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Projets Kavaa 2022\"/>
    </mc:Choice>
  </mc:AlternateContent>
  <xr:revisionPtr revIDLastSave="0" documentId="13_ncr:1_{DA4F74BE-0F00-461A-A265-8AA3A6FE39F1}" xr6:coauthVersionLast="46" xr6:coauthVersionMax="46" xr10:uidLastSave="{00000000-0000-0000-0000-000000000000}"/>
  <bookViews>
    <workbookView xWindow="-120" yWindow="330" windowWidth="20730" windowHeight="11310" firstSheet="47" activeTab="55" xr2:uid="{00000000-000D-0000-FFFF-FFFF00000000}"/>
  </bookViews>
  <sheets>
    <sheet name="DEC1001" sheetId="1" r:id="rId1"/>
    <sheet name="DEC1002" sheetId="33" r:id="rId2"/>
    <sheet name="DEC1003" sheetId="6" r:id="rId3"/>
    <sheet name="DEC1004" sheetId="92" r:id="rId4"/>
    <sheet name="DEC1005" sheetId="93" r:id="rId5"/>
    <sheet name="DEC1006" sheetId="126" r:id="rId6"/>
    <sheet name="DEC1007" sheetId="127" r:id="rId7"/>
    <sheet name="DEC1008" sheetId="128" r:id="rId8"/>
    <sheet name="DEC1009" sheetId="129" r:id="rId9"/>
    <sheet name="DEC1010" sheetId="130" r:id="rId10"/>
    <sheet name="DEC1011" sheetId="131" r:id="rId11"/>
    <sheet name="DEC1012" sheetId="132" r:id="rId12"/>
    <sheet name="DEC1101" sheetId="7" r:id="rId13"/>
    <sheet name="DEC1102" sheetId="8" r:id="rId14"/>
    <sheet name="DEC1103" sheetId="9" r:id="rId15"/>
    <sheet name="DEC1104" sheetId="10" r:id="rId16"/>
    <sheet name="DEC1105" sheetId="11" r:id="rId17"/>
    <sheet name="DEC1106" sheetId="12" r:id="rId18"/>
    <sheet name="DEC1107" sheetId="34" r:id="rId19"/>
    <sheet name="DEC1108" sheetId="14" r:id="rId20"/>
    <sheet name="DEC1109" sheetId="15" r:id="rId21"/>
    <sheet name="DEC1110" sheetId="68" r:id="rId22"/>
    <sheet name="DEC1111" sheetId="26" r:id="rId23"/>
    <sheet name="DEC1112" sheetId="69" r:id="rId24"/>
    <sheet name="DEC1113" sheetId="28" r:id="rId25"/>
    <sheet name="DEC1114" sheetId="29" r:id="rId26"/>
    <sheet name="DEC1115" sheetId="70" r:id="rId27"/>
    <sheet name="DEC1116" sheetId="31" r:id="rId28"/>
    <sheet name="DEC1117" sheetId="71" r:id="rId29"/>
    <sheet name="DEC1118" sheetId="101" r:id="rId30"/>
    <sheet name="DEC1119" sheetId="102" r:id="rId31"/>
    <sheet name="DEC1120" sheetId="103" r:id="rId32"/>
    <sheet name="DEC1121" sheetId="72" r:id="rId33"/>
    <sheet name="DEC1122" sheetId="73" r:id="rId34"/>
    <sheet name="DEC1123" sheetId="74" r:id="rId35"/>
    <sheet name="DEC1124" sheetId="38" r:id="rId36"/>
    <sheet name="DEC1125" sheetId="39" r:id="rId37"/>
    <sheet name="DEC1126" sheetId="40" r:id="rId38"/>
    <sheet name="DEC1127" sheetId="43" r:id="rId39"/>
    <sheet name="DEC1128" sheetId="42" r:id="rId40"/>
    <sheet name="DEC1129" sheetId="41" r:id="rId41"/>
    <sheet name="DEC1131" sheetId="104" r:id="rId42"/>
    <sheet name="DEC1132" sheetId="133" r:id="rId43"/>
    <sheet name="DEC1133" sheetId="106" r:id="rId44"/>
    <sheet name="DEC1134" sheetId="107" r:id="rId45"/>
    <sheet name="DEC1135" sheetId="134" r:id="rId46"/>
    <sheet name="DEC1136" sheetId="135" r:id="rId47"/>
    <sheet name="DEC1137" sheetId="136" r:id="rId48"/>
    <sheet name="DEC1138" sheetId="111" r:id="rId49"/>
    <sheet name="DEC1139" sheetId="143" r:id="rId50"/>
    <sheet name="DEC1140" sheetId="113" r:id="rId51"/>
    <sheet name="DEC1141" sheetId="114" r:id="rId52"/>
    <sheet name="DEC1501" sheetId="75" r:id="rId53"/>
    <sheet name="DEC1502" sheetId="76" r:id="rId54"/>
    <sheet name="DEC1503" sheetId="77" r:id="rId55"/>
    <sheet name="DEC1504" sheetId="78" r:id="rId56"/>
    <sheet name="DEC1505" sheetId="79" r:id="rId57"/>
    <sheet name="DEC1506" sheetId="80" r:id="rId58"/>
    <sheet name="DEC1507" sheetId="81" r:id="rId59"/>
    <sheet name="DEC1508" sheetId="82" r:id="rId60"/>
    <sheet name="DEC1509" sheetId="83" r:id="rId61"/>
    <sheet name="DEC1510" sheetId="84" r:id="rId62"/>
    <sheet name="DEC1511" sheetId="85" r:id="rId63"/>
    <sheet name="DEC1512" sheetId="86" r:id="rId64"/>
    <sheet name="DEC1513" sheetId="87" r:id="rId65"/>
    <sheet name="DEC1514" sheetId="138" r:id="rId66"/>
    <sheet name="DEC1515" sheetId="139" r:id="rId67"/>
    <sheet name="ACTIF" sheetId="89" r:id="rId68"/>
    <sheet name="PASSIF" sheetId="90" r:id="rId69"/>
    <sheet name="HORS_BILAN" sheetId="91" r:id="rId70"/>
    <sheet name="Données SYSCO" sheetId="88" state="hidden" r:id="rId71"/>
  </sheets>
  <definedNames>
    <definedName name="Données_sysco">'Données SYSCO'!$B$3:$AR$3</definedName>
    <definedName name="Engagements">'Données SYSCO'!$F$9:$G$151</definedName>
    <definedName name="_xlnm.Print_Titles" localSheetId="67">ACTIF!$1:$10</definedName>
    <definedName name="_xlnm.Print_Titles" localSheetId="0">'DEC1001'!$1:$10</definedName>
    <definedName name="_xlnm.Print_Titles" localSheetId="1">'DEC1002'!$1:$10</definedName>
    <definedName name="_xlnm.Print_Titles" localSheetId="2">'DEC1003'!$1:$10</definedName>
    <definedName name="_xlnm.Print_Titles" localSheetId="3">'DEC1004'!$1:$10</definedName>
    <definedName name="_xlnm.Print_Titles" localSheetId="4">'DEC1005'!$1:$10</definedName>
    <definedName name="_xlnm.Print_Titles" localSheetId="5">'DEC1006'!$1:$10</definedName>
    <definedName name="_xlnm.Print_Titles" localSheetId="18">'DEC1107'!$1:$9</definedName>
    <definedName name="_xlnm.Print_Titles" localSheetId="24">'DEC1113'!$1:$10</definedName>
    <definedName name="_xlnm.Print_Titles" localSheetId="25">'DEC1114'!$1:$9</definedName>
    <definedName name="_xlnm.Print_Titles" localSheetId="26">'DEC1115'!$1:$9</definedName>
    <definedName name="_xlnm.Print_Titles" localSheetId="27">'DEC1116'!$1:$9</definedName>
    <definedName name="_xlnm.Print_Titles" localSheetId="28">'DEC1117'!$1:$9</definedName>
    <definedName name="_xlnm.Print_Titles" localSheetId="29">'DEC1118'!$1:$9</definedName>
    <definedName name="_xlnm.Print_Titles" localSheetId="30">'DEC1119'!$1:$10</definedName>
    <definedName name="_xlnm.Print_Titles" localSheetId="31">'DEC1120'!$1:$9</definedName>
    <definedName name="_xlnm.Print_Titles" localSheetId="32">'DEC1121'!$1:$10</definedName>
    <definedName name="_xlnm.Print_Titles" localSheetId="33">'DEC1122'!$1:$10</definedName>
    <definedName name="_xlnm.Print_Titles" localSheetId="34">'DEC1123'!$1:$9</definedName>
    <definedName name="_xlnm.Print_Titles" localSheetId="35">'DEC1124'!$1:$9</definedName>
    <definedName name="_xlnm.Print_Titles" localSheetId="36">'DEC1125'!$1:$9</definedName>
    <definedName name="_xlnm.Print_Titles" localSheetId="37">'DEC1126'!$1:$9</definedName>
    <definedName name="_xlnm.Print_Titles" localSheetId="38">'DEC1127'!$1:$9</definedName>
    <definedName name="_xlnm.Print_Titles" localSheetId="39">'DEC1128'!$1:$9</definedName>
    <definedName name="_xlnm.Print_Titles" localSheetId="40">'DEC1129'!$1:$9</definedName>
    <definedName name="_xlnm.Print_Titles" localSheetId="41">'DEC1131'!$1:$9</definedName>
    <definedName name="_xlnm.Print_Titles" localSheetId="42">'DEC1132'!$1:$9</definedName>
    <definedName name="_xlnm.Print_Titles" localSheetId="43">'DEC1133'!$1:$9</definedName>
    <definedName name="_xlnm.Print_Titles" localSheetId="44">'DEC1134'!$1:$9</definedName>
    <definedName name="_xlnm.Print_Titles" localSheetId="45">'DEC1135'!$1:$9</definedName>
    <definedName name="_xlnm.Print_Titles" localSheetId="46">'DEC1136'!$1:$9</definedName>
    <definedName name="_xlnm.Print_Titles" localSheetId="47">'DEC1137'!$1:$9</definedName>
    <definedName name="_xlnm.Print_Titles" localSheetId="50">'DEC1140'!$1:$9</definedName>
    <definedName name="_xlnm.Print_Titles" localSheetId="51">'DEC1141'!$1:$9</definedName>
    <definedName name="_xlnm.Print_Titles" localSheetId="52">'DEC1501'!$1:$10</definedName>
    <definedName name="_xlnm.Print_Titles" localSheetId="53">'DEC1502'!$1:$10</definedName>
    <definedName name="_xlnm.Print_Titles" localSheetId="54">'DEC1503'!$1:$10</definedName>
    <definedName name="_xlnm.Print_Titles" localSheetId="55">'DEC1504'!$1:$10</definedName>
    <definedName name="_xlnm.Print_Titles" localSheetId="56">'DEC1505'!$1:$10</definedName>
    <definedName name="_xlnm.Print_Titles" localSheetId="57">'DEC1506'!$1:$10</definedName>
    <definedName name="_xlnm.Print_Titles" localSheetId="58">'DEC1507'!$1:$10</definedName>
    <definedName name="_xlnm.Print_Titles" localSheetId="59">'DEC1508'!$1:$10</definedName>
    <definedName name="_xlnm.Print_Titles" localSheetId="60">'DEC1509'!$1:$10</definedName>
    <definedName name="_xlnm.Print_Titles" localSheetId="61">'DEC1510'!$1:$10</definedName>
    <definedName name="_xlnm.Print_Titles" localSheetId="62">'DEC1511'!$1:$9</definedName>
    <definedName name="_xlnm.Print_Titles" localSheetId="63">'DEC1512'!$1:$10</definedName>
    <definedName name="_xlnm.Print_Titles" localSheetId="64">'DEC1513'!$1:$8</definedName>
    <definedName name="_xlnm.Print_Titles" localSheetId="65">'DEC1514'!$1:$9</definedName>
    <definedName name="_xlnm.Print_Titles" localSheetId="66">'DEC1515'!$1:$16</definedName>
    <definedName name="_xlnm.Print_Titles" localSheetId="69">HORS_BILAN!$1:$10</definedName>
    <definedName name="_xlnm.Print_Titles" localSheetId="68">PASSIF!$1:$10</definedName>
    <definedName name="Participations_au_capital">'Données SYSCO'!$K$9:$L$152</definedName>
  </definedNames>
  <calcPr calcId="181029"/>
</workbook>
</file>

<file path=xl/calcChain.xml><?xml version="1.0" encoding="utf-8"?>
<calcChain xmlns="http://schemas.openxmlformats.org/spreadsheetml/2006/main">
  <c r="B3" i="88" l="1"/>
  <c r="C3" i="88"/>
  <c r="H3" i="88"/>
  <c r="D3" i="88"/>
  <c r="E3" i="88"/>
  <c r="F10" i="88"/>
  <c r="G10" i="88" s="1"/>
  <c r="F11" i="88"/>
  <c r="G11" i="88" s="1"/>
  <c r="F12" i="88"/>
  <c r="G12" i="88" s="1"/>
  <c r="F13" i="88"/>
  <c r="G13" i="88" s="1"/>
  <c r="F14" i="88"/>
  <c r="G14" i="88" s="1"/>
  <c r="F15" i="88"/>
  <c r="G15" i="88" s="1"/>
  <c r="F16" i="88"/>
  <c r="G16" i="88" s="1"/>
  <c r="F17" i="88"/>
  <c r="G17" i="88" s="1"/>
  <c r="F18" i="88"/>
  <c r="G18" i="88" s="1"/>
  <c r="F19" i="88"/>
  <c r="G19" i="88" s="1"/>
  <c r="F20" i="88"/>
  <c r="G20" i="88" s="1"/>
  <c r="F21" i="88"/>
  <c r="G21" i="88"/>
  <c r="F22" i="88"/>
  <c r="G22" i="88" s="1"/>
  <c r="F23" i="88"/>
  <c r="G23" i="88" s="1"/>
  <c r="F24" i="88"/>
  <c r="G24" i="88" s="1"/>
  <c r="F25" i="88"/>
  <c r="G25" i="88" s="1"/>
  <c r="F26" i="88"/>
  <c r="G26" i="88" s="1"/>
  <c r="F27" i="88"/>
  <c r="G27" i="88"/>
  <c r="F28" i="88"/>
  <c r="G28" i="88" s="1"/>
  <c r="F29" i="88"/>
  <c r="G29" i="88"/>
  <c r="F30" i="88"/>
  <c r="G30" i="88" s="1"/>
  <c r="F31" i="88"/>
  <c r="G31" i="88" s="1"/>
  <c r="F32" i="88"/>
  <c r="G32" i="88" s="1"/>
  <c r="F33" i="88"/>
  <c r="G33" i="88" s="1"/>
  <c r="F34" i="88"/>
  <c r="G34" i="88" s="1"/>
  <c r="F35" i="88"/>
  <c r="G35" i="88"/>
  <c r="F36" i="88"/>
  <c r="G36" i="88" s="1"/>
  <c r="F37" i="88"/>
  <c r="G37" i="88"/>
  <c r="F38" i="88"/>
  <c r="G38" i="88" s="1"/>
  <c r="F39" i="88"/>
  <c r="G39" i="88" s="1"/>
  <c r="F40" i="88"/>
  <c r="G40" i="88" s="1"/>
  <c r="F41" i="88"/>
  <c r="G41" i="88"/>
  <c r="F42" i="88"/>
  <c r="G42" i="88" s="1"/>
  <c r="F43" i="88"/>
  <c r="G43" i="88"/>
  <c r="F44" i="88"/>
  <c r="G44" i="88" s="1"/>
  <c r="F45" i="88"/>
  <c r="G45" i="88"/>
  <c r="F46" i="88"/>
  <c r="G46" i="88" s="1"/>
  <c r="F47" i="88"/>
  <c r="G47" i="88" s="1"/>
  <c r="F48" i="88"/>
  <c r="G48" i="88" s="1"/>
  <c r="F49" i="88"/>
  <c r="G49" i="88" s="1"/>
  <c r="F50" i="88"/>
  <c r="G50" i="88" s="1"/>
  <c r="F51" i="88"/>
  <c r="G51" i="88"/>
  <c r="F52" i="88"/>
  <c r="G52" i="88" s="1"/>
  <c r="F53" i="88"/>
  <c r="G53" i="88"/>
  <c r="F54" i="88"/>
  <c r="G54" i="88" s="1"/>
  <c r="F55" i="88"/>
  <c r="G55" i="88" s="1"/>
  <c r="F56" i="88"/>
  <c r="G56" i="88" s="1"/>
  <c r="F57" i="88"/>
  <c r="G57" i="88"/>
  <c r="F58" i="88"/>
  <c r="G58" i="88" s="1"/>
  <c r="F59" i="88"/>
  <c r="G59" i="88"/>
  <c r="F60" i="88"/>
  <c r="G60" i="88" s="1"/>
  <c r="F61" i="88"/>
  <c r="G61" i="88"/>
  <c r="F62" i="88"/>
  <c r="G62" i="88" s="1"/>
  <c r="F63" i="88"/>
  <c r="G63" i="88" s="1"/>
  <c r="F64" i="88"/>
  <c r="G64" i="88" s="1"/>
  <c r="F65" i="88"/>
  <c r="G65" i="88" s="1"/>
  <c r="F66" i="88"/>
  <c r="G66" i="88" s="1"/>
  <c r="F67" i="88"/>
  <c r="G67" i="88"/>
  <c r="F68" i="88"/>
  <c r="G68" i="88" s="1"/>
  <c r="F69" i="88"/>
  <c r="G69" i="88"/>
  <c r="F70" i="88"/>
  <c r="G70" i="88" s="1"/>
  <c r="F71" i="88"/>
  <c r="G71" i="88" s="1"/>
  <c r="F72" i="88"/>
  <c r="G72" i="88" s="1"/>
  <c r="F73" i="88"/>
  <c r="G73" i="88"/>
  <c r="F74" i="88"/>
  <c r="G74" i="88" s="1"/>
  <c r="F75" i="88"/>
  <c r="G75" i="88"/>
  <c r="F76" i="88"/>
  <c r="G76" i="88" s="1"/>
  <c r="F77" i="88"/>
  <c r="G77" i="88"/>
  <c r="F78" i="88"/>
  <c r="G78" i="88" s="1"/>
  <c r="F79" i="88"/>
  <c r="G79" i="88" s="1"/>
  <c r="F80" i="88"/>
  <c r="G80" i="88" s="1"/>
  <c r="F81" i="88"/>
  <c r="G81" i="88" s="1"/>
  <c r="F82" i="88"/>
  <c r="G82" i="88" s="1"/>
  <c r="F83" i="88"/>
  <c r="G83" i="88"/>
  <c r="F84" i="88"/>
  <c r="G84" i="88" s="1"/>
  <c r="F85" i="88"/>
  <c r="G85" i="88"/>
  <c r="F86" i="88"/>
  <c r="G86" i="88" s="1"/>
  <c r="F87" i="88"/>
  <c r="G87" i="88" s="1"/>
  <c r="F88" i="88"/>
  <c r="G88" i="88" s="1"/>
  <c r="F89" i="88"/>
  <c r="G89" i="88"/>
  <c r="F90" i="88"/>
  <c r="G90" i="88" s="1"/>
  <c r="F91" i="88"/>
  <c r="G91" i="88"/>
  <c r="F92" i="88"/>
  <c r="G92" i="88" s="1"/>
  <c r="F93" i="88"/>
  <c r="G93" i="88"/>
  <c r="F94" i="88"/>
  <c r="G94" i="88" s="1"/>
  <c r="F95" i="88"/>
  <c r="G95" i="88" s="1"/>
  <c r="F96" i="88"/>
  <c r="G96" i="88" s="1"/>
  <c r="F97" i="88"/>
  <c r="G97" i="88" s="1"/>
  <c r="F98" i="88"/>
  <c r="G98" i="88" s="1"/>
  <c r="F99" i="88"/>
  <c r="G99" i="88"/>
  <c r="F100" i="88"/>
  <c r="G100" i="88" s="1"/>
  <c r="F101" i="88"/>
  <c r="G101" i="88"/>
  <c r="F102" i="88"/>
  <c r="G102" i="88" s="1"/>
  <c r="F103" i="88"/>
  <c r="G103" i="88" s="1"/>
  <c r="F104" i="88"/>
  <c r="G104" i="88" s="1"/>
  <c r="F105" i="88"/>
  <c r="G105" i="88"/>
  <c r="F106" i="88"/>
  <c r="G106" i="88" s="1"/>
  <c r="F107" i="88"/>
  <c r="G107" i="88"/>
  <c r="F108" i="88"/>
  <c r="G108" i="88" s="1"/>
  <c r="F109" i="88"/>
  <c r="G109" i="88"/>
  <c r="F110" i="88"/>
  <c r="G110" i="88" s="1"/>
  <c r="F111" i="88"/>
  <c r="G111" i="88" s="1"/>
  <c r="F112" i="88"/>
  <c r="G112" i="88" s="1"/>
  <c r="F113" i="88"/>
  <c r="G113" i="88" s="1"/>
  <c r="F114" i="88"/>
  <c r="G114" i="88" s="1"/>
  <c r="F115" i="88"/>
  <c r="G115" i="88"/>
  <c r="F116" i="88"/>
  <c r="G116" i="88" s="1"/>
  <c r="F117" i="88"/>
  <c r="G117" i="88"/>
  <c r="F118" i="88"/>
  <c r="G118" i="88" s="1"/>
  <c r="F119" i="88"/>
  <c r="G119" i="88" s="1"/>
  <c r="F120" i="88"/>
  <c r="G120" i="88" s="1"/>
  <c r="F121" i="88"/>
  <c r="G121" i="88"/>
  <c r="F122" i="88"/>
  <c r="G122" i="88" s="1"/>
  <c r="F123" i="88"/>
  <c r="G123" i="88"/>
  <c r="F124" i="88"/>
  <c r="G124" i="88" s="1"/>
  <c r="F125" i="88"/>
  <c r="G125" i="88"/>
  <c r="F126" i="88"/>
  <c r="G126" i="88" s="1"/>
  <c r="F127" i="88"/>
  <c r="G127" i="88" s="1"/>
  <c r="F128" i="88"/>
  <c r="G128" i="88" s="1"/>
  <c r="F129" i="88"/>
  <c r="G129" i="88" s="1"/>
  <c r="F130" i="88"/>
  <c r="G130" i="88" s="1"/>
  <c r="F131" i="88"/>
  <c r="G131" i="88"/>
  <c r="F132" i="88"/>
  <c r="G132" i="88" s="1"/>
  <c r="F133" i="88"/>
  <c r="G133" i="88"/>
  <c r="F134" i="88"/>
  <c r="G134" i="88" s="1"/>
  <c r="F135" i="88"/>
  <c r="G135" i="88" s="1"/>
  <c r="F136" i="88"/>
  <c r="G136" i="88" s="1"/>
  <c r="F137" i="88"/>
  <c r="G137" i="88"/>
  <c r="F138" i="88"/>
  <c r="G138" i="88" s="1"/>
  <c r="F139" i="88"/>
  <c r="G139" i="88"/>
  <c r="F140" i="88"/>
  <c r="G140" i="88" s="1"/>
  <c r="F141" i="88"/>
  <c r="G141" i="88"/>
  <c r="F142" i="88"/>
  <c r="G142" i="88" s="1"/>
  <c r="F143" i="88"/>
  <c r="G143" i="88" s="1"/>
  <c r="F144" i="88"/>
  <c r="G144" i="88" s="1"/>
  <c r="F145" i="88"/>
  <c r="G145" i="88" s="1"/>
  <c r="F146" i="88"/>
  <c r="G146" i="88" s="1"/>
  <c r="F147" i="88"/>
  <c r="G147" i="88"/>
  <c r="F148" i="88"/>
  <c r="G148" i="88" s="1"/>
  <c r="F149" i="88"/>
  <c r="G149" i="88"/>
  <c r="F150" i="88"/>
  <c r="G150" i="88" s="1"/>
  <c r="F151" i="88"/>
  <c r="G151" i="88" s="1"/>
  <c r="G3" i="88"/>
  <c r="I3" i="88"/>
  <c r="J3" i="88"/>
  <c r="K3" i="88"/>
  <c r="L10" i="88"/>
  <c r="L3" i="88" s="1"/>
  <c r="L11" i="88"/>
  <c r="L12" i="88"/>
  <c r="L13" i="88"/>
  <c r="L14" i="88"/>
  <c r="L15" i="88"/>
  <c r="L16" i="88"/>
  <c r="L17" i="88"/>
  <c r="L18" i="88"/>
  <c r="L19" i="88"/>
  <c r="L20" i="88"/>
  <c r="L21" i="88"/>
  <c r="L22" i="88"/>
  <c r="L23" i="88"/>
  <c r="L24" i="88"/>
  <c r="L25" i="88"/>
  <c r="L26" i="88"/>
  <c r="L27" i="88"/>
  <c r="L28" i="88"/>
  <c r="L29" i="88"/>
  <c r="L30" i="88"/>
  <c r="L31" i="88"/>
  <c r="L32" i="88"/>
  <c r="L33" i="88"/>
  <c r="L34" i="88"/>
  <c r="L35" i="88"/>
  <c r="L36" i="88"/>
  <c r="L37" i="88"/>
  <c r="L38" i="88"/>
  <c r="L39" i="88"/>
  <c r="L40" i="88"/>
  <c r="L41" i="88"/>
  <c r="L42" i="88"/>
  <c r="L43" i="88"/>
  <c r="L44" i="88"/>
  <c r="L45" i="88"/>
  <c r="L46" i="88"/>
  <c r="L47" i="88"/>
  <c r="L48" i="88"/>
  <c r="L49" i="88"/>
  <c r="L50" i="88"/>
  <c r="L51" i="88"/>
  <c r="L52" i="88"/>
  <c r="L53" i="88"/>
  <c r="L54" i="88"/>
  <c r="L55" i="88"/>
  <c r="L56" i="88"/>
  <c r="L57" i="88"/>
  <c r="L58" i="88"/>
  <c r="L59" i="88"/>
  <c r="L60" i="88"/>
  <c r="L61" i="88"/>
  <c r="L62" i="88"/>
  <c r="L63" i="88"/>
  <c r="L64" i="88"/>
  <c r="L65" i="88"/>
  <c r="L66" i="88"/>
  <c r="L67" i="88"/>
  <c r="L68" i="88"/>
  <c r="L69" i="88"/>
  <c r="L70" i="88"/>
  <c r="L71" i="88"/>
  <c r="L72" i="88"/>
  <c r="L73" i="88"/>
  <c r="L74" i="88"/>
  <c r="L75" i="88"/>
  <c r="L76" i="88"/>
  <c r="L77" i="88"/>
  <c r="L78" i="88"/>
  <c r="L79" i="88"/>
  <c r="L80" i="88"/>
  <c r="L81" i="88"/>
  <c r="L82" i="88"/>
  <c r="L83" i="88"/>
  <c r="L84" i="88"/>
  <c r="L85" i="88"/>
  <c r="L86" i="88"/>
  <c r="L87" i="88"/>
  <c r="L88" i="88"/>
  <c r="L89" i="88"/>
  <c r="L90" i="88"/>
  <c r="L91" i="88"/>
  <c r="L92" i="88"/>
  <c r="L93" i="88"/>
  <c r="L94" i="88"/>
  <c r="L95" i="88"/>
  <c r="L96" i="88"/>
  <c r="L97" i="88"/>
  <c r="L98" i="88"/>
  <c r="L99" i="88"/>
  <c r="L100" i="88"/>
  <c r="L101" i="88"/>
  <c r="L102" i="88"/>
  <c r="L103" i="88"/>
  <c r="L104" i="88"/>
  <c r="L105" i="88"/>
  <c r="L106" i="88"/>
  <c r="L107" i="88"/>
  <c r="L108" i="88"/>
  <c r="L109" i="88"/>
  <c r="L110" i="88"/>
  <c r="L111" i="88"/>
  <c r="L112" i="88"/>
  <c r="L113" i="88"/>
  <c r="L114" i="88"/>
  <c r="L115" i="88"/>
  <c r="L116" i="88"/>
  <c r="L117" i="88"/>
  <c r="L118" i="88"/>
  <c r="L119" i="88"/>
  <c r="L120" i="88"/>
  <c r="L121" i="88"/>
  <c r="L122" i="88"/>
  <c r="L123" i="88"/>
  <c r="L124" i="88"/>
  <c r="L125" i="88"/>
  <c r="L126" i="88"/>
  <c r="L127" i="88"/>
  <c r="L128" i="88"/>
  <c r="L129" i="88"/>
  <c r="L130" i="88"/>
  <c r="L131" i="88"/>
  <c r="L132" i="88"/>
  <c r="L133" i="88"/>
  <c r="L134" i="88"/>
  <c r="L135" i="88"/>
  <c r="L136" i="88"/>
  <c r="L137" i="88"/>
  <c r="L138" i="88"/>
  <c r="L139" i="88"/>
  <c r="L140" i="88"/>
  <c r="L141" i="88"/>
  <c r="L142" i="88"/>
  <c r="L143" i="88"/>
  <c r="L144" i="88"/>
  <c r="L145" i="88"/>
  <c r="L146" i="88"/>
  <c r="L147" i="88"/>
  <c r="L148" i="88"/>
  <c r="L149" i="88"/>
  <c r="L150" i="88"/>
  <c r="L151" i="88"/>
  <c r="N3" i="88"/>
  <c r="O3" i="88"/>
  <c r="P3" i="88"/>
  <c r="Q3" i="88"/>
  <c r="R3" i="88"/>
  <c r="S3" i="88"/>
  <c r="T3" i="88"/>
  <c r="U3" i="88"/>
  <c r="Y3" i="88"/>
  <c r="AQ3" i="88"/>
  <c r="AR3" i="88"/>
  <c r="L152" i="88" l="1"/>
  <c r="M3" i="88" s="1"/>
  <c r="F3" i="88"/>
</calcChain>
</file>

<file path=xl/sharedStrings.xml><?xml version="1.0" encoding="utf-8"?>
<sst xmlns="http://schemas.openxmlformats.org/spreadsheetml/2006/main" count="21456" uniqueCount="5443">
  <si>
    <t>ID_BANQUE</t>
  </si>
  <si>
    <t>DATE_SIT</t>
  </si>
  <si>
    <t>R_SOLVABILITE</t>
  </si>
  <si>
    <t>ENC_IND</t>
  </si>
  <si>
    <t>TOT_ENC</t>
  </si>
  <si>
    <t>FP_NET</t>
  </si>
  <si>
    <t>FP_BASE</t>
  </si>
  <si>
    <t>ENG_ACT</t>
  </si>
  <si>
    <t>PART_IND</t>
  </si>
  <si>
    <t>R_COUV_IM</t>
  </si>
  <si>
    <t>R_TRANSFO</t>
  </si>
  <si>
    <t>R_LIQUID</t>
  </si>
  <si>
    <t>CR_DOUT_BRUT</t>
  </si>
  <si>
    <t>ENC_CR_BRUT</t>
  </si>
  <si>
    <t>PROV_CONST</t>
  </si>
  <si>
    <t>FRAIS_GEN</t>
  </si>
  <si>
    <t>PR_NET_BQ</t>
  </si>
  <si>
    <t>RES_NET</t>
  </si>
  <si>
    <t>RESERVES</t>
  </si>
  <si>
    <t>RAN_CREDIT</t>
  </si>
  <si>
    <t>PROV_RISQ</t>
  </si>
  <si>
    <t>PR_EXCEPT</t>
  </si>
  <si>
    <t>NOTE1</t>
  </si>
  <si>
    <t>NOTE2</t>
  </si>
  <si>
    <t>NOTE3</t>
  </si>
  <si>
    <t>NOTE4</t>
  </si>
  <si>
    <t>NOTE5</t>
  </si>
  <si>
    <t>NOTE6</t>
  </si>
  <si>
    <t>NOTE7</t>
  </si>
  <si>
    <t>NOTE8</t>
  </si>
  <si>
    <t>NOTE9</t>
  </si>
  <si>
    <t>NOTE10</t>
  </si>
  <si>
    <t>NOTE11</t>
  </si>
  <si>
    <t>NOTE12</t>
  </si>
  <si>
    <t>NOTE13</t>
  </si>
  <si>
    <t>NOTE14</t>
  </si>
  <si>
    <t>AUT_CAP_PER</t>
  </si>
  <si>
    <t>AUT_RESS</t>
  </si>
  <si>
    <t>R_SOLV_CORR</t>
  </si>
  <si>
    <t>FPN_CORR</t>
  </si>
  <si>
    <t>IMMOB_CORR</t>
  </si>
  <si>
    <t>TRANS_CORR</t>
  </si>
  <si>
    <t>SOM_PART</t>
  </si>
  <si>
    <t>Libellé poste</t>
  </si>
  <si>
    <t>Code poste</t>
  </si>
  <si>
    <t>Non résidents</t>
  </si>
  <si>
    <t>CEMAC</t>
  </si>
  <si>
    <t>Total</t>
  </si>
  <si>
    <t>Amo. et prov.</t>
  </si>
  <si>
    <t>Résid.</t>
  </si>
  <si>
    <t>État du décl.</t>
  </si>
  <si>
    <t>S-total</t>
  </si>
  <si>
    <t>(en millions de francs CFA)</t>
  </si>
  <si>
    <t>Entreprises publiques</t>
  </si>
  <si>
    <t>Entreprises privées</t>
  </si>
  <si>
    <t>Stés. D'ass. Et de capital.</t>
  </si>
  <si>
    <t>Particuliers</t>
  </si>
  <si>
    <t>Admin. publique locale</t>
  </si>
  <si>
    <t>Admin. privées</t>
  </si>
  <si>
    <t>Admin. publique centrale</t>
  </si>
  <si>
    <t>Organ. publics</t>
  </si>
  <si>
    <t>Entreprises indiv.</t>
  </si>
  <si>
    <t>Banque centrale</t>
  </si>
  <si>
    <t>Institutions financières spécialisées</t>
  </si>
  <si>
    <t>Banques associées</t>
  </si>
  <si>
    <t>Banques non associées</t>
  </si>
  <si>
    <t>Ets. financiers associés</t>
  </si>
  <si>
    <t>Ets. financiers non associés</t>
  </si>
  <si>
    <t>Chèques postaux</t>
  </si>
  <si>
    <t>Caisse d'épargne postale</t>
  </si>
  <si>
    <t>Autres institutions financières</t>
  </si>
  <si>
    <t>Ressources assimilables aux fonds propres</t>
  </si>
  <si>
    <t>Durée résiduelle</t>
  </si>
  <si>
    <t>Sous-total</t>
  </si>
  <si>
    <t>Durée initiale</t>
  </si>
  <si>
    <t>Ressources non assimilables aux fonds propres</t>
  </si>
  <si>
    <t>&lt; 5 ans</t>
  </si>
  <si>
    <t>&gt; 5 ans</t>
  </si>
  <si>
    <t>&lt; = 5 ans</t>
  </si>
  <si>
    <t>(en millions de francs)</t>
  </si>
  <si>
    <t>Garanties non déduct. des risques pondérés</t>
  </si>
  <si>
    <t>D &lt;= 1 mois</t>
  </si>
  <si>
    <t>1 mois &lt; D et D &lt;= 3 mois</t>
  </si>
  <si>
    <t>3 mois &lt; D et D &lt;= 6 mois</t>
  </si>
  <si>
    <t>6 mois &lt; D et D &lt;= 1 an</t>
  </si>
  <si>
    <t>D &gt; 5 ans</t>
  </si>
  <si>
    <t>Mobilisable</t>
  </si>
  <si>
    <t>Non mobilisable</t>
  </si>
  <si>
    <t>Encours début de période</t>
  </si>
  <si>
    <t>Créances reclassées</t>
  </si>
  <si>
    <t>Saines</t>
  </si>
  <si>
    <t>En souffrance</t>
  </si>
  <si>
    <t>Échéances impayées</t>
  </si>
  <si>
    <t>Déchéance de terme</t>
  </si>
  <si>
    <t>Encours de fin de période</t>
  </si>
  <si>
    <t>Créances recouvrées</t>
  </si>
  <si>
    <t>Diminution</t>
  </si>
  <si>
    <t>Augmentation</t>
  </si>
  <si>
    <t>Reclasst. d'impayés</t>
  </si>
  <si>
    <t>Créances irrécouvr.</t>
  </si>
  <si>
    <t>Autres reclassts.</t>
  </si>
  <si>
    <t>Encours brut</t>
  </si>
  <si>
    <t>Provision existante</t>
  </si>
  <si>
    <t>Encours net</t>
  </si>
  <si>
    <t>Cacao</t>
  </si>
  <si>
    <t>Café</t>
  </si>
  <si>
    <t>Coton</t>
  </si>
  <si>
    <t>Autres produits</t>
  </si>
  <si>
    <t>Campagne en cours</t>
  </si>
  <si>
    <t>Campagnes précédentes</t>
  </si>
  <si>
    <t>Raison sociale des filiales</t>
  </si>
  <si>
    <t>Assujettis</t>
  </si>
  <si>
    <t>Non assujettis</t>
  </si>
  <si>
    <t>Entrepr. Complément.</t>
  </si>
  <si>
    <t>Autres entreprises</t>
  </si>
  <si>
    <t>Participations soumises à limitation</t>
  </si>
  <si>
    <t>Etablissts. de crédit</t>
  </si>
  <si>
    <t>Valeur comptable nette des participations</t>
  </si>
  <si>
    <t>Libellé</t>
  </si>
  <si>
    <t>Dépôts</t>
  </si>
  <si>
    <t>Crédits</t>
  </si>
  <si>
    <t>A vue</t>
  </si>
  <si>
    <t>A terme</t>
  </si>
  <si>
    <t>Court terme</t>
  </si>
  <si>
    <t>Moyen et long terme</t>
  </si>
  <si>
    <t>Correspondants</t>
  </si>
  <si>
    <t>Montant</t>
  </si>
  <si>
    <t xml:space="preserve">Date de réalisation </t>
  </si>
  <si>
    <t>Nature de l'opération</t>
  </si>
  <si>
    <t>Coeff.</t>
  </si>
  <si>
    <t>Montant pondéré</t>
  </si>
  <si>
    <t>Taux</t>
  </si>
  <si>
    <t>Provisions nécessaires</t>
  </si>
  <si>
    <t>Encours</t>
  </si>
  <si>
    <t>Raison sociale de la filiale</t>
  </si>
  <si>
    <t>Valeur comptable nette</t>
  </si>
  <si>
    <t>Limite autorisée</t>
  </si>
  <si>
    <t>Dépassement</t>
  </si>
  <si>
    <t>Liste des débiteurs dont les engagements pondérés excèdent 15% des fonds propres</t>
  </si>
  <si>
    <t>Bénéficiaire</t>
  </si>
  <si>
    <t>Titres et crédits retenus à 100%</t>
  </si>
  <si>
    <t>Titres et crédits retenus à 50%</t>
  </si>
  <si>
    <t>Titres et crédits retenus à 25%</t>
  </si>
  <si>
    <t>Encours pondéré</t>
  </si>
  <si>
    <t>A - Liste des actionnaires détenant au moins 10% des droits de vote, des administrateurs, des dirigeants agréés et des agents dont les engagements excèdent 5% des fonds propres nets</t>
  </si>
  <si>
    <t>Comptes de chèques ou comptes courants débiteurs</t>
  </si>
  <si>
    <t>Crédits à court terme</t>
  </si>
  <si>
    <t>Crédit à moyen et long terme</t>
  </si>
  <si>
    <t>Engagt. Par signature donnés</t>
  </si>
  <si>
    <t>Code Unité institut.</t>
  </si>
  <si>
    <t>B - Liste des autres actionnaires, administrateurs, dirigeants agréés et agents dont les engagements n'excèdent pas 5% des fonds propres nets</t>
  </si>
  <si>
    <t>A</t>
  </si>
  <si>
    <t>B</t>
  </si>
  <si>
    <t>C</t>
  </si>
  <si>
    <t>D</t>
  </si>
  <si>
    <t>E</t>
  </si>
  <si>
    <t>G</t>
  </si>
  <si>
    <t>Non-résidents</t>
  </si>
  <si>
    <t>Durée initiale (D)</t>
  </si>
  <si>
    <t>Engagements</t>
  </si>
  <si>
    <t>Bénéficiaires</t>
  </si>
  <si>
    <t>Participations au capital</t>
  </si>
  <si>
    <t>Code BEAC</t>
  </si>
  <si>
    <t>Non résidents implantés dans</t>
  </si>
  <si>
    <t>Zone Franc</t>
  </si>
  <si>
    <t>Zone d'Emis.</t>
  </si>
  <si>
    <t>Autres pays</t>
  </si>
  <si>
    <t xml:space="preserve">Non résidents implantés dans </t>
  </si>
  <si>
    <t>AB</t>
  </si>
  <si>
    <t>AC</t>
  </si>
  <si>
    <t>AD</t>
  </si>
  <si>
    <t>AE</t>
  </si>
  <si>
    <t>AF</t>
  </si>
  <si>
    <t>Reste du monde</t>
  </si>
  <si>
    <t>XAF</t>
  </si>
  <si>
    <t>AG</t>
  </si>
  <si>
    <t>EUR</t>
  </si>
  <si>
    <t>AH</t>
  </si>
  <si>
    <t>XOF</t>
  </si>
  <si>
    <t>AMZF</t>
  </si>
  <si>
    <t>AJ</t>
  </si>
  <si>
    <t>AK</t>
  </si>
  <si>
    <t>USD</t>
  </si>
  <si>
    <t>AL</t>
  </si>
  <si>
    <t>AUTRES</t>
  </si>
  <si>
    <t>AM</t>
  </si>
  <si>
    <t>Total Devise Etrangere</t>
  </si>
  <si>
    <t>Banque Centrale</t>
  </si>
  <si>
    <t>Banques</t>
  </si>
  <si>
    <t>Ets financiers</t>
  </si>
  <si>
    <t>AN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</si>
  <si>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</si>
  <si>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</si>
  <si>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</si>
  <si>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</si>
  <si>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</si>
  <si>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</si>
  <si>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</si>
  <si>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</si>
  <si>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</si>
  <si>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</si>
  <si>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</si>
  <si>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</si>
  <si>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CCP et CEP</t>
  </si>
  <si>
    <t>Autres inst. Fin.</t>
  </si>
  <si>
    <t>Admin. Publiques locales</t>
  </si>
  <si>
    <t>Admin. Publiques centrales</t>
  </si>
  <si>
    <t>Autres secteurs résidents</t>
  </si>
  <si>
    <t>Total résidents</t>
  </si>
  <si>
    <t>BB</t>
  </si>
  <si>
    <t>BC</t>
  </si>
  <si>
    <t>BD</t>
  </si>
  <si>
    <t>BE</t>
  </si>
  <si>
    <t>BF</t>
  </si>
  <si>
    <t>BG</t>
  </si>
  <si>
    <t>BH</t>
  </si>
  <si>
    <t>BJ</t>
  </si>
  <si>
    <t>BK</t>
  </si>
  <si>
    <t>BL</t>
  </si>
  <si>
    <t>BM</t>
  </si>
  <si>
    <t>BN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</si>
  <si>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</si>
  <si>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</si>
  <si>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</si>
  <si>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</si>
  <si>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</si>
  <si>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</si>
  <si>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</si>
  <si>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</si>
  <si>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</si>
  <si>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</si>
  <si>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</si>
  <si>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</si>
  <si>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</si>
  <si>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</si>
  <si>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</si>
  <si>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</si>
  <si>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</si>
  <si>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</si>
  <si>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</si>
  <si>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CJ</t>
  </si>
  <si>
    <t>Cote 1</t>
  </si>
  <si>
    <t>Cote 2</t>
  </si>
  <si>
    <t>Cote 3</t>
  </si>
  <si>
    <t>Cote 4</t>
  </si>
  <si>
    <t>S/Total</t>
  </si>
  <si>
    <t>Implantés dans CEMAC et classés en</t>
  </si>
  <si>
    <t>Implantés hors CEMAC et classés en</t>
  </si>
  <si>
    <t>Etablissements de crédit</t>
  </si>
  <si>
    <t>Garanties déductibles des risques</t>
  </si>
  <si>
    <t>Pondérés à 100%</t>
  </si>
  <si>
    <t>Pondérés à 75%</t>
  </si>
  <si>
    <t>Pondérés à 50%</t>
  </si>
  <si>
    <t>Pondérés à 20%</t>
  </si>
  <si>
    <t>1 an &lt; D et D &lt;= 2 ans</t>
  </si>
  <si>
    <t>2 ans &lt; D et D &lt;= 5 ans</t>
  </si>
  <si>
    <t>Encours non couvert</t>
  </si>
  <si>
    <t>Pondérés à 0%</t>
  </si>
  <si>
    <t>NOM(S)</t>
  </si>
  <si>
    <t>Adresses</t>
  </si>
  <si>
    <t>Rés./Non rés.</t>
  </si>
  <si>
    <t>Nationalité</t>
  </si>
  <si>
    <t>Devises</t>
  </si>
  <si>
    <t>Montant en devise</t>
  </si>
  <si>
    <t>Contrevaleur en FCFA</t>
  </si>
  <si>
    <t>Débit</t>
  </si>
  <si>
    <t>Crédit</t>
  </si>
  <si>
    <t>Nom ou raison sociale du bénéficiaire</t>
  </si>
  <si>
    <t>Référence du titre foncier</t>
  </si>
  <si>
    <t>Inscription</t>
  </si>
  <si>
    <t>Estimation</t>
  </si>
  <si>
    <t>Réf. du certificat</t>
  </si>
  <si>
    <t>Date</t>
  </si>
  <si>
    <t>Base</t>
  </si>
  <si>
    <t>Valeur</t>
  </si>
  <si>
    <t>Encours comptable</t>
  </si>
  <si>
    <t>Hypothèque</t>
  </si>
  <si>
    <t>Risq. Pond. à 75%</t>
  </si>
  <si>
    <t>Solde du compte 344</t>
  </si>
  <si>
    <t>Sûreté</t>
  </si>
  <si>
    <t>Montant du dépôt</t>
  </si>
  <si>
    <t>Risques</t>
  </si>
  <si>
    <t>Encours des risques couverts</t>
  </si>
  <si>
    <t>Informations sur la garantie</t>
  </si>
  <si>
    <t>Emetteur</t>
  </si>
  <si>
    <t>Validité</t>
  </si>
  <si>
    <t>Informations sur le prêt ou le dépôt</t>
  </si>
  <si>
    <t>Nature</t>
  </si>
  <si>
    <t>Échéance</t>
  </si>
  <si>
    <t>Garantie</t>
  </si>
  <si>
    <t>Branche 1</t>
  </si>
  <si>
    <t>Branche 2</t>
  </si>
  <si>
    <t>Branche 3</t>
  </si>
  <si>
    <t>Branche 4</t>
  </si>
  <si>
    <t>Branche 5</t>
  </si>
  <si>
    <t>Branche 6</t>
  </si>
  <si>
    <t>Branche 7</t>
  </si>
  <si>
    <t>Branche 8</t>
  </si>
  <si>
    <t>Branche 9</t>
  </si>
  <si>
    <t>Art. non classés ailleurs</t>
  </si>
  <si>
    <t>Crédits aux non résidents</t>
  </si>
  <si>
    <t>Crédits aux résidents</t>
  </si>
  <si>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</si>
  <si>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</si>
  <si>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</si>
  <si>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</si>
  <si>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</si>
  <si>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</si>
  <si>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</si>
  <si>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</si>
  <si>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Zone 9</t>
  </si>
  <si>
    <t>Zone 10</t>
  </si>
  <si>
    <t>Zone 11</t>
  </si>
  <si>
    <t>Zone 12</t>
  </si>
  <si>
    <t>Zone 13</t>
  </si>
  <si>
    <t>Zone 14</t>
  </si>
  <si>
    <t>Date de validité de l'accord de classement</t>
  </si>
  <si>
    <t>Groupe d'appartenance</t>
  </si>
  <si>
    <t>Nature du lien</t>
  </si>
  <si>
    <t>Engagements par signature</t>
  </si>
  <si>
    <t>Crédits par caisse</t>
  </si>
  <si>
    <t>Titres et crédits retenus à 75%</t>
  </si>
  <si>
    <t>Titres et crédits retenus à 37,5%</t>
  </si>
  <si>
    <t>Titres et crédits retenus à 20%</t>
  </si>
  <si>
    <t>Titres et crédits retenus à 10%</t>
  </si>
  <si>
    <t>Somme A à G</t>
  </si>
  <si>
    <t>F</t>
  </si>
  <si>
    <t>Total des engmts.</t>
  </si>
  <si>
    <t>Intitulé</t>
  </si>
  <si>
    <t>Code devise</t>
  </si>
  <si>
    <t>Coef.</t>
  </si>
  <si>
    <t>Position nette pondérée longue</t>
  </si>
  <si>
    <t>Position nette pondérée courte</t>
  </si>
  <si>
    <t>Code</t>
  </si>
  <si>
    <t>Zone 15</t>
  </si>
  <si>
    <t>Zone 16</t>
  </si>
  <si>
    <t>Zone 17</t>
  </si>
  <si>
    <t>Zone 18</t>
  </si>
  <si>
    <t>Zone 19</t>
  </si>
  <si>
    <t>Zone 20</t>
  </si>
  <si>
    <t>Zone 21</t>
  </si>
  <si>
    <t>Zone 22</t>
  </si>
  <si>
    <t>CK</t>
  </si>
  <si>
    <t>CL</t>
  </si>
  <si>
    <t>CM</t>
  </si>
  <si>
    <t>CN</t>
  </si>
  <si>
    <t>Montant brut</t>
  </si>
  <si>
    <t>ACTIF</t>
  </si>
  <si>
    <t>Situation mensuelle détaillée (Actif)</t>
  </si>
  <si>
    <t>Statut de l'état : Provisoire</t>
  </si>
  <si>
    <t>101</t>
  </si>
  <si>
    <t>Comptes de valeurs immobilisées</t>
  </si>
  <si>
    <t>102</t>
  </si>
  <si>
    <t>Frais et valeurs incorporelles immobilisés</t>
  </si>
  <si>
    <t>103</t>
  </si>
  <si>
    <t>Frais immobilisés</t>
  </si>
  <si>
    <t>104</t>
  </si>
  <si>
    <t>Immobilisations incorporelles</t>
  </si>
  <si>
    <t>105</t>
  </si>
  <si>
    <t>Immobilisations</t>
  </si>
  <si>
    <t>106</t>
  </si>
  <si>
    <t>Immobilisation en exploitation</t>
  </si>
  <si>
    <t>107</t>
  </si>
  <si>
    <t>Immobilisations en location</t>
  </si>
  <si>
    <t>108</t>
  </si>
  <si>
    <t>Autres immobilisations corporelles</t>
  </si>
  <si>
    <t>109</t>
  </si>
  <si>
    <t>Titres de participation et titres immobilisés</t>
  </si>
  <si>
    <t>110</t>
  </si>
  <si>
    <t>Actions et parts de filiales</t>
  </si>
  <si>
    <t>111</t>
  </si>
  <si>
    <t>Bons d'équipement et assimilés</t>
  </si>
  <si>
    <t>112</t>
  </si>
  <si>
    <t>Autres titres</t>
  </si>
  <si>
    <t>113</t>
  </si>
  <si>
    <t>Opération de crédit-bail</t>
  </si>
  <si>
    <t>114</t>
  </si>
  <si>
    <t>115</t>
  </si>
  <si>
    <t>Immobilisations en cours</t>
  </si>
  <si>
    <t>116</t>
  </si>
  <si>
    <t>Immobilisations non louées</t>
  </si>
  <si>
    <t>117</t>
  </si>
  <si>
    <t>Crédits à la clientèle</t>
  </si>
  <si>
    <t>118</t>
  </si>
  <si>
    <t>Crédit à long terme</t>
  </si>
  <si>
    <t>119</t>
  </si>
  <si>
    <t>Crédits à moyen terme</t>
  </si>
  <si>
    <t>120</t>
  </si>
  <si>
    <t>121</t>
  </si>
  <si>
    <t>Créances douteuses, contentieuses, impayées</t>
  </si>
  <si>
    <t>122</t>
  </si>
  <si>
    <t>Créances douteuse et litigieuses</t>
  </si>
  <si>
    <t>123</t>
  </si>
  <si>
    <t>Créances contentieuses</t>
  </si>
  <si>
    <t>124</t>
  </si>
  <si>
    <t>Créances impayées</t>
  </si>
  <si>
    <t>125</t>
  </si>
  <si>
    <t>Comptes débiteurs de la clientèle</t>
  </si>
  <si>
    <t>126</t>
  </si>
  <si>
    <t>Autres sommes dues par la clientèle</t>
  </si>
  <si>
    <t>127</t>
  </si>
  <si>
    <t>Debiteurs divers</t>
  </si>
  <si>
    <t>128</t>
  </si>
  <si>
    <t>Personnel</t>
  </si>
  <si>
    <t>129</t>
  </si>
  <si>
    <t>Etat et organismes internationaux</t>
  </si>
  <si>
    <t>130</t>
  </si>
  <si>
    <t>Actionnaires</t>
  </si>
  <si>
    <t>131</t>
  </si>
  <si>
    <t>Divers</t>
  </si>
  <si>
    <t>132</t>
  </si>
  <si>
    <t>133</t>
  </si>
  <si>
    <t>Comptes de régularisation</t>
  </si>
  <si>
    <t>134</t>
  </si>
  <si>
    <t>Charges comptabilisées d'avance</t>
  </si>
  <si>
    <t>135</t>
  </si>
  <si>
    <t>Produits à recevoir</t>
  </si>
  <si>
    <t>136</t>
  </si>
  <si>
    <t>Compte d'ajustement devises</t>
  </si>
  <si>
    <t>137</t>
  </si>
  <si>
    <t>Valeurs reçues en pension ou achetées ferme</t>
  </si>
  <si>
    <t>138</t>
  </si>
  <si>
    <t>Opérations à terme</t>
  </si>
  <si>
    <t>139</t>
  </si>
  <si>
    <t>Opérations au jour le jour</t>
  </si>
  <si>
    <t>140</t>
  </si>
  <si>
    <t>Titres de placement</t>
  </si>
  <si>
    <t>141</t>
  </si>
  <si>
    <t>Bons du Trésor et assimilés</t>
  </si>
  <si>
    <t>142</t>
  </si>
  <si>
    <t>201</t>
  </si>
  <si>
    <t>Chèques et effets à recouvrer</t>
  </si>
  <si>
    <t>202</t>
  </si>
  <si>
    <t>Chèques de la clientèle escomptés ou à crédit immédiat</t>
  </si>
  <si>
    <t>203</t>
  </si>
  <si>
    <t>Chèques à l'encaissement  reçus de la clientèle</t>
  </si>
  <si>
    <t>204</t>
  </si>
  <si>
    <t>Chèques reçus des correspondants</t>
  </si>
  <si>
    <t>205</t>
  </si>
  <si>
    <t>Effets reçus de la clientèle</t>
  </si>
  <si>
    <t>206</t>
  </si>
  <si>
    <t>Effets reçus des correspondants</t>
  </si>
  <si>
    <t>207</t>
  </si>
  <si>
    <t>Valeurs non payés à présentation</t>
  </si>
  <si>
    <t>208</t>
  </si>
  <si>
    <t>209</t>
  </si>
  <si>
    <t>Banques et établissements financiers</t>
  </si>
  <si>
    <t>210</t>
  </si>
  <si>
    <t>Comptes à termes des correspondants</t>
  </si>
  <si>
    <t>211</t>
  </si>
  <si>
    <t>BEAC - Marché Monétaire</t>
  </si>
  <si>
    <t>212</t>
  </si>
  <si>
    <t>Banques de développement</t>
  </si>
  <si>
    <t>213</t>
  </si>
  <si>
    <t>Banques et établissements financiers associés</t>
  </si>
  <si>
    <t>214</t>
  </si>
  <si>
    <t>Banques et établissements financiers non associés</t>
  </si>
  <si>
    <t>215</t>
  </si>
  <si>
    <t>Chèques postaux - Trésor public</t>
  </si>
  <si>
    <t>216</t>
  </si>
  <si>
    <t>217</t>
  </si>
  <si>
    <t>Prêts au jour le jour aux correspondants</t>
  </si>
  <si>
    <t>218</t>
  </si>
  <si>
    <t>219</t>
  </si>
  <si>
    <t>220</t>
  </si>
  <si>
    <t>221</t>
  </si>
  <si>
    <t>222</t>
  </si>
  <si>
    <t>223</t>
  </si>
  <si>
    <t>224</t>
  </si>
  <si>
    <t>Comptes à vue des correspondants</t>
  </si>
  <si>
    <t>225</t>
  </si>
  <si>
    <t>BEAC</t>
  </si>
  <si>
    <t>226</t>
  </si>
  <si>
    <t>227</t>
  </si>
  <si>
    <t>228</t>
  </si>
  <si>
    <t>229</t>
  </si>
  <si>
    <t>230</t>
  </si>
  <si>
    <t>231</t>
  </si>
  <si>
    <t>Créances douteuses ou immobilisées sur les Correspondants</t>
  </si>
  <si>
    <t>232</t>
  </si>
  <si>
    <t>Caisse</t>
  </si>
  <si>
    <t>233</t>
  </si>
  <si>
    <t>Billets et monnaies</t>
  </si>
  <si>
    <t>234</t>
  </si>
  <si>
    <t>Autres avoirs</t>
  </si>
  <si>
    <t>235</t>
  </si>
  <si>
    <t>Succursales et agences locales</t>
  </si>
  <si>
    <t>236</t>
  </si>
  <si>
    <t>Report à nouveau débiteur</t>
  </si>
  <si>
    <t>237</t>
  </si>
  <si>
    <t>Perte nette en attente d'approbation</t>
  </si>
  <si>
    <t>238</t>
  </si>
  <si>
    <t>Excédents des charges sur les produits</t>
  </si>
  <si>
    <t>239</t>
  </si>
  <si>
    <t>Total de l'actif</t>
  </si>
  <si>
    <t>DEC1001</t>
  </si>
  <si>
    <t>Situation comptable en francs CFA – Actif</t>
  </si>
  <si>
    <t>Sommes déductibles des capitaux permanents</t>
  </si>
  <si>
    <t>A00</t>
  </si>
  <si>
    <t>Actionnaires, restant dû sur capital</t>
  </si>
  <si>
    <t>A03</t>
  </si>
  <si>
    <t>Capital non appelé</t>
  </si>
  <si>
    <t>A0B</t>
  </si>
  <si>
    <t>Capital appelé non versé</t>
  </si>
  <si>
    <t>A0C</t>
  </si>
  <si>
    <t>Actionnaires défaillants</t>
  </si>
  <si>
    <t>A0D</t>
  </si>
  <si>
    <t>Actions propres détenues</t>
  </si>
  <si>
    <t>A04</t>
  </si>
  <si>
    <t>A32</t>
  </si>
  <si>
    <t>PERTE NETTE EN INSTANCE D'AFFECTATION</t>
  </si>
  <si>
    <t>T7B</t>
  </si>
  <si>
    <t>RESULTAT INTERMEDIAIRE DEFICITAIRE</t>
  </si>
  <si>
    <t>T5B</t>
  </si>
  <si>
    <t>Valeurs immobilisées</t>
  </si>
  <si>
    <t>B00</t>
  </si>
  <si>
    <t>Frais et valeurs incorporelles immobilisées</t>
  </si>
  <si>
    <t>B0A</t>
  </si>
  <si>
    <t>Frais relatif au pacte social</t>
  </si>
  <si>
    <t>B0H</t>
  </si>
  <si>
    <t>Fonds de commerce</t>
  </si>
  <si>
    <t>B0J</t>
  </si>
  <si>
    <t>Autres frais et valeurs immobilisées</t>
  </si>
  <si>
    <t>B0K</t>
  </si>
  <si>
    <t>Immobilisations en exploitation bancaire</t>
  </si>
  <si>
    <t>B0B</t>
  </si>
  <si>
    <t>Immobilisations en location simple</t>
  </si>
  <si>
    <t>B0C</t>
  </si>
  <si>
    <t>Immobilisations affectées au crédit-bail</t>
  </si>
  <si>
    <t>B0D</t>
  </si>
  <si>
    <t>B0T</t>
  </si>
  <si>
    <t>B0U</t>
  </si>
  <si>
    <t>Immobilisations acquises en réalisation de garanties</t>
  </si>
  <si>
    <t>B0E</t>
  </si>
  <si>
    <t>Autres immobilisations</t>
  </si>
  <si>
    <t>B0F</t>
  </si>
  <si>
    <t>Immobilisations corporelles en cours</t>
  </si>
  <si>
    <t>B30</t>
  </si>
  <si>
    <t>Avances et acomptes sur immobilisations</t>
  </si>
  <si>
    <t>B40</t>
  </si>
  <si>
    <t>Immobilisations financières</t>
  </si>
  <si>
    <t>B0V</t>
  </si>
  <si>
    <t>Dépôts et cautionnements</t>
  </si>
  <si>
    <t>B50</t>
  </si>
  <si>
    <t>Dotations des succursales à l'étranger</t>
  </si>
  <si>
    <t>B61</t>
  </si>
  <si>
    <t>Actions et parts d’autres établissements de crédit</t>
  </si>
  <si>
    <t>B62</t>
  </si>
  <si>
    <t>Autres titres de participations</t>
  </si>
  <si>
    <t>B63</t>
  </si>
  <si>
    <t>Titres de l'activité du portefeuille</t>
  </si>
  <si>
    <t>B64</t>
  </si>
  <si>
    <t>Titres d'investissement privés</t>
  </si>
  <si>
    <t>B6E</t>
  </si>
  <si>
    <t>Titres d'investissement publics</t>
  </si>
  <si>
    <t>B6F</t>
  </si>
  <si>
    <t>Titres en souffrance</t>
  </si>
  <si>
    <t>B66</t>
  </si>
  <si>
    <t>Avances constituant des fonds propres d'autres établissements de crédit implantés dans la CEMAC</t>
  </si>
  <si>
    <t>B6G</t>
  </si>
  <si>
    <t>Autres avances en comptes courants</t>
  </si>
  <si>
    <t>B6H</t>
  </si>
  <si>
    <t>Bons d'équipement</t>
  </si>
  <si>
    <t>B71</t>
  </si>
  <si>
    <t>Créances titrisées sécurisées</t>
  </si>
  <si>
    <t>B7C</t>
  </si>
  <si>
    <t>Atres créances titrisées</t>
  </si>
  <si>
    <t>B7D</t>
  </si>
  <si>
    <t>Autres prêts et titres à souscription obligatoire</t>
  </si>
  <si>
    <t>B73</t>
  </si>
  <si>
    <t>Prêts et titres impayés</t>
  </si>
  <si>
    <t>B76</t>
  </si>
  <si>
    <t>Créances rattachées</t>
  </si>
  <si>
    <t>B0G</t>
  </si>
  <si>
    <t>Opérations avec la clientèle</t>
  </si>
  <si>
    <t>C00</t>
  </si>
  <si>
    <t>Crédits à long terme</t>
  </si>
  <si>
    <t>C0C</t>
  </si>
  <si>
    <t>C1B</t>
  </si>
  <si>
    <t>C2B</t>
  </si>
  <si>
    <t>Créances nettes en souffrances</t>
  </si>
  <si>
    <t>C40</t>
  </si>
  <si>
    <t>C7B</t>
  </si>
  <si>
    <t>C86</t>
  </si>
  <si>
    <t>Valeurs non imputées</t>
  </si>
  <si>
    <t>C87</t>
  </si>
  <si>
    <t>Créances rattachées - crédits à la clientèle</t>
  </si>
  <si>
    <t>C0D</t>
  </si>
  <si>
    <t>Opérations diverses</t>
  </si>
  <si>
    <t>D00</t>
  </si>
  <si>
    <t>Fournisseurs</t>
  </si>
  <si>
    <t>D02</t>
  </si>
  <si>
    <t>D1B</t>
  </si>
  <si>
    <t>Chèques et effets reçus de la clientèle</t>
  </si>
  <si>
    <t>D1C</t>
  </si>
  <si>
    <t>Chèques et effets reçus des correspondants</t>
  </si>
  <si>
    <t>D1D</t>
  </si>
  <si>
    <t>Valeurs non payées à présentation</t>
  </si>
  <si>
    <t>D17</t>
  </si>
  <si>
    <t>D21</t>
  </si>
  <si>
    <t>Etats et organismes internationaux</t>
  </si>
  <si>
    <t>D3B</t>
  </si>
  <si>
    <t>Comptes de liaison</t>
  </si>
  <si>
    <t>D5B</t>
  </si>
  <si>
    <t>Débiteurs divers</t>
  </si>
  <si>
    <t>D6B</t>
  </si>
  <si>
    <t>D7B</t>
  </si>
  <si>
    <t>D7C</t>
  </si>
  <si>
    <t>D7D</t>
  </si>
  <si>
    <t>Loyers de crédit-bail à recevoir</t>
  </si>
  <si>
    <t>D7E</t>
  </si>
  <si>
    <t>Stocks de marchandises</t>
  </si>
  <si>
    <t>D73</t>
  </si>
  <si>
    <t>Comptes d'ajustement devises</t>
  </si>
  <si>
    <t>D77</t>
  </si>
  <si>
    <t>Créances en souffrance</t>
  </si>
  <si>
    <t>D8B</t>
  </si>
  <si>
    <t>Opérations de trésorerie et opérations interbancaires</t>
  </si>
  <si>
    <t>E00</t>
  </si>
  <si>
    <t>Titres de placement et de transaction</t>
  </si>
  <si>
    <t>E1B</t>
  </si>
  <si>
    <t>E1C</t>
  </si>
  <si>
    <t>Titres de transaction</t>
  </si>
  <si>
    <t>E1D</t>
  </si>
  <si>
    <t>Marche monétaire</t>
  </si>
  <si>
    <t>E2B</t>
  </si>
  <si>
    <t>Marché monétaire - opérations interbancaires</t>
  </si>
  <si>
    <t>E21</t>
  </si>
  <si>
    <t>Marché monétaire – placements à la BEAC</t>
  </si>
  <si>
    <t>E25</t>
  </si>
  <si>
    <t>Marché monétaire, réserves obligatoires</t>
  </si>
  <si>
    <t>E26</t>
  </si>
  <si>
    <t>Autres valeurs reçues en pension ou achetées ferme</t>
  </si>
  <si>
    <t>E31</t>
  </si>
  <si>
    <t>Prêts et comptes à terme des correspondants</t>
  </si>
  <si>
    <t>E4B</t>
  </si>
  <si>
    <t>E51</t>
  </si>
  <si>
    <t>E6B</t>
  </si>
  <si>
    <t>E6C</t>
  </si>
  <si>
    <t>Autres comptes à vue</t>
  </si>
  <si>
    <t>E6D</t>
  </si>
  <si>
    <t>E70</t>
  </si>
  <si>
    <t>E71</t>
  </si>
  <si>
    <t>E7B</t>
  </si>
  <si>
    <t>E8B</t>
  </si>
  <si>
    <t>E0C</t>
  </si>
  <si>
    <t>Total du bilan actif</t>
  </si>
  <si>
    <t>X01</t>
  </si>
  <si>
    <t>DEC1002</t>
  </si>
  <si>
    <t>Situation comptable en francs CFA – Passif</t>
  </si>
  <si>
    <t>Capitaux permanents</t>
  </si>
  <si>
    <t>F00</t>
  </si>
  <si>
    <t>Fonds propres</t>
  </si>
  <si>
    <t>F0A</t>
  </si>
  <si>
    <t>Capital ou dotation</t>
  </si>
  <si>
    <t>F0C</t>
  </si>
  <si>
    <t>Primes liées au capital</t>
  </si>
  <si>
    <t>F10</t>
  </si>
  <si>
    <t>Réserves</t>
  </si>
  <si>
    <t>F20</t>
  </si>
  <si>
    <t>Report à nouveau créditeur</t>
  </si>
  <si>
    <t>F31</t>
  </si>
  <si>
    <t>BENEFICE EN INSTANCE D'AFFECTATION</t>
  </si>
  <si>
    <t>T7C</t>
  </si>
  <si>
    <t>RESULTAT INTERMEDIAIRE BENEFICIAIRE</t>
  </si>
  <si>
    <t>T5C</t>
  </si>
  <si>
    <t>Subventions d'investissement définitivement acquises</t>
  </si>
  <si>
    <t>F5B</t>
  </si>
  <si>
    <t>Fonds affectés</t>
  </si>
  <si>
    <t>F61</t>
  </si>
  <si>
    <t>Fonds d'affectation</t>
  </si>
  <si>
    <t>F62</t>
  </si>
  <si>
    <t>Provisions pour risques bancaires généraux</t>
  </si>
  <si>
    <t>F91</t>
  </si>
  <si>
    <t>Autres capitaux permanents</t>
  </si>
  <si>
    <t>F0B</t>
  </si>
  <si>
    <t>Provisions spéciales et réglementées</t>
  </si>
  <si>
    <t>F40</t>
  </si>
  <si>
    <t>Autres subventions d'investissement</t>
  </si>
  <si>
    <t>F5C</t>
  </si>
  <si>
    <t>Fonds de garantie mutuels</t>
  </si>
  <si>
    <t>F63</t>
  </si>
  <si>
    <t>Emprunts obligataires</t>
  </si>
  <si>
    <t>F7B</t>
  </si>
  <si>
    <t>Autres ressources permanentes</t>
  </si>
  <si>
    <t>F8B</t>
  </si>
  <si>
    <t>Autres provisions pour risques et charges</t>
  </si>
  <si>
    <t>F9B</t>
  </si>
  <si>
    <t>Provisions pour autres risques généraux</t>
  </si>
  <si>
    <t>F92</t>
  </si>
  <si>
    <t>Provisions pour charges</t>
  </si>
  <si>
    <t>F93</t>
  </si>
  <si>
    <t>Provisions sur opérations de crédit-bail et assimilées</t>
  </si>
  <si>
    <t>F94</t>
  </si>
  <si>
    <t>Dettes rattachées</t>
  </si>
  <si>
    <t>F0D</t>
  </si>
  <si>
    <t>H00</t>
  </si>
  <si>
    <t>Comptes de dépôts à régime spécial</t>
  </si>
  <si>
    <t>H5B</t>
  </si>
  <si>
    <t>Comptes de dépôts à terme</t>
  </si>
  <si>
    <t>H61</t>
  </si>
  <si>
    <t>Comptes créditeurs à vue</t>
  </si>
  <si>
    <t>H7B</t>
  </si>
  <si>
    <t>Autres comptes créditeurs</t>
  </si>
  <si>
    <t>H8B</t>
  </si>
  <si>
    <t>Dispositions à payer</t>
  </si>
  <si>
    <t>H81</t>
  </si>
  <si>
    <t>Comptes bloques</t>
  </si>
  <si>
    <t>H82</t>
  </si>
  <si>
    <t>Avoirs en cours de prescription</t>
  </si>
  <si>
    <t>H83</t>
  </si>
  <si>
    <t>Autres sommes dues</t>
  </si>
  <si>
    <t>H84</t>
  </si>
  <si>
    <t>H87</t>
  </si>
  <si>
    <t>H0C</t>
  </si>
  <si>
    <t>J00</t>
  </si>
  <si>
    <t>J0B</t>
  </si>
  <si>
    <t>Comptes d'encaissement</t>
  </si>
  <si>
    <t>J10</t>
  </si>
  <si>
    <t>Comptes d'encaissement de la clientèle</t>
  </si>
  <si>
    <t>J15</t>
  </si>
  <si>
    <t>Comptes d'encaissement des correspondants</t>
  </si>
  <si>
    <t>J16</t>
  </si>
  <si>
    <t>J2B</t>
  </si>
  <si>
    <t>États et organismes internationaux</t>
  </si>
  <si>
    <t>J3B</t>
  </si>
  <si>
    <t>J40</t>
  </si>
  <si>
    <t>J5B</t>
  </si>
  <si>
    <t>Créditeurs divers</t>
  </si>
  <si>
    <t>J6B</t>
  </si>
  <si>
    <t>J7B</t>
  </si>
  <si>
    <t>Charges à payer</t>
  </si>
  <si>
    <t>J7C</t>
  </si>
  <si>
    <t>Produits comptabilisés d'avance</t>
  </si>
  <si>
    <t>J7D</t>
  </si>
  <si>
    <t>Loyers de crédit-bail perçus d'avance</t>
  </si>
  <si>
    <t>J7E</t>
  </si>
  <si>
    <t>J77</t>
  </si>
  <si>
    <t>K00</t>
  </si>
  <si>
    <t>Marche monétaire - emprunts interbancaires</t>
  </si>
  <si>
    <t>K21</t>
  </si>
  <si>
    <t>Marche monétaire - refinancement banque centrale</t>
  </si>
  <si>
    <t>K2B</t>
  </si>
  <si>
    <t>Emprunts au guichet A – appel d’offres</t>
  </si>
  <si>
    <t>K2G</t>
  </si>
  <si>
    <t>Emprunts au guichet A – mise en pension</t>
  </si>
  <si>
    <t>K2H</t>
  </si>
  <si>
    <t>Emprunts au guichet A – interventions ponctuelles</t>
  </si>
  <si>
    <t>K2J</t>
  </si>
  <si>
    <t>Emprunts exceptionnels sur placement</t>
  </si>
  <si>
    <t>K2K</t>
  </si>
  <si>
    <t>Autres emprunts exceptionnels au guichet A</t>
  </si>
  <si>
    <t>K2L</t>
  </si>
  <si>
    <t>Refinancement au guichet B</t>
  </si>
  <si>
    <t>K23</t>
  </si>
  <si>
    <t>Avances au taux de pénalité</t>
  </si>
  <si>
    <t>K24</t>
  </si>
  <si>
    <t>Autres valeurs données en pension ou vendues ferme</t>
  </si>
  <si>
    <t>K32</t>
  </si>
  <si>
    <t>Emprunts et comptes à terme des correspondants</t>
  </si>
  <si>
    <t>K4B</t>
  </si>
  <si>
    <t>Emprunts au jour le jour aux correspondants</t>
  </si>
  <si>
    <t>K52</t>
  </si>
  <si>
    <t>K6B</t>
  </si>
  <si>
    <t>K6C</t>
  </si>
  <si>
    <t>Autres correspondants</t>
  </si>
  <si>
    <t>K6D</t>
  </si>
  <si>
    <t>K0C</t>
  </si>
  <si>
    <t>Total du bilan passif</t>
  </si>
  <si>
    <t>X02</t>
  </si>
  <si>
    <t>DEC1003</t>
  </si>
  <si>
    <t>Situation comptable en francs CFA – Hors bilan</t>
  </si>
  <si>
    <t>Opérations avec les correspondants</t>
  </si>
  <si>
    <t>L00</t>
  </si>
  <si>
    <t>Engagements sur ordre des correspondants</t>
  </si>
  <si>
    <t>L0A</t>
  </si>
  <si>
    <t>Accords de refinancement donnés</t>
  </si>
  <si>
    <t>L01</t>
  </si>
  <si>
    <t>Cautions et avals par actes sépares</t>
  </si>
  <si>
    <t>L02</t>
  </si>
  <si>
    <t>Confirmations de crédit documentaires</t>
  </si>
  <si>
    <t>L03</t>
  </si>
  <si>
    <t>Acceptations à payer</t>
  </si>
  <si>
    <t>L04</t>
  </si>
  <si>
    <t>Autres garanties irrévocables ou inconditionnels</t>
  </si>
  <si>
    <t>L05</t>
  </si>
  <si>
    <t>Contregaranties en faveur des correspondants</t>
  </si>
  <si>
    <t>L06</t>
  </si>
  <si>
    <t>Engagements reçus des correspondants</t>
  </si>
  <si>
    <t>L10</t>
  </si>
  <si>
    <t>Accords de refinancement reçus</t>
  </si>
  <si>
    <t>L11</t>
  </si>
  <si>
    <t>Contregaranties reçues sur prêts aux institutions financières</t>
  </si>
  <si>
    <t>L12</t>
  </si>
  <si>
    <t>Contregaranties reçues sur crédits par caisse</t>
  </si>
  <si>
    <t>L13</t>
  </si>
  <si>
    <t>Contregaranties reçues sur acceptations et crédits confirmés</t>
  </si>
  <si>
    <t>L14</t>
  </si>
  <si>
    <t>Contregaranties reçues sur  autres engagements par signature</t>
  </si>
  <si>
    <t>L15</t>
  </si>
  <si>
    <t>Contregaranties sur titres en portefeuille</t>
  </si>
  <si>
    <t>L16</t>
  </si>
  <si>
    <t>Valeurs gérées pour compte des correspondants</t>
  </si>
  <si>
    <t>L18</t>
  </si>
  <si>
    <t>Autres engagements</t>
  </si>
  <si>
    <t>L19</t>
  </si>
  <si>
    <t>M00</t>
  </si>
  <si>
    <t>Engagements sur ordre de la clientèle</t>
  </si>
  <si>
    <t>M20</t>
  </si>
  <si>
    <t>M21</t>
  </si>
  <si>
    <t>Ouvertures de crédits documentaires confirmes</t>
  </si>
  <si>
    <t>M22</t>
  </si>
  <si>
    <t>Autres ouvertures de crédit confirmes</t>
  </si>
  <si>
    <t>M23</t>
  </si>
  <si>
    <t>Cautions et avals</t>
  </si>
  <si>
    <t>M24</t>
  </si>
  <si>
    <t>Garanties de remboursement de crédit</t>
  </si>
  <si>
    <t>M25</t>
  </si>
  <si>
    <t>Autres garanties</t>
  </si>
  <si>
    <t>M29</t>
  </si>
  <si>
    <t>engagements reçus de la clientèle</t>
  </si>
  <si>
    <t>M30</t>
  </si>
  <si>
    <t>Hypothèques reçues</t>
  </si>
  <si>
    <t>M31</t>
  </si>
  <si>
    <t>Nantissement de prêts subordonnes et de dépôts</t>
  </si>
  <si>
    <t>M32</t>
  </si>
  <si>
    <t>Nantissement en garantie de crédit par caisse</t>
  </si>
  <si>
    <t>M3B</t>
  </si>
  <si>
    <t>Nantissement en garantie d’acceptations et ouvertures de crédit confirmes</t>
  </si>
  <si>
    <t>M3C</t>
  </si>
  <si>
    <t>Nantissement en garantie d’autres engagements par signature</t>
  </si>
  <si>
    <t>M3D</t>
  </si>
  <si>
    <t>Nantissement en garantie d’engagements multiples</t>
  </si>
  <si>
    <t>M3E</t>
  </si>
  <si>
    <t>Gages</t>
  </si>
  <si>
    <t>M33</t>
  </si>
  <si>
    <t>Avals et cautions reçues de la clientèle</t>
  </si>
  <si>
    <t>M34</t>
  </si>
  <si>
    <t>Valeurs gérées pour compte de la clientèle</t>
  </si>
  <si>
    <t>M38</t>
  </si>
  <si>
    <t>Autres garanties reçues de la clientèle</t>
  </si>
  <si>
    <t>M39</t>
  </si>
  <si>
    <t>Engagements de crédit-bail</t>
  </si>
  <si>
    <t>N00</t>
  </si>
  <si>
    <t>Redevances de crédit-bail restant à courir</t>
  </si>
  <si>
    <t>N41</t>
  </si>
  <si>
    <t>Engagements reçus de la clientèle</t>
  </si>
  <si>
    <t>N42</t>
  </si>
  <si>
    <t>Encours financier des contrats de crédit-bail en force</t>
  </si>
  <si>
    <t>N4D</t>
  </si>
  <si>
    <t>Autres engagements de crédit-bail reçus</t>
  </si>
  <si>
    <t>N4E</t>
  </si>
  <si>
    <t>Engagements de crédit-bail donnes à la clientèle</t>
  </si>
  <si>
    <t>N43</t>
  </si>
  <si>
    <t>N44</t>
  </si>
  <si>
    <t>Marges à recevoir</t>
  </si>
  <si>
    <t>N4F</t>
  </si>
  <si>
    <t>Marges perçues d’avance</t>
  </si>
  <si>
    <t>N4G</t>
  </si>
  <si>
    <t>Opérations en devises</t>
  </si>
  <si>
    <t>P00</t>
  </si>
  <si>
    <t>Opérations de change au comptant</t>
  </si>
  <si>
    <t>P71</t>
  </si>
  <si>
    <t>FCFA achetés au comptant non encore reçus</t>
  </si>
  <si>
    <t>P7B</t>
  </si>
  <si>
    <t>Devises achetées au comptant non encore reçues</t>
  </si>
  <si>
    <t>P7C</t>
  </si>
  <si>
    <t>FCFA vendus au comptant non encore livres</t>
  </si>
  <si>
    <t>P7D</t>
  </si>
  <si>
    <t>Devises vendues au comptant non encore livrées</t>
  </si>
  <si>
    <t>P7E</t>
  </si>
  <si>
    <t>Opérations de change à terme</t>
  </si>
  <si>
    <t>P72</t>
  </si>
  <si>
    <t>FCFA achetés à terme non encore reçus</t>
  </si>
  <si>
    <t>P7F</t>
  </si>
  <si>
    <t>Devises achetées à terme non encore reçues</t>
  </si>
  <si>
    <t>P7G</t>
  </si>
  <si>
    <t>FCFA vendus à terme non encore livres</t>
  </si>
  <si>
    <t>P7H</t>
  </si>
  <si>
    <t>Devises vendues à terme non encore livrées</t>
  </si>
  <si>
    <t>P7J</t>
  </si>
  <si>
    <t>Prêts et emprunts en devises</t>
  </si>
  <si>
    <t>P73</t>
  </si>
  <si>
    <t>Devises empruntées non encore reçues</t>
  </si>
  <si>
    <t>P7K</t>
  </si>
  <si>
    <t>Devises prêtées non encore livrées</t>
  </si>
  <si>
    <t>P7L</t>
  </si>
  <si>
    <t>Report/déport</t>
  </si>
  <si>
    <t>P76</t>
  </si>
  <si>
    <t>Report/déport à recevoir</t>
  </si>
  <si>
    <t>P7P</t>
  </si>
  <si>
    <t>Report/déport à payer</t>
  </si>
  <si>
    <t>P7Q</t>
  </si>
  <si>
    <t>Compte d’ajustement sur devises</t>
  </si>
  <si>
    <t>P79</t>
  </si>
  <si>
    <t>Q00</t>
  </si>
  <si>
    <t>Engagements du marche monétaire</t>
  </si>
  <si>
    <t>Q5A</t>
  </si>
  <si>
    <t>Effets publics affectes en garantie</t>
  </si>
  <si>
    <t>Q51</t>
  </si>
  <si>
    <t>Effets prives déposés en garantie</t>
  </si>
  <si>
    <t>Q52</t>
  </si>
  <si>
    <t>Opérations sur titres</t>
  </si>
  <si>
    <t>Q5B</t>
  </si>
  <si>
    <t>Titres à recevoir - Interventions à l'émission</t>
  </si>
  <si>
    <t>Q53</t>
  </si>
  <si>
    <t>Titres à recevoir - Marché gris</t>
  </si>
  <si>
    <t>Q54</t>
  </si>
  <si>
    <t>Titres à livrer - Marché gris</t>
  </si>
  <si>
    <t>Q55</t>
  </si>
  <si>
    <t>Engagements reçus de l'Etat et des organismes spécialisés</t>
  </si>
  <si>
    <t>Q60</t>
  </si>
  <si>
    <t>Garanties reçues de l'État</t>
  </si>
  <si>
    <t>Q61</t>
  </si>
  <si>
    <t>Garanties reçues des organismes publics</t>
  </si>
  <si>
    <t>Q62</t>
  </si>
  <si>
    <t>Engagements douteux</t>
  </si>
  <si>
    <t>Q80</t>
  </si>
  <si>
    <t>Engagements sur les correspondants</t>
  </si>
  <si>
    <t>Q81</t>
  </si>
  <si>
    <t>Engagements sur la clientèle</t>
  </si>
  <si>
    <t>Q82</t>
  </si>
  <si>
    <t>Engagements douteux sur les organismes publics</t>
  </si>
  <si>
    <t>Q83</t>
  </si>
  <si>
    <t>Engagements sur crédit-bail et opérations assimiles</t>
  </si>
  <si>
    <t>Q84</t>
  </si>
  <si>
    <t>Produits à recouvrer</t>
  </si>
  <si>
    <t>Q8B</t>
  </si>
  <si>
    <t>Taxes à recouvrer</t>
  </si>
  <si>
    <t>Q8C</t>
  </si>
  <si>
    <t>Différés ordinateur</t>
  </si>
  <si>
    <t>Q99</t>
  </si>
  <si>
    <t>DEC1004</t>
  </si>
  <si>
    <t>Situation comptable ventilée par monnaie – Actif</t>
  </si>
  <si>
    <t>DEC1005</t>
  </si>
  <si>
    <t>Situation comptable ventilée par monnaie – Passif</t>
  </si>
  <si>
    <t>DEC1006</t>
  </si>
  <si>
    <t>Situation comptable ventilée par monnaie – Hors bilan</t>
  </si>
  <si>
    <t>DEC1007</t>
  </si>
  <si>
    <t>Situation comptable - Opérations libellées en monnaie nationale (franCFA) par seteurs institutionnels – Actif</t>
  </si>
  <si>
    <t>DEC1008</t>
  </si>
  <si>
    <t>Situation comptable - Opérations libellées en monnaie nationale (franCFA) par seteurs institutionnels – Passif</t>
  </si>
  <si>
    <t>DEC1009</t>
  </si>
  <si>
    <t>Situation comptable - Opérations libellées en monnaie nationale (franCFA) par seteurs institutionnels – Hors bilan</t>
  </si>
  <si>
    <t>DEC1010</t>
  </si>
  <si>
    <t>Situation comptable - Opérations libellées en devises étrangères (franCFA) par seteurs institutionnels – Actif</t>
  </si>
  <si>
    <t>DEC1011</t>
  </si>
  <si>
    <t>Situation comptable - Opérations libellées en devises étrangères (franCFA) par seteurs institutionnels – Passif</t>
  </si>
  <si>
    <t>DEC1012</t>
  </si>
  <si>
    <t>Situation comptable - Opérations libellées en devises étrangères (franCFA) par seteurs institutionnels – Hors bilan</t>
  </si>
  <si>
    <t>DEC1101</t>
  </si>
  <si>
    <t>Ventilation des crédits à la clientèle non financière résidente</t>
  </si>
  <si>
    <t>Crédits à l'investissement à long terme</t>
  </si>
  <si>
    <t>C01</t>
  </si>
  <si>
    <t>Crédits à l'habitat immobilier à long terme</t>
  </si>
  <si>
    <t>C02</t>
  </si>
  <si>
    <t>Crédits à l'équipement à long terme</t>
  </si>
  <si>
    <t>C03</t>
  </si>
  <si>
    <t>Crédits moratoriés ou consolidés sur l'état à long terme</t>
  </si>
  <si>
    <t>C04</t>
  </si>
  <si>
    <t>Crédits de campagne consolidés à long terme</t>
  </si>
  <si>
    <t>C05</t>
  </si>
  <si>
    <t>Crédits à la consommation à long terme</t>
  </si>
  <si>
    <t>C06</t>
  </si>
  <si>
    <t>Crédits non ventilables à long terme</t>
  </si>
  <si>
    <t>C07</t>
  </si>
  <si>
    <t>Crédits à l'investissement à moyen terme</t>
  </si>
  <si>
    <t>C11</t>
  </si>
  <si>
    <t>Crédits à l'habitat immobilier à moyen terme</t>
  </si>
  <si>
    <t>C12</t>
  </si>
  <si>
    <t>Crédits à l'équipement à moyen terme</t>
  </si>
  <si>
    <t>C13</t>
  </si>
  <si>
    <t>Crédits moratoriés ou consolidés sur l’état à moyen terme</t>
  </si>
  <si>
    <t>C14</t>
  </si>
  <si>
    <t>Crédits de campagne consolidés à moye terme</t>
  </si>
  <si>
    <t>C15</t>
  </si>
  <si>
    <t>Crédits à la consommation à moyen terme</t>
  </si>
  <si>
    <t>C16</t>
  </si>
  <si>
    <t>Crédits non ventilables à moyen terme</t>
  </si>
  <si>
    <t>C17</t>
  </si>
  <si>
    <t>Chèques escomptés ou à crédit immédiat</t>
  </si>
  <si>
    <t>C2C</t>
  </si>
  <si>
    <t>Effets commerciaux</t>
  </si>
  <si>
    <t>C21</t>
  </si>
  <si>
    <t>Crédits de trésorerie</t>
  </si>
  <si>
    <t>C22</t>
  </si>
  <si>
    <t>Crédits à l’équipement à court terme</t>
  </si>
  <si>
    <t>C23</t>
  </si>
  <si>
    <t>Crédits d’accompagnement</t>
  </si>
  <si>
    <t>C24</t>
  </si>
  <si>
    <t>Crédits de campagne à court terme</t>
  </si>
  <si>
    <t>C25</t>
  </si>
  <si>
    <t>Crédits à la consommation à court terme</t>
  </si>
  <si>
    <t>C26</t>
  </si>
  <si>
    <t>Crédits non ventilables à court terme</t>
  </si>
  <si>
    <t>C27</t>
  </si>
  <si>
    <t>Crédits moratoriés ou consolidés sur l'état à court terme</t>
  </si>
  <si>
    <t>C29</t>
  </si>
  <si>
    <t>Créances brutes en souffrance</t>
  </si>
  <si>
    <t>C4B</t>
  </si>
  <si>
    <t>C41</t>
  </si>
  <si>
    <t>Créances immobilisées</t>
  </si>
  <si>
    <t>C42</t>
  </si>
  <si>
    <t>Créances douteuses couvertes par la garantie de l’état</t>
  </si>
  <si>
    <t>C43</t>
  </si>
  <si>
    <t>Créances douteuses couvertes par des sûretés réelles</t>
  </si>
  <si>
    <t>C44</t>
  </si>
  <si>
    <t>Autres créances douteuses</t>
  </si>
  <si>
    <t>C45</t>
  </si>
  <si>
    <t>Créances impayées sur le crédit –bail</t>
  </si>
  <si>
    <t>C46</t>
  </si>
  <si>
    <t>Créances douteuses sur le crédit –bail</t>
  </si>
  <si>
    <t>C47</t>
  </si>
  <si>
    <t>Crédits clientèle non-financière résidents</t>
  </si>
  <si>
    <t>X121</t>
  </si>
  <si>
    <t>DEC1102</t>
  </si>
  <si>
    <t>Ventilation des crédits à la clientèle non financière non-résidente</t>
  </si>
  <si>
    <t>Crédits clientèle non-financière non résidents</t>
  </si>
  <si>
    <t>X125</t>
  </si>
  <si>
    <t>DEC1103</t>
  </si>
  <si>
    <t>Ventilation des dépôts de la clientèle non financière résidente</t>
  </si>
  <si>
    <t>Bons de caisse</t>
  </si>
  <si>
    <t>H51</t>
  </si>
  <si>
    <t>Certificats de dépôts</t>
  </si>
  <si>
    <t>H52</t>
  </si>
  <si>
    <t>Comptes et plans d’épargne logement</t>
  </si>
  <si>
    <t>H53</t>
  </si>
  <si>
    <t>Plans d’épargne retraite</t>
  </si>
  <si>
    <t>H54</t>
  </si>
  <si>
    <t>Autres compte à régime spécial</t>
  </si>
  <si>
    <t>H55</t>
  </si>
  <si>
    <t>Comptes courants créditeurs</t>
  </si>
  <si>
    <t>H71</t>
  </si>
  <si>
    <t>Comptes de chèques créditeurs</t>
  </si>
  <si>
    <t>H72</t>
  </si>
  <si>
    <t>Comptes sur livrets</t>
  </si>
  <si>
    <t>H73</t>
  </si>
  <si>
    <t>Dépôts de garantie reçus de la clientèle</t>
  </si>
  <si>
    <t>H74</t>
  </si>
  <si>
    <t>Dépôts de garantie de crédit-bail</t>
  </si>
  <si>
    <t>H77</t>
  </si>
  <si>
    <t>Dépôts ventilables selon l’attribut “ agents économiques ”</t>
  </si>
  <si>
    <t>H0B</t>
  </si>
  <si>
    <t>DEC1104</t>
  </si>
  <si>
    <t>Ventilation des dépôts de la clientèle non financière non-résidente</t>
  </si>
  <si>
    <t>DEC1105</t>
  </si>
  <si>
    <t>Ventilation des avoirs auprès des correspondants résidents</t>
  </si>
  <si>
    <t>Prêts interbancaires au jour le jour</t>
  </si>
  <si>
    <t>E2C</t>
  </si>
  <si>
    <t>Prêts interbancaires à terme</t>
  </si>
  <si>
    <t>E2D</t>
  </si>
  <si>
    <t>Valeurs reçues en pension sur le marché monétaire</t>
  </si>
  <si>
    <t>E2E</t>
  </si>
  <si>
    <t>Prêts à terme</t>
  </si>
  <si>
    <t>E41</t>
  </si>
  <si>
    <t>Comptes à terme nostri</t>
  </si>
  <si>
    <t>E42</t>
  </si>
  <si>
    <t>Autres comptes nostri</t>
  </si>
  <si>
    <t>E6G</t>
  </si>
  <si>
    <t>Autres comptes lori</t>
  </si>
  <si>
    <t>E6H</t>
  </si>
  <si>
    <t>Dépôts de garantie constitués</t>
  </si>
  <si>
    <t>E63</t>
  </si>
  <si>
    <t>Créances sur les correspondants immobilisées</t>
  </si>
  <si>
    <t>E81</t>
  </si>
  <si>
    <t>Créances sur les correspondants impayées</t>
  </si>
  <si>
    <t>E82</t>
  </si>
  <si>
    <t>Créances sur les correspondants douteuses</t>
  </si>
  <si>
    <t>E83</t>
  </si>
  <si>
    <t>Opérations de hors bilan avec les correspondants</t>
  </si>
  <si>
    <t>L0B</t>
  </si>
  <si>
    <t>Opérations interbancaires</t>
  </si>
  <si>
    <t>E0B</t>
  </si>
  <si>
    <t>DEC1106</t>
  </si>
  <si>
    <t>Ventilation des avoirs auprès des correspondants non-résidents</t>
  </si>
  <si>
    <t>DEC1107</t>
  </si>
  <si>
    <t>Ventilation des créances et engagements de hors bilan sur les établissements de crédit selon leur cotation</t>
  </si>
  <si>
    <t>E0H</t>
  </si>
  <si>
    <t>E0J</t>
  </si>
  <si>
    <t>E0K</t>
  </si>
  <si>
    <t>Etablissements financiers associés</t>
  </si>
  <si>
    <t>E0L</t>
  </si>
  <si>
    <t>Etablissements financiers non associés</t>
  </si>
  <si>
    <t>E0M</t>
  </si>
  <si>
    <t>E0N</t>
  </si>
  <si>
    <t>Caisse d'Epargne Postale</t>
  </si>
  <si>
    <t>E0P</t>
  </si>
  <si>
    <t>E0Q</t>
  </si>
  <si>
    <t>X76</t>
  </si>
  <si>
    <t>DEC1108</t>
  </si>
  <si>
    <t>Ventilation des opérations de passif avec les correspondants résidents</t>
  </si>
  <si>
    <t>Emprunts interbancaires au jour le jour</t>
  </si>
  <si>
    <t>K2C</t>
  </si>
  <si>
    <t>Emprunts interbancaires à terme</t>
  </si>
  <si>
    <t>K2D</t>
  </si>
  <si>
    <t>Valeurs données en pension sur le marché monétaire</t>
  </si>
  <si>
    <t>K2E</t>
  </si>
  <si>
    <t>Refinancement au guichet A</t>
  </si>
  <si>
    <t>K2F</t>
  </si>
  <si>
    <t>Comptes à terme lori</t>
  </si>
  <si>
    <t>K43</t>
  </si>
  <si>
    <t>Emprunts à terme</t>
  </si>
  <si>
    <t>K44</t>
  </si>
  <si>
    <t>Dépôts de garantie reçus</t>
  </si>
  <si>
    <t>K64</t>
  </si>
  <si>
    <t>K6G</t>
  </si>
  <si>
    <t>K6H</t>
  </si>
  <si>
    <t>K0B</t>
  </si>
  <si>
    <t>DEC1109</t>
  </si>
  <si>
    <t>Ventilation des opérations de passif avec les correspondants non-résidents</t>
  </si>
  <si>
    <t>DEC1110</t>
  </si>
  <si>
    <t>Ventilation des autres capitaux permanents</t>
  </si>
  <si>
    <t>Amortissements dérogatoires</t>
  </si>
  <si>
    <t>F41</t>
  </si>
  <si>
    <t>Écarts de réévaluation des immobilisations amortissables</t>
  </si>
  <si>
    <t>F42</t>
  </si>
  <si>
    <t>Écarts de réévaluation des immobilisations non amortissables</t>
  </si>
  <si>
    <t>F43</t>
  </si>
  <si>
    <t>Écarts de réévaluation des créances</t>
  </si>
  <si>
    <t>F44</t>
  </si>
  <si>
    <t>Plus-values de cession à réinvestir</t>
  </si>
  <si>
    <t>F45</t>
  </si>
  <si>
    <t>Emprunts participatifs</t>
  </si>
  <si>
    <t>F81</t>
  </si>
  <si>
    <t>Emprunts subordonnés</t>
  </si>
  <si>
    <t>F82</t>
  </si>
  <si>
    <t>Comptes bloqués des actionnaires</t>
  </si>
  <si>
    <t>F83</t>
  </si>
  <si>
    <t>Autres comptes bloqués</t>
  </si>
  <si>
    <t>F84</t>
  </si>
  <si>
    <t>Titres de créances négociables émis</t>
  </si>
  <si>
    <t>F85</t>
  </si>
  <si>
    <t>Autres emprunts auprès des correspondants</t>
  </si>
  <si>
    <t>F8C</t>
  </si>
  <si>
    <t>Autres emprunts auprès d’autres prêteurs</t>
  </si>
  <si>
    <t>F8D</t>
  </si>
  <si>
    <t>Dépôts et cautionnements reçus</t>
  </si>
  <si>
    <t>F88</t>
  </si>
  <si>
    <t>X03</t>
  </si>
  <si>
    <t>DEC1111</t>
  </si>
  <si>
    <t>Ventilation selon la durée initiale des opérations à terme aveles correspondants</t>
  </si>
  <si>
    <t>Autres emprunts à long terme auprès des correspondants</t>
  </si>
  <si>
    <t>F8E</t>
  </si>
  <si>
    <t>Autres emprunts à moyen terme auprès des correspondants</t>
  </si>
  <si>
    <t>F8F</t>
  </si>
  <si>
    <t>DEC1112</t>
  </si>
  <si>
    <t>Ventilation selon leur affectation des dépôts de garantie, contregaranties bancaires, nantissements de dettes subordonnées et de dépôts et garanties reçues de l’etat</t>
  </si>
  <si>
    <t>Contregaranties reçues des correspondants</t>
  </si>
  <si>
    <t>L1B</t>
  </si>
  <si>
    <t>Contregaranties bancaires et nantissement de dettes subordonnées et de dépôts</t>
  </si>
  <si>
    <t>X04</t>
  </si>
  <si>
    <t>DEC1113</t>
  </si>
  <si>
    <t>Ventilation de certains emplois, ressources et engagements selon la durée restant à courir</t>
  </si>
  <si>
    <t>Emplois et engagements reçus</t>
  </si>
  <si>
    <t>X05</t>
  </si>
  <si>
    <t>Ressources et engagements donnés</t>
  </si>
  <si>
    <t>X06</t>
  </si>
  <si>
    <t>DEC1114</t>
  </si>
  <si>
    <t>Ventilation des crédits à la clientèle et des titres en portefeuille selon leur caractère mobilisable ou non mobilisable</t>
  </si>
  <si>
    <t>Autres titres immobilises</t>
  </si>
  <si>
    <t>B6D</t>
  </si>
  <si>
    <t>Prêts et titres à souscription obligatoire</t>
  </si>
  <si>
    <t>B7B</t>
  </si>
  <si>
    <t>Crédits ventilables selon l’attribut “ agents économiques ”</t>
  </si>
  <si>
    <t>C0B</t>
  </si>
  <si>
    <t>Comptes courants débiteurs</t>
  </si>
  <si>
    <t>C71</t>
  </si>
  <si>
    <t>Autres comptes débiteurs</t>
  </si>
  <si>
    <t>C7C</t>
  </si>
  <si>
    <t>Titres en portefeuille et crédits à la clientèle</t>
  </si>
  <si>
    <t>X07</t>
  </si>
  <si>
    <t>DEC1115</t>
  </si>
  <si>
    <t>etat des créances en souffrance</t>
  </si>
  <si>
    <t>Créances douteuses depuis moins d'un an</t>
  </si>
  <si>
    <t>C4C</t>
  </si>
  <si>
    <t>Créances douteuses depuis 1 à 2 ans</t>
  </si>
  <si>
    <t>C4D</t>
  </si>
  <si>
    <t>Créances douteuses depuis 2 à 3 ans</t>
  </si>
  <si>
    <t>C4E</t>
  </si>
  <si>
    <t>Créances douteuses depuis plus de 3 ans</t>
  </si>
  <si>
    <t>C4F</t>
  </si>
  <si>
    <t>C4G</t>
  </si>
  <si>
    <t>C4H</t>
  </si>
  <si>
    <t>Créances douteuses depuis plus de 2 ans</t>
  </si>
  <si>
    <t>C4J</t>
  </si>
  <si>
    <t>DEC1116</t>
  </si>
  <si>
    <t>etat des engagements hors-bilan douteux</t>
  </si>
  <si>
    <t>Engagements d’ordre des correspondants - douteux</t>
  </si>
  <si>
    <t>Q8D</t>
  </si>
  <si>
    <t>Engagements d’ordre de la clientèle – douteux</t>
  </si>
  <si>
    <t>Q8F</t>
  </si>
  <si>
    <t>Encours financiers crédit-bail et opérations assimilées douteux</t>
  </si>
  <si>
    <t>Q8H</t>
  </si>
  <si>
    <t>Autres engagements crédit-bail et opérations assimilées douteux</t>
  </si>
  <si>
    <t>Q8J</t>
  </si>
  <si>
    <t>Intérêts sur créances en souffrance</t>
  </si>
  <si>
    <t>Q8K</t>
  </si>
  <si>
    <t>Commissions sur engagements par signature douteux</t>
  </si>
  <si>
    <t>Q8L</t>
  </si>
  <si>
    <t>Loyers sur engagements douteux de crédit-bail</t>
  </si>
  <si>
    <t>Q8M</t>
  </si>
  <si>
    <t>Indemnités de résiliation à recouvrer</t>
  </si>
  <si>
    <t>Q8N</t>
  </si>
  <si>
    <t>Engagements donnés et produits à recevoir douteux</t>
  </si>
  <si>
    <t>X12</t>
  </si>
  <si>
    <t>DEC1117</t>
  </si>
  <si>
    <t>Déclaration des participations dans le capital d'entreprises</t>
  </si>
  <si>
    <t>SOCIETEDEDISTRIBUTIOND'EAU</t>
  </si>
  <si>
    <t>HOTELSOFITEL</t>
  </si>
  <si>
    <t>SOCIETEDEBOURSE</t>
  </si>
  <si>
    <t>DEC1118</t>
  </si>
  <si>
    <t>Ventilation de certains crédits à la clientèle selon leur couverture ou non par une hypohèque de 1 er ou de 2 nd rang sur des immeubles</t>
  </si>
  <si>
    <t>Crédits de productivité et de préfinancement</t>
  </si>
  <si>
    <t>C2D</t>
  </si>
  <si>
    <t>Avances en blanc</t>
  </si>
  <si>
    <t>C2E</t>
  </si>
  <si>
    <t>Crédits consolidés</t>
  </si>
  <si>
    <t>C2H</t>
  </si>
  <si>
    <t>Total crédits ouverts on non</t>
  </si>
  <si>
    <t>C0E</t>
  </si>
  <si>
    <t>DEC1119</t>
  </si>
  <si>
    <t>Crédits direts aux etats de la CeMAC</t>
  </si>
  <si>
    <t>Crédits à l'administration publique</t>
  </si>
  <si>
    <t>C0BBR</t>
  </si>
  <si>
    <t>Bons du trésor - placement</t>
  </si>
  <si>
    <t>E1F</t>
  </si>
  <si>
    <t>Bons du trésor - transaction</t>
  </si>
  <si>
    <t>E1Q</t>
  </si>
  <si>
    <t>Total Crédits directs aux Etats de la CEMAC</t>
  </si>
  <si>
    <t>X88</t>
  </si>
  <si>
    <t>DEC1120</t>
  </si>
  <si>
    <t>Déclaration des comptes ouverts en devises à la clientèle et aux correspondants</t>
  </si>
  <si>
    <t>AFRICANDEVELOPMENTBANK</t>
  </si>
  <si>
    <t>BANGUIRCA</t>
  </si>
  <si>
    <t>1</t>
  </si>
  <si>
    <t>République</t>
  </si>
  <si>
    <t>AIDEHUMANITAIREINTERNATIONALAHI</t>
  </si>
  <si>
    <t>AMBASSADEAFRIQUEDUSUDHOMMEAFFA</t>
  </si>
  <si>
    <t>CAONFII-DP1.CAONFII-DP1</t>
  </si>
  <si>
    <t>CHRISTENJEANLOUISMARIEFRANCE</t>
  </si>
  <si>
    <t>COMITEINTERNATIONALCROIXROUGE</t>
  </si>
  <si>
    <t>CONSULATD'ITALIE(GIULIANI)CONSUL</t>
  </si>
  <si>
    <t>CONSULATGENERALDELANGOLA</t>
  </si>
  <si>
    <t>FEDERATIONHANDICAPINTERNATIONAL</t>
  </si>
  <si>
    <t>FONDATIONSUISSEDEDEMINAGE</t>
  </si>
  <si>
    <t>FONDATIONSUISSEDEDEMINAGEEC</t>
  </si>
  <si>
    <t>IDRISTAHA</t>
  </si>
  <si>
    <t>METAKASANDACECILEREBECA</t>
  </si>
  <si>
    <t>NIMPOJEJEABEL</t>
  </si>
  <si>
    <t>NTIZOBAKUNDIRAMONGE</t>
  </si>
  <si>
    <t>RUSINEALEXIS</t>
  </si>
  <si>
    <t>TARREAUDENISARMAND</t>
  </si>
  <si>
    <t>WORLDVISIONINTERNATIONAL</t>
  </si>
  <si>
    <t>AABAYBOUSABER</t>
  </si>
  <si>
    <t>AAMIRSHAHZAD</t>
  </si>
  <si>
    <t>ABAAABAAMARLYSEGISELE</t>
  </si>
  <si>
    <t>ABADEALPHONCEODHIAMBO</t>
  </si>
  <si>
    <t>ABAGNAOLANDOSEVERINCHRISTFORTUNE</t>
  </si>
  <si>
    <t>ABALOMAXNOELFOLLY</t>
  </si>
  <si>
    <t>ABASSHAMIDOU</t>
  </si>
  <si>
    <t>ABASTILLASROGER</t>
  </si>
  <si>
    <t>ABAYOMIJEREMIEBAMIKOLE</t>
  </si>
  <si>
    <t>ABBASNAZAR</t>
  </si>
  <si>
    <t>ABBASIMUHAMMADNAUMAN</t>
  </si>
  <si>
    <t>ABDALLAMOHAMEDMAHMOUD</t>
  </si>
  <si>
    <t>ABDALLAHOMARLUTFIALKHUZAEI</t>
  </si>
  <si>
    <t>ABDELKARIMALI</t>
  </si>
  <si>
    <t>ABDELVETTAHDEBELLAHI</t>
  </si>
  <si>
    <t>ABDELHAMIDMOATAZ</t>
  </si>
  <si>
    <t>ABDELKADERSAIED</t>
  </si>
  <si>
    <t>ABDELMONEIMTAWFIKELHOUSSEINYABDO</t>
  </si>
  <si>
    <t>ABDELSAMADMOHAMEDBADR</t>
  </si>
  <si>
    <t>ABDELWAHABMOHMADAYMAN</t>
  </si>
  <si>
    <t>ABDINOORMOHAMMED</t>
  </si>
  <si>
    <t>ABDILLAHAHMED</t>
  </si>
  <si>
    <t>ABDOUALSOADAMA</t>
  </si>
  <si>
    <t>ABDOUOUSMANE</t>
  </si>
  <si>
    <t>ABDOUTSAHIROU</t>
  </si>
  <si>
    <t>ABDOUZEINI</t>
  </si>
  <si>
    <t>ABDOULAYEMAHAMANMOUSTAPHA</t>
  </si>
  <si>
    <t>ABDOULLAHNUMAN</t>
  </si>
  <si>
    <t>ABDULLASABA</t>
  </si>
  <si>
    <t>ABDULLAHIAHMED</t>
  </si>
  <si>
    <t>ABIDLIRIM</t>
  </si>
  <si>
    <t>ABIDUNDJIDIONI</t>
  </si>
  <si>
    <t>ABOSALLAMMAHMOUDMOHAMEDABDELFATTAH</t>
  </si>
  <si>
    <t>ABOUDRABIE</t>
  </si>
  <si>
    <t>ABOUDORRAMARWANMOHAMEDMAHERELSAYED</t>
  </si>
  <si>
    <t>ABRAHAMSERICADDOKWEI</t>
  </si>
  <si>
    <t>ABUKHITFADIKAMALALI</t>
  </si>
  <si>
    <t>ABUBAKARSIDIQMAIGA</t>
  </si>
  <si>
    <t>ABUHAMMOUDMOHAMMAD</t>
  </si>
  <si>
    <t>ABUZERIBRAHIMYAHIYAELHAGHASSAN</t>
  </si>
  <si>
    <t>ACABALDIAZOTTORENE</t>
  </si>
  <si>
    <t>ACHAMOUSALIM</t>
  </si>
  <si>
    <t>ACHAMYELESHKIFLEDEBELA</t>
  </si>
  <si>
    <t>ACHICHEMEYBARTHELEMY</t>
  </si>
  <si>
    <t>MINUSCAHQRCA</t>
  </si>
  <si>
    <t>ADAKKIKAHMED</t>
  </si>
  <si>
    <t>ADAMKIARI</t>
  </si>
  <si>
    <t>ADAMMOHAMADISAM</t>
  </si>
  <si>
    <t>ADAMOUADIZA</t>
  </si>
  <si>
    <t>ADDIHALAMINESIMON</t>
  </si>
  <si>
    <t>ADELIBAMKIZITOMARK</t>
  </si>
  <si>
    <t>ADEWITCHILALONANDRI</t>
  </si>
  <si>
    <t>ADHAMABDELAALELSAYEDABDELAALELDAKHACHNY</t>
  </si>
  <si>
    <t>ADHIKARIDEEPAK</t>
  </si>
  <si>
    <t>ADHIKARYRISHAVBAHADUR</t>
  </si>
  <si>
    <t>ADJAHOSSOUANICET</t>
  </si>
  <si>
    <t>ADJAMWOUINGAWOUINGA</t>
  </si>
  <si>
    <t>ADJOUMANIKOUAKOU</t>
  </si>
  <si>
    <t>ADOGLOGERMAINEFONTON</t>
  </si>
  <si>
    <t>ADONISANTON</t>
  </si>
  <si>
    <t>ADOONANAKWAMEOHENE</t>
  </si>
  <si>
    <t>ADOSSOUIGNACIOLEANDRODOSSOU</t>
  </si>
  <si>
    <t>ADOUAWRAISSAINES</t>
  </si>
  <si>
    <t>ADUDANSOEVANS</t>
  </si>
  <si>
    <t>AFFANYISENA</t>
  </si>
  <si>
    <t>AFREVASQUEZMAXIMILIANO</t>
  </si>
  <si>
    <t>AGALGADICKSON</t>
  </si>
  <si>
    <t>AGAMYMAGED</t>
  </si>
  <si>
    <t>AGAWUEMMANUEL</t>
  </si>
  <si>
    <t>AGBAEPSEKADANGAMAZALO</t>
  </si>
  <si>
    <t>AGBEMADOKPONOUEDOUARDGASSIN</t>
  </si>
  <si>
    <t>AGBOHOUTOBONIFACE</t>
  </si>
  <si>
    <t>AGGARWALRAJESHKUMAR</t>
  </si>
  <si>
    <t>AGHAOKORONGOZIGRACE</t>
  </si>
  <si>
    <t>AGIDIEBIRUK</t>
  </si>
  <si>
    <t>AGNONAYEFOUMI</t>
  </si>
  <si>
    <t>AGONZOUNONGERALDGODONOU</t>
  </si>
  <si>
    <t>AGOSSOUAGOSSOUJUSTIN</t>
  </si>
  <si>
    <t>AGUEHOUNDEABLAWAEMMAPATERNE</t>
  </si>
  <si>
    <t>AGUIEYVESMARIE</t>
  </si>
  <si>
    <t>AGULAYANAMARIE</t>
  </si>
  <si>
    <t>AHIMOUEPSEKADJOYAHFOPHIETISABE</t>
  </si>
  <si>
    <t>AHMADIBTISAM</t>
  </si>
  <si>
    <t>AHMADZAFEER</t>
  </si>
  <si>
    <t>AHMEDADEEL</t>
  </si>
  <si>
    <t>AHMEDGAMALMOHAMEDMAHMOUD</t>
  </si>
  <si>
    <t>AHMEDHAITHAM</t>
  </si>
  <si>
    <t>AHMEDHASANSABRYAMINALI</t>
  </si>
  <si>
    <t>AHMEDIJAZ</t>
  </si>
  <si>
    <t>AHMEDIMTIAZ</t>
  </si>
  <si>
    <t>AHMEDJEDDOUCHIGHALY</t>
  </si>
  <si>
    <t>AHMEDMAHMOUDABBASELMIHY</t>
  </si>
  <si>
    <t>AHMEDMAIGIDAADAMS</t>
  </si>
  <si>
    <t>AHMEDMANSOOR</t>
  </si>
  <si>
    <t>AHMEDMOHAMEDABDELFATAHALYMAHMOUD</t>
  </si>
  <si>
    <t>AHMEDMOHAMMADMESBAHUDDIN</t>
  </si>
  <si>
    <t>AHMEDSABBIR</t>
  </si>
  <si>
    <t>AHMEDSAEEDSEDEKABDELFATAH</t>
  </si>
  <si>
    <t>AHMEDSOBHY</t>
  </si>
  <si>
    <t>AHMEDWAQAR</t>
  </si>
  <si>
    <t>AHMEDYEHIAELSHARAT</t>
  </si>
  <si>
    <t>AHMEDYOUSSOUFHAWA</t>
  </si>
  <si>
    <t>AIBINUADEREMI</t>
  </si>
  <si>
    <t>AJAKAFARIO</t>
  </si>
  <si>
    <t>AKALEGUECLARISSE</t>
  </si>
  <si>
    <t>AKAMANLANBARNARD</t>
  </si>
  <si>
    <t>AKAKPOSSAEPSEBABAAKOUAVI</t>
  </si>
  <si>
    <t>AKAMBAABENALOUISEFLORENCE</t>
  </si>
  <si>
    <t>AKANDEOLAGOKELUC</t>
  </si>
  <si>
    <t>AKENAMOSESIGWAROODONGO</t>
  </si>
  <si>
    <t>AKIRIEPSECOULIBALYADJOMARINA</t>
  </si>
  <si>
    <t>AKMKAWSER</t>
  </si>
  <si>
    <t>AKODEGBECASIMIR</t>
  </si>
  <si>
    <t>AKODODJASENAKOBRICE</t>
  </si>
  <si>
    <t>AKOGNISSOUDEBELMONDEARMAND</t>
  </si>
  <si>
    <t>AKPOVITALODJOUMONLA</t>
  </si>
  <si>
    <t>AKRAMSMSALAHUDDIN</t>
  </si>
  <si>
    <t>AKULUJOYCESUSAN</t>
  </si>
  <si>
    <t>ALMAJALIMOHAMMEDFARHANABDULLAH</t>
  </si>
  <si>
    <t>ALOMOUSHMOHAMMADSALEHMOHAMMAD</t>
  </si>
  <si>
    <t>ALZWIDAHSALEH</t>
  </si>
  <si>
    <t>ALADJIMAIMOUNA</t>
  </si>
  <si>
    <t>ALADWANAHMADABDELSALAMABDELQUADER</t>
  </si>
  <si>
    <t>ALADWANOMAR</t>
  </si>
  <si>
    <t>ALAGANKODZO</t>
  </si>
  <si>
    <t>ALAMAFMBADRUL</t>
  </si>
  <si>
    <t>ALAMMASUD</t>
  </si>
  <si>
    <t>ALAMMDMONSUR</t>
  </si>
  <si>
    <t>ALAOBILIAMINOUAGNIDE</t>
  </si>
  <si>
    <t>ALAYIABIRE</t>
  </si>
  <si>
    <t>ALBADARNEHMOHAMMADABD-ALRAHMAN</t>
  </si>
  <si>
    <t>ALBUCRISTANSILVIU</t>
  </si>
  <si>
    <t>ALBUQUERQUEOSMANSILVA</t>
  </si>
  <si>
    <t>ALCARAZHERNANDARIO</t>
  </si>
  <si>
    <t>ALEENUMMAHFARHANA</t>
  </si>
  <si>
    <t>ALEKSANDARBOJIC</t>
  </si>
  <si>
    <t>ALEKSANDARLJUBIC</t>
  </si>
  <si>
    <t>ALEMAYEHUBELETE</t>
  </si>
  <si>
    <t>ALEXANDRECUDGENSLHEYCLAUDIN</t>
  </si>
  <si>
    <t>ALEXANDREMARIEROSE</t>
  </si>
  <si>
    <t>ALFASEIDOUOUSSEINI</t>
  </si>
  <si>
    <t>ALHABAHBEHMUTLAQRAADSALAMEH</t>
  </si>
  <si>
    <t>ALHASSANEBANA</t>
  </si>
  <si>
    <t>ALHOGAFIAMEERALIABDULLAH</t>
  </si>
  <si>
    <t>ALIABDELRAHMANABDELMOULADAWOUD</t>
  </si>
  <si>
    <t>ALIABDOUHAOUA</t>
  </si>
  <si>
    <t>ALILUMANISHA</t>
  </si>
  <si>
    <t>ALIMOATAZ</t>
  </si>
  <si>
    <t>ALIMOUSSAFARAH</t>
  </si>
  <si>
    <t>ALIROBLEHSAMIREH</t>
  </si>
  <si>
    <t>ALIWAQAS</t>
  </si>
  <si>
    <t>ALIMGADJI</t>
  </si>
  <si>
    <t>ALIMANANAGISELESYLVIE</t>
  </si>
  <si>
    <t>ALJAAFREHMAHERMAHMOUDKHLAIF</t>
  </si>
  <si>
    <t>ALJARERIAMERHISHMANSHAKER</t>
  </si>
  <si>
    <t>ALJARRAHAHMED</t>
  </si>
  <si>
    <t>ALKLOUBMOHAMMADMA</t>
  </si>
  <si>
    <t>ALKOUSHEHOMARMARZOOQ</t>
  </si>
  <si>
    <t>ALLAHAHMADSLEHATJUMAHHAMED</t>
  </si>
  <si>
    <t>ALLAMAHMED</t>
  </si>
  <si>
    <t>ALLANGBAYAO</t>
  </si>
  <si>
    <t>ALLETTEJOEL</t>
  </si>
  <si>
    <t>ALMOUAMADOU</t>
  </si>
  <si>
    <t>ALQUDAHMARWANALIAHMAD</t>
  </si>
  <si>
    <t>ALRAHBIBASHIR</t>
  </si>
  <si>
    <t>ALRBIEADIZEYADYAHIA</t>
  </si>
  <si>
    <t>ALSAWALQAMOHAMMADAZZAMMOHAMMAD</t>
  </si>
  <si>
    <t>ALSHAMINAIF</t>
  </si>
  <si>
    <t>ALSHURAFATKHALIDATAJRAID</t>
  </si>
  <si>
    <t>ALVARODOUGLASMARTINGCHIRVECHES</t>
  </si>
  <si>
    <t>ALVESTEIXEIRAJOSEMIGUEL</t>
  </si>
  <si>
    <t>ALWARDATMOHAMMADQASEMMOHAMMAD</t>
  </si>
  <si>
    <t>ALZOUMAMAHAMADOU</t>
  </si>
  <si>
    <t>ALZOUMAMICHELEFATIMA</t>
  </si>
  <si>
    <t>AMAANWIWANKINEBAJAMESEMMANUEL</t>
  </si>
  <si>
    <t>AMADOUMAHAMADOULHAIROU</t>
  </si>
  <si>
    <t>AMAHTATCHAAMEDEE</t>
  </si>
  <si>
    <t>AMANMOTCHIAN</t>
  </si>
  <si>
    <t>AMANIGAD</t>
  </si>
  <si>
    <t>AMANIRABE</t>
  </si>
  <si>
    <t>AMANPREETSINGHOBEROI</t>
  </si>
  <si>
    <t>AMARANABIL</t>
  </si>
  <si>
    <t>AMBANATTUMANITHOMAS</t>
  </si>
  <si>
    <t>AMBASSADEDECHINEAMBASSADEDECH</t>
  </si>
  <si>
    <t>AMBASSADENIGERIAAMBASSADENIGERI</t>
  </si>
  <si>
    <t>AMBIONMACHIAVELLI</t>
  </si>
  <si>
    <t>AMEHOHOHOISAACKWAME</t>
  </si>
  <si>
    <t>AMETONOUGREGOIREYAOVI</t>
  </si>
  <si>
    <t>AMIDOUBARAKATOU</t>
  </si>
  <si>
    <t>AMOFAAMPOFOMARY</t>
  </si>
  <si>
    <t>AMONETCHIENSOPHIE</t>
  </si>
  <si>
    <t>AMOURAMOAYADIBRAHIMMOHAMMED</t>
  </si>
  <si>
    <t>AMOUSSOUHODONOUFLORIAN</t>
  </si>
  <si>
    <t>AMURIALEKAALEXANDRE</t>
  </si>
  <si>
    <t>ANANTASNUYA</t>
  </si>
  <si>
    <t>ANATODOSSOUPACOME</t>
  </si>
  <si>
    <t>ANDAWADAVID</t>
  </si>
  <si>
    <t>ANDAWANETEWODROSAYELE</t>
  </si>
  <si>
    <t>ANDEMARIAMTESFABRHANWELDEZGHI</t>
  </si>
  <si>
    <t>ANDIDIABDULMUMIN</t>
  </si>
  <si>
    <t>ANDREALEGRIARAULCESAR</t>
  </si>
  <si>
    <t>ANDRUSCAIURIE</t>
  </si>
  <si>
    <t>ANIAMBOSSOUANTOINEJUSTE</t>
  </si>
  <si>
    <t>ANISCHERIGUI</t>
  </si>
  <si>
    <t>ANITHANIYONGIRA</t>
  </si>
  <si>
    <t>ANNUNZIATARUIZCRISTIANANDRES</t>
  </si>
  <si>
    <t>ANOKOUASSI</t>
  </si>
  <si>
    <t>ANOUDEMETONGACHIMENE</t>
  </si>
  <si>
    <t>ANSONGKWADWONYARKO</t>
  </si>
  <si>
    <t>ANTONIODEJESUSPEDRO</t>
  </si>
  <si>
    <t>ANTWIDE-GRAFT</t>
  </si>
  <si>
    <t>ANWARASIF</t>
  </si>
  <si>
    <t>ANWARFARZANA</t>
  </si>
  <si>
    <t>ANWARTASSAWAR</t>
  </si>
  <si>
    <t>ANZOUAKOFFIABOU</t>
  </si>
  <si>
    <t>AOUADIMOUIN</t>
  </si>
  <si>
    <t>AOUSSOUKSOULEYIKIA</t>
  </si>
  <si>
    <t>ARAFATREZOANTALUKDAR</t>
  </si>
  <si>
    <t>ARDIANTOKUSUMA</t>
  </si>
  <si>
    <t>ARDISSONFRANCESCO</t>
  </si>
  <si>
    <t>AREFINMUHAMMADSHAMSUL</t>
  </si>
  <si>
    <t>ARFOUHAOUA</t>
  </si>
  <si>
    <t>ARIASLAZOANAMARIAMARIELA</t>
  </si>
  <si>
    <t>ARIGOEZRAOWITI</t>
  </si>
  <si>
    <t>ARNEZSEJASALVAROFELIPE</t>
  </si>
  <si>
    <t>ARREYETTAENOW</t>
  </si>
  <si>
    <t>ARRUAALMADAEDUARDOMIGUEL</t>
  </si>
  <si>
    <t>ASABEREFRANKADU</t>
  </si>
  <si>
    <t>ASADUZZAMANSYED</t>
  </si>
  <si>
    <t>ASANTIDANIEL</t>
  </si>
  <si>
    <t>ASEMMOHAMEDESSAMELDINABDELRAHMANSHEHATA</t>
  </si>
  <si>
    <t>ASFEHARUTH</t>
  </si>
  <si>
    <t>ASHRAFMOHSENMOHAMEDAHMEDABDALLAH</t>
  </si>
  <si>
    <t>ASHRAFWAHEED</t>
  </si>
  <si>
    <t>ASIAMAHYEBOAHNICOLAS</t>
  </si>
  <si>
    <t>ASIGRIYVONNEYOMI</t>
  </si>
  <si>
    <t>ASLAMFARRUKH</t>
  </si>
  <si>
    <t>ASOMANINGSUSAN</t>
  </si>
  <si>
    <t>ASRATFREWEINI</t>
  </si>
  <si>
    <t>ASSAFOGANKOMLA</t>
  </si>
  <si>
    <t>ASSAMGUYFRANCISAMOUR</t>
  </si>
  <si>
    <t>ASSANINDABAKUOBAHENRI</t>
  </si>
  <si>
    <t>ASSENOUWESARAKAWABALO</t>
  </si>
  <si>
    <t>ASSIEEPSEEBANDAAGATHE</t>
  </si>
  <si>
    <t>ASSIHEPSEKOUWAKABADAWENIM</t>
  </si>
  <si>
    <t>ASSOUMAABOUDOURAOUFOU</t>
  </si>
  <si>
    <t>ASSOUMASAMOUHUILOU</t>
  </si>
  <si>
    <t>ASUMOBRENDAACHIENG</t>
  </si>
  <si>
    <t>ATAHEPSEMIHPETRANAIN</t>
  </si>
  <si>
    <t>ATANGANAFRIMENCE</t>
  </si>
  <si>
    <t>ATAYIEPOUSEKUASSIEDOMIHOE</t>
  </si>
  <si>
    <t>ATCHOMPIERRE</t>
  </si>
  <si>
    <t>ATIEHELIAS</t>
  </si>
  <si>
    <t>ATITSOGBUICHRISTOPHER</t>
  </si>
  <si>
    <t>ATMAJACOKROSUDARMANTOHENDRA</t>
  </si>
  <si>
    <t>ATOULELOUKPATCHA</t>
  </si>
  <si>
    <t>ATROKPOANAMONDEVINCENTPRUDENCIO</t>
  </si>
  <si>
    <t>ATSEMDICKSON</t>
  </si>
  <si>
    <t>ATSIMEKASSAYEWOLDESENBET</t>
  </si>
  <si>
    <t>ATTAANGEFRANCOIS</t>
  </si>
  <si>
    <t>ATTEBIKOUKOUGNONNARCISSE</t>
  </si>
  <si>
    <t>ATTINGERCOLIJNBEATRIX</t>
  </si>
  <si>
    <t>ATTOHALVERA</t>
  </si>
  <si>
    <t>ATTOUIMOHAMEDALI</t>
  </si>
  <si>
    <t>AUGUSTINBENADIEU</t>
  </si>
  <si>
    <t>AVEIROGOMEZJULIORAMON</t>
  </si>
  <si>
    <t>AVIDZBASYUZANNA</t>
  </si>
  <si>
    <t>AVOCEAPPOLINAIRE</t>
  </si>
  <si>
    <t>AWBOUBACAR</t>
  </si>
  <si>
    <t>AWYOUNOUSSELIMANE</t>
  </si>
  <si>
    <t>AWADSAYED</t>
  </si>
  <si>
    <t>AWADEEDOUYE</t>
  </si>
  <si>
    <t>AWANABDULQADEER</t>
  </si>
  <si>
    <t>AWANMUHAMMADZAHEER</t>
  </si>
  <si>
    <t>AWANYASIR</t>
  </si>
  <si>
    <t>AWATORLABUENO</t>
  </si>
  <si>
    <t>AWILIAFEIGNIGOU</t>
  </si>
  <si>
    <t>AWUAHMICHAELKWAW</t>
  </si>
  <si>
    <t>AWUMEYKOFISENAME</t>
  </si>
  <si>
    <t>AYASSORWALATETE</t>
  </si>
  <si>
    <t>AYAWAILAMARLONROLANDOKEVIN</t>
  </si>
  <si>
    <t>AYAZBABAR</t>
  </si>
  <si>
    <t>AYAZMUHAMMAD</t>
  </si>
  <si>
    <t>AYIIHSELORMEDDY</t>
  </si>
  <si>
    <t>AYIZANNONKEOUDAFREDERICFASSINOU</t>
  </si>
  <si>
    <t>AYUBISALAHUDDIN</t>
  </si>
  <si>
    <t>AZADSM</t>
  </si>
  <si>
    <t>AZALOUMICHELROMARIC</t>
  </si>
  <si>
    <t>AZEAJOELNICAISE</t>
  </si>
  <si>
    <t>AZEWLANDRYGERMAIN</t>
  </si>
  <si>
    <t>AZIABAAYISESSI</t>
  </si>
  <si>
    <t>AZIZJAHANZEB</t>
  </si>
  <si>
    <t>AZIZKAMRAN</t>
  </si>
  <si>
    <t>AZIZMUDASSAR</t>
  </si>
  <si>
    <t>AZOLINJEANBAPTISTE</t>
  </si>
  <si>
    <t>AZZIADONIS</t>
  </si>
  <si>
    <t>BABOCAR</t>
  </si>
  <si>
    <t>BADJIBRIROU</t>
  </si>
  <si>
    <t>BAGUELADIO</t>
  </si>
  <si>
    <t>BAIBRAHIMABOUBOU</t>
  </si>
  <si>
    <t>BAOUSMANEBEN</t>
  </si>
  <si>
    <t>BAYAYENERE</t>
  </si>
  <si>
    <t>BABALLAXMANSINGH</t>
  </si>
  <si>
    <t>BABELEMEALINOUNKO</t>
  </si>
  <si>
    <t>BABIFREDBOBUIN</t>
  </si>
  <si>
    <t>BACHIRAMADOUTIDJANI</t>
  </si>
  <si>
    <t>BADIDIBAKWANZATANYA</t>
  </si>
  <si>
    <t>BADINIIDRISSA</t>
  </si>
  <si>
    <t>BADJIBAKARY</t>
  </si>
  <si>
    <t>BADJIEALIEUBADARA</t>
  </si>
  <si>
    <t>BADJIEBINTA</t>
  </si>
  <si>
    <t>BADOFRANCOISDESALLE</t>
  </si>
  <si>
    <t>BADOJOSEPH</t>
  </si>
  <si>
    <t>BADROUNISHAHEDDINE</t>
  </si>
  <si>
    <t>BAEZADEDIEGOFRANCISCOJAVIER</t>
  </si>
  <si>
    <t>BAGADENIS</t>
  </si>
  <si>
    <t>BAGAYIRIALAYE</t>
  </si>
  <si>
    <t>BAGGIOFRANCOISJACQUESALEXANDRE</t>
  </si>
  <si>
    <t>BAGUMARICHARD</t>
  </si>
  <si>
    <t>BAHBABAGALLEH</t>
  </si>
  <si>
    <t>BAHBINTAFATMATA</t>
  </si>
  <si>
    <t>BAHBUBACARR</t>
  </si>
  <si>
    <t>BAHDJENAB</t>
  </si>
  <si>
    <t>BAHEBRIMA</t>
  </si>
  <si>
    <t>BAHIBRAHIM</t>
  </si>
  <si>
    <t>BAHMAMADUNEGGEH</t>
  </si>
  <si>
    <t>BAHMARTHABINTA</t>
  </si>
  <si>
    <t>BAHMOHAMEDMOHAMED</t>
  </si>
  <si>
    <t>BAHMOHAMEDSEHLU</t>
  </si>
  <si>
    <t>BAHATIKANUMA</t>
  </si>
  <si>
    <t>BAHEYELDINHOSSAMMOHAMED</t>
  </si>
  <si>
    <t>BAHLOUSALAAEDDINE</t>
  </si>
  <si>
    <t>BAIDAUZFELICIU</t>
  </si>
  <si>
    <t>BAIDOEANSAHDORA</t>
  </si>
  <si>
    <t>BAILEYDOMINICRASHAD</t>
  </si>
  <si>
    <t>BAJAGAINBASUDEV</t>
  </si>
  <si>
    <t>BAKANHOKADIROSALINE</t>
  </si>
  <si>
    <t>BAKAREAYODELEJOSEPH</t>
  </si>
  <si>
    <t>BAKAYOKOABDOURAMANE</t>
  </si>
  <si>
    <t>BAKHITSALIMMOSES</t>
  </si>
  <si>
    <t>BAKUNZIFRANK</t>
  </si>
  <si>
    <t>BALAJIMMYBUGARIN</t>
  </si>
  <si>
    <t>BALAKAKONDAKOSSI</t>
  </si>
  <si>
    <t>BALASHOVDMITRY</t>
  </si>
  <si>
    <t>BALDEOUMAR</t>
  </si>
  <si>
    <t>BALDETHIERNO</t>
  </si>
  <si>
    <t>BALDEHSEEDY</t>
  </si>
  <si>
    <t>BALIMUNSIELIZABETH</t>
  </si>
  <si>
    <t>BALLAISMAIL</t>
  </si>
  <si>
    <t>BALTIHOUCEM</t>
  </si>
  <si>
    <t>BAMABAKELEBLAISE</t>
  </si>
  <si>
    <t>BAMBARACHARLESANTOINE</t>
  </si>
  <si>
    <t>BAMBARATHOMAS</t>
  </si>
  <si>
    <t>BAMURANGEMARIECLAIRE</t>
  </si>
  <si>
    <t>BANBAT1</t>
  </si>
  <si>
    <t>BANBAT4</t>
  </si>
  <si>
    <t>BANANZAROALICEBENEDICTA</t>
  </si>
  <si>
    <t>BANBAT3</t>
  </si>
  <si>
    <t>BANDABARRY</t>
  </si>
  <si>
    <t>BANDREDDIRAVI</t>
  </si>
  <si>
    <t>BANERJIGAUTAM</t>
  </si>
  <si>
    <t>BANGNAYARBOME</t>
  </si>
  <si>
    <t>BANIAHMADRADADMOHAMMADABDULRAHEEM</t>
  </si>
  <si>
    <t>BANIKHALEDZAID</t>
  </si>
  <si>
    <t>BANIKHALEDABDALLAH</t>
  </si>
  <si>
    <t>BANLQRF01</t>
  </si>
  <si>
    <t>BANNEMANATOLECLEMENT</t>
  </si>
  <si>
    <t>BANYANSELOUIS</t>
  </si>
  <si>
    <t>BANZEMUKALAY</t>
  </si>
  <si>
    <t>BAODANIELDZILA</t>
  </si>
  <si>
    <t>BAPUUROHCALLISTUSBAGBIELE</t>
  </si>
  <si>
    <t>BAQIRGHULAM</t>
  </si>
  <si>
    <t>BARALASHOKRAJ</t>
  </si>
  <si>
    <t>BARASABERNARD</t>
  </si>
  <si>
    <t>BARASHINGWAFRANCOIS</t>
  </si>
  <si>
    <t>BARKAAMIDOUBA</t>
  </si>
  <si>
    <t>BARKAMOHAMEDABDELLAHI</t>
  </si>
  <si>
    <t>BARKOIBRAHIM</t>
  </si>
  <si>
    <t>BARNABASNICK</t>
  </si>
  <si>
    <t>BAROSCRISTIANFLORIN</t>
  </si>
  <si>
    <t>BAROSMILOJKO</t>
  </si>
  <si>
    <t>BARRETOVIRTOBRUNOALBERTO</t>
  </si>
  <si>
    <t>BARRYDAOUDA</t>
  </si>
  <si>
    <t>BARRYMAMADOU</t>
  </si>
  <si>
    <t>BARUKINAMWOCANISIUS</t>
  </si>
  <si>
    <t>BARUWATAOFIKAKINLADE</t>
  </si>
  <si>
    <t>BASANKETODOUDOU</t>
  </si>
  <si>
    <t>BASNAYAKAAPPUHAMILAGETHUSHARASURANGAKUMARA</t>
  </si>
  <si>
    <t>BASNETRAJAN</t>
  </si>
  <si>
    <t>BASSANBAZANCLEMENT</t>
  </si>
  <si>
    <t>BASSIOUNIZIAD</t>
  </si>
  <si>
    <t>BASSOLEAIME</t>
  </si>
  <si>
    <t>BASTIEWDIDIERMICHEL</t>
  </si>
  <si>
    <t>BASTRYKINOLEH</t>
  </si>
  <si>
    <t>BA-TAA-BANAHTIMOTHYTIFUCRO</t>
  </si>
  <si>
    <t>BATISTARODRIGUEZBARBARA</t>
  </si>
  <si>
    <t>BATUMBWIRACELESTINCELESTIN</t>
  </si>
  <si>
    <t>BAUDOINDUREAUCAROLEDANIELLE</t>
  </si>
  <si>
    <t>BAVAYERICALBERT</t>
  </si>
  <si>
    <t>BAVUGIRUHOZEANATOLE</t>
  </si>
  <si>
    <t>BAYAISAC</t>
  </si>
  <si>
    <t>BAYOHVICTOIREM</t>
  </si>
  <si>
    <t>BAYOUSELAMAWITTAKELE</t>
  </si>
  <si>
    <t>BAYUMICLOTHILDAABDUL</t>
  </si>
  <si>
    <t>BAZAMBAMNZAJEANPIERREOLIVIER</t>
  </si>
  <si>
    <t>BBOSAALEX</t>
  </si>
  <si>
    <t>BEAVOGUINYANKOYE</t>
  </si>
  <si>
    <t>BEBOANTOINE</t>
  </si>
  <si>
    <t>BEDELLNYEMAHANS</t>
  </si>
  <si>
    <t>BEKELEFENTAHUNWUDU</t>
  </si>
  <si>
    <t>BEKLEYSOUROU</t>
  </si>
  <si>
    <t>BELEDOTRINDADEROBERTO</t>
  </si>
  <si>
    <t>BELGUITHMOURAD</t>
  </si>
  <si>
    <t>BELLAGOTTISIMONE</t>
  </si>
  <si>
    <t>BELLOFARIDABETSYAKUA</t>
  </si>
  <si>
    <t>BELLOMARILOUBALLENA</t>
  </si>
  <si>
    <t>BENAMMARWAEL</t>
  </si>
  <si>
    <t>BENBARKAMAHAMOUD</t>
  </si>
  <si>
    <t>BENFARHATABDESSALEM</t>
  </si>
  <si>
    <t>BENFETTAHJIHANE</t>
  </si>
  <si>
    <t>BENOTHMANLEILA</t>
  </si>
  <si>
    <t>BENREBAHRAMZY</t>
  </si>
  <si>
    <t>BENSALAHWALID</t>
  </si>
  <si>
    <t>BENTRADLASSAD</t>
  </si>
  <si>
    <t>BENZAKOURMANNATALIE</t>
  </si>
  <si>
    <t>BENZAMMELWISSEM</t>
  </si>
  <si>
    <t>BENALIABDERRAHMANE</t>
  </si>
  <si>
    <t>BENALIYASSINE</t>
  </si>
  <si>
    <t>BENYAKOUBNORA</t>
  </si>
  <si>
    <t>BERGANZAFERMIN</t>
  </si>
  <si>
    <t>BERGERJAN</t>
  </si>
  <si>
    <t>BERNALCANTUGENARO</t>
  </si>
  <si>
    <t>BERRYPAULSKY</t>
  </si>
  <si>
    <t>BERTHELAMINE</t>
  </si>
  <si>
    <t>BESCAVIRGILIU</t>
  </si>
  <si>
    <t>BETTYJAMMEHFATOU</t>
  </si>
  <si>
    <t>BEUGREMARIOMICHAEL</t>
  </si>
  <si>
    <t>BEYEABDOULAYE</t>
  </si>
  <si>
    <t>BEYERERICPIERREMARIE</t>
  </si>
  <si>
    <t>BHARDWAJRANJAN</t>
  </si>
  <si>
    <t>BHODYERAJUSTICE</t>
  </si>
  <si>
    <t>BHOUYANTAREQHOSSAIN</t>
  </si>
  <si>
    <t>BIAGUIJEANSYLVESTREDJIBIANY</t>
  </si>
  <si>
    <t>BIDIASMARCELIN</t>
  </si>
  <si>
    <t>BIETERUALPHONSUS</t>
  </si>
  <si>
    <t>BIGIRIMANAEDOUARD</t>
  </si>
  <si>
    <t>BIGIRIMANAETIENNE</t>
  </si>
  <si>
    <t>BIGIRIMANAGERARD</t>
  </si>
  <si>
    <t>BIGIRIMANAJEAN</t>
  </si>
  <si>
    <t>BIGIRIMANAPIERRECLAVER</t>
  </si>
  <si>
    <t>BIJOJOTESALVATOR</t>
  </si>
  <si>
    <t>BIKINDOUMILANDOUGHISLAIN</t>
  </si>
  <si>
    <t>BILALMUHAMMAD</t>
  </si>
  <si>
    <t>BILALODEHOKLEHALSHORMANBILALODEHOKLEHALSHOR</t>
  </si>
  <si>
    <t>BILEPATRICKANDERSONNE</t>
  </si>
  <si>
    <t>BILIKOMANI</t>
  </si>
  <si>
    <t>BILLBERGEWAANNETTE</t>
  </si>
  <si>
    <t>BILOAMENDOMOELISABETHFRANCINE</t>
  </si>
  <si>
    <t>BIMENYIMANABERNARD</t>
  </si>
  <si>
    <t>BIMENYIMANAFLORIEN</t>
  </si>
  <si>
    <t>BIMENYIMANAJOSEPHINE</t>
  </si>
  <si>
    <t>BIMENYIMANARICHARD</t>
  </si>
  <si>
    <t>BIMPEABENAMMARIEMADELEINE</t>
  </si>
  <si>
    <t>BINAMAJUSTIN</t>
  </si>
  <si>
    <t>BIOBOULUCAMOUSSA</t>
  </si>
  <si>
    <t>BIONAORAPHAELPULDEXI</t>
  </si>
  <si>
    <t>BIRAMVUJEANPAUL</t>
  </si>
  <si>
    <t>BIRCHJUDITH</t>
  </si>
  <si>
    <t>BISTASHANKARRAJ</t>
  </si>
  <si>
    <t>BITEMOGERDACIELERINEDARIA</t>
  </si>
  <si>
    <t>BITONDEPATRICE</t>
  </si>
  <si>
    <t>BITSUREJEANCLAUDE</t>
  </si>
  <si>
    <t>BITTYBROUOSCAR</t>
  </si>
  <si>
    <t>BIWOTTPETERKIPCHUMBA</t>
  </si>
  <si>
    <t>BIYEKELELOUBAKIRODRIGUE</t>
  </si>
  <si>
    <t>BIZIMANAPIERRE</t>
  </si>
  <si>
    <t>BLINOVNIKOLAI</t>
  </si>
  <si>
    <t>BLOCHETGUIRECRONANYVESMARIE</t>
  </si>
  <si>
    <t>BOAMAHPETERYAW</t>
  </si>
  <si>
    <t>BOAMPONGDANIELKUSI</t>
  </si>
  <si>
    <t>BOATENGBENJAMIN</t>
  </si>
  <si>
    <t>BOATENGKWAMEASAMOAH</t>
  </si>
  <si>
    <t>BOCKARIEFALLAH</t>
  </si>
  <si>
    <t>BOCOUMGOURDO</t>
  </si>
  <si>
    <t>BODELIDOMBIDAVID</t>
  </si>
  <si>
    <t>BODJOASSAGOUJEANMARIE</t>
  </si>
  <si>
    <t>BODJRENOUSESSINOUDANIEL</t>
  </si>
  <si>
    <t>BOERSTINGHAUSMATTHIAS</t>
  </si>
  <si>
    <t>BOGGULAKRANTHIKUMARREDDY</t>
  </si>
  <si>
    <t>BOGICEVICMAJA</t>
  </si>
  <si>
    <t>BOGNINIDOFINISSERI</t>
  </si>
  <si>
    <t>BOIDOUHILAIRE</t>
  </si>
  <si>
    <t>BOIKOIEVGEN</t>
  </si>
  <si>
    <t>BOJOVICMARKO</t>
  </si>
  <si>
    <t>BOKOWISDOM</t>
  </si>
  <si>
    <t>BOKOALLATSAMEBANDACLAUDEGUYROGER</t>
  </si>
  <si>
    <t>BOLIFRANCK</t>
  </si>
  <si>
    <t>BOMELALOOMBELEON</t>
  </si>
  <si>
    <t>BONDENGASSILAELOI</t>
  </si>
  <si>
    <t>BONKOLAMISSA</t>
  </si>
  <si>
    <t>BONOUTOKANNOUANTOINE</t>
  </si>
  <si>
    <t>BORABAGOUDOUROGER</t>
  </si>
  <si>
    <t>BOROISSA</t>
  </si>
  <si>
    <t>BORTIPATRICKSYLVESTRE</t>
  </si>
  <si>
    <t>BOTCHWEYLAUD</t>
  </si>
  <si>
    <t>BOUSABAGEORGES</t>
  </si>
  <si>
    <t>BOUBACARBOUSSALEFMOHAMEDMAHMOUD</t>
  </si>
  <si>
    <t>BOUBACARHALILOUSALIFOU</t>
  </si>
  <si>
    <t>BOUBEMAKKO</t>
  </si>
  <si>
    <t>BOUCALMARTIN</t>
  </si>
  <si>
    <t>BOUCHERLUCIEADELPHINE</t>
  </si>
  <si>
    <t>BOUDOPIEKA</t>
  </si>
  <si>
    <t>BOUFOUSKHALID</t>
  </si>
  <si>
    <t>BOUHAFAYASSINE</t>
  </si>
  <si>
    <t>BOUHOUBEINYABBA</t>
  </si>
  <si>
    <t>BOUJLILRACHIDA</t>
  </si>
  <si>
    <t>BOULKASSOUMYACINECISSE</t>
  </si>
  <si>
    <t>BOULMAOUIHANNANE</t>
  </si>
  <si>
    <t>BOURAOUIMAHER</t>
  </si>
  <si>
    <t>BOURAOUIMOHAMEDALI</t>
  </si>
  <si>
    <t>BOUREIMAYINKOUSAHADATOU</t>
  </si>
  <si>
    <t>BOUSSIFHAMADI</t>
  </si>
  <si>
    <t>BOUTERAATAKEK</t>
  </si>
  <si>
    <t>BOUZALALMOHAMMED</t>
  </si>
  <si>
    <t>BOWAMAYBINLWIPA</t>
  </si>
  <si>
    <t>BOYEMOHAMEDMOKHTAR</t>
  </si>
  <si>
    <t>BRAGADESOUSAEDUARDO</t>
  </si>
  <si>
    <t>BRAHEMKHALED</t>
  </si>
  <si>
    <t>BRAHIMDEDE</t>
  </si>
  <si>
    <t>BREDOUASSEMIEN</t>
  </si>
  <si>
    <t>BRITELANASS</t>
  </si>
  <si>
    <t>BROUYAOMATHIEU</t>
  </si>
  <si>
    <t>BROWNBRICEALAN</t>
  </si>
  <si>
    <t>BROWNVINCENT</t>
  </si>
  <si>
    <t>BUCKLEYGERARDMARTIN</t>
  </si>
  <si>
    <t>BUCYABAHIGAJULIEN</t>
  </si>
  <si>
    <t>BUDIGINICOLAS</t>
  </si>
  <si>
    <t>BUFUKUCLIVE</t>
  </si>
  <si>
    <t>BUKARIJEREMIAH</t>
  </si>
  <si>
    <t>BUKWAREJEAN</t>
  </si>
  <si>
    <t>BULAMAHYALAMADAJAMES</t>
  </si>
  <si>
    <t>BULBULSMKAMRULHASSAN</t>
  </si>
  <si>
    <t>BULLEKHEIROABDI</t>
  </si>
  <si>
    <t>BULLMANCELINE</t>
  </si>
  <si>
    <t>BULUKHUDOUGLASMWAMBUKI</t>
  </si>
  <si>
    <t>BUNSINALEANG</t>
  </si>
  <si>
    <t>BUNTUNAPOLEON</t>
  </si>
  <si>
    <t>BURENDEFRED</t>
  </si>
  <si>
    <t>BURUMEHABAMUNGUROBERT</t>
  </si>
  <si>
    <t>BUSHANOELOGE</t>
  </si>
  <si>
    <t>BUSINTHIERRYHENRILUCIEN</t>
  </si>
  <si>
    <t>BUSTOSOAKLEYJORGEMANUEL</t>
  </si>
  <si>
    <t>BUTERAEDOUARD</t>
  </si>
  <si>
    <t>BUTOYIMARIEJOELLA</t>
  </si>
  <si>
    <t>BWALEETHAN</t>
  </si>
  <si>
    <t>CABATAYROQUE</t>
  </si>
  <si>
    <t>CACERESDUENASHERNANDOERNESTO</t>
  </si>
  <si>
    <t>CACHODIAZ-BRAVOLLONTOPFRANZMITCHELHENRRY</t>
  </si>
  <si>
    <t>CADETJEANJERRY</t>
  </si>
  <si>
    <t>CADRENASCRISTIANANDRES</t>
  </si>
  <si>
    <t>CAESARJRLOUISBLOPAI</t>
  </si>
  <si>
    <t>CALIXTEEVENS</t>
  </si>
  <si>
    <t>CAMARAAHMED</t>
  </si>
  <si>
    <t>CAMARALAMINB</t>
  </si>
  <si>
    <t>CAMARAMOHAMED</t>
  </si>
  <si>
    <t>CAMARAMOMODOU</t>
  </si>
  <si>
    <t>CAMARAMORIKEN</t>
  </si>
  <si>
    <t>CAMARAOUMAR</t>
  </si>
  <si>
    <t>CAMARASILLY</t>
  </si>
  <si>
    <t>CANTIERELODIEARISTIDE</t>
  </si>
  <si>
    <t>CARDONTHIBAUDMARIEBENOIT</t>
  </si>
  <si>
    <t>CARLOSJAVIERROMEROSOTOMAYOR</t>
  </si>
  <si>
    <t>CARNEYTARIK</t>
  </si>
  <si>
    <t>CAROLINAOFELIADELCARPIOSAENZ</t>
  </si>
  <si>
    <t>CARRILGARCIADANIELLUIS</t>
  </si>
  <si>
    <t>CARRILLODESPICHANRICARDOALFONSO</t>
  </si>
  <si>
    <t>CASTILLOITURRYTITOOMAR</t>
  </si>
  <si>
    <t>CASTYBETHIE</t>
  </si>
  <si>
    <t>CATTANEOLIONELJEANFRANCOIS</t>
  </si>
  <si>
    <t>CECEPCAHYADI</t>
  </si>
  <si>
    <t>CEREMEMAHAMADOU</t>
  </si>
  <si>
    <t>CERNASANTIAGO</t>
  </si>
  <si>
    <t>CERNOBREGUARBNORA</t>
  </si>
  <si>
    <t>CESTINEMMANUEL</t>
  </si>
  <si>
    <t>CEVALLOSARRASCUEMARCOANTONIO</t>
  </si>
  <si>
    <t>CHAACHOUIKAMAL</t>
  </si>
  <si>
    <t>CHABAKALEPHILLIPNGOBOLA</t>
  </si>
  <si>
    <t>CHACKALAMATHEWS</t>
  </si>
  <si>
    <t>CHAIBILOTFI</t>
  </si>
  <si>
    <t>CHAKSYTHOL</t>
  </si>
  <si>
    <t>CHAKUFYALIWEBSTER</t>
  </si>
  <si>
    <t>CHAMEMERICAAJARATU</t>
  </si>
  <si>
    <t>CHAMPIONPASCALHENRIBERNARD</t>
  </si>
  <si>
    <t>CHANYUKSANLAUREINE</t>
  </si>
  <si>
    <t>CHANCAELBELAMAOLEMONTA</t>
  </si>
  <si>
    <t>CHAOUKIAYMANE</t>
  </si>
  <si>
    <t>CHAPRONVINCENTJACQUESFRANCOIS</t>
  </si>
  <si>
    <t>CHARLESMARIE</t>
  </si>
  <si>
    <t>CHATELUSFRANCK</t>
  </si>
  <si>
    <t>CHAUDHRYMUHAMMADFAISALSULTAN</t>
  </si>
  <si>
    <t>CHAWDAPOOJA</t>
  </si>
  <si>
    <t>CHEKEOUNJIJEANFRANCIS</t>
  </si>
  <si>
    <t>CHEASABOEUN</t>
  </si>
  <si>
    <t>CHEDJOUTANKAMGUILLAUME</t>
  </si>
  <si>
    <t>CHELLYWAHID</t>
  </si>
  <si>
    <t>CHEMMALINABIL</t>
  </si>
  <si>
    <t>CHENTHIYETHUMONSI</t>
  </si>
  <si>
    <t>CHEPTOODINAHJEPKKEITANY</t>
  </si>
  <si>
    <t>CHERUBINJOSEPH</t>
  </si>
  <si>
    <t>CHESNAISYANNICK</t>
  </si>
  <si>
    <t>CHIAMARIAMTHERESE</t>
  </si>
  <si>
    <t>CHIBANDAWILLIAM</t>
  </si>
  <si>
    <t>CHIBEBEBEATRICENTUMBA</t>
  </si>
  <si>
    <t>CHIGWIDAALLAN</t>
  </si>
  <si>
    <t>CHILUFYAEVANS</t>
  </si>
  <si>
    <t>CHIMANYAEMMANUELMWELWA</t>
  </si>
  <si>
    <t>CHINGENDESTEPHEN</t>
  </si>
  <si>
    <t>CHINYEMBACHINYEMBA</t>
  </si>
  <si>
    <t>CHIPUNZAMAINZA</t>
  </si>
  <si>
    <t>CHISALELEMMYNSAMA</t>
  </si>
  <si>
    <t>CHISHIMBAANTHONYMUBANGA</t>
  </si>
  <si>
    <t>CHISOSHIKEAGAN</t>
  </si>
  <si>
    <t>CHITAUKAWELLINGTON</t>
  </si>
  <si>
    <t>CHODATONCOHOVIALAINPARFAITHOSPI</t>
  </si>
  <si>
    <t>CHOMBALUKEKATHENDU</t>
  </si>
  <si>
    <t>CHOPDMITRII</t>
  </si>
  <si>
    <t>CHOUAIBALI</t>
  </si>
  <si>
    <t>CHOUDHARYRITESHSUNDAR</t>
  </si>
  <si>
    <t>CHOWDHURYMDSHAIFURRAHMAN</t>
  </si>
  <si>
    <t>CIARLAILARIA</t>
  </si>
  <si>
    <t>CIMANACLEMENT</t>
  </si>
  <si>
    <t>CISMARUBOGDANNICOLAE</t>
  </si>
  <si>
    <t>CISSEABDOULAYE</t>
  </si>
  <si>
    <t>CISSEAMADOUNIANG</t>
  </si>
  <si>
    <t>CISSEMAMADOU</t>
  </si>
  <si>
    <t>CISSEOUSMANE</t>
  </si>
  <si>
    <t>CISSOKHODEMBA</t>
  </si>
  <si>
    <t>CISSOKODJBRIL</t>
  </si>
  <si>
    <t>CLAVESILLASJIMMYTUGGAF</t>
  </si>
  <si>
    <t>COHNILENE</t>
  </si>
  <si>
    <t>COLINCHENGENG</t>
  </si>
  <si>
    <t>COLINJONAS</t>
  </si>
  <si>
    <t>COLLEYBAKARY</t>
  </si>
  <si>
    <t>COLLEYPAYUSUPHA</t>
  </si>
  <si>
    <t>COLLIERYANN</t>
  </si>
  <si>
    <t>COLLINSMICHAELALLAN</t>
  </si>
  <si>
    <t>COLTZCATALINGABRIEL</t>
  </si>
  <si>
    <t>COMPAOREABDOULAZIZ</t>
  </si>
  <si>
    <t>CONATEHMOMODOU</t>
  </si>
  <si>
    <t>CONDEFANTA</t>
  </si>
  <si>
    <t>CONDEMAMADYHANA</t>
  </si>
  <si>
    <t>CONOMBOKABRERASMATA</t>
  </si>
  <si>
    <t>CONSALVOPIERFRANCESCO</t>
  </si>
  <si>
    <t>CONSULATDELANGOLAIRT</t>
  </si>
  <si>
    <t>CONSULATDANGOLACEE</t>
  </si>
  <si>
    <t>CONSULATDANGOLADUADECIM</t>
  </si>
  <si>
    <t>CONSULATDANGOLAFSS</t>
  </si>
  <si>
    <t>CONTINGENTCANADIENCONTINGENTCAN</t>
  </si>
  <si>
    <t>CONTINGENTPAKBATT6</t>
  </si>
  <si>
    <t>COOPICHF</t>
  </si>
  <si>
    <t>COPEDOURAYMONDVERLICE</t>
  </si>
  <si>
    <t>CORDAIDCHF</t>
  </si>
  <si>
    <t>CORNEJOSANGAMASARITACORALYURISSAN</t>
  </si>
  <si>
    <t>CORNERDIANE</t>
  </si>
  <si>
    <t>CORRSALIFU</t>
  </si>
  <si>
    <t>CORREATOMBON</t>
  </si>
  <si>
    <t>CORREIAFRANCISCOANTONIO</t>
  </si>
  <si>
    <t>CORREIAMANUELFRANCISCO</t>
  </si>
  <si>
    <t>CORSANTCOLATORNELLAMARIE</t>
  </si>
  <si>
    <t>COTESTEPHANE</t>
  </si>
  <si>
    <t>COULIBALYSEKOU</t>
  </si>
  <si>
    <t>COULIBALYSOULEYMANEKAFANA</t>
  </si>
  <si>
    <t>COULIBALYBAFODE</t>
  </si>
  <si>
    <t>COULIBALYBAMORO</t>
  </si>
  <si>
    <t>COULIBALYDRISSA</t>
  </si>
  <si>
    <t>COULIBALYISSAMAMADOU</t>
  </si>
  <si>
    <t>COULIBALYKASSOUM</t>
  </si>
  <si>
    <t>COULIBALYKATTANGUILLAUME</t>
  </si>
  <si>
    <t>COULIBALYSIRIKI</t>
  </si>
  <si>
    <t>COULIBALYYELATOGHISLAINLEANDRE</t>
  </si>
  <si>
    <t>COULIBAVNEESAKOAMINATA</t>
  </si>
  <si>
    <t>COUSINLORAMARIEEVA</t>
  </si>
  <si>
    <t>CRIPPACARLO</t>
  </si>
  <si>
    <t>CROWSTEPHEN</t>
  </si>
  <si>
    <t>CUENCACHARLAINE</t>
  </si>
  <si>
    <t>CUFFAUTPASCALPHILIPPE</t>
  </si>
  <si>
    <t>CUREADANIELLIVIU</t>
  </si>
  <si>
    <t>CURRIECARLOSMARIA</t>
  </si>
  <si>
    <t>CYUBAHIROPARFAIT</t>
  </si>
  <si>
    <t>DAMOMBOLMARTHE</t>
  </si>
  <si>
    <t>DAMOEDAMENDESJUELMAKARINE</t>
  </si>
  <si>
    <t>DABIRESOMEDIANNIBEERIC</t>
  </si>
  <si>
    <t>DABONEZAKARIA</t>
  </si>
  <si>
    <t>DACHRAOUISOFIENE</t>
  </si>
  <si>
    <t>DADAMUNAHREEVES</t>
  </si>
  <si>
    <t>DAGADUCHRISTOPHER</t>
  </si>
  <si>
    <t>DAGBAFREDSAMSON</t>
  </si>
  <si>
    <t>DAGOEDWIGEANNIE</t>
  </si>
  <si>
    <t>DAHANIDAYOBINTOU</t>
  </si>
  <si>
    <t>DAHIYATAHMAD</t>
  </si>
  <si>
    <t>DAHOUROUMOBELOUCELINE</t>
  </si>
  <si>
    <t>DAKOFORTUNE</t>
  </si>
  <si>
    <t>DAKUYOPAPA</t>
  </si>
  <si>
    <t>DALTONFRANKJOHN</t>
  </si>
  <si>
    <t>DAMBIEVIURII</t>
  </si>
  <si>
    <t>DANASGENEVEEENGUITO</t>
  </si>
  <si>
    <t>DANGUYHUGUESNORBERTEDOUARDMICHEL</t>
  </si>
  <si>
    <t>DANGWAMDABENGRINRET</t>
  </si>
  <si>
    <t>DAPLEGUINSAHAMANDINE</t>
  </si>
  <si>
    <t>DARBOEBUNJAE</t>
  </si>
  <si>
    <t>DARWISHSOMAR</t>
  </si>
  <si>
    <t>DARWOTOBOBYMARSUSITANINGSURYODA</t>
  </si>
  <si>
    <t>DAUDHRIARAVINDERSINGH</t>
  </si>
  <si>
    <t>DAVANZOVALERIE</t>
  </si>
  <si>
    <t>DAVIESPAULHERVE</t>
  </si>
  <si>
    <t>DAVISVEGAALAN</t>
  </si>
  <si>
    <t>DAWOHVICTORMILAN</t>
  </si>
  <si>
    <t>DAZANERICSOSTHENEENAGNON</t>
  </si>
  <si>
    <t>DEAZAOSCARE</t>
  </si>
  <si>
    <t>DEBOCKCHARLES</t>
  </si>
  <si>
    <t>DEBONNIERESDEWIERREHUGUES</t>
  </si>
  <si>
    <t>DECARLOJASONMICHAEL</t>
  </si>
  <si>
    <t>DECARVALHOALVESSILVIOMANUEL</t>
  </si>
  <si>
    <t>DECASTROMONTEIROMOURADARILENE</t>
  </si>
  <si>
    <t>DEJESUSRAYMOND</t>
  </si>
  <si>
    <t>DEJONGTJITSKRJELTJE</t>
  </si>
  <si>
    <t>DEMUNADRIENCLAUDE</t>
  </si>
  <si>
    <t>DESILVADEDIMUNIUDITHAEROSHANA</t>
  </si>
  <si>
    <t>DEDERICHARDWASONGA</t>
  </si>
  <si>
    <t>DEDEWILFRANTZ</t>
  </si>
  <si>
    <t>DEGBEHZOUZOUALOUKOUEPIPHANIE</t>
  </si>
  <si>
    <t>DEGBOGBAHOUNERUDITHFIDELIASENAME</t>
  </si>
  <si>
    <t>DEIALORSIENOBLECARL</t>
  </si>
  <si>
    <t>DEINICHENKODENIS</t>
  </si>
  <si>
    <t>DEJANVUJAKLIJA</t>
  </si>
  <si>
    <t>DELEKEBIWEGNONKOFFIJOEL</t>
  </si>
  <si>
    <t>DELIBLISSONHONONROLANDE</t>
  </si>
  <si>
    <t>DELIISTVAN</t>
  </si>
  <si>
    <t>DELVAFRESNER</t>
  </si>
  <si>
    <t>DELVAYVESLAURENT</t>
  </si>
  <si>
    <t>DEMBELETIESSIRA</t>
  </si>
  <si>
    <t>DEMEMAMADOUMOCTAR</t>
  </si>
  <si>
    <t>DEMEYERCELINECECILE</t>
  </si>
  <si>
    <t>DENISSANDRA</t>
  </si>
  <si>
    <t>DERIEUXRICHARD</t>
  </si>
  <si>
    <t>DESHAPRIYAMUTUWASARUKKALIGEPARAKKRAMA</t>
  </si>
  <si>
    <t>DESOQEMOHAMEDAWESSAID</t>
  </si>
  <si>
    <t>DESTASOLOMONNEGASH</t>
  </si>
  <si>
    <t>DHAMINANDANSINGH</t>
  </si>
  <si>
    <t>DHARMASIRIKUSALPRIYACHANUKA</t>
  </si>
  <si>
    <t>DHIFLAOUIADEL</t>
  </si>
  <si>
    <t>DHONDTLAURENT</t>
  </si>
  <si>
    <t>DIAEPSYKHADIDIATOU</t>
  </si>
  <si>
    <t>DIABATEADAMA</t>
  </si>
  <si>
    <t>DIABATELASSINA</t>
  </si>
  <si>
    <t>DIABYBABA</t>
  </si>
  <si>
    <t>DIAGANAABDELLAHI</t>
  </si>
  <si>
    <t>DIAGNEIBRAHIMA</t>
  </si>
  <si>
    <t>DIAGNEMADIAGNE</t>
  </si>
  <si>
    <t>DIAGNEMAGATTE</t>
  </si>
  <si>
    <t>DIAGNEMAMESEYNABOU</t>
  </si>
  <si>
    <t>DIAHPASWARIEKA</t>
  </si>
  <si>
    <t>DIAKARIDJABAKAYOKO</t>
  </si>
  <si>
    <t>DIAKHATEAMINATA</t>
  </si>
  <si>
    <t>DIAKHATEELHABDOULAZIZ</t>
  </si>
  <si>
    <t>DIAKHATEIBRA</t>
  </si>
  <si>
    <t>DIAKITEMOUSSA</t>
  </si>
  <si>
    <t>DIAKITEFAMORO</t>
  </si>
  <si>
    <t>DIALLOABDOUKARIM</t>
  </si>
  <si>
    <t>DIALLOABDOULAYE</t>
  </si>
  <si>
    <t>DIALLOABDOURAHMANE</t>
  </si>
  <si>
    <t>DIALLOAISSATOUDALANDA</t>
  </si>
  <si>
    <t>DIALLOAMIROU</t>
  </si>
  <si>
    <t>DIALLOBASSIROU</t>
  </si>
  <si>
    <t>DIALLOCHEICKMAHAMADYCHERIF</t>
  </si>
  <si>
    <t>DIALLODIANGNAFLA</t>
  </si>
  <si>
    <t>DIALLOIBRAHIMA</t>
  </si>
  <si>
    <t>DIALLOIDRISSA</t>
  </si>
  <si>
    <t>DIALLOKADIATOUGOULO</t>
  </si>
  <si>
    <t>DIALLOMADIOU</t>
  </si>
  <si>
    <t>DIALLOMAMADOU</t>
  </si>
  <si>
    <t>DIALLOMOUSSA</t>
  </si>
  <si>
    <t>DIALLOYACOUBANACANABO</t>
  </si>
  <si>
    <t>DIALLOYAYEKANNY</t>
  </si>
  <si>
    <t>DIAMBOMBAMAYOUYAAUDECHARLENEJES</t>
  </si>
  <si>
    <t>DIANDABONIFACE</t>
  </si>
  <si>
    <t>DIARRALALLA</t>
  </si>
  <si>
    <t>DIARRAOULIMATA</t>
  </si>
  <si>
    <t>DIARRASIDI</t>
  </si>
  <si>
    <t>DIASHEWAMARAMBAGEMADURASHAMINDA</t>
  </si>
  <si>
    <t>DIATTAJEANABELNACISSE</t>
  </si>
  <si>
    <t>DIATTAMOUSTAPHA</t>
  </si>
  <si>
    <t>DIAVATCHEAMANDINE</t>
  </si>
  <si>
    <t>DIAWAMADOU</t>
  </si>
  <si>
    <t>DIAWARAFATOUASSIM</t>
  </si>
  <si>
    <t>DIAZCAYOTOPADANIEL</t>
  </si>
  <si>
    <t>DIBBAABDOULIE</t>
  </si>
  <si>
    <t>DICKOSIDI</t>
  </si>
  <si>
    <t>DIECIALICE</t>
  </si>
  <si>
    <t>DIEMERAYMOND</t>
  </si>
  <si>
    <t>DIEMESEYNABOU</t>
  </si>
  <si>
    <t>DIENGELHADJIBARA</t>
  </si>
  <si>
    <t>DIENGFANTA</t>
  </si>
  <si>
    <t>DIENIIDRISSA</t>
  </si>
  <si>
    <t>DIESSONGOAMINA</t>
  </si>
  <si>
    <t>DIEYEMOUSSA</t>
  </si>
  <si>
    <t>DIEZMANUEL</t>
  </si>
  <si>
    <t>DIMITROFFZLATKO</t>
  </si>
  <si>
    <t>DINHDUCLONG</t>
  </si>
  <si>
    <t>DINNALLPATRICH</t>
  </si>
  <si>
    <t>DIOMANIGNANAMINA</t>
  </si>
  <si>
    <t>DIOMBANAFODEBOUBACAR</t>
  </si>
  <si>
    <t>DIONEDETHIE</t>
  </si>
  <si>
    <t>DIONEPAPADIAGA</t>
  </si>
  <si>
    <t>DIOPALASSANEBINTA</t>
  </si>
  <si>
    <t>DIOPELHADJISALIF</t>
  </si>
  <si>
    <t>DIOPSOULEYMANE</t>
  </si>
  <si>
    <t>DIORIALKASSOUM</t>
  </si>
  <si>
    <t>DIOUFABDOU</t>
  </si>
  <si>
    <t>DIOUFABIDOU</t>
  </si>
  <si>
    <t>DIOUFALBERTAMAYANDE</t>
  </si>
  <si>
    <t>DIOUFCHEIKH</t>
  </si>
  <si>
    <t>DIOUFIBRAHIMA</t>
  </si>
  <si>
    <t>DIOUFMBAR</t>
  </si>
  <si>
    <t>DIOUFSEMOU</t>
  </si>
  <si>
    <t>DIOUFSIDYYAKHIA</t>
  </si>
  <si>
    <t>DJABLOUEZINJEANLOUIS</t>
  </si>
  <si>
    <t>DJAGMAHISHMAELTETTEY</t>
  </si>
  <si>
    <t>DJERASSEMMBAIOREM</t>
  </si>
  <si>
    <t>DJIBOHAMADOU</t>
  </si>
  <si>
    <t>DJIBOIBRAHIM</t>
  </si>
  <si>
    <t>DJIHADMOHAMEDAWALEH</t>
  </si>
  <si>
    <t>DOVANTHONG</t>
  </si>
  <si>
    <t>DODOSAHATAMANULANG</t>
  </si>
  <si>
    <t>DOGBEETCHRIDODJI</t>
  </si>
  <si>
    <t>DOHINESSYLVIE</t>
  </si>
  <si>
    <t>DOKOUIFOFOANDRE</t>
  </si>
  <si>
    <t>DOMBAIZSOLT</t>
  </si>
  <si>
    <t>DOMMETIERQUAIDABIRE</t>
  </si>
  <si>
    <t>DONGOKENGNIEPSESIRACHANTALJACQ</t>
  </si>
  <si>
    <t>DONKOHERROLARCHER</t>
  </si>
  <si>
    <t>DONOUMASSOUSENADEMISYMPHOROSECO</t>
  </si>
  <si>
    <t>DONTEINESHERVE</t>
  </si>
  <si>
    <t>DORBORCOOPER</t>
  </si>
  <si>
    <t>DORJICHEN</t>
  </si>
  <si>
    <t>DOSOUDOM</t>
  </si>
  <si>
    <t>DOSSOMOUSSA</t>
  </si>
  <si>
    <t>DOSSOUFINAGNONGERARD</t>
  </si>
  <si>
    <t>DOTCHEKODJOVIEDEM</t>
  </si>
  <si>
    <t>DOUCOURESOULEYMANE</t>
  </si>
  <si>
    <t>DOUDOUAIME</t>
  </si>
  <si>
    <t>DOUMBIAASSITA</t>
  </si>
  <si>
    <t>DOUMEALEXANDREMOUKENGA</t>
  </si>
  <si>
    <t>DOVONOUOLIVIER</t>
  </si>
  <si>
    <t>DRAMICANINALEKSANDAR</t>
  </si>
  <si>
    <t>DRIDIAYMEN</t>
  </si>
  <si>
    <t>DSILVAHENRYGABRIAL</t>
  </si>
  <si>
    <t>DUBESAMBULO</t>
  </si>
  <si>
    <t>DUBOISCHRISTOPHEPIERREJEAN</t>
  </si>
  <si>
    <t>DUCANTYLER</t>
  </si>
  <si>
    <t>DUKICSLAVKO</t>
  </si>
  <si>
    <t>DUKUNDEMOUNA</t>
  </si>
  <si>
    <t>DUKUREHTALIBUYA</t>
  </si>
  <si>
    <t>DUMONTANTOINE</t>
  </si>
  <si>
    <t>DUMRAKOTIKRISHNABAHADUR</t>
  </si>
  <si>
    <t>DURAKUKUSHTRIM</t>
  </si>
  <si>
    <t>DUSABEROSINE</t>
  </si>
  <si>
    <t>DUSANICZIVAN</t>
  </si>
  <si>
    <t>DUTOURISABELLE</t>
  </si>
  <si>
    <t>DZARAKAPEPINROMEO</t>
  </si>
  <si>
    <t>DZENNIALAURENTFREDDY</t>
  </si>
  <si>
    <t>EAMPISETH</t>
  </si>
  <si>
    <t>EBRIMANGUM</t>
  </si>
  <si>
    <t>EBROTCHEMEAMICHEL</t>
  </si>
  <si>
    <t>EDINEEASSANDEMARIENOELLENZEBOETTIENAMAH</t>
  </si>
  <si>
    <t>EDIRISINGHEDATTARAGAMAGETHUSANTHA</t>
  </si>
  <si>
    <t>EDJONICOLECOTCHIGBASHONIA</t>
  </si>
  <si>
    <t>EFTIMIEMIHAIFLORIN</t>
  </si>
  <si>
    <t>EGGOHBOGBEALEXANDRE</t>
  </si>
  <si>
    <t>EHABMAHMOUDMORSIHAFEZ</t>
  </si>
  <si>
    <t>EIDRAMI</t>
  </si>
  <si>
    <t>EJAZMUHAMMADMUDASSAR</t>
  </si>
  <si>
    <t>EKANGAOTSHUDIEMASAMUEL</t>
  </si>
  <si>
    <t>EKLUKOEVANUEKOUEVIEUCHER</t>
  </si>
  <si>
    <t>EKPELOUTHIBEAUSEPTIMECOMLANS</t>
  </si>
  <si>
    <t>EKPOLIONELJOB</t>
  </si>
  <si>
    <t>EKUWOMDANIELEKITELA</t>
  </si>
  <si>
    <t>EL-HAGEMENHEMSAIID</t>
  </si>
  <si>
    <t>EL-OUNIMOHAMED</t>
  </si>
  <si>
    <t>ELKHALIFAMOHAMED</t>
  </si>
  <si>
    <t>ELKORYAHMED</t>
  </si>
  <si>
    <t>ELMESKINITAOUFIQ</t>
  </si>
  <si>
    <t>ELMOTIAELHOUSSINE</t>
  </si>
  <si>
    <t>ELOMARINOURIDDINE</t>
  </si>
  <si>
    <t>ELOUFIRYOUNES</t>
  </si>
  <si>
    <t>ELZUBIMOHAMMAD</t>
  </si>
  <si>
    <t>ELAYATHASHEM</t>
  </si>
  <si>
    <t>ELBAHNAVA</t>
  </si>
  <si>
    <t>ELCHIBEKOVNAVRUZ</t>
  </si>
  <si>
    <t>ELDESOKYMAHERAHMEDMOHAMED</t>
  </si>
  <si>
    <t>ELHOUSNIADEL</t>
  </si>
  <si>
    <t>ELIZAGARAYMANRIQUEMANUELIVAN</t>
  </si>
  <si>
    <t>ELLAHIMAQBOOL</t>
  </si>
  <si>
    <t>ELOTAEZTHAHABIB</t>
  </si>
  <si>
    <t>ELSAYEDMOHAMED</t>
  </si>
  <si>
    <t>ELSERAFYMOHAMEDAHMEDMOHSEN</t>
  </si>
  <si>
    <t>ELSHABRAWYABDELSALAMMOHAMEDMOHAMED</t>
  </si>
  <si>
    <t>ELSHAMYMOHAMEDALYABOELFOTOUH</t>
  </si>
  <si>
    <t>ELSHEWYSHERIF</t>
  </si>
  <si>
    <t>ELWALILYOMARMOSTAFARASHAD</t>
  </si>
  <si>
    <t>ELYETHMANECHEIKHBOUYE</t>
  </si>
  <si>
    <t>EMMANUELERISU</t>
  </si>
  <si>
    <t>ENYAGUPETER</t>
  </si>
  <si>
    <t>EPELETDIANEMARIELLE</t>
  </si>
  <si>
    <t>ESPIRITURODOLFO</t>
  </si>
  <si>
    <t>ESQEJONANCY</t>
  </si>
  <si>
    <t>ESSISLYALEXANDRE</t>
  </si>
  <si>
    <t>ESSISNEEADOUKOABHEAUTHERESE</t>
  </si>
  <si>
    <t>ESTEBANBRIONESOSCAR</t>
  </si>
  <si>
    <t>ETIENNELOURDIE</t>
  </si>
  <si>
    <t>ETSAEBANAERNESTERIC</t>
  </si>
  <si>
    <t>EVELINEMARIEANGELEADOU</t>
  </si>
  <si>
    <t>EVINAEVINAOLIVIER</t>
  </si>
  <si>
    <t>EYADJBERKHALEDALJBER</t>
  </si>
  <si>
    <t>EZZELOINHASSAN</t>
  </si>
  <si>
    <t>FAALSULAYMAN</t>
  </si>
  <si>
    <t>FAGIHMANSOURMOHSSENALI</t>
  </si>
  <si>
    <t>FAHNBULLETVARMAHAMARAH</t>
  </si>
  <si>
    <t>FAISALREHMAN</t>
  </si>
  <si>
    <t>FAJARPAMUNGKAS</t>
  </si>
  <si>
    <t>FALAYEEMMANUELABIODUN</t>
  </si>
  <si>
    <t>FALLDAOUDA</t>
  </si>
  <si>
    <t>FALVOGUIMAIMOUNA</t>
  </si>
  <si>
    <t>FAMEUXCHANTALE</t>
  </si>
  <si>
    <t>FANGOMACHARLES</t>
  </si>
  <si>
    <t>FANJANIRINAHANITRINIAINAYOLLANDE</t>
  </si>
  <si>
    <t>FARADEGA</t>
  </si>
  <si>
    <t>FARAZAHMAD</t>
  </si>
  <si>
    <t>FARMASIETE</t>
  </si>
  <si>
    <t>FAROOQAMJAD</t>
  </si>
  <si>
    <t>FASSASSIOSSENI</t>
  </si>
  <si>
    <t>FATIMAGOUMAHKHAMISAGIEB</t>
  </si>
  <si>
    <t>FATSAGUNARSUMMALARAS</t>
  </si>
  <si>
    <t>FAYEAMADOU</t>
  </si>
  <si>
    <t>FAYEBABACAR</t>
  </si>
  <si>
    <t>FAYEISMAILAPEDRO</t>
  </si>
  <si>
    <t>FAYEMARTIN</t>
  </si>
  <si>
    <t>FAYEKMAHA</t>
  </si>
  <si>
    <t>FAYYAZMUHAMMADMASOOD</t>
  </si>
  <si>
    <t>FAZALMUHAMMADSALEEM</t>
  </si>
  <si>
    <t>FEDERATIONDERUSSIEFEDERATIONDE</t>
  </si>
  <si>
    <t>FELIXJEANDESPAGNE</t>
  </si>
  <si>
    <t>FERCHICHILASSAAD</t>
  </si>
  <si>
    <t>FERNANDEZDELGADOEMMA</t>
  </si>
  <si>
    <t>FERNANDEZDUBONANGELDARIO</t>
  </si>
  <si>
    <t>FERNANDEZMEDRANOMIGUELANGEL</t>
  </si>
  <si>
    <t>FERNANDOBIYAGAMAGEYOHANCHANAKA</t>
  </si>
  <si>
    <t>FERNANDOPULLEARJUNA</t>
  </si>
  <si>
    <t>FESSIFAYCEL</t>
  </si>
  <si>
    <t>FIAKEYEAKPENE</t>
  </si>
  <si>
    <t>FIELANYPATIENCEBIENVENU</t>
  </si>
  <si>
    <t>FIELDSBOBBY</t>
  </si>
  <si>
    <t>FILIPMARIUSGRIGORITA</t>
  </si>
  <si>
    <t>FINNEGANKELSEYLEE</t>
  </si>
  <si>
    <t>FLEURANTSTEVE</t>
  </si>
  <si>
    <t>FOFANAALASSANE</t>
  </si>
  <si>
    <t>FOFANAKABOREWENDPANGABENEDICTEROSINE</t>
  </si>
  <si>
    <t>FOFANAMARINA</t>
  </si>
  <si>
    <t>FOFANAMBALOU</t>
  </si>
  <si>
    <t>FOMUNYAMCHARLES</t>
  </si>
  <si>
    <t>FORCADOCENTURIONANGELOMAR</t>
  </si>
  <si>
    <t>FORCEMILITARYPOLICEUNITII</t>
  </si>
  <si>
    <t>FORDENELLIEMARIONCORNELIA</t>
  </si>
  <si>
    <t>FORSONROBERTRUPERT</t>
  </si>
  <si>
    <t>FORSSELLKAJ</t>
  </si>
  <si>
    <t>FORTESJEANBAPTISTE</t>
  </si>
  <si>
    <t>FOTSOJEANMARIE</t>
  </si>
  <si>
    <t>FOUEDHASSINE</t>
  </si>
  <si>
    <t>FOUSSENIABDOULAYE</t>
  </si>
  <si>
    <t>FRANSISHMAELBENJAMIN</t>
  </si>
  <si>
    <t>FRIMPONGPATIENCEYEBOAH</t>
  </si>
  <si>
    <t>FRUMARILYNNGUM</t>
  </si>
  <si>
    <t>FUENTESALVAREZIVAN</t>
  </si>
  <si>
    <t>FURMANJAMES</t>
  </si>
  <si>
    <t>GAAFARMEDHAT</t>
  </si>
  <si>
    <t>GABBRIELLIGIACOMO</t>
  </si>
  <si>
    <t>GABERKHALEDMOHAMEDSAMYAHMEDABDELSALAM</t>
  </si>
  <si>
    <t>GACHAGABENSONMAINA</t>
  </si>
  <si>
    <t>GAFUREBOINNOCENT</t>
  </si>
  <si>
    <t>GAHOUSSINMARCEL</t>
  </si>
  <si>
    <t>GAKARANDATSIKIRAALBERT</t>
  </si>
  <si>
    <t>GAKOZAJOHN</t>
  </si>
  <si>
    <t>GAKURUKANYENGANOJULES</t>
  </si>
  <si>
    <t>GALARZALOPEZJACQUELINEKATHERYN</t>
  </si>
  <si>
    <t>GALLOYMARTINERENEE</t>
  </si>
  <si>
    <t>GALOUOCREPINARNAUDROSSI</t>
  </si>
  <si>
    <t>GANDEMAZALISSA</t>
  </si>
  <si>
    <t>GANESHANRANJITHKUMAR</t>
  </si>
  <si>
    <t>GANSONREHENRI</t>
  </si>
  <si>
    <t>GAPETJOCELYNCYRILLE</t>
  </si>
  <si>
    <t>GARAGAIANUMARIUSROMICA</t>
  </si>
  <si>
    <t>GARBAHABI</t>
  </si>
  <si>
    <t>GARBAMOUSSA</t>
  </si>
  <si>
    <t>GARCIAROSDAVID</t>
  </si>
  <si>
    <t>GARGOKEVIN</t>
  </si>
  <si>
    <t>GARUCCIOANTONIO</t>
  </si>
  <si>
    <t>GASAGUREINNOCENT</t>
  </si>
  <si>
    <t>GASANAJOEMANSON</t>
  </si>
  <si>
    <t>GASHUMBAGEORGE</t>
  </si>
  <si>
    <t>GASPARDACOSTAHELDER</t>
  </si>
  <si>
    <t>GASSAMACHERIFOU</t>
  </si>
  <si>
    <t>GASSAMAMUSAYERRO</t>
  </si>
  <si>
    <t>GATELLIZENAIDE</t>
  </si>
  <si>
    <t>GATERAJONAS</t>
  </si>
  <si>
    <t>GATERETSEBASILE</t>
  </si>
  <si>
    <t>GATSINZIGEOFREY</t>
  </si>
  <si>
    <t>GAUDINPATRICK</t>
  </si>
  <si>
    <t>GAUTAMDINESH</t>
  </si>
  <si>
    <t>GAYEBABACAR</t>
  </si>
  <si>
    <t>GAYEMORKANDJI</t>
  </si>
  <si>
    <t>GAYIRAPRISCILLAH</t>
  </si>
  <si>
    <t>GAYIRARACHEALNAMAZZI</t>
  </si>
  <si>
    <t>GAZOEMADFARIDATIAH</t>
  </si>
  <si>
    <t>GBABLEDIMIALEXIS</t>
  </si>
  <si>
    <t>GBAGUIDIARSENETHIRRY</t>
  </si>
  <si>
    <t>GBAMOUSIBA</t>
  </si>
  <si>
    <t>GBATTIOUKOUMNADJOMBE</t>
  </si>
  <si>
    <t>GBEBEYEPSEGUEDOUAKOUAVI</t>
  </si>
  <si>
    <t>GBEDZEFRANCISMAWUENA</t>
  </si>
  <si>
    <t>GBETANOUKODJOETSE</t>
  </si>
  <si>
    <t>GBEZEHSIMONDOEKWABLAH</t>
  </si>
  <si>
    <t>GBORIEKUMBAHAWA</t>
  </si>
  <si>
    <t>GEBREGIORGISSEBLEGETACHEW</t>
  </si>
  <si>
    <t>GEJROTKARLMARTINANDERS</t>
  </si>
  <si>
    <t>GENSBITTELLUCJOSEPH</t>
  </si>
  <si>
    <t>GHAFOORMUHAMMADTARIQ</t>
  </si>
  <si>
    <t>GHARBIMONCEF</t>
  </si>
  <si>
    <t>GHAWANMEHISMAILIBRAHIMSULEIMAN</t>
  </si>
  <si>
    <t>GHEBRESELASSIEHANNA</t>
  </si>
  <si>
    <t>GHEZHEIAMANUEL</t>
  </si>
  <si>
    <t>GICHARUGEORGESKELVIN</t>
  </si>
  <si>
    <t>GILANIHAMMAD</t>
  </si>
  <si>
    <t>GILLESEBASTIENGEORGESANDRE</t>
  </si>
  <si>
    <t>GIRENGEROGERSKIVALE</t>
  </si>
  <si>
    <t>GITOKEGERARD</t>
  </si>
  <si>
    <t>GJIKOLISENAD</t>
  </si>
  <si>
    <t>GLOSSONJEREMY</t>
  </si>
  <si>
    <t>GNAGNAMYIFALKPANTE</t>
  </si>
  <si>
    <t>GNANDJAPABKGANI</t>
  </si>
  <si>
    <t>GNAPIGUIEKECAROLE</t>
  </si>
  <si>
    <t>GNAPIEAOLIOLEOFRANCK</t>
  </si>
  <si>
    <t>GNINOUMEHESSAABIDE</t>
  </si>
  <si>
    <t>GNONDEDEJEANREMI</t>
  </si>
  <si>
    <t>GNONSSIEDEZAHIANNICKFLORE</t>
  </si>
  <si>
    <t>GOBBATOOSCAR</t>
  </si>
  <si>
    <t>GODONOUDOSSOUJOHN</t>
  </si>
  <si>
    <t>GOHOUNBENOIT</t>
  </si>
  <si>
    <t>GOMAGANIZANI</t>
  </si>
  <si>
    <t>GOMAJEANRAPHAEL</t>
  </si>
  <si>
    <t>GOMESALVESPAULOFILIPE</t>
  </si>
  <si>
    <t>GOMESFERNANDEZFILIPE</t>
  </si>
  <si>
    <t>GOMEZBENETJARVIS</t>
  </si>
  <si>
    <t>GOMEZJUANALBERTO</t>
  </si>
  <si>
    <t>GOMINAYASSIMIOU</t>
  </si>
  <si>
    <t>GONAMEMOHAMMEDABDALLAH</t>
  </si>
  <si>
    <t>GONDAHMAMAN</t>
  </si>
  <si>
    <t>GONDWETEMNA</t>
  </si>
  <si>
    <t>GONZALEZECHEVERRIABERNARDO</t>
  </si>
  <si>
    <t>GORDILLOLUCIANOGASTON</t>
  </si>
  <si>
    <t>GORDONFELICIASTACEY</t>
  </si>
  <si>
    <t>GORODONATIEN</t>
  </si>
  <si>
    <t>GOUMBRIPATRICEPAULPRIVAT</t>
  </si>
  <si>
    <t>GOUMEYDJIBRILLA</t>
  </si>
  <si>
    <t>GOUNETMARIETHERESE</t>
  </si>
  <si>
    <t>GOUNTANDIEPSEPEMBOUFATIMA</t>
  </si>
  <si>
    <t>GRANJEANRAYOND</t>
  </si>
  <si>
    <t>GRIHABHUSHANCHAULAGAIN</t>
  </si>
  <si>
    <t>GRINDEANUELENAMIHAELA</t>
  </si>
  <si>
    <t>GRISSAMOHAMED</t>
  </si>
  <si>
    <t>GRODJIGNADOUJEANCHARLES</t>
  </si>
  <si>
    <t>GROGA-BADAMALIKAAISSATA</t>
  </si>
  <si>
    <t>GROSSISTEPHANECHARLESFRANCOIS</t>
  </si>
  <si>
    <t>GROVOGUIGNAMA</t>
  </si>
  <si>
    <t>GUEDENATHALIEGEORGETTE</t>
  </si>
  <si>
    <t>GUEDEYAVEDOMAGLOIRE</t>
  </si>
  <si>
    <t>GUEDIDOMARFARAH</t>
  </si>
  <si>
    <t>GUEIEDOUARDMARIUS</t>
  </si>
  <si>
    <t>GUEPINLAURENT</t>
  </si>
  <si>
    <t>GUEYEAWA</t>
  </si>
  <si>
    <t>GUEYEIBRAHIMA</t>
  </si>
  <si>
    <t>GUEZELYANN</t>
  </si>
  <si>
    <t>GUIDEZVINCENTHENRI</t>
  </si>
  <si>
    <t>GUIDOTTIALEXIS</t>
  </si>
  <si>
    <t>GUIGMAELOI</t>
  </si>
  <si>
    <t>GUIGMAWINDONGOUDIHAMADOU</t>
  </si>
  <si>
    <t>GUIGUIGNALIJEANBEDEL</t>
  </si>
  <si>
    <t>GUILAVOGUIJEANZEZE</t>
  </si>
  <si>
    <t>GUILLOTGREGOIRE</t>
  </si>
  <si>
    <t>GULMEHAR</t>
  </si>
  <si>
    <t>GUNATHILAKEPOOJANANIMANTHA</t>
  </si>
  <si>
    <t>GURJEETSINGH</t>
  </si>
  <si>
    <t>GURKHACHAMLINGRAI</t>
  </si>
  <si>
    <t>GURUNGDHIREN</t>
  </si>
  <si>
    <t>GURUNGGAURAB</t>
  </si>
  <si>
    <t>GURUNGKUSHALKUMAR</t>
  </si>
  <si>
    <t>GUSTIBAGUSMAYAEDYSETYAWAN</t>
  </si>
  <si>
    <t>GUZMANMARIATEREZAMARITEZ</t>
  </si>
  <si>
    <t>GYARKOYAW</t>
  </si>
  <si>
    <t>GYIMAHFRANCISKWASI</t>
  </si>
  <si>
    <t>GYIMAHYAW</t>
  </si>
  <si>
    <t>HABANIANKOYEMORIBA</t>
  </si>
  <si>
    <t>HABARUGIRAARTHEMON</t>
  </si>
  <si>
    <t>HABARUGIRADIOMEDE</t>
  </si>
  <si>
    <t>HABIBELHADJAHMED</t>
  </si>
  <si>
    <t>HABIBIBILEL</t>
  </si>
  <si>
    <t>HABIMANAJEANPAUL</t>
  </si>
  <si>
    <t>HABINEZATHEONESTE</t>
  </si>
  <si>
    <t>HABONIMANANICAISE</t>
  </si>
  <si>
    <t>HACHEMNABIL</t>
  </si>
  <si>
    <t>HADZINEDRISS</t>
  </si>
  <si>
    <t>HAFEEZMUHAMMAD</t>
  </si>
  <si>
    <t>HAGOSHAFTUHAILEZGY</t>
  </si>
  <si>
    <t>HAIDALLAMOHAMEDKHOUNA</t>
  </si>
  <si>
    <t>HAIDARABOUBACAR</t>
  </si>
  <si>
    <t>HAIDERALIHAIDER</t>
  </si>
  <si>
    <t>HAILESELASSIEHANNAYOHANNES</t>
  </si>
  <si>
    <t>HAITHAMSALEHMAHMOUDSALEH</t>
  </si>
  <si>
    <t>HAJANIAINAMAMIARINOSYHERITINALOVASOAERIC</t>
  </si>
  <si>
    <t>HAJDINILULEZIM</t>
  </si>
  <si>
    <t>HAKIZIMANAGABRIEL</t>
  </si>
  <si>
    <t>HAKIZIMANAGAD</t>
  </si>
  <si>
    <t>HAKIZIMANAPASCAL</t>
  </si>
  <si>
    <t>HAKIZIMANAPIERREJEAN</t>
  </si>
  <si>
    <t>HAKIZIMANAPONTIEN</t>
  </si>
  <si>
    <t>HALILOUABDOU</t>
  </si>
  <si>
    <t>HAMDIMAHMOUDALIEZZAT</t>
  </si>
  <si>
    <t>HAMDINAJI</t>
  </si>
  <si>
    <t>HAMEDADELABDELLATIF</t>
  </si>
  <si>
    <t>HAMEDMAHMOUDELSAYEDMOHAMED</t>
  </si>
  <si>
    <t>HAMEDMOHAMED</t>
  </si>
  <si>
    <t>HAMMADMOHAMMED</t>
  </si>
  <si>
    <t>HAMZAAMIR</t>
  </si>
  <si>
    <t>HANDULEHISMAIL</t>
  </si>
  <si>
    <t>HANGNOUNHIPPOLYTE</t>
  </si>
  <si>
    <t>HANINAHAZWESUZANNE</t>
  </si>
  <si>
    <t>HANRAHANMICHAEL</t>
  </si>
  <si>
    <t>HANYAHMEDMALEKMOHAMEDMOSTAFA</t>
  </si>
  <si>
    <t>HANYMOHAMEDNABIHMOHAMEDNEGM</t>
  </si>
  <si>
    <t>HAOUALAMAKREM</t>
  </si>
  <si>
    <t>HAQQANIIKRAMULHAQUE75822705</t>
  </si>
  <si>
    <t>HAQUEAKMAMINUL</t>
  </si>
  <si>
    <t>HARINGANJIEMMANUEL</t>
  </si>
  <si>
    <t>HARINIAINAJEANLUC</t>
  </si>
  <si>
    <t>HAROUNBALBASSIDRISMOHAMED</t>
  </si>
  <si>
    <t>HAROUNAOUSMANEMAIMOUNA</t>
  </si>
  <si>
    <t>HASANDASUKI</t>
  </si>
  <si>
    <t>HASANMARASHDIHMOHDFAYIZ</t>
  </si>
  <si>
    <t>HASANMEHEDI</t>
  </si>
  <si>
    <t>HASANSHAHRUKH</t>
  </si>
  <si>
    <t>HASIMJABEKIM</t>
  </si>
  <si>
    <t>HASSANASKARI</t>
  </si>
  <si>
    <t>HASSANKAHINALI</t>
  </si>
  <si>
    <t>HASSANERAJA</t>
  </si>
  <si>
    <t>HASSANEBALLAHAMISSOU</t>
  </si>
  <si>
    <t>HASSANEOUMAROU</t>
  </si>
  <si>
    <t>HASSANERAMOU</t>
  </si>
  <si>
    <t>HASSANIMOHAMEDHASSANI</t>
  </si>
  <si>
    <t>HASSOUNAAHMEDMS</t>
  </si>
  <si>
    <t>HASSOUNAMOUSTAPHAELSAIDABDELHAMI</t>
  </si>
  <si>
    <t>HATEGEKIMANABERNARD</t>
  </si>
  <si>
    <t>HATFIELONATHAN</t>
  </si>
  <si>
    <t>HAUTCOMMISSARIATDESNATIONSUNIES</t>
  </si>
  <si>
    <t>HAWBAMOHAMEDSALEM</t>
  </si>
  <si>
    <t>HAYAJNEHALISOUHEELALI</t>
  </si>
  <si>
    <t>HAYDARHAWA</t>
  </si>
  <si>
    <t>HESHAN</t>
  </si>
  <si>
    <t>HEDAYATIMAHSA</t>
  </si>
  <si>
    <t>HEINANDRE</t>
  </si>
  <si>
    <t>HELLETZGRUBERCHARLOTTE</t>
  </si>
  <si>
    <t>HEMEIDIMOHAMEDLEMINE</t>
  </si>
  <si>
    <t>HEMIDAISMAILSALAMA</t>
  </si>
  <si>
    <t>HERATHMUDIYANSELAGE</t>
  </si>
  <si>
    <t>HERBERTDUARTELOPESSCHACHTMARIA</t>
  </si>
  <si>
    <t>HERIHATEGEKAJANVIER</t>
  </si>
  <si>
    <t>HERRERATAPIAOSMAN</t>
  </si>
  <si>
    <t>HESSEHERVELEONEVEVICTOR</t>
  </si>
  <si>
    <t>HEYNENJACQUESMARCELCHRISTIAN</t>
  </si>
  <si>
    <t>HIBALWARHODESY</t>
  </si>
  <si>
    <t>HICHRIMOHAMEDALI</t>
  </si>
  <si>
    <t>HIEKIKOUNRICHARD</t>
  </si>
  <si>
    <t>HIKASUMPATILT</t>
  </si>
  <si>
    <t>HILDEBRANDJAROSLAV</t>
  </si>
  <si>
    <t>HISHAMUNDAINNOCENT</t>
  </si>
  <si>
    <t>HOTIENHUNG</t>
  </si>
  <si>
    <t>HOGGARDZABRINA</t>
  </si>
  <si>
    <t>HOLLISDELANE</t>
  </si>
  <si>
    <t>HOLOGANJANVIERGUSTAVE</t>
  </si>
  <si>
    <t>HONFOGAFINAGNONVINCENTEBENEZER</t>
  </si>
  <si>
    <t>HORDOFABEDANEBAHIROU</t>
  </si>
  <si>
    <t>HOSNYGERARD</t>
  </si>
  <si>
    <t>HOSSAINMDAFZAL</t>
  </si>
  <si>
    <t>HOSSAINMDARIF</t>
  </si>
  <si>
    <t>HOSSAINMDJAHANGIR</t>
  </si>
  <si>
    <t>HOSSAMHUSSEINMOHAMEDELDIB</t>
  </si>
  <si>
    <t>HOUEDEGNONFREDDYSTEVENOUDOGBESSI</t>
  </si>
  <si>
    <t>HOUESSOUGEORGES</t>
  </si>
  <si>
    <t>HOUMENYELY</t>
  </si>
  <si>
    <t>HOUNGANDJICOHOVIHONORE</t>
  </si>
  <si>
    <t>HOUNSOUGBESOUELUCIEN</t>
  </si>
  <si>
    <t>HUANGDONG</t>
  </si>
  <si>
    <t>HUDAAMRUL</t>
  </si>
  <si>
    <t>HUDALUMATMASHRUFA</t>
  </si>
  <si>
    <t>HUSSAINSADIA</t>
  </si>
  <si>
    <t>HUSSAINSAJID</t>
  </si>
  <si>
    <t>IANKOVVASSIL</t>
  </si>
  <si>
    <t>IBANEZVALENCIAVICTORHUGO</t>
  </si>
  <si>
    <t>IBRAHEEMSAMEEHABDULLAHALGARALL</t>
  </si>
  <si>
    <t>IBRAHIMALMOUSTAPHA</t>
  </si>
  <si>
    <t>IBRAHIMOSAMA</t>
  </si>
  <si>
    <t>IBRAHIMAIYA</t>
  </si>
  <si>
    <t>IBRHIMYOUSSEFMOHAMED</t>
  </si>
  <si>
    <t>IBRODANDJIMOMAHAMANESANOUSSI</t>
  </si>
  <si>
    <t>ICENAJEANRONY</t>
  </si>
  <si>
    <t>IDEAMADOU</t>
  </si>
  <si>
    <t>IDJIDINALEOPOLD</t>
  </si>
  <si>
    <t>IDRISSAHMEDYOUSIFBAKHIT</t>
  </si>
  <si>
    <t>IDRISSABOUBACAR</t>
  </si>
  <si>
    <t>IDRISSAMOUNKAILA</t>
  </si>
  <si>
    <t>IFTIKHARMALIKSHOAIB</t>
  </si>
  <si>
    <t>IGALIHENRIJUSTIN</t>
  </si>
  <si>
    <t>IKONGAJEANPEPIN</t>
  </si>
  <si>
    <t>ILBOUDOBINGBOUREPASSEKBAMARIECLAIRE</t>
  </si>
  <si>
    <t>ILHAM</t>
  </si>
  <si>
    <t>ILLOSOULEYMAN</t>
  </si>
  <si>
    <t>ILLOUTINGABOUBACAR</t>
  </si>
  <si>
    <t>ILUNGATSHILOMBOAUGUSTIN</t>
  </si>
  <si>
    <t>IMAMMOHAMMED</t>
  </si>
  <si>
    <t>IMBOCHARLESOKUMU</t>
  </si>
  <si>
    <t>IMRANMUHAMMAD</t>
  </si>
  <si>
    <t>IMTIAZSOHAIL</t>
  </si>
  <si>
    <t>INAMREZASHAHRIAR</t>
  </si>
  <si>
    <t>INGABIRELAURENCE</t>
  </si>
  <si>
    <t>INGABIREWILSON</t>
  </si>
  <si>
    <t>INGERSTADGABRIELLAMARIANALINNEA</t>
  </si>
  <si>
    <t>INNOCENTAGABA</t>
  </si>
  <si>
    <t>INOUAMAMANE</t>
  </si>
  <si>
    <t>INTERNATIONARESCUECOMMITTEE</t>
  </si>
  <si>
    <t>INTERSOSCHFUSD</t>
  </si>
  <si>
    <t>INTERSOSECW</t>
  </si>
  <si>
    <t>INVISIBLECHILDREN</t>
  </si>
  <si>
    <t>IQBALJAVEL</t>
  </si>
  <si>
    <t>IQBALMUBASHIR</t>
  </si>
  <si>
    <t>IRIASINGNEWENDEFIDELE</t>
  </si>
  <si>
    <t>IRUMBAAMOS</t>
  </si>
  <si>
    <t>ISHTIAQAHMED</t>
  </si>
  <si>
    <t>ISLAMHASSAN</t>
  </si>
  <si>
    <t>ISLAMMDRABIUL</t>
  </si>
  <si>
    <t>ISLAMMDZOHURUL</t>
  </si>
  <si>
    <t>ISLAMMOHAMMADRAFIQUL</t>
  </si>
  <si>
    <t>ISLAMMOHAMMADTAIFUL</t>
  </si>
  <si>
    <t>ISLAMMOHAMMEDSHARIFUL</t>
  </si>
  <si>
    <t>ISLAMSHEIKHSHAHIDUL</t>
  </si>
  <si>
    <t>ISLERBRADLEY</t>
  </si>
  <si>
    <t>ISMAILOMARELSAYEDALI</t>
  </si>
  <si>
    <t>ISRATJAHANMOSAMMAT</t>
  </si>
  <si>
    <t>ISSAADAMOUOUMAROU</t>
  </si>
  <si>
    <t>ISSALAURENTGABASHUNGU</t>
  </si>
  <si>
    <t>ISSAMOHAMED</t>
  </si>
  <si>
    <t>ISSABOELOMARTIALSOSTHENE</t>
  </si>
  <si>
    <t>ISSAKAADAMA</t>
  </si>
  <si>
    <t>ISSAKADJIBRILLA</t>
  </si>
  <si>
    <t>ISSOUFOUABDOULAYE</t>
  </si>
  <si>
    <t>ISSOUFOUOUMAROU</t>
  </si>
  <si>
    <t>IVANISEVICIVAN</t>
  </si>
  <si>
    <t>IYABURUNGAINNOCENT</t>
  </si>
  <si>
    <t>JABBIKEBBA</t>
  </si>
  <si>
    <t>JACKSONAMBROISEKOBI</t>
  </si>
  <si>
    <t>JACOBSAMSHEKU</t>
  </si>
  <si>
    <t>JADHAVNITIN</t>
  </si>
  <si>
    <t>JAFFARTAYYAR</t>
  </si>
  <si>
    <t>JAITONOVIYANSULISTIONO</t>
  </si>
  <si>
    <t>JAMALHESHOOALI</t>
  </si>
  <si>
    <t>JAMANCABRAIMA</t>
  </si>
  <si>
    <t>JAMESATERORICARDO</t>
  </si>
  <si>
    <t>JAMMEHBUBAEB</t>
  </si>
  <si>
    <t>JAMTSHOKUENZANG</t>
  </si>
  <si>
    <t>JANMUHAMMADIBRAHIM</t>
  </si>
  <si>
    <t>JANAHMAD</t>
  </si>
  <si>
    <t>JANARDHANANMANMADHAN</t>
  </si>
  <si>
    <t>JANDRAJUPALLIWILSON</t>
  </si>
  <si>
    <t>JATHOPAUL</t>
  </si>
  <si>
    <t>JAVEDMUHAMMAD</t>
  </si>
  <si>
    <t>JAWARDNYANGASAMUELLAVALENTINA</t>
  </si>
  <si>
    <t>JAWARNEHNASERSALEHMOHAMMAD</t>
  </si>
  <si>
    <t>JAYASINGHEMUDIYANSELAGEMANGALAPRIYANTHA</t>
  </si>
  <si>
    <t>JAZYAHMED</t>
  </si>
  <si>
    <t>JDAIAHMED</t>
  </si>
  <si>
    <t>JEANCHARLESTONY</t>
  </si>
  <si>
    <t>JEMALOTEWODROSASSEFA</t>
  </si>
  <si>
    <t>JEUNHOMMEINGRIDELVERAIRENE</t>
  </si>
  <si>
    <t>JHONNICHOLASARULMARYPRABHU</t>
  </si>
  <si>
    <t>JIBRILGUEYEIBRAHIMA</t>
  </si>
  <si>
    <t>JOBEABDOULIE</t>
  </si>
  <si>
    <t>JOBELAMINOUSMAN</t>
  </si>
  <si>
    <t>JOHNALFERDTOBIAWILLIAMS</t>
  </si>
  <si>
    <t>JOHNFRANKBANKOLE</t>
  </si>
  <si>
    <t>JOHNSEIDUISSAHAKU</t>
  </si>
  <si>
    <t>JOHNSONRAYMONDELKANAH</t>
  </si>
  <si>
    <t>JOSESEBI</t>
  </si>
  <si>
    <t>JOSHIHARISH</t>
  </si>
  <si>
    <t>JOSHIPRADEEPKUMAR</t>
  </si>
  <si>
    <t>JOUDAMOHAMMED</t>
  </si>
  <si>
    <t>JUAREZBETANCOURTHLUISALBERTO</t>
  </si>
  <si>
    <t>JUVINAONAVARROLUISENRIQUE</t>
  </si>
  <si>
    <t>KCBIKASH</t>
  </si>
  <si>
    <t>KCSUBASH</t>
  </si>
  <si>
    <t>KAAGABONGATHOMAS</t>
  </si>
  <si>
    <t>KAALECHIPO</t>
  </si>
  <si>
    <t>KABAAMADOU</t>
  </si>
  <si>
    <t>KABAGAMBEMUGISABEN</t>
  </si>
  <si>
    <t>KABALIRASTANISLAS</t>
  </si>
  <si>
    <t>KABALISSATHARCISSE</t>
  </si>
  <si>
    <t>KABAMBATSHIBANGU</t>
  </si>
  <si>
    <t>KABANOVAZARINA</t>
  </si>
  <si>
    <t>KABARISAVIANNEY</t>
  </si>
  <si>
    <t>KABEMBELAMUKANKUBERTRAND</t>
  </si>
  <si>
    <t>KABERAABEL</t>
  </si>
  <si>
    <t>KABEZAJEANCHRYSOSTOME</t>
  </si>
  <si>
    <t>KABIDIBIDIBIPROSPER</t>
  </si>
  <si>
    <t>KABIRHASANSHAHRIAR</t>
  </si>
  <si>
    <t>KABIRMDFERDOUS</t>
  </si>
  <si>
    <t>KABONGOMUSAKAYIFLORENT</t>
  </si>
  <si>
    <t>KABORECOMEZOEWENDTALE</t>
  </si>
  <si>
    <t>KABOREDAVID</t>
  </si>
  <si>
    <t>KABOREIRISSA</t>
  </si>
  <si>
    <t>KABOREOUMAROU</t>
  </si>
  <si>
    <t>KABORETILADOJUSTIN</t>
  </si>
  <si>
    <t>KABRANBILEEPSEEHUIEHOUSSOUASUZETTERENEE</t>
  </si>
  <si>
    <t>KABUNDIMARCEL</t>
  </si>
  <si>
    <t>KABWAELIANE</t>
  </si>
  <si>
    <t>KACHALACLEMENT</t>
  </si>
  <si>
    <t>KAFANDOBOUKARE</t>
  </si>
  <si>
    <t>KAFANDOLALLEIRENE</t>
  </si>
  <si>
    <t>KAFIYAOSMANADEN</t>
  </si>
  <si>
    <t>KAGABAJOHN</t>
  </si>
  <si>
    <t>KAGANGOSERGE</t>
  </si>
  <si>
    <t>KAGIRICHARLESNDUNGU</t>
  </si>
  <si>
    <t>KAKARZABIHULLAH</t>
  </si>
  <si>
    <t>KAKISRINIVASAREDDI</t>
  </si>
  <si>
    <t>KALALUKALIYUNGUMARTIN</t>
  </si>
  <si>
    <t>KALAYIKUDJODJIPETER</t>
  </si>
  <si>
    <t>KALFATEPHMAIEDKARIMA</t>
  </si>
  <si>
    <t>KALIDOUMOUSSA</t>
  </si>
  <si>
    <t>KAMANAHONORE</t>
  </si>
  <si>
    <t>KAMANAJEAN</t>
  </si>
  <si>
    <t>KAMANZIALBERTINE</t>
  </si>
  <si>
    <t>KAMARAALIE</t>
  </si>
  <si>
    <t>KAMASEGUSLIN</t>
  </si>
  <si>
    <t>KAMBIAEPSEEDJEOUNAKA</t>
  </si>
  <si>
    <t>KAMBIRESIEDITOLIVIER</t>
  </si>
  <si>
    <t>KAMELDYNELDJINGAYE</t>
  </si>
  <si>
    <t>KAMPINGWEARIANE</t>
  </si>
  <si>
    <t>KAMUGISHADUNCAN</t>
  </si>
  <si>
    <t>KAMUKWAMBASTEPHEN</t>
  </si>
  <si>
    <t>KAMUZINZIFIDELE</t>
  </si>
  <si>
    <t>KANAMUGIREBISETSAJEANDAMASCENE</t>
  </si>
  <si>
    <t>KANAMUGIRELAMBERT</t>
  </si>
  <si>
    <t>KANDEKUMBURATIKIRIBANDARAMAITHREERATNA</t>
  </si>
  <si>
    <t>KANEASTOU</t>
  </si>
  <si>
    <t>KANGBETOBLANCHARDBAUGARD</t>
  </si>
  <si>
    <t>KANKINDICHRISTINE</t>
  </si>
  <si>
    <t>KANNANANANDAVELANANDAVEL</t>
  </si>
  <si>
    <t>KANSHAHUSALVATOR</t>
  </si>
  <si>
    <t>KANTIONOVICTORINE</t>
  </si>
  <si>
    <t>KANYENGELEBADIBANGAALPHONSE</t>
  </si>
  <si>
    <t>KAOYIABDOULLAZIZ</t>
  </si>
  <si>
    <t>KARAKIREJOHNSON</t>
  </si>
  <si>
    <t>KARAMBIZIMERCEDES</t>
  </si>
  <si>
    <t>KARANGWAHABIMANABENOIT</t>
  </si>
  <si>
    <t>KARANGWAJEANPAUL</t>
  </si>
  <si>
    <t>KARARURAYMOND</t>
  </si>
  <si>
    <t>KARASAJAMES</t>
  </si>
  <si>
    <t>KARASINGHAARACHCHIGESANJAYACHAMI</t>
  </si>
  <si>
    <t>KARASIRAALEXANDRE</t>
  </si>
  <si>
    <t>KAREKEZIKAGENZAJOHN</t>
  </si>
  <si>
    <t>KAREMERAJACK</t>
  </si>
  <si>
    <t>KARGBOALIMAMY</t>
  </si>
  <si>
    <t>KARGBOMEMUNATU</t>
  </si>
  <si>
    <t>KARGBOPAULKAPLAN</t>
  </si>
  <si>
    <t>KARHUNENTIMOJUHANI</t>
  </si>
  <si>
    <t>KARIMMOHAMEDABBASELSAYEDABDELHALIM</t>
  </si>
  <si>
    <t>KARJALLOBENITEZCARLOSRAUL</t>
  </si>
  <si>
    <t>KARMARINZIN</t>
  </si>
  <si>
    <t>KARPEEHDANIEL</t>
  </si>
  <si>
    <t>KARUHANGAMOSES</t>
  </si>
  <si>
    <t>KARUNAPELIWELAGEDARANUWANSARATHDHANUSHKA</t>
  </si>
  <si>
    <t>KARUNATILAKAJAYASINGHEARACHCHIGECHAMINDA</t>
  </si>
  <si>
    <t>KARUNGIDAPHNESARAH</t>
  </si>
  <si>
    <t>KASSAASNAKEWABEBE</t>
  </si>
  <si>
    <t>KASSACOCOULOUIS</t>
  </si>
  <si>
    <t>KASSEALIOUNE</t>
  </si>
  <si>
    <t>KASULEIBRAHIM</t>
  </si>
  <si>
    <t>KATAVUTAIELITUPOUYALIEWAI</t>
  </si>
  <si>
    <t>KATABARWAANDRE</t>
  </si>
  <si>
    <t>KATASUKWASAHJOHN</t>
  </si>
  <si>
    <t>KAYANDAMICHELLEMWIZA</t>
  </si>
  <si>
    <t>KAYIGAMBADIDIER</t>
  </si>
  <si>
    <t>KAYIGIRECALLIXTE</t>
  </si>
  <si>
    <t>KAYIHURAEDOUARD</t>
  </si>
  <si>
    <t>KAYIJUKACLAUDE</t>
  </si>
  <si>
    <t>KAYIRANGAERIC</t>
  </si>
  <si>
    <t>KAYOMBEABEL</t>
  </si>
  <si>
    <t>KAYUMBAMACHOZICATHY</t>
  </si>
  <si>
    <t>KCBHISMA</t>
  </si>
  <si>
    <t>KCHIEREYOUSSEF</t>
  </si>
  <si>
    <t>KEBEIBRAHIM</t>
  </si>
  <si>
    <t>KEBLEBABEYKEBLEBABEY</t>
  </si>
  <si>
    <t>KEDEMLANINNOCENT</t>
  </si>
  <si>
    <t>KEITABALLA</t>
  </si>
  <si>
    <t>KEITAFATOU</t>
  </si>
  <si>
    <t>KEITAGAOUSSOU</t>
  </si>
  <si>
    <t>KEITAKOUNARAOUL</t>
  </si>
  <si>
    <t>KEITAMAMADYROUGE</t>
  </si>
  <si>
    <t>KEITAZAKARIADITDIALLA</t>
  </si>
  <si>
    <t>KELLYVEVA</t>
  </si>
  <si>
    <t>KEMGNENUAGONGBIENVENU</t>
  </si>
  <si>
    <t>KEMOKAIALHAJIAHMAD</t>
  </si>
  <si>
    <t>KENGUETEINKALAHERVE</t>
  </si>
  <si>
    <t>KENONMAWULIKPLIMI</t>
  </si>
  <si>
    <t>KEREWENDE-NKONDOEMMANUEL</t>
  </si>
  <si>
    <t>KESAVANRAJESH</t>
  </si>
  <si>
    <t>KETOANDREW</t>
  </si>
  <si>
    <t>KEZIETCHAAHONTETE</t>
  </si>
  <si>
    <t>KHADKAGANESHBAHADUR</t>
  </si>
  <si>
    <t>KHAEMBAFREDNYONGESA</t>
  </si>
  <si>
    <t>KHAKALICORNELIUSSHALIMBA</t>
  </si>
  <si>
    <t>KHAKURELRAJESH</t>
  </si>
  <si>
    <t>KHALDIMOHAMEDTAYEB</t>
  </si>
  <si>
    <t>KHALEDSAMIMOHAMEDSHOKRY</t>
  </si>
  <si>
    <t>KHAMSEREYRITH</t>
  </si>
  <si>
    <t>KHANAJMAL</t>
  </si>
  <si>
    <t>KHANAMIR</t>
  </si>
  <si>
    <t>KHANDANISH</t>
  </si>
  <si>
    <t>KHANMDASHRAFUZZAMAN</t>
  </si>
  <si>
    <t>KHANMUHAMMADAMSHEED</t>
  </si>
  <si>
    <t>KHANMUHAMMADSOHAIL</t>
  </si>
  <si>
    <t>KHANNAHIDUZZAMAN</t>
  </si>
  <si>
    <t>KHANNAUMANRAZA</t>
  </si>
  <si>
    <t>KHANRIZWANMAHMOOD</t>
  </si>
  <si>
    <t>KHATRICHHETRIKCKAMAL</t>
  </si>
  <si>
    <t>KHECHINIWALID</t>
  </si>
  <si>
    <t>KHELIFINADIA</t>
  </si>
  <si>
    <t>KHEMCHANSERYRATH</t>
  </si>
  <si>
    <t>KHLAIFIHMAIED</t>
  </si>
  <si>
    <t>KHONDKERMDALIREZA</t>
  </si>
  <si>
    <t>KHOUNAMOHAMED</t>
  </si>
  <si>
    <t>KIFRANK</t>
  </si>
  <si>
    <t>KIDANEMARIAMHAILE</t>
  </si>
  <si>
    <t>KIGENZAALPHONSE</t>
  </si>
  <si>
    <t>KILIMODAVIDYEGO</t>
  </si>
  <si>
    <t>KIMANUKACHARLES</t>
  </si>
  <si>
    <t>KIMARARUNGUFELIX</t>
  </si>
  <si>
    <t>KIMENGICHWILSONCHERUYOT</t>
  </si>
  <si>
    <t>KINDAMARIEFELICITE</t>
  </si>
  <si>
    <t>KINDONOUFOU</t>
  </si>
  <si>
    <t>KINLEYPENJOR</t>
  </si>
  <si>
    <t>KINYATAAHMEDKARASIRA</t>
  </si>
  <si>
    <t>KIRAIALFRED</t>
  </si>
  <si>
    <t>KIRAJAGARAYEDESIRE</t>
  </si>
  <si>
    <t>KIRIMIJOELMUGAMBI</t>
  </si>
  <si>
    <t>KIROPKANDAKENNETH</t>
  </si>
  <si>
    <t>KISHABAGAFAIDARACHELJAFFU</t>
  </si>
  <si>
    <t>KIVUVADUNCANMWENDWA</t>
  </si>
  <si>
    <t>KKAANYAHUSSEIN</t>
  </si>
  <si>
    <t>KNEZEVICALEKSANDAR</t>
  </si>
  <si>
    <t>KOANENORBERT</t>
  </si>
  <si>
    <t>KOBENAGNAMESSOUEVELYNE</t>
  </si>
  <si>
    <t>KOBORSAMBA</t>
  </si>
  <si>
    <t>KODOADJOUAVITHECLE</t>
  </si>
  <si>
    <t>KOEUNGNIRUTH</t>
  </si>
  <si>
    <t>KOFFIDESIRENOELATTA</t>
  </si>
  <si>
    <t>KOFFIKACOUJOSEPH</t>
  </si>
  <si>
    <t>KOFFIKONANAUBINSERGEOLIVIER</t>
  </si>
  <si>
    <t>KOGATAKAWIRANOMATTER</t>
  </si>
  <si>
    <t>KOHOUNLIDY</t>
  </si>
  <si>
    <t>KOIDIOSOPHIECELINE</t>
  </si>
  <si>
    <t>KOIRALARAJENDRAPRASAD</t>
  </si>
  <si>
    <t>KOKOULOKOABIDA</t>
  </si>
  <si>
    <t>KOLLAHKABYE</t>
  </si>
  <si>
    <t>KOLWEGARANDI</t>
  </si>
  <si>
    <t>KOMBABIZOULAMARCEL</t>
  </si>
  <si>
    <t>KOMEDIVINEKOME</t>
  </si>
  <si>
    <t>KOMEDJAHEVANS</t>
  </si>
  <si>
    <t>KONANADJOUACLARISSE</t>
  </si>
  <si>
    <t>KONANAYALYDIEROSE</t>
  </si>
  <si>
    <t>KONANCOMEYSANDRINE</t>
  </si>
  <si>
    <t>KONANEPSEGBAOUOAYAFLORE</t>
  </si>
  <si>
    <t>KONANNZUEHELENE</t>
  </si>
  <si>
    <t>KONATEKONEAMINATA</t>
  </si>
  <si>
    <t>KONATELAMINE</t>
  </si>
  <si>
    <t>KONDOHESSOHOUNA</t>
  </si>
  <si>
    <t>KONDOMBOSEBOGOSIBIRI</t>
  </si>
  <si>
    <t>KONDZOLOALAINJUSLIN</t>
  </si>
  <si>
    <t>KONEAISSATA</t>
  </si>
  <si>
    <t>KONEDJIBRIL</t>
  </si>
  <si>
    <t>KONEFOFANAALIMATA</t>
  </si>
  <si>
    <t>KONEIBRAHIMA</t>
  </si>
  <si>
    <t>KONEJUVENAT</t>
  </si>
  <si>
    <t>KONEKADARY</t>
  </si>
  <si>
    <t>KONEPONANGUYROLAND</t>
  </si>
  <si>
    <t>KONFEHAROUNA</t>
  </si>
  <si>
    <t>KONOETIENNEMARIEHERVET</t>
  </si>
  <si>
    <t>KONTEHABRAHAMRASHID</t>
  </si>
  <si>
    <t>KONTONGOMDEMOUSTAPHA</t>
  </si>
  <si>
    <t>KONVOLBOKABOREAMINATA</t>
  </si>
  <si>
    <t>KORBEOGOKARIM</t>
  </si>
  <si>
    <t>KORTAMODOULAMIN</t>
  </si>
  <si>
    <t>KOUADIOKOMENAMJULESANIMA</t>
  </si>
  <si>
    <t>KOUAGOUNDENTINANTIULYSSEEDGARD</t>
  </si>
  <si>
    <t>KOUANDASOULEYMANE</t>
  </si>
  <si>
    <t>KOUASSIGOMBAHIGNONRI</t>
  </si>
  <si>
    <t>KOUASSIMARINAFLORECHRYSTELLE</t>
  </si>
  <si>
    <t>KOUASSINGUESSANMELAINE</t>
  </si>
  <si>
    <t>KOUASSIREINEESTELLE</t>
  </si>
  <si>
    <t>KOUDAMRAKHADIJA</t>
  </si>
  <si>
    <t>KOUEDOUARMAND</t>
  </si>
  <si>
    <t>KOUEVIAYIKOUEAKOKOCONSTANTINE</t>
  </si>
  <si>
    <t>KOULAHFO-KOKOUEDEM</t>
  </si>
  <si>
    <t>KOUROUMAPAULBAKARY</t>
  </si>
  <si>
    <t>KOUROUMASIMONPIERRE</t>
  </si>
  <si>
    <t>KOUSSIADJOUAIRENE</t>
  </si>
  <si>
    <t>KOUYATEBENGALY</t>
  </si>
  <si>
    <t>KOUYATEGAOUSSOU</t>
  </si>
  <si>
    <t>KPAKPOADOUKOUEDOTOM</t>
  </si>
  <si>
    <t>KPANDJANAPO</t>
  </si>
  <si>
    <t>KPEDECODJOCALIXTE</t>
  </si>
  <si>
    <t>KPEGLANJEANMAHOUNDO</t>
  </si>
  <si>
    <t>KPEKOUAGOSSI</t>
  </si>
  <si>
    <t>KPELENGAESSOMONDJONNA</t>
  </si>
  <si>
    <t>KPELIEBENEZERKOFI</t>
  </si>
  <si>
    <t>KRAGBEBASILE</t>
  </si>
  <si>
    <t>KRAGBEGOGOGNONBONIFACE</t>
  </si>
  <si>
    <t>KRASNIQIBLERIM</t>
  </si>
  <si>
    <t>KRECOUMBOUAMARIUS</t>
  </si>
  <si>
    <t>KREMSERROSWITHA</t>
  </si>
  <si>
    <t>KUBWIMANAMEDARD</t>
  </si>
  <si>
    <t>KUBWIMANATHERESE</t>
  </si>
  <si>
    <t>KUDOVAPETRA</t>
  </si>
  <si>
    <t>KUDZEWLORELISABETHAFITEKPOR</t>
  </si>
  <si>
    <t>KUGBLENUEVELYNBORBOR</t>
  </si>
  <si>
    <t>KUJABINDOWBABOU</t>
  </si>
  <si>
    <t>KULCSARCSABA</t>
  </si>
  <si>
    <t>KULEIJOSEPH</t>
  </si>
  <si>
    <t>KULLABABDALHADII.H.</t>
  </si>
  <si>
    <t>KUMARAMIT</t>
  </si>
  <si>
    <t>KUMARANIL</t>
  </si>
  <si>
    <t>KUMARJAGDISH</t>
  </si>
  <si>
    <t>KUMBRICJASMINKA</t>
  </si>
  <si>
    <t>KUMITSECYNTHIA</t>
  </si>
  <si>
    <t>KUNDAETHEL</t>
  </si>
  <si>
    <t>KUNGPHEARUN</t>
  </si>
  <si>
    <t>KURNIAWANDEDEN</t>
  </si>
  <si>
    <t>KUTSOATIFREDERICKKORBLA</t>
  </si>
  <si>
    <t>KUYATEHALASAN</t>
  </si>
  <si>
    <t>KVASHILAVAIRAKLI</t>
  </si>
  <si>
    <t>KVMARMAHESH</t>
  </si>
  <si>
    <t>KWAJANFRANCISASSUAH</t>
  </si>
  <si>
    <t>KWAWSTEPHEN</t>
  </si>
  <si>
    <t>KWENAMICHAEL</t>
  </si>
  <si>
    <t>KWIZERAAUDACE</t>
  </si>
  <si>
    <t>KWIZERAFLORA</t>
  </si>
  <si>
    <t>KYSOPHAL</t>
  </si>
  <si>
    <t>KYEIAMPONSAHRUTH</t>
  </si>
  <si>
    <t>KYINILAR</t>
  </si>
  <si>
    <t>LABANZIRABIJOU</t>
  </si>
  <si>
    <t>LADOUCEURMARIEMYRLENEMIREILLE</t>
  </si>
  <si>
    <t>LAFRANCELOUIS</t>
  </si>
  <si>
    <t>LAFRENIEREMICHEL</t>
  </si>
  <si>
    <t>LAHSAFIY</t>
  </si>
  <si>
    <t>LALLOUABDOULKARIM</t>
  </si>
  <si>
    <t>LALOUMARNAUDDIDIER</t>
  </si>
  <si>
    <t>LAMTEP</t>
  </si>
  <si>
    <t>LAMBEMICHAEL</t>
  </si>
  <si>
    <t>LAMBERTCHRISTOPHEEMILECHRISTIAN</t>
  </si>
  <si>
    <t>LAMBRETTEBERNARD</t>
  </si>
  <si>
    <t>LAMPTEPCEPHASNIILANTE</t>
  </si>
  <si>
    <t>LANGSIEMMANUELLAMBONGEH</t>
  </si>
  <si>
    <t>LANKOANDENEZIENROBERTINE</t>
  </si>
  <si>
    <t>LANKOANDEYAYA</t>
  </si>
  <si>
    <t>LANVERSMARION</t>
  </si>
  <si>
    <t>LAOUALSAYABOU</t>
  </si>
  <si>
    <t>LAPOMMERAYCLAUDE</t>
  </si>
  <si>
    <t>LAREBENTIEN</t>
  </si>
  <si>
    <t>LARYEABENJAMIN</t>
  </si>
  <si>
    <t>LASMENEEGNAKALEHORTENSE</t>
  </si>
  <si>
    <t>LAUZIERJEANJACQUE</t>
  </si>
  <si>
    <t>LAZARETALAINBERTRAND</t>
  </si>
  <si>
    <t>LAZOKARINADELPILAR</t>
  </si>
  <si>
    <t>LEHONGQUAN</t>
  </si>
  <si>
    <t>LENGOCSON</t>
  </si>
  <si>
    <t>LEAMVISALE</t>
  </si>
  <si>
    <t>LECARTMAXIME</t>
  </si>
  <si>
    <t>LEITNERMATTHIAS</t>
  </si>
  <si>
    <t>LEMAIREBERNARDALAIN</t>
  </si>
  <si>
    <t>LEMEEDERICHARDLESAIT</t>
  </si>
  <si>
    <t>LENGARALFRED</t>
  </si>
  <si>
    <t>LEONARDJOSUEATEBA</t>
  </si>
  <si>
    <t>LEONOVOLEG</t>
  </si>
  <si>
    <t>LESMONOADE</t>
  </si>
  <si>
    <t>LEYRISSEROMAINMARIE</t>
  </si>
  <si>
    <t>LIXIANG</t>
  </si>
  <si>
    <t>LIYANARALALAGETENIKANISHANILIYANAGE</t>
  </si>
  <si>
    <t>LIZARAUL</t>
  </si>
  <si>
    <t>LMOUBARIKIMOULAYHICHAM</t>
  </si>
  <si>
    <t>LOKUKODIKARAJANAKAHARSHAPRIYA</t>
  </si>
  <si>
    <t>LOKWAALFRED</t>
  </si>
  <si>
    <t>LOMAPITENEWE</t>
  </si>
  <si>
    <t>LOMOKOLEONARD</t>
  </si>
  <si>
    <t>LONEBATCHUDHARLEY</t>
  </si>
  <si>
    <t>LONGONDACHRISTIAN</t>
  </si>
  <si>
    <t>LOPEZGALEANOJAUIERALEJANDRO</t>
  </si>
  <si>
    <t>LOPEZOBREGONCARLAORIETA</t>
  </si>
  <si>
    <t>LOUAFELIX</t>
  </si>
  <si>
    <t>LOUBETMATHIEUSEBASTIEN</t>
  </si>
  <si>
    <t>LOUMONOUEDRAOGOCELINE</t>
  </si>
  <si>
    <t>LOUNGHOUTMANDZELAROSTANDBRIEL</t>
  </si>
  <si>
    <t>LOVETTKIAN</t>
  </si>
  <si>
    <t>LUBANZAMULUNDA</t>
  </si>
  <si>
    <t>LUBASIMULEMWA</t>
  </si>
  <si>
    <t>LUCASADWIN</t>
  </si>
  <si>
    <t>LUCIANOPEREZCABRERA</t>
  </si>
  <si>
    <t>LUCKYBAFULWASHOMBERWA</t>
  </si>
  <si>
    <t>LUCYVILLATUESTA</t>
  </si>
  <si>
    <t>LUINTELRABINDRAKISHOR</t>
  </si>
  <si>
    <t>LUKANIAJENNIFER</t>
  </si>
  <si>
    <t>LUKUSATSHOFUSERGE</t>
  </si>
  <si>
    <t>LUKUSULUMBUJOSE</t>
  </si>
  <si>
    <t>LUMBAMARIECHANTAL</t>
  </si>
  <si>
    <t>LUNAOCANAJUANJUNIOR</t>
  </si>
  <si>
    <t>LUNATORRESMELODYMARISOLJENNIFER</t>
  </si>
  <si>
    <t>LUONGTRUONGVINH</t>
  </si>
  <si>
    <t>LUSITEMAXMILLARMMBONE</t>
  </si>
  <si>
    <t>LUTETEKANKISINGISAMY</t>
  </si>
  <si>
    <t>LUWAYADAVIES</t>
  </si>
  <si>
    <t>LUYEYENDOMBEROGER</t>
  </si>
  <si>
    <t>LWINMAYMYA</t>
  </si>
  <si>
    <t>LYCHEICKSIDMOHAMED</t>
  </si>
  <si>
    <t>LYDJIBRIL</t>
  </si>
  <si>
    <t>MAJIAN</t>
  </si>
  <si>
    <t>MAALHAABAKAR</t>
  </si>
  <si>
    <t>MAALOUFHICHAMCHEBELCHABEL</t>
  </si>
  <si>
    <t>MAALOUMDAH</t>
  </si>
  <si>
    <t>MABHENAOKAY</t>
  </si>
  <si>
    <t>MACAULEYJACQUELINENADIADANIKA</t>
  </si>
  <si>
    <t>MACHAWILLBARD</t>
  </si>
  <si>
    <t>MACHARIASAMWELKAMIRU</t>
  </si>
  <si>
    <t>MADANIULIA</t>
  </si>
  <si>
    <t>MADDUMAGEKELUMSIRIPATHE</t>
  </si>
  <si>
    <t>MAEGNONHODEONHOUEVALENTIN</t>
  </si>
  <si>
    <t>MAFURALISHAKA</t>
  </si>
  <si>
    <t>MAGANGABOUMBABOUMBA</t>
  </si>
  <si>
    <t>MAGEDABDELMONAEMMAHMOUDMOHAMED</t>
  </si>
  <si>
    <t>MAGEZICHIVA</t>
  </si>
  <si>
    <t>MAGNETAKAMNADINEVALERIE</t>
  </si>
  <si>
    <t>MAGUINOMERCADOROMULO</t>
  </si>
  <si>
    <t>MAHAMANEBALAABDOULAZIZOU</t>
  </si>
  <si>
    <t>MAHBUBMDISHTIAK</t>
  </si>
  <si>
    <t>MAHESHEROY</t>
  </si>
  <si>
    <t>MAHMOODSULTAN</t>
  </si>
  <si>
    <t>MAHMOUDLEBRAHIMABDELLAHI</t>
  </si>
  <si>
    <t>MAHMOUDMOHAMEDABDELFATAHABOSALLA</t>
  </si>
  <si>
    <t>MAHMOUDMOHAMEDALZAKI</t>
  </si>
  <si>
    <t>MAHMUDAFTAB</t>
  </si>
  <si>
    <t>MAHOUNDIJEANAIME</t>
  </si>
  <si>
    <t>MAHPUZHMAHPUZH</t>
  </si>
  <si>
    <t>MAIMOUSSAADAMOU</t>
  </si>
  <si>
    <t>MAIKANTINAAOUAIBRAHIM</t>
  </si>
  <si>
    <t>MAINAMAURICEOTIYA</t>
  </si>
  <si>
    <t>MAINGIALEXMAKAU</t>
  </si>
  <si>
    <t>MAIYOCORNELIUSKIPTANUI</t>
  </si>
  <si>
    <t>MAJEEDSAAD</t>
  </si>
  <si>
    <t>MAKANGUKABENGELESYLVAIN</t>
  </si>
  <si>
    <t>MAKOURAOUFOU</t>
  </si>
  <si>
    <t>MALAMABDOUHINDATOU</t>
  </si>
  <si>
    <t>MALAMARYANBWEMBYA</t>
  </si>
  <si>
    <t>MALANDAALPHONSESERGE</t>
  </si>
  <si>
    <t>MALANDABAZINGANESTOR</t>
  </si>
  <si>
    <t>MALASIBEATRICE</t>
  </si>
  <si>
    <t>MALETTEMARIEJOEANNE</t>
  </si>
  <si>
    <t>MALIVIJAYKESHAVRAO</t>
  </si>
  <si>
    <t>MALOUEYAHEZA</t>
  </si>
  <si>
    <t>MAMANIDJIALIAJCHATOU</t>
  </si>
  <si>
    <t>MAMBUSUMBUSITA</t>
  </si>
  <si>
    <t>MAMORIBOREZA</t>
  </si>
  <si>
    <t>MAMOUDOUDROUHAMANE</t>
  </si>
  <si>
    <t>MAMUNMDSHALAHUDDINLA</t>
  </si>
  <si>
    <t>MANAVICTORINE</t>
  </si>
  <si>
    <t>MANANFAZAL</t>
  </si>
  <si>
    <t>MANCICVULETICZORAN</t>
  </si>
  <si>
    <t>MANDASOLOMONMUSENGEGEOFFREY</t>
  </si>
  <si>
    <t>MANDYDANIELMICHAEL</t>
  </si>
  <si>
    <t>MANEBACARY</t>
  </si>
  <si>
    <t>MANEBALLAMOUSSA</t>
  </si>
  <si>
    <t>MANGAAMY</t>
  </si>
  <si>
    <t>MANIRAKIZACYRIAQUE</t>
  </si>
  <si>
    <t>MANIRAKIZADEOGRATIAS</t>
  </si>
  <si>
    <t>MANIRAMBONAAPHRODICE</t>
  </si>
  <si>
    <t>MANISHIMWECHARLES</t>
  </si>
  <si>
    <t>MANLEYPHILIPNAPOLEON</t>
  </si>
  <si>
    <t>MANNEHJALICABOTO</t>
  </si>
  <si>
    <t>MANNEHKALUTEH</t>
  </si>
  <si>
    <t>MANOHARMATHAN</t>
  </si>
  <si>
    <t>MANSALAIME</t>
  </si>
  <si>
    <t>MANYOKIDARIUSEDWARDWALUME</t>
  </si>
  <si>
    <t>MANZOORHAFIZASALMA</t>
  </si>
  <si>
    <t>MANZOORJAHANZEB</t>
  </si>
  <si>
    <t>MANZOORMUHAMMADAZNAR</t>
  </si>
  <si>
    <t>MAOPHAN</t>
  </si>
  <si>
    <t>MAPUNDAAGNETHADAVID</t>
  </si>
  <si>
    <t>MARANOMICHAEL</t>
  </si>
  <si>
    <t>MARCELINERICK</t>
  </si>
  <si>
    <t>MARIKOFATOUMATA</t>
  </si>
  <si>
    <t>MARINYAMEORDNESS</t>
  </si>
  <si>
    <t>MARKOGIANNISNEKTARIOS</t>
  </si>
  <si>
    <t>MARKOVICNAILA</t>
  </si>
  <si>
    <t>MARLOWDAVIDCLYDE</t>
  </si>
  <si>
    <t>MARSEILLEJEANPATRICK</t>
  </si>
  <si>
    <t>MARTEADUTOUR</t>
  </si>
  <si>
    <t>MARTINJUDEANTOINESABINE</t>
  </si>
  <si>
    <t>MARTINEZCARLOS</t>
  </si>
  <si>
    <t>MARTINEZDENISJUNIO</t>
  </si>
  <si>
    <t>MARTINSLOPESGOMESROSAMARIA</t>
  </si>
  <si>
    <t>MARTINSROCHACARLOSHENRIQUE</t>
  </si>
  <si>
    <t>MASABAEVANSNALIANYA</t>
  </si>
  <si>
    <t>MASABOEMMANUEL</t>
  </si>
  <si>
    <t>MASHAMIEMMANUEL</t>
  </si>
  <si>
    <t>MASSAQUOIABRAHAM</t>
  </si>
  <si>
    <t>MASUMBUKOEPITACE</t>
  </si>
  <si>
    <t>MATCHOUDOOUMAROU</t>
  </si>
  <si>
    <t>MATEUSPINTOJOSECARLOS</t>
  </si>
  <si>
    <t>MATEWEJOHN</t>
  </si>
  <si>
    <t>MATHURANUJ</t>
  </si>
  <si>
    <t>MATHURSANDEEP</t>
  </si>
  <si>
    <t>MATINASAD</t>
  </si>
  <si>
    <t>MATOLOBEDAMARTIN</t>
  </si>
  <si>
    <t>MATOUSBORIS</t>
  </si>
  <si>
    <t>MAUVAISMARIEBETTY</t>
  </si>
  <si>
    <t>MAYENEYNORA</t>
  </si>
  <si>
    <t>MAYUYUALFRED</t>
  </si>
  <si>
    <t>MAZIMPAKAPIERRECLAVER</t>
  </si>
  <si>
    <t>MAZYOPABILLY</t>
  </si>
  <si>
    <t>MBABAZIMARCEL</t>
  </si>
  <si>
    <t>MBABAZIMARTIN</t>
  </si>
  <si>
    <t>MBAINADJIMMBETTE</t>
  </si>
  <si>
    <t>MBALAMBALAROGER</t>
  </si>
  <si>
    <t>MBALLACHARLESLEONARD</t>
  </si>
  <si>
    <t>MBAYELOUISMAISSA</t>
  </si>
  <si>
    <t>MBAYEMANSOR</t>
  </si>
  <si>
    <t>MBAYESOKHNAFATOU</t>
  </si>
  <si>
    <t>MBENDOUERNEST</t>
  </si>
  <si>
    <t>MBENGUELIBASSE</t>
  </si>
  <si>
    <t>MBENGUEWEDJI</t>
  </si>
  <si>
    <t>MBOCKEMMANUELNOE</t>
  </si>
  <si>
    <t>MBODJIDOUDOU</t>
  </si>
  <si>
    <t>MBONIMPAJACQUES</t>
  </si>
  <si>
    <t>MBONYINGINGOCHRISTINE</t>
  </si>
  <si>
    <t>MBOUPABDOULAYE</t>
  </si>
  <si>
    <t>MBOUPMOUSSADIOP</t>
  </si>
  <si>
    <t>MBULAYIMBULAYIALEXANDRE</t>
  </si>
  <si>
    <t>MBURUMAONWARD</t>
  </si>
  <si>
    <t>MBUYASIMONWERU</t>
  </si>
  <si>
    <t>MCBROOMKERRYANNEMORRISSEY</t>
  </si>
  <si>
    <t>MCDOUGALLTERRYDAVID</t>
  </si>
  <si>
    <t>MCPHERSONKEVIN</t>
  </si>
  <si>
    <t>MDMONTAQUIMABDUL</t>
  </si>
  <si>
    <t>MDRASHEDNIZAMCHOWDHURY</t>
  </si>
  <si>
    <t>MEARESEARCHLIBRARYACCOUNT</t>
  </si>
  <si>
    <t>MECHMEAN</t>
  </si>
  <si>
    <t>MECSENIKO</t>
  </si>
  <si>
    <t>MEDEIROSDEFRANCAHEVERTON</t>
  </si>
  <si>
    <t>MEHBOOBMUHAMMAD</t>
  </si>
  <si>
    <t>MEHMOODAKHTAR</t>
  </si>
  <si>
    <t>MENANGJOSEPHINE</t>
  </si>
  <si>
    <t>MENDESMARQUESANTONIOLUIS</t>
  </si>
  <si>
    <t>MENDISNIGAMUNIPRABHATHANURADHA</t>
  </si>
  <si>
    <t>MENDISKALUWAHANDIDISANTHI</t>
  </si>
  <si>
    <t>MENGUEMASSOUMOUJACOB</t>
  </si>
  <si>
    <t>MENSAHRICHARDKAINYI</t>
  </si>
  <si>
    <t>MENSAHSHAMSUDIINYUSUF</t>
  </si>
  <si>
    <t>MENTALLAHMOHAMEDLEMINE</t>
  </si>
  <si>
    <t>MERLINJEROMESEBASTIENFRANCK</t>
  </si>
  <si>
    <t>MERSNIAFEF</t>
  </si>
  <si>
    <t>MESBAHHATEM</t>
  </si>
  <si>
    <t>MESSANFOLLY</t>
  </si>
  <si>
    <t>MESSAOUDISSELMOU</t>
  </si>
  <si>
    <t>MEYAKIZIABALOUIS</t>
  </si>
  <si>
    <t>MEYONGNNOMOJEANMARIE</t>
  </si>
  <si>
    <t>MEZAAVALOSJOSELUIS</t>
  </si>
  <si>
    <t>MEZDREAMIHAELAMADALINA</t>
  </si>
  <si>
    <t>MEZEME-MBARUSSEL</t>
  </si>
  <si>
    <t>MGAIDIKAMEL</t>
  </si>
  <si>
    <t>MGENININASHARON</t>
  </si>
  <si>
    <t>MGINAESTERYOHANA</t>
  </si>
  <si>
    <t>MHABUKASTEPHENBURTON</t>
  </si>
  <si>
    <t>MIANYVESRENAUDSEDJROCOSSI</t>
  </si>
  <si>
    <t>MIAWELENZOMBADJOSKY</t>
  </si>
  <si>
    <t>MICHEL-SELLIERERICJEANFRANCOIS</t>
  </si>
  <si>
    <t>MIGABOAUGUSTIN</t>
  </si>
  <si>
    <t>MIGNINTEKONE</t>
  </si>
  <si>
    <t>MIHESDIMITRIEVASILE</t>
  </si>
  <si>
    <t>MIKEBUGASON</t>
  </si>
  <si>
    <t>MILCEPHILIPPEANDERSON</t>
  </si>
  <si>
    <t>MILCENCOELENA</t>
  </si>
  <si>
    <t>MILLIENBENGIOVANNI</t>
  </si>
  <si>
    <t>MILLOGONIALEOPOLD</t>
  </si>
  <si>
    <t>MINSOVANN</t>
  </si>
  <si>
    <t>MINLAEVINAMATHURIN</t>
  </si>
  <si>
    <t>MINUSCAWELFAREANDRECREATION</t>
  </si>
  <si>
    <t>MIRNAUMANAZMAT</t>
  </si>
  <si>
    <t>MIRANDAZABARBURURICARDOALFREDO</t>
  </si>
  <si>
    <t>MIRUHOJEANBAPTISTE</t>
  </si>
  <si>
    <t>MIRZAATIFSHABBIR</t>
  </si>
  <si>
    <t>MISAC</t>
  </si>
  <si>
    <t>MISAGOGILBERT</t>
  </si>
  <si>
    <t>MITOKOCOLLINSOTIENO</t>
  </si>
  <si>
    <t>MITRIPHILIPPE</t>
  </si>
  <si>
    <t>MIYANACOLATANAHEWAGEESANJAYAPATH</t>
  </si>
  <si>
    <t>MJEKUVALON</t>
  </si>
  <si>
    <t>MNASSERSAMIHA</t>
  </si>
  <si>
    <t>MOHAMEFARIKEENMOHAMEDZEENATH</t>
  </si>
  <si>
    <t>MOHAMEDABDELRAHMANMABDELWAHED</t>
  </si>
  <si>
    <t>MOHAMEDABDELMOTYABDELRAHMANALYZIDANE</t>
  </si>
  <si>
    <t>MOHAMEDABDOURAHMANHASSAN</t>
  </si>
  <si>
    <t>MOHAMEDAHMED</t>
  </si>
  <si>
    <t>MOHAMEDAHMEDHUSSEINSHOKRYELGENDY</t>
  </si>
  <si>
    <t>MOHAMEDATTYAABDULHALIM</t>
  </si>
  <si>
    <t>MOHAMEDELMORSYABDELHALEMKEWAN</t>
  </si>
  <si>
    <t>MOHAMEDGAMALELDINALIABDELLATIF</t>
  </si>
  <si>
    <t>MOHAMEDHANYMOHSENABDELAZIMABDELHAMID</t>
  </si>
  <si>
    <t>MOHAMEDHOUSSEINABDIRAHMAN</t>
  </si>
  <si>
    <t>MOHAMEDMUBARAKADAM</t>
  </si>
  <si>
    <t>MOHAMEDNABEELHUSSEINELAZHARY</t>
  </si>
  <si>
    <t>MOHAMMADALDARAYSEHADELABDALLAH</t>
  </si>
  <si>
    <t>MOHAMMADEZAZMASUD</t>
  </si>
  <si>
    <t>MOHAMMADMUHSENALJARIRIALI</t>
  </si>
  <si>
    <t>MOHAMMADNOURYOUSSEFMAL-THAHER</t>
  </si>
  <si>
    <t>MOHAMMADSYAIFUDIN</t>
  </si>
  <si>
    <t>MOHAMMEDNURFERDOSNEGUSE</t>
  </si>
  <si>
    <t>MOHIUDDINABUMOHAMMAD</t>
  </si>
  <si>
    <t>MOISEJUNIOR</t>
  </si>
  <si>
    <t>MOKADEOGRACIASKWIYUSILA</t>
  </si>
  <si>
    <t>MOKHTARMADY</t>
  </si>
  <si>
    <t>MOKODOPOELIANEBERTHE</t>
  </si>
  <si>
    <t>MOKOKOJEANMARIEMICHEL</t>
  </si>
  <si>
    <t>MOLAYEELHACENMOLAYEABDELKADER</t>
  </si>
  <si>
    <t>MOLDOVANCORNELIU</t>
  </si>
  <si>
    <t>MOLITITILIA</t>
  </si>
  <si>
    <t>MOLLETMATTHIEUJEANMARIE</t>
  </si>
  <si>
    <t>MONACOLANNIE</t>
  </si>
  <si>
    <t>MONASTERIOERICOLIVIER</t>
  </si>
  <si>
    <t>MONDAOLAYENITHIERRY</t>
  </si>
  <si>
    <t>MONDEANUMIHENKEM</t>
  </si>
  <si>
    <t>MONDRAGONCHAVEZCRISTHIANOMAR</t>
  </si>
  <si>
    <t>MONJINGOUPOUNTOUGNIGNIPAUL</t>
  </si>
  <si>
    <t>MONTCHOENAGNONROMARICPRUDENCE</t>
  </si>
  <si>
    <t>MONTEFALCONMARICHUEBINA</t>
  </si>
  <si>
    <t>MONTEIROVLADIMIRNOBRE</t>
  </si>
  <si>
    <t>MONWANOUMAXIMENOUNAGNON</t>
  </si>
  <si>
    <t>MONZURULALAMSM</t>
  </si>
  <si>
    <t>MOREIRADEJESUSANTONIOJOSE</t>
  </si>
  <si>
    <t>MORENOLEGASTLINAVANESSA</t>
  </si>
  <si>
    <t>MORGEANGILDASAIME</t>
  </si>
  <si>
    <t>MOSSEBABACHEIKSALIA</t>
  </si>
  <si>
    <t>MOTAUNGGEORGEPONTSHO</t>
  </si>
  <si>
    <t>MOUFIDSAID</t>
  </si>
  <si>
    <t>MOUKENGADOUMEALEXANDRE</t>
  </si>
  <si>
    <t>MOULIOMMAMA</t>
  </si>
  <si>
    <t>MOUMOUNIAZIAISSOUFOU</t>
  </si>
  <si>
    <t>MOUNKAILAHADIO</t>
  </si>
  <si>
    <t>MOUSSAMOUSTAPHA</t>
  </si>
  <si>
    <t>MOUSSAOSMANISMAEL</t>
  </si>
  <si>
    <t>MOUTOUAMANCELESTIN</t>
  </si>
  <si>
    <t>MPATSWENUMWANICEUS</t>
  </si>
  <si>
    <t>MPELEMPELEJEANAUGUSTIN</t>
  </si>
  <si>
    <t>MPORERWIYEGURAAIMABLE</t>
  </si>
  <si>
    <t>MTOGAJOSEPHDAVID</t>
  </si>
  <si>
    <t>MUBASHIRALIKHAN</t>
  </si>
  <si>
    <t>MUBIRIGIRWAMFIZIJEANPAUL</t>
  </si>
  <si>
    <t>MUCHURAKAYITESIJACQUELINE</t>
  </si>
  <si>
    <t>MUCTARGUY</t>
  </si>
  <si>
    <t>MUDEYICYPRIEN</t>
  </si>
  <si>
    <t>MUDZIVAREJAMES</t>
  </si>
  <si>
    <t>MUGABEKAZILOUISE</t>
  </si>
  <si>
    <t>MUGABOELOGE</t>
  </si>
  <si>
    <t>MUGABOGASTON</t>
  </si>
  <si>
    <t>MUGABOWISHEMAJEANPAUL</t>
  </si>
  <si>
    <t>MUGENGANGABOMASASU</t>
  </si>
  <si>
    <t>MUGENZIANGELUS</t>
  </si>
  <si>
    <t>MUGIRANEZAJUSTIN</t>
  </si>
  <si>
    <t>MUGIRANEZAPASCAL</t>
  </si>
  <si>
    <t>MUGISHAAIME</t>
  </si>
  <si>
    <t>MUGISHADIVIN</t>
  </si>
  <si>
    <t>MUHAMMADAMINCHAUDHRY</t>
  </si>
  <si>
    <t>MUHAMMADASIFJAMAL</t>
  </si>
  <si>
    <t>MUHAMMADASIFKHAN</t>
  </si>
  <si>
    <t>MUHAMMADFAROOQHAYAT</t>
  </si>
  <si>
    <t>MUHAMMADIQBALTOAHA</t>
  </si>
  <si>
    <t>MUHAMMADKASHIF</t>
  </si>
  <si>
    <t>MUHAMMADKHALID</t>
  </si>
  <si>
    <t>MUHAMMADSHAHBAZHUSSAIN</t>
  </si>
  <si>
    <t>MUHAMMADTARIQMEHMOOD</t>
  </si>
  <si>
    <t>MUHAMMADUSMAN</t>
  </si>
  <si>
    <t>MUHAWENIMANAALICE</t>
  </si>
  <si>
    <t>MUHAWISHSAMIHMURADFARHAN</t>
  </si>
  <si>
    <t>MUHIRECAMILLE</t>
  </si>
  <si>
    <t>MUKALATSHIFUTSHIKAJACQUES</t>
  </si>
  <si>
    <t>MUKALAYSIMONMONGA</t>
  </si>
  <si>
    <t>MUKAMADIDIER</t>
  </si>
  <si>
    <t>MUKARAMARTINRICHARDNGIEMA</t>
  </si>
  <si>
    <t>MUKASHYAKACLEMENTINE</t>
  </si>
  <si>
    <t>MUKHYIDDINAKHMADKHARIS</t>
  </si>
  <si>
    <t>MUKONKAFRACKSON</t>
  </si>
  <si>
    <t>MUKOTSANJERARAYMOND</t>
  </si>
  <si>
    <t>MULENGABRIAN</t>
  </si>
  <si>
    <t>MULENGAJONAS</t>
  </si>
  <si>
    <t>MULIMBIKATONDO</t>
  </si>
  <si>
    <t>MULLIADIMULLIADI</t>
  </si>
  <si>
    <t>MUMBALAUNDANI</t>
  </si>
  <si>
    <t>MUMBONGOJONATHAN</t>
  </si>
  <si>
    <t>MUMUNIABDULAI</t>
  </si>
  <si>
    <t>MUNANAGUY</t>
  </si>
  <si>
    <t>MUNENGAARNOLD</t>
  </si>
  <si>
    <t>MUNGUYAWALLACE</t>
  </si>
  <si>
    <t>MUNYABWITOMUKOCHOLOTHIMOTHEE</t>
  </si>
  <si>
    <t>MUNYAMAHOROGAFARANGACLAUDE</t>
  </si>
  <si>
    <t>MUNYANEZAENOCK</t>
  </si>
  <si>
    <t>MUNYANKERAINNOCENT</t>
  </si>
  <si>
    <t>MUNYAWERASIMONPIERRE</t>
  </si>
  <si>
    <t>MUNZEGECLEBERT</t>
  </si>
  <si>
    <t>MUPENDAAIME</t>
  </si>
  <si>
    <t>MUPUNGAYISHEPHERDMUNYARADZI</t>
  </si>
  <si>
    <t>MURAVINSKISANDRE</t>
  </si>
  <si>
    <t>MUREBALOVEMORE</t>
  </si>
  <si>
    <t>MUREGOOSEE</t>
  </si>
  <si>
    <t>MUREMAFLORENCENALIAKA</t>
  </si>
  <si>
    <t>MURENZIALEX</t>
  </si>
  <si>
    <t>MURESHYANKWANOPASCALINE</t>
  </si>
  <si>
    <t>MURIGANDEVINCENT</t>
  </si>
  <si>
    <t>MURIITHIALEXKINYUA</t>
  </si>
  <si>
    <t>MUROGOJOSEPHNDEGWA</t>
  </si>
  <si>
    <t>MUSASOLOMON</t>
  </si>
  <si>
    <t>MUSABYIMANAVINCENT</t>
  </si>
  <si>
    <t>MUSABYIMFURAJEANNETTE</t>
  </si>
  <si>
    <t>MUSHIMBELETONY</t>
  </si>
  <si>
    <t>MUSIKOHEEUGENETSISIKA</t>
  </si>
  <si>
    <t>MUSONDAMICHAELKANGWA</t>
  </si>
  <si>
    <t>MUSONERASTRATON</t>
  </si>
  <si>
    <t>MUSONIWILSON</t>
  </si>
  <si>
    <t>MUSTAPHAIBRAHIMUMAR</t>
  </si>
  <si>
    <t>MUSUTUGODFREYMUYANO</t>
  </si>
  <si>
    <t>MUTAEDWINKIBIRU</t>
  </si>
  <si>
    <t>MUTAGOMADEO</t>
  </si>
  <si>
    <t>MUTAMBOENOCK</t>
  </si>
  <si>
    <t>MUTANDIROFARAYI</t>
  </si>
  <si>
    <t>MUTENGOSOMBE</t>
  </si>
  <si>
    <t>MUTHATHAIPATRICIACATHERINEMUKAMI</t>
  </si>
  <si>
    <t>MUTHUMARESANRAVICHANDRAN</t>
  </si>
  <si>
    <t>MUTIMURABENJAMIN</t>
  </si>
  <si>
    <t>MUTIMURAMARIEJEAN</t>
  </si>
  <si>
    <t>MUTINGWENDECHARLES</t>
  </si>
  <si>
    <t>MUTITUJOHN</t>
  </si>
  <si>
    <t>MUTONGOMERAJOSEPH</t>
  </si>
  <si>
    <t>MUVIRACHARLES</t>
  </si>
  <si>
    <t>MUVUNYIAUGUSTIN</t>
  </si>
  <si>
    <t>MUVUNYIZUBERI</t>
  </si>
  <si>
    <t>MUWAMBIRONALD</t>
  </si>
  <si>
    <t>MUZENGAJOSEPHCHINYAMA</t>
  </si>
  <si>
    <t>MUZOORAANDREBATEYO</t>
  </si>
  <si>
    <t>MVENGEDZENGUEDEJEANMARIE</t>
  </si>
  <si>
    <t>MVULAJOHN</t>
  </si>
  <si>
    <t>MWAKAPIKISHALAWRENCE</t>
  </si>
  <si>
    <t>MWAKASEGEJOFREYNELSON</t>
  </si>
  <si>
    <t>MWANAHINGOMBEJEFF</t>
  </si>
  <si>
    <t>MWANGALASHUKOBERNADETTE</t>
  </si>
  <si>
    <t>MWANZAWALES</t>
  </si>
  <si>
    <t>MWASHIOZYAJACOB</t>
  </si>
  <si>
    <t>MWENDAMULALA</t>
  </si>
  <si>
    <t>MWENDAPOLEFREDMUSHIMBWA</t>
  </si>
  <si>
    <t>MWENYINTUMBAAIMEE</t>
  </si>
  <si>
    <t>MWENYUMBURAJABMOHAMMED</t>
  </si>
  <si>
    <t>MWESIGYERACHEAL</t>
  </si>
  <si>
    <t>MWIKUKAEMANUELGAUDENCE</t>
  </si>
  <si>
    <t>MWINUKALUKA</t>
  </si>
  <si>
    <t>MWIZERWAMUKESHIRMANADATIVA</t>
  </si>
  <si>
    <t>MWOLOLOBENEDICTKIOKO</t>
  </si>
  <si>
    <t>NABAWIABDELSALAMIKHLAIFAALSHAWAWREH</t>
  </si>
  <si>
    <t>NACAMBOABOUBACARNATABA</t>
  </si>
  <si>
    <t>NACHMBACKCHARLES</t>
  </si>
  <si>
    <t>NADEEMIFTIKHARAHMED</t>
  </si>
  <si>
    <t>NAGALOBALI</t>
  </si>
  <si>
    <t>NAGBEPHILOMENA</t>
  </si>
  <si>
    <t>NAGOGOMAGAGI</t>
  </si>
  <si>
    <t>NAHIDNIAZNIAZ</t>
  </si>
  <si>
    <t>NAHIMANAEGIDE</t>
  </si>
  <si>
    <t>NAHIMANAMARIEGORETH</t>
  </si>
  <si>
    <t>NAHISHAKIYELUC</t>
  </si>
  <si>
    <t>NAHOYVES</t>
  </si>
  <si>
    <t>NAIMREHAN</t>
  </si>
  <si>
    <t>NAIRGOPINATHANVIKAS</t>
  </si>
  <si>
    <t>NAJEMBACHIR</t>
  </si>
  <si>
    <t>NAKHISAIMMACULATETOBOSO</t>
  </si>
  <si>
    <t>NALOUTIMOHAMED</t>
  </si>
  <si>
    <t>NAMGYALRINZIN</t>
  </si>
  <si>
    <t>NAMGYELTSHERING</t>
  </si>
  <si>
    <t>NANANGSUJARWANTO</t>
  </si>
  <si>
    <t>NANEGBEJOSEPHMAWUNYO</t>
  </si>
  <si>
    <t>NANGUNABRIAN</t>
  </si>
  <si>
    <t>NANIRAGABAGASPARD</t>
  </si>
  <si>
    <t>NANWOUNJONOUEPSENNAYOBOMIREILLEMARTIALLE</t>
  </si>
  <si>
    <t>NARANGLALIT</t>
  </si>
  <si>
    <t>NARINDERSINGH</t>
  </si>
  <si>
    <t>NARTEYFELIXTEI</t>
  </si>
  <si>
    <t>NASERASM</t>
  </si>
  <si>
    <t>NASRMAHMOUD</t>
  </si>
  <si>
    <t>NASSAMOUNANABALKISSA</t>
  </si>
  <si>
    <t>NASSEREDDINESAIDALI</t>
  </si>
  <si>
    <t>NASSERKARIMPATRICE</t>
  </si>
  <si>
    <t>NASSIMONGUELEFANANNE</t>
  </si>
  <si>
    <t>NATUKUNDABETTY</t>
  </si>
  <si>
    <t>NAVARROGONZALETJUANRAMON</t>
  </si>
  <si>
    <t>NAVEEDKAMRAN</t>
  </si>
  <si>
    <t>NAZEKAYOUREIBRAHIM</t>
  </si>
  <si>
    <t>NAZMABEGUM</t>
  </si>
  <si>
    <t>NCHIRIROBERTNTABO</t>
  </si>
  <si>
    <t>NCHUSUHJOSEPH</t>
  </si>
  <si>
    <t>NDAGANOHECTOR</t>
  </si>
  <si>
    <t>NDAHAYOALPHONSE</t>
  </si>
  <si>
    <t>NDAKEBUKAJOHN</t>
  </si>
  <si>
    <t>NDAMAGEDONAT</t>
  </si>
  <si>
    <t>NDAMBIMASIALAPATRICK</t>
  </si>
  <si>
    <t>NDAMBONICKY</t>
  </si>
  <si>
    <t>NDAYAMBAJEAMBROISE</t>
  </si>
  <si>
    <t>NDAYAMBAJEVALERY</t>
  </si>
  <si>
    <t>NDAYAMBAJEYAMUREMYESIMON</t>
  </si>
  <si>
    <t>NDAYIROREREMOISE</t>
  </si>
  <si>
    <t>NDAYISABYEHEREDION</t>
  </si>
  <si>
    <t>NDAYISHIMIYEJEANBAPTISTE</t>
  </si>
  <si>
    <t>NDAYISHIMIYEPIERRECLAVIER</t>
  </si>
  <si>
    <t>NDAYIZEYECLAVER</t>
  </si>
  <si>
    <t>NDAYIZEYECYRIAQUE</t>
  </si>
  <si>
    <t>NDAYIZEYEJEANBAPTISTE</t>
  </si>
  <si>
    <t>NDEMEYECLAUDE</t>
  </si>
  <si>
    <t>NDEREYIMANAKIZITO</t>
  </si>
  <si>
    <t>NDINORBERTFRANCIS</t>
  </si>
  <si>
    <t>NDIAYEABIBOU</t>
  </si>
  <si>
    <t>NDIAYECHEIKH</t>
  </si>
  <si>
    <t>NDIAYEELHADJIABDOUAZIZ</t>
  </si>
  <si>
    <t>NDIAYEJEANPAULDIOKEL</t>
  </si>
  <si>
    <t>NDIAYEMANKEUR</t>
  </si>
  <si>
    <t>NDIAYEOUMARGUEYE</t>
  </si>
  <si>
    <t>NDIHOKUBNAYODESIRE</t>
  </si>
  <si>
    <t>NDIHOKUBWAYOELIEZEL</t>
  </si>
  <si>
    <t>NDIKUMANAALEXIS</t>
  </si>
  <si>
    <t>NDIKUMANAFLAVIER</t>
  </si>
  <si>
    <t>NDIKUMANANESTOR</t>
  </si>
  <si>
    <t>NDIKUMASABOLIBOIRE</t>
  </si>
  <si>
    <t>NDIKURIYOISRAEL</t>
  </si>
  <si>
    <t>NDIMENAFISSATOU</t>
  </si>
  <si>
    <t>NDIORPIERRE</t>
  </si>
  <si>
    <t>NDIRANGUERNESTNDERITU</t>
  </si>
  <si>
    <t>NDIZIGIYEMUDAKIKWAPATRICK</t>
  </si>
  <si>
    <t>NDJABARINGALAURABURARA</t>
  </si>
  <si>
    <t>NDJANAAPPOLINAIRE</t>
  </si>
  <si>
    <t>NDOLIANDRE</t>
  </si>
  <si>
    <t>NDONODJIPOLLOCK</t>
  </si>
  <si>
    <t>NDORARIGONYAGREGOIRE</t>
  </si>
  <si>
    <t>NDOSSAMANDEMBELYLIAUNNA</t>
  </si>
  <si>
    <t>NDOUDOUMOUJEANJACQUES</t>
  </si>
  <si>
    <t>NDOURSONAR</t>
  </si>
  <si>
    <t>NDOYEMAMADOU</t>
  </si>
  <si>
    <t>NDUIGAANTHONI</t>
  </si>
  <si>
    <t>NDUSHABANDIPAUL</t>
  </si>
  <si>
    <t>NDUWAYEZULEONIDAS</t>
  </si>
  <si>
    <t>NDUWAYOGERARD</t>
  </si>
  <si>
    <t>NEAUCEDRIC</t>
  </si>
  <si>
    <t>NEBIEMOUSSABEDIALIZOUN</t>
  </si>
  <si>
    <t>NEDELJKOVICBOJAN</t>
  </si>
  <si>
    <t>NELSONREUBENNTALASHA</t>
  </si>
  <si>
    <t>NEPALHRPB</t>
  </si>
  <si>
    <t>NGABIREFIACRE</t>
  </si>
  <si>
    <t>NGABOGISANURAEUGENE</t>
  </si>
  <si>
    <t>NGABOYISONGAMUKANYANGEZIDATIVA</t>
  </si>
  <si>
    <t>NGADEAMADOUKHALID</t>
  </si>
  <si>
    <t>NGAHALPNONSUSNJOBARA</t>
  </si>
  <si>
    <t>NGAKEEMMANUEL</t>
  </si>
  <si>
    <t>NGAMIJEAUGUSTIN</t>
  </si>
  <si>
    <t>NGAMSOUSOULEMANOU</t>
  </si>
  <si>
    <t>NGANDUMALAWO</t>
  </si>
  <si>
    <t>NGANESYLVIANTUBE</t>
  </si>
  <si>
    <t>NGANGOSIANILAZAREBRUNO</t>
  </si>
  <si>
    <t>NGANGOVIANNEY</t>
  </si>
  <si>
    <t>NGANGUEDIMBONGOROBERTROGER</t>
  </si>
  <si>
    <t>NGANUJACINTAMUMO</t>
  </si>
  <si>
    <t>NGANZICORNEILLEBRICE</t>
  </si>
  <si>
    <t>NGAPNAMFORENABDOU</t>
  </si>
  <si>
    <t>NGENDAHIMANATHEONESTE</t>
  </si>
  <si>
    <t>NGENDAKUMANAEPITACE</t>
  </si>
  <si>
    <t>NGENDAKUMANAPAMPHILE</t>
  </si>
  <si>
    <t>NGIMBUSJEANCALVIN</t>
  </si>
  <si>
    <t>NGIRINSHUTIANDRE</t>
  </si>
  <si>
    <t>NGIRIYEDIOMEDE</t>
  </si>
  <si>
    <t>NGOXUANTUNG</t>
  </si>
  <si>
    <t>NGOGAFRANCIS</t>
  </si>
  <si>
    <t>NGOLLOMISSEJULES</t>
  </si>
  <si>
    <t>NGOMEMANUELSALIF</t>
  </si>
  <si>
    <t>NGOMEPFALLAISSATOU</t>
  </si>
  <si>
    <t>NGOMAJIMMMMMMMMMMMMMMYCHRISTEL</t>
  </si>
  <si>
    <t>NGOMBEAMYNATACHA</t>
  </si>
  <si>
    <t>NGONDZIJONASREMY</t>
  </si>
  <si>
    <t>NGOODJOBLITETMICHELGABRIEL</t>
  </si>
  <si>
    <t>NGORANKOUADIOGREGOIRE</t>
  </si>
  <si>
    <t>NGOUADIGABINROCKPATRICK</t>
  </si>
  <si>
    <t>NGOUGNIKANAMARCELIN</t>
  </si>
  <si>
    <t>NGOUILOUJEANMARIE</t>
  </si>
  <si>
    <t>NGOYKYUNGUNICOLE</t>
  </si>
  <si>
    <t>NGUESSANBORISHONORE</t>
  </si>
  <si>
    <t>NGUESSANEBAELISABETH</t>
  </si>
  <si>
    <t>NGUESSANNDRI</t>
  </si>
  <si>
    <t>NGUESSITIBAYETOHOGUI</t>
  </si>
  <si>
    <t>NGUGIPAULINE</t>
  </si>
  <si>
    <t>NGUIFFOKENMOESYLVIE</t>
  </si>
  <si>
    <t>NGUYENQUOCKHANH</t>
  </si>
  <si>
    <t>NGUYENVANHANG</t>
  </si>
  <si>
    <t>NGWEPEKEUMNKEHEPSEASSONGMOGLADYS</t>
  </si>
  <si>
    <t>NIANEABDOUL</t>
  </si>
  <si>
    <t>NIBASHURAPHAEL</t>
  </si>
  <si>
    <t>NIBOGORABEATRICE</t>
  </si>
  <si>
    <t>NIKIEMAYANOGOCHRISTINE</t>
  </si>
  <si>
    <t>NIKLITSCHEKMAURINALEJANDROARTURO</t>
  </si>
  <si>
    <t>NIMPAGARITSEDONATIEN</t>
  </si>
  <si>
    <t>NINDABIREJEANMARIEVIANNEY</t>
  </si>
  <si>
    <t>NIYIGENGAJOSEPHMUKASA</t>
  </si>
  <si>
    <t>NIYINDORATHEONESTE</t>
  </si>
  <si>
    <t>NIYIRAGIRAYVES</t>
  </si>
  <si>
    <t>NIYITEGEKAANGELOT</t>
  </si>
  <si>
    <t>NIYOKINDIJOEL</t>
  </si>
  <si>
    <t>NIYOKINDIMARIEANGE</t>
  </si>
  <si>
    <t>NIYOMUGABAFELIX</t>
  </si>
  <si>
    <t>NIYONDIKOCHRISTOPH</t>
  </si>
  <si>
    <t>NIYONGABOPRIME</t>
  </si>
  <si>
    <t>NIYONIZIGIYELEA</t>
  </si>
  <si>
    <t>NIYONSABADONATIEN</t>
  </si>
  <si>
    <t>NIYONSABAJEANDAMASCENEPATRICK</t>
  </si>
  <si>
    <t>NIYONZIMAZENOBE</t>
  </si>
  <si>
    <t>NIYONZIMAJEANBOSCO</t>
  </si>
  <si>
    <t>NIYONZIMAJEANDEDIEU</t>
  </si>
  <si>
    <t>NIZEYIMANABALTHAZAR</t>
  </si>
  <si>
    <t>NIZEYIMANAWENCESLAS</t>
  </si>
  <si>
    <t>NJANGTAKUELVIS</t>
  </si>
  <si>
    <t>NJERUALFREDMBUNGU</t>
  </si>
  <si>
    <t>NJIEABDOULIE</t>
  </si>
  <si>
    <t>NJIEEBRIMA</t>
  </si>
  <si>
    <t>NJIKENGANSOPMARCAUREL</t>
  </si>
  <si>
    <t>NJIKEPETATEPSEBIKANDAANNIEMYRI</t>
  </si>
  <si>
    <t>NJINKENGJULIUSBEKONG</t>
  </si>
  <si>
    <t>NJINYARIMARLENE</t>
  </si>
  <si>
    <t>NJUEBEDANKIURA</t>
  </si>
  <si>
    <t>NJUGUNAGEOFFREYKAMAU</t>
  </si>
  <si>
    <t>NJUIKAMEPSESIMOANDRIENNE</t>
  </si>
  <si>
    <t>NKEGBEEVANSKOFI</t>
  </si>
  <si>
    <t>NKENGURUTSEJEANMARIE</t>
  </si>
  <si>
    <t>NKERABIGWIJEANCLAUDE</t>
  </si>
  <si>
    <t>NKERITILAJULESFRANCE</t>
  </si>
  <si>
    <t>NKESHIMANAABDALLAH</t>
  </si>
  <si>
    <t>NKEZABAHIZIJOEL</t>
  </si>
  <si>
    <t>NKEZABERACYPRIEN</t>
  </si>
  <si>
    <t>NKEZAGERAJEANDEDIEU</t>
  </si>
  <si>
    <t>NKHOMATASILA</t>
  </si>
  <si>
    <t>NKHOWANICHIZA</t>
  </si>
  <si>
    <t>NKIRANUYEJEANEMILEVINCENT</t>
  </si>
  <si>
    <t>NKOUAHLUCAS</t>
  </si>
  <si>
    <t>NKUNDABAGENZICAMILLE</t>
  </si>
  <si>
    <t>NKURANGASTEVEN</t>
  </si>
  <si>
    <t>NKURIKIYIMFURAANNICET</t>
  </si>
  <si>
    <t>NKURIYINGOMATHEONESTE</t>
  </si>
  <si>
    <t>NKURUNZIZACLEMENT</t>
  </si>
  <si>
    <t>NKURUNZIZAERIC</t>
  </si>
  <si>
    <t>NKURUNZIZAGERARD</t>
  </si>
  <si>
    <t>NKUSIAUGUSTIN</t>
  </si>
  <si>
    <t>NKUSIBAKAREKELEONARD</t>
  </si>
  <si>
    <t>NKUSINORBERT</t>
  </si>
  <si>
    <t>NKWAMBIATCHANAYVES</t>
  </si>
  <si>
    <t>NKWEZIJEANBAPTISTE</t>
  </si>
  <si>
    <t>NKWIRIKIYEVENUSTE</t>
  </si>
  <si>
    <t>NMYESBADRE</t>
  </si>
  <si>
    <t>NODJIGNOABLAVIMAWUSE</t>
  </si>
  <si>
    <t>NOLLAJOSEPHFRANCOIS</t>
  </si>
  <si>
    <t>NOMAABDOULAYE</t>
  </si>
  <si>
    <t>NOMBREOUMAROU</t>
  </si>
  <si>
    <t>NOMOKOMAKANYACOUBA</t>
  </si>
  <si>
    <t>NOMSSINOBIACEDENISE</t>
  </si>
  <si>
    <t>NONDOFADHIL</t>
  </si>
  <si>
    <t>NONGYAMAKO</t>
  </si>
  <si>
    <t>NOORZAHIDHUSNAIN</t>
  </si>
  <si>
    <t>NOUBADOUMJOSEPH</t>
  </si>
  <si>
    <t>NOUEIHAHMEDSALEM</t>
  </si>
  <si>
    <t>NOUHOUAMADOU</t>
  </si>
  <si>
    <t>NOUKPOSENAGILBERTEISABELLE</t>
  </si>
  <si>
    <t>NOUMANALAMKHAN</t>
  </si>
  <si>
    <t>NSABIMANAAPHRODIS</t>
  </si>
  <si>
    <t>NSABIMANAGARUKACHRISTIAN</t>
  </si>
  <si>
    <t>NSABIMANAINNOCENT</t>
  </si>
  <si>
    <t>NSANZABAGANWAJEANDEDIEU</t>
  </si>
  <si>
    <t>NSANZIMANAALPHONSE</t>
  </si>
  <si>
    <t>NSENGIMUMVAISMAEL</t>
  </si>
  <si>
    <t>NSENGIYUMVACELESTIN</t>
  </si>
  <si>
    <t>NSENGIYUMVAEPAPHRODITE</t>
  </si>
  <si>
    <t>NSENGIYUMVAINNOCENTBWANKARIKARI</t>
  </si>
  <si>
    <t>NSENGIYUMVALOUIS</t>
  </si>
  <si>
    <t>NSHIMIRIMANAPRUDENCE</t>
  </si>
  <si>
    <t>NSOMCELESTINA</t>
  </si>
  <si>
    <t>NSONGAILUNGAANTOINETTE</t>
  </si>
  <si>
    <t>NTAGANDAIGNACE</t>
  </si>
  <si>
    <t>NTAGANIRAUWASEMARIEFRANCE</t>
  </si>
  <si>
    <t>NTAGANIRECHRISTOPHE</t>
  </si>
  <si>
    <t>NTAGARAWILLY</t>
  </si>
  <si>
    <t>NTAMASAMBIROALBERT</t>
  </si>
  <si>
    <t>NTAMBARARICHARD</t>
  </si>
  <si>
    <t>NTAMUHEZADAMAS</t>
  </si>
  <si>
    <t>NTANGANTITAJEANDEDIEU</t>
  </si>
  <si>
    <t>NTEZIMANAPRUDENT</t>
  </si>
  <si>
    <t>NTEZIMANAWILLYAUDIBERT</t>
  </si>
  <si>
    <t>NTHIGAEPHANTUSMBOGO</t>
  </si>
  <si>
    <t>NTIMBANEELONOJEANLOUIS</t>
  </si>
  <si>
    <t>NTIRAMPEBAGILBERT</t>
  </si>
  <si>
    <t>NTIRANDEKURACYRIAQUE</t>
  </si>
  <si>
    <t>NTIRIVAKISIGOJEANMARIE</t>
  </si>
  <si>
    <t>NTIRORANYAFIDELITE</t>
  </si>
  <si>
    <t>NTOLOPAULINEROSALIE</t>
  </si>
  <si>
    <t>NTSEACHUSAMBANTSEACHUSAMBA</t>
  </si>
  <si>
    <t>NTSIKACLAUDEROGER</t>
  </si>
  <si>
    <t>NTUKAMAZINASYLVER</t>
  </si>
  <si>
    <t>NUGROHOYOHANESSAPTO</t>
  </si>
  <si>
    <t>NUMUKOBWAJEANNEFRANCOISE</t>
  </si>
  <si>
    <t>NURREZAAMBOENRE</t>
  </si>
  <si>
    <t>NWAHAMBOCKALAINPATRICK</t>
  </si>
  <si>
    <t>NYAMATIKOSAMUELCHACHA</t>
  </si>
  <si>
    <t>NYAMBEHAPPYAKASHIMIKETWA</t>
  </si>
  <si>
    <t>NYAMBOJEAN</t>
  </si>
  <si>
    <t>NYANGUMELVIN</t>
  </si>
  <si>
    <t>NYASANIDAVID</t>
  </si>
  <si>
    <t>NYAWADEANDREWOTIENO</t>
  </si>
  <si>
    <t>NYIRABATSINDAMARIECLAIRE</t>
  </si>
  <si>
    <t>NYIRABUHOROFATUMAFANNY</t>
  </si>
  <si>
    <t>NYIRAKANYANASOLANGE</t>
  </si>
  <si>
    <t>NYIRAMANZIJEANNETTE</t>
  </si>
  <si>
    <t>NYIRANSHIMIMANABEATRICE</t>
  </si>
  <si>
    <t>NYIRIMIGABOVENUSTE</t>
  </si>
  <si>
    <t>NYIRISHINGAERNESTE</t>
  </si>
  <si>
    <t>NYIRURUGOEMERTHE</t>
  </si>
  <si>
    <t>NYOKAMUYUNDA</t>
  </si>
  <si>
    <t>NYUMAPATRICK</t>
  </si>
  <si>
    <t>NZAMUKOSHAVIVIANE</t>
  </si>
  <si>
    <t>NZAYISENGAJEANMARIEVIANNEY</t>
  </si>
  <si>
    <t>NZAYISENGALEONARD</t>
  </si>
  <si>
    <t>NZAYITURIKICONFIANCE</t>
  </si>
  <si>
    <t>NZEMBELAKATHALAYROGER</t>
  </si>
  <si>
    <t>NZEYIMANAPAPIEN</t>
  </si>
  <si>
    <t>NZEYIMANAINNOCENT</t>
  </si>
  <si>
    <t>NZEYIMANAJEANCLAUDE</t>
  </si>
  <si>
    <t>NZEYIMANALOUIS</t>
  </si>
  <si>
    <t>NZEYIMANASOPHIESONIA</t>
  </si>
  <si>
    <t>NZINGORANANTOINE</t>
  </si>
  <si>
    <t>NZIGAMASABOCORNEILLE</t>
  </si>
  <si>
    <t>NZIYAPHOIBE</t>
  </si>
  <si>
    <t>NZOYISINGIZAMETHODE</t>
  </si>
  <si>
    <t>OBAMMVOMSAMUEL</t>
  </si>
  <si>
    <t>OBAMBIONDAYENDZELEGESRIL</t>
  </si>
  <si>
    <t>OBERLYOSMAN</t>
  </si>
  <si>
    <t>OCHOACASTILLOPERCYFORTUNATO</t>
  </si>
  <si>
    <t>ODOOMEMMANUELESSILFIE</t>
  </si>
  <si>
    <t>ODUSOLUTEMITAYODEBORAH</t>
  </si>
  <si>
    <t>ODUWAWOTSHUBEN</t>
  </si>
  <si>
    <t>ODZOUAVINCENTDEPAULROOVELT</t>
  </si>
  <si>
    <t>OFORIISRAEL</t>
  </si>
  <si>
    <t>OGANBADACLEMENT</t>
  </si>
  <si>
    <t>OGBONNAONYEGBUNAMCHRISTIANJERRY</t>
  </si>
  <si>
    <t>OGOLLAJOSEPHAT</t>
  </si>
  <si>
    <t>OGONDAHENRY</t>
  </si>
  <si>
    <t>OGUTUTHOMAS</t>
  </si>
  <si>
    <t>OKADAMARIN</t>
  </si>
  <si>
    <t>OKAITHOMASNIIFIO</t>
  </si>
  <si>
    <t>OKAKAJAVANOKOMBOLI</t>
  </si>
  <si>
    <t>OKAMGBEOSANG</t>
  </si>
  <si>
    <t>OKIRORANTHONY</t>
  </si>
  <si>
    <t>OKOKOSIMPLICEARMEL</t>
  </si>
  <si>
    <t>OKOMBYOBONGHATMARIEABELALOYSE</t>
  </si>
  <si>
    <t>OKONGOZAINA</t>
  </si>
  <si>
    <t>OKPAOULYAOVI</t>
  </si>
  <si>
    <t>OLIVEIRAMARTINSPAULOJORGEDECASTRO</t>
  </si>
  <si>
    <t>OLOKABEKAEWOUROSSIACLAUDECHRISTELLE</t>
  </si>
  <si>
    <t>OLOYEDEFLORENCE</t>
  </si>
  <si>
    <t>OMARITARIQ</t>
  </si>
  <si>
    <t>OMOGANDAEDWINER</t>
  </si>
  <si>
    <t>OMOLODORICEACHIENG</t>
  </si>
  <si>
    <t>OMOTOSHOEZEKIEL</t>
  </si>
  <si>
    <t>OMOVIEFESTUSABDULRAHMAN</t>
  </si>
  <si>
    <t>OMOWAROLANDOLA</t>
  </si>
  <si>
    <t>ONDIGUIFOUDABASILE</t>
  </si>
  <si>
    <t>ONIANGUETITOUAASSOBAULRICH</t>
  </si>
  <si>
    <t>ONYANGOFREDERICKOMONDI</t>
  </si>
  <si>
    <t>ONZIGAANGUANDIAALAIN</t>
  </si>
  <si>
    <t>OOKOLAWIJAOKO</t>
  </si>
  <si>
    <t>OPAINGBEEMMANUELMAIKASUWA</t>
  </si>
  <si>
    <t>OPIFENIKENNETH</t>
  </si>
  <si>
    <t>OPIYONELLYATIENO</t>
  </si>
  <si>
    <t>OPOTARACHEL</t>
  </si>
  <si>
    <t>OROGUNJULIUSAFOKE</t>
  </si>
  <si>
    <t>OROLFODOMINICO</t>
  </si>
  <si>
    <t>OROZCOJOACHINHENDRYGUILLERMO</t>
  </si>
  <si>
    <t>ORTEGACORDOVAMAURICIOALONSO</t>
  </si>
  <si>
    <t>ORTEGAPARDODEFIGUEROACARLOSJAVIER</t>
  </si>
  <si>
    <t>ORTIZESPINOZANELSONAUGUSTO</t>
  </si>
  <si>
    <t>ORTIZGONZALEZDONALDOEDSON</t>
  </si>
  <si>
    <t>OSAGIEOLOMUAGBONSVICTOR</t>
  </si>
  <si>
    <t>OSAMAMOUSTAPHA</t>
  </si>
  <si>
    <t>OSENIAKEMMADEROGBA</t>
  </si>
  <si>
    <t>OSONGESAPAABRAHAM</t>
  </si>
  <si>
    <t>OSSENIRACHIDIALANI</t>
  </si>
  <si>
    <t>OSSOHOUANDREACKA</t>
  </si>
  <si>
    <t>OTENGSOPHIA</t>
  </si>
  <si>
    <t>OUABEDMOHAMED</t>
  </si>
  <si>
    <t>OUATTARABRAHIMA</t>
  </si>
  <si>
    <t>OUATTARAFANGAMAN</t>
  </si>
  <si>
    <t>OUATTARAIDRISSA</t>
  </si>
  <si>
    <t>OUATTARAISSOUF</t>
  </si>
  <si>
    <t>OUATTARAMOUSSA</t>
  </si>
  <si>
    <t>OUATTARASISSAHAMED</t>
  </si>
  <si>
    <t>OUEDRAOGOCHARLEMAGNE</t>
  </si>
  <si>
    <t>OUEDRAOGOCOULIBALYRACHELLE</t>
  </si>
  <si>
    <t>OUEDRAOGOFREDERIC</t>
  </si>
  <si>
    <t>OUEDRAOGOHAMIDOU</t>
  </si>
  <si>
    <t>OUEDRAOGOLOOKMAN</t>
  </si>
  <si>
    <t>OUEDRAOGOMADI</t>
  </si>
  <si>
    <t>OUEDRAOGOMOHAMED</t>
  </si>
  <si>
    <t>OUEDRAOGOMOUSSA</t>
  </si>
  <si>
    <t>OUEDRAOGOPAUL</t>
  </si>
  <si>
    <t>OUEDRAOGOPAULELEONIE</t>
  </si>
  <si>
    <t>OUEDRAOGOPEGUEDWENDEJOSIANE</t>
  </si>
  <si>
    <t>OUEDRAOGOSALFO</t>
  </si>
  <si>
    <t>OUEDRAOGOSAWADOGOKOROTIMI</t>
  </si>
  <si>
    <t>OUEDRAOGOTOUDOUBAJEANCELESTIN</t>
  </si>
  <si>
    <t>OUELEBAROUCLARCKSERGEPATRICK</t>
  </si>
  <si>
    <t>OUFFOUEKOUADIOPATRICEDIBI</t>
  </si>
  <si>
    <t>OUKPEDJOIBRAHIMZENOU</t>
  </si>
  <si>
    <t>OUMAROUSOULEYFATI</t>
  </si>
  <si>
    <t>OUOBAYENTEMADIDIERGUSTAVE</t>
  </si>
  <si>
    <t>OUROSALIMNOUROUDINI</t>
  </si>
  <si>
    <t>OUSSOUMANOUBABIKIR</t>
  </si>
  <si>
    <t>OWONAALPHONSEEMMANUEL</t>
  </si>
  <si>
    <t>OWUSUABABIORAYMOND</t>
  </si>
  <si>
    <t>OXFAMINTERMON</t>
  </si>
  <si>
    <t>OYEMAKINDEOLUWASEUNOLUMAYOWA</t>
  </si>
  <si>
    <t>OYENGAGERARD</t>
  </si>
  <si>
    <t>OYUGITIMOTHYODHIAMBO</t>
  </si>
  <si>
    <t>OZOUKOUDOUDOUDANIEL</t>
  </si>
  <si>
    <t>PAFEIMANGUILEWE</t>
  </si>
  <si>
    <t>PAJOVICMILIVOJE</t>
  </si>
  <si>
    <t>PAKABOMBAMUKENGESYLVESTRE</t>
  </si>
  <si>
    <t>PAKISTANAVIATIONUNIT-1</t>
  </si>
  <si>
    <t>PAKISTANENGINEERCOMPANY1</t>
  </si>
  <si>
    <t>PALAMAREVICALEKSANDAR</t>
  </si>
  <si>
    <t>PALIPRENAM</t>
  </si>
  <si>
    <t>PALINFODAKINI</t>
  </si>
  <si>
    <t>PANDEYRAMESH</t>
  </si>
  <si>
    <t>PANDIANGANMONIKA</t>
  </si>
  <si>
    <t>PANOZOROJASWALTERCESAR</t>
  </si>
  <si>
    <t>PARAREDAMASNOUJOSEP</t>
  </si>
  <si>
    <t>PAREELISE</t>
  </si>
  <si>
    <t>PAREISSA</t>
  </si>
  <si>
    <t>PAREVINCENTDEPAUL</t>
  </si>
  <si>
    <t>PAREYALLEMARTIN</t>
  </si>
  <si>
    <t>PARKASHNAVEEN</t>
  </si>
  <si>
    <t>PARNGETUNYCHARLESLEDAMA</t>
  </si>
  <si>
    <t>PASANGTSHERING</t>
  </si>
  <si>
    <t>PATELDIVANABEN</t>
  </si>
  <si>
    <t>PAUDELMOHITGAURAV</t>
  </si>
  <si>
    <t>PAVICVEDRAN</t>
  </si>
  <si>
    <t>PENSATHA</t>
  </si>
  <si>
    <t>PEREZCACERESJOSEFRANCISCO</t>
  </si>
  <si>
    <t>PEREZMARTINEZFRANCISCOJAVIER</t>
  </si>
  <si>
    <t>PEREZSALASCARMEN</t>
  </si>
  <si>
    <t>PERUCOMPANY</t>
  </si>
  <si>
    <t>PESKOVROMAN</t>
  </si>
  <si>
    <t>PESSINABASOULEMANE</t>
  </si>
  <si>
    <t>PETERJERUSHA</t>
  </si>
  <si>
    <t>PETHTHAPERUMAARACHCHILAGENANDATILAKE</t>
  </si>
  <si>
    <t>PHIRIISAACVINCENTMICHAEL</t>
  </si>
  <si>
    <t>PHOUNGSOPHEARAK</t>
  </si>
  <si>
    <t>PHUMPHEARITH</t>
  </si>
  <si>
    <t>PIERNAZFREDERIC</t>
  </si>
  <si>
    <t>PIERRELOUISROSEVEL</t>
  </si>
  <si>
    <t>PILLAMARILYNWENZIL</t>
  </si>
  <si>
    <t>PIMEAMELIEBIENVENUEZONGNABA</t>
  </si>
  <si>
    <t>PIMEIDRISSA</t>
  </si>
  <si>
    <t>PINELOSOTOJULIOGERARDO</t>
  </si>
  <si>
    <t>PINTODEALENCARDIEGO</t>
  </si>
  <si>
    <t>PINTOTERRYMURRAY</t>
  </si>
  <si>
    <t>PITIGOIDANIELSTEFAN</t>
  </si>
  <si>
    <t>PLAHAHARINDERPALSINGH</t>
  </si>
  <si>
    <t>POATYJEAN</t>
  </si>
  <si>
    <t>PODAJEANBRUNOPURYILE</t>
  </si>
  <si>
    <t>PODANAIBERMARC</t>
  </si>
  <si>
    <t>POPESCUCARMENCLAUDIA</t>
  </si>
  <si>
    <t>POSADAALBAROGELIO</t>
  </si>
  <si>
    <t>POUDELJAGATBAHADUR</t>
  </si>
  <si>
    <t>POUMANEDAOUDA</t>
  </si>
  <si>
    <t>POUNDSJOOYGARLAND</t>
  </si>
  <si>
    <t>PRABHATTHAPA</t>
  </si>
  <si>
    <t>PRAKASHAMIT</t>
  </si>
  <si>
    <t>PROVOSTSYLVAINMICHELJACQUES</t>
  </si>
  <si>
    <t>PTIALINTERNATIONALPETROLEUMLTD</t>
  </si>
  <si>
    <t>PTI-IASPETROLEUMHOLDINDCOMPANY</t>
  </si>
  <si>
    <t>PUENTECHUMPITAZROBERTOMANUEL</t>
  </si>
  <si>
    <t>PUZIKOVALEKSANDR</t>
  </si>
  <si>
    <t>QADERAHMED</t>
  </si>
  <si>
    <t>QAZIJUNAIDTAHIR</t>
  </si>
  <si>
    <t>QUADIRAKMBODRUL</t>
  </si>
  <si>
    <t>QUANSIKEEBOKOENANGE</t>
  </si>
  <si>
    <t>QUASSEMMOHAMMEDHUSSIEN</t>
  </si>
  <si>
    <t>QUAYESONJRBENJAMINCHERBUTUE</t>
  </si>
  <si>
    <t>QUAYSONDAVIDBENEDICTMENSAH</t>
  </si>
  <si>
    <t>QUIROGACLAURERUDOLPHMARIO</t>
  </si>
  <si>
    <t>RABABAAHFIRAS</t>
  </si>
  <si>
    <t>RABIEAYMAN</t>
  </si>
  <si>
    <t>RACHDIMEHDI</t>
  </si>
  <si>
    <t>RACHIDYNOURDDINE</t>
  </si>
  <si>
    <t>RAFAQATHUSSAINBANGASH</t>
  </si>
  <si>
    <t>RAGHOWSHIVCHARANSINGH</t>
  </si>
  <si>
    <t>RAGHUVANSHIRAVINDERKUMAR</t>
  </si>
  <si>
    <t>RAHADIANFIRNANDI</t>
  </si>
  <si>
    <t>RAHALIHABIB</t>
  </si>
  <si>
    <t>RAHIMMMASHRICUR</t>
  </si>
  <si>
    <t>RAHMANKHANMDMOSHIUR</t>
  </si>
  <si>
    <t>RAHMANMD</t>
  </si>
  <si>
    <t>RAHMANMDMAHBUBMURSHED</t>
  </si>
  <si>
    <t>RAHMANMOHAMMADABDUR</t>
  </si>
  <si>
    <t>RAHMANMOHAMMADBAZLUR</t>
  </si>
  <si>
    <t>RAHMANMOHAMMADMAHFUZUR</t>
  </si>
  <si>
    <t>RAHMANMUHAMMADMASUDUR</t>
  </si>
  <si>
    <t>RAIMONDOFEDERICA</t>
  </si>
  <si>
    <t>RAISHAROON</t>
  </si>
  <si>
    <t>RAJASABIRHUSSAIN</t>
  </si>
  <si>
    <t>RAJAPKSADEWANANDA</t>
  </si>
  <si>
    <t>RAJAUREDINESH</t>
  </si>
  <si>
    <t>RAJIALRADAWNEHMAENMAHMOUD</t>
  </si>
  <si>
    <t>RAKETEKETEVETAIA</t>
  </si>
  <si>
    <t>RAKOTOBEHANITRAGLORIA</t>
  </si>
  <si>
    <t>RAMAMONJISOANOELSONBERTHIN</t>
  </si>
  <si>
    <t>RAMASAMYMURGEYA</t>
  </si>
  <si>
    <t>RAMAZANIAMISSIMOKOSAJEANPIERRE</t>
  </si>
  <si>
    <t>RAMDHANERAGELAHMED</t>
  </si>
  <si>
    <t>RAMIREZROBERT</t>
  </si>
  <si>
    <t>RAMOSNEETRAHINEJOSETTEALINE</t>
  </si>
  <si>
    <t>RANAAYUSH</t>
  </si>
  <si>
    <t>RANABISHWASBIKRAM</t>
  </si>
  <si>
    <t>RANASANJAY</t>
  </si>
  <si>
    <t>RANASINGHEPELEHECHAMATHAKALANKASAMARANAYAKE</t>
  </si>
  <si>
    <t>RANDRIANANTENAINAETIENNE</t>
  </si>
  <si>
    <t>RANGAMABASNATAKENILAMELAGESUMEDHA</t>
  </si>
  <si>
    <t>RANIALIAHMADSHNIKAT</t>
  </si>
  <si>
    <t>RANJAMANANAEPRASOLOARIVELOMONIQUE</t>
  </si>
  <si>
    <t>RANJITSANJAYKUMAR</t>
  </si>
  <si>
    <t>RANOROMANAMPISOAEPSERAKOTOARISOAHANITRININOSY</t>
  </si>
  <si>
    <t>RAOJOSEPHSANJEEV</t>
  </si>
  <si>
    <t>RAPHAELANTOINEJUNIOR</t>
  </si>
  <si>
    <t>RAQUIBIBNEREZWANSM</t>
  </si>
  <si>
    <t>RASOAMARYFIDERETTE</t>
  </si>
  <si>
    <t>RATHNAYAKEMUDIYANSELAGEVIRAJWASANTHAKUMARAKAR</t>
  </si>
  <si>
    <t>RATNAYAKERMUDIYANSELAGECHANDANA</t>
  </si>
  <si>
    <t>RAWATANUPAL</t>
  </si>
  <si>
    <t>RAYANTHONYHAUGHTON</t>
  </si>
  <si>
    <t>RAZAMOHSINALI</t>
  </si>
  <si>
    <t>REBELOJOSE</t>
  </si>
  <si>
    <t>REESNICHOLASJOHN</t>
  </si>
  <si>
    <t>REHRINGCELINE</t>
  </si>
  <si>
    <t>REMESOVSCHIVIOREL</t>
  </si>
  <si>
    <t>RENOLDNERSIMEON</t>
  </si>
  <si>
    <t>RENUSHAHPAL</t>
  </si>
  <si>
    <t>RIAZABDULLAH</t>
  </si>
  <si>
    <t>RIAZZIA</t>
  </si>
  <si>
    <t>RIBEIROCARRILHOLUISMIGUEL</t>
  </si>
  <si>
    <t>RIDOREKATHIA</t>
  </si>
  <si>
    <t>RIKACHANKAN</t>
  </si>
  <si>
    <t>RINZINRINJOR</t>
  </si>
  <si>
    <t>RISSAMAHAMOUD</t>
  </si>
  <si>
    <t>RITANGONDIDEGRANDOEMMANUELLE</t>
  </si>
  <si>
    <t>RIVOHARILALALEASIDONIE</t>
  </si>
  <si>
    <t>RIVUZIMANAGREGOIRE</t>
  </si>
  <si>
    <t>RIYANTOAGUNG</t>
  </si>
  <si>
    <t>RIYANTOAGUS</t>
  </si>
  <si>
    <t>ROBERTSDESIREE</t>
  </si>
  <si>
    <t>ROCHDINAJAT</t>
  </si>
  <si>
    <t>RODERICKREYES</t>
  </si>
  <si>
    <t>RODIVOJACZELJKO</t>
  </si>
  <si>
    <t>RODRIGUESBRANCODEOLIVEIRARUI</t>
  </si>
  <si>
    <t>RODRIGUEZSOTOJOSECARLOS</t>
  </si>
  <si>
    <t>RODRIGUEZPOLOJAIMERAFAEL</t>
  </si>
  <si>
    <t>RODRIGUEZRAMIREZBYRONRENE</t>
  </si>
  <si>
    <t>ROGUIAINASSIRA</t>
  </si>
  <si>
    <t>ROJASMEDINARICHTERCHRISTIANS</t>
  </si>
  <si>
    <t>RONCONORMANRAMON</t>
  </si>
  <si>
    <t>RONOEUNICECHEPKOECH</t>
  </si>
  <si>
    <t>RONOHSTANLEYKIPKOECH</t>
  </si>
  <si>
    <t>RONQUILLOCECILECALAYCAY</t>
  </si>
  <si>
    <t>RONVEDLARS</t>
  </si>
  <si>
    <t>ROPCATHERINEJEPCHIRCHIR</t>
  </si>
  <si>
    <t>ROQUEROSE</t>
  </si>
  <si>
    <t>ROQUESANNECLAIREMARIE</t>
  </si>
  <si>
    <t>ROSALESDEFERNANDEZALMAPATRICIA</t>
  </si>
  <si>
    <t>ROSALESKIM</t>
  </si>
  <si>
    <t>ROUAFIFATI</t>
  </si>
  <si>
    <t>ROUANETOLIVIERMARIEPHILIPPE</t>
  </si>
  <si>
    <t>ROUFSMABDUR</t>
  </si>
  <si>
    <t>RUBAIATHTASLIMAL</t>
  </si>
  <si>
    <t>RUBEGAERIC</t>
  </si>
  <si>
    <t>RUBENDARIOVALENZUELA</t>
  </si>
  <si>
    <t>RUBENMISAELMUNOZRAMIREZ</t>
  </si>
  <si>
    <t>RUBINDECELISCASTILLOALEJANDROJORGE</t>
  </si>
  <si>
    <t>RUBUYEKANYAMAALBERT</t>
  </si>
  <si>
    <t>RUDAKUBANARUJUGIRO</t>
  </si>
  <si>
    <t>RUDASINGWASALTONMUTONIJACLINE</t>
  </si>
  <si>
    <t>RUGAMBARARAADIEL</t>
  </si>
  <si>
    <t>RUGANINTWARIATHANASE</t>
  </si>
  <si>
    <t>RUGEMINTWAZARICHARD</t>
  </si>
  <si>
    <t>RUGUMREMAKUZAEMMANUEL</t>
  </si>
  <si>
    <t>RUHORAHOZAJEANPAUL</t>
  </si>
  <si>
    <t>RUJANMADALINA</t>
  </si>
  <si>
    <t>RUKERATABAROINNOCENT</t>
  </si>
  <si>
    <t>RUKUNDINKAFRANCOIS</t>
  </si>
  <si>
    <t>RURANGIRWADESIRE</t>
  </si>
  <si>
    <t>RUSANGANWAJOSEPH</t>
  </si>
  <si>
    <t>RUTABAYIRUPROSPER</t>
  </si>
  <si>
    <t>RUTAGANDAMEDARD</t>
  </si>
  <si>
    <t>RUTAGANDASAFARIDAMIEN</t>
  </si>
  <si>
    <t>RUTAGENGWANGABOONESPHORE</t>
  </si>
  <si>
    <t>RUTARINDWAABDOULHAKIM</t>
  </si>
  <si>
    <t>RUTAYISIREGUILLAUME</t>
  </si>
  <si>
    <t>RUTAYISIREJEANDEDIEU</t>
  </si>
  <si>
    <t>RUTERANAGEORGE</t>
  </si>
  <si>
    <t>RUTISHEREKAMAKUZA</t>
  </si>
  <si>
    <t>RUTSINDINTWARANEEUGENE</t>
  </si>
  <si>
    <t>RUYONZADENIS</t>
  </si>
  <si>
    <t>RUZAELLIOT75088495</t>
  </si>
  <si>
    <t>RUZINDAREGIS</t>
  </si>
  <si>
    <t>RUZINDANAWANYONI</t>
  </si>
  <si>
    <t>RUZINDAZATHEOBALD</t>
  </si>
  <si>
    <t>RWA-FGU1CAR</t>
  </si>
  <si>
    <t>RWABATTMECH1HORIZONLOGISTICS</t>
  </si>
  <si>
    <t>RWABATTMECH1/MISCA</t>
  </si>
  <si>
    <t>RWABINUMIDAVID</t>
  </si>
  <si>
    <t>RWAFPU2</t>
  </si>
  <si>
    <t>RWAKARENGWARAPHAEL</t>
  </si>
  <si>
    <t>RWANGARAMBEJULIEN</t>
  </si>
  <si>
    <t>RWAPSU</t>
  </si>
  <si>
    <t>RWEGAYURAARTHUR</t>
  </si>
  <si>
    <t>RWOBAHIRYABERNADETTE</t>
  </si>
  <si>
    <t>SABARLEDHEM</t>
  </si>
  <si>
    <t>SABURMDABDUS</t>
  </si>
  <si>
    <t>SACAMANZAUMARTINHO</t>
  </si>
  <si>
    <t>SADIQIMOHAMMADRAFEE</t>
  </si>
  <si>
    <t>SAHUMUHAMMADUMAIR</t>
  </si>
  <si>
    <t>SAIDMOHAMEDSALEM</t>
  </si>
  <si>
    <t>SAIDOVTOLIB</t>
  </si>
  <si>
    <t>SAIZONOUDJIDJOHOANSELME</t>
  </si>
  <si>
    <t>SAIZONOUFRANCKIL</t>
  </si>
  <si>
    <t>SAIZONOUGUYANTOINE</t>
  </si>
  <si>
    <t>SAKARASHEED</t>
  </si>
  <si>
    <t>SAKALADANIEL</t>
  </si>
  <si>
    <t>SAKANAWENDPAGNANGDEEDMOND</t>
  </si>
  <si>
    <t>SAKANDEYAB-NOMAAMINATA</t>
  </si>
  <si>
    <t>SAKUBUJOSEPH</t>
  </si>
  <si>
    <t>SALAMAAHMEDHAZEMGAMALELDIN</t>
  </si>
  <si>
    <t>SALIFUYEHUZA</t>
  </si>
  <si>
    <t>SALIMSALIMMOHAMED</t>
  </si>
  <si>
    <t>SALLAMADOU</t>
  </si>
  <si>
    <t>SALLABDOULRACIDY</t>
  </si>
  <si>
    <t>SALLMOUHAMADOUIDY</t>
  </si>
  <si>
    <t>SALLOTSTEVEN</t>
  </si>
  <si>
    <t>SALMAALI</t>
  </si>
  <si>
    <t>SAMSOEUN</t>
  </si>
  <si>
    <t>SAMALANCINAMATHIEU</t>
  </si>
  <si>
    <t>SAMAMATHIAS</t>
  </si>
  <si>
    <t>SAMARASEKARAJEETHSUMEDHA</t>
  </si>
  <si>
    <t>SAMAWANOAUGUSTINE</t>
  </si>
  <si>
    <t>SAMBAMOUSTAPHA</t>
  </si>
  <si>
    <t>SAMBOOUMAROU</t>
  </si>
  <si>
    <t>SAMBOUDJIBY</t>
  </si>
  <si>
    <t>SAMBOUMOMODOU</t>
  </si>
  <si>
    <t>SAMEKDUSAN</t>
  </si>
  <si>
    <t>SAMENSILEUEPSETCHOUAGACHIMENENATHALIE</t>
  </si>
  <si>
    <t>SAMIHSAIDA</t>
  </si>
  <si>
    <t>SAMRETHSARIN</t>
  </si>
  <si>
    <t>SAMUABDULRAUFHUSSEIN</t>
  </si>
  <si>
    <t>SAMURAEMILIAVIDA</t>
  </si>
  <si>
    <t>SANECHEIKHOU</t>
  </si>
  <si>
    <t>SANFOBIDIGARASMATA</t>
  </si>
  <si>
    <t>SANGAREMAMADOUDJIBY</t>
  </si>
  <si>
    <t>SANGAREMORY</t>
  </si>
  <si>
    <t>SANIKANTA</t>
  </si>
  <si>
    <t>SANKARAHAMADO</t>
  </si>
  <si>
    <t>SANOGOAISSETOU</t>
  </si>
  <si>
    <t>SANOUJOSEEMMANUEL</t>
  </si>
  <si>
    <t>SANOUNANAALIZATA</t>
  </si>
  <si>
    <t>SANOUZAKARIA</t>
  </si>
  <si>
    <t>SANTOSPRATAMONTEIROCORREIAANDREIAALEXANDRA</t>
  </si>
  <si>
    <t>SANVICENTELASAOSASERGIO</t>
  </si>
  <si>
    <t>SANYANGHADDY</t>
  </si>
  <si>
    <t>SAPARAPAIBOURAIMA</t>
  </si>
  <si>
    <t>SAPNAKUMARI</t>
  </si>
  <si>
    <t>SAPPANIMUHAMEDABDULKHADERPATHAR</t>
  </si>
  <si>
    <t>SARACENOFRANCESCO</t>
  </si>
  <si>
    <t>SARAMBUCOME</t>
  </si>
  <si>
    <t>SARFRAZALI</t>
  </si>
  <si>
    <t>SARKODIEEMMANUEL</t>
  </si>
  <si>
    <t>SARPONGFRANKWILLIAMS</t>
  </si>
  <si>
    <t>SARREPOUSEGOUMBALAOUMYCANTOME</t>
  </si>
  <si>
    <t>SARRSIMON</t>
  </si>
  <si>
    <t>SARRAZINSTEPHANE</t>
  </si>
  <si>
    <t>SARWARIMRAN</t>
  </si>
  <si>
    <t>SATTARMUHAMMADABDUL</t>
  </si>
  <si>
    <t>SATTIAMMARISHTIAQ</t>
  </si>
  <si>
    <t>SAVADOGODOUNDOULOUGOUEDITHFLOREN</t>
  </si>
  <si>
    <t>SAVICDEJAN</t>
  </si>
  <si>
    <t>SAVICLJUBISA</t>
  </si>
  <si>
    <t>SAWABAKARI</t>
  </si>
  <si>
    <t>SAWADOGOWILFRIDRELWENDE</t>
  </si>
  <si>
    <t>SAWADOGOLAMOUSSA</t>
  </si>
  <si>
    <t>SAWADOGOMAHAMOUDOU</t>
  </si>
  <si>
    <t>SAWADOGONEBIERACHEL</t>
  </si>
  <si>
    <t>SAWADOGOOUSMANE</t>
  </si>
  <si>
    <t>SAWADOGOWENDYAMARISTIDE</t>
  </si>
  <si>
    <t>SCHULZMATTHEW</t>
  </si>
  <si>
    <t>SEARCHFORCOMMONGROUND</t>
  </si>
  <si>
    <t>SEBYENDAJEANCLAUDE</t>
  </si>
  <si>
    <t>SECKBASSIROU</t>
  </si>
  <si>
    <t>SECKBIRHAME</t>
  </si>
  <si>
    <t>SECKGORA</t>
  </si>
  <si>
    <t>SECKSOKHNAFERNAND</t>
  </si>
  <si>
    <t>SEDDIKMOHAMED</t>
  </si>
  <si>
    <t>SEEMAMMATJIEJACQUELINE</t>
  </si>
  <si>
    <t>SEGAHINGAINNOCENT</t>
  </si>
  <si>
    <t>SEGBOMEMEVOROGERGAUDENSDIT</t>
  </si>
  <si>
    <t>SEGLAHOUEGNONFELIXLOUIS</t>
  </si>
  <si>
    <t>SEIDOUABOUMOUHILOU</t>
  </si>
  <si>
    <t>SEIGLEREMIJEANMARIE</t>
  </si>
  <si>
    <t>SEINIHASSANE</t>
  </si>
  <si>
    <t>SEKALATTOHBERNADETTE</t>
  </si>
  <si>
    <t>SEKLOKATOGBEGNONALPHONSE</t>
  </si>
  <si>
    <t>SEKOUCAMARA</t>
  </si>
  <si>
    <t>SEKULICSINISA</t>
  </si>
  <si>
    <t>SELIMWALIDMOHAMEDABDELWANAB</t>
  </si>
  <si>
    <t>SELLOUMMOHAMMED</t>
  </si>
  <si>
    <t>SELMIIMEN</t>
  </si>
  <si>
    <t>SEMIBIALASSANEDENIS</t>
  </si>
  <si>
    <t>SEMIREDANIELKISEMBO</t>
  </si>
  <si>
    <t>SEMUCYOGAETAN</t>
  </si>
  <si>
    <t>SENSUMANTA</t>
  </si>
  <si>
    <t>SENEKOUT</t>
  </si>
  <si>
    <t>SENEYAYENABO</t>
  </si>
  <si>
    <t>SENGTENGSERY</t>
  </si>
  <si>
    <t>SENGHORNDEYEWALY</t>
  </si>
  <si>
    <t>SERIFOUDAOUDA</t>
  </si>
  <si>
    <t>SERIKOVALEXANDRE</t>
  </si>
  <si>
    <t>SERWAAAMAPANYIN</t>
  </si>
  <si>
    <t>SESHENGEROGREGOIRE</t>
  </si>
  <si>
    <t>SETIAWANWAHYU</t>
  </si>
  <si>
    <t>SEYNIKOKOFATI</t>
  </si>
  <si>
    <t>SEYNIYACOUBAAMSATOU</t>
  </si>
  <si>
    <t>SEZIKEYEDESIRE</t>
  </si>
  <si>
    <t>SFEIRSERGE</t>
  </si>
  <si>
    <t>SHAABANMOHAMMEDOMBOKE</t>
  </si>
  <si>
    <t>SHABSOUGHYOUSEFWALIDJAMIL</t>
  </si>
  <si>
    <t>SHAFIKOVIURII</t>
  </si>
  <si>
    <t>SHAFIQUEAHMED</t>
  </si>
  <si>
    <t>SHAFIQUESALMAN</t>
  </si>
  <si>
    <t>SHAHARBABHUSSAIN</t>
  </si>
  <si>
    <t>SHAHASHOKKUMAR</t>
  </si>
  <si>
    <t>SHAHNASIRALI</t>
  </si>
  <si>
    <t>SHAHSAYYEDALIRAZA</t>
  </si>
  <si>
    <t>SHAHSYEDHAMEED</t>
  </si>
  <si>
    <t>SHAHVIVEKBIKRAM</t>
  </si>
  <si>
    <t>SHAHIDMUHAMMADZAFAR</t>
  </si>
  <si>
    <t>SHAHIDNASHIDIBNE</t>
  </si>
  <si>
    <t>SHAHIDULMDISLAM</t>
  </si>
  <si>
    <t>SHAHZADIMRAM</t>
  </si>
  <si>
    <t>SHAKERAMRAHMED</t>
  </si>
  <si>
    <t>SHANGOMAJEEF</t>
  </si>
  <si>
    <t>SHARFALDINHHAMIDNOURSABOUN</t>
  </si>
  <si>
    <t>SHARFUDDINABID</t>
  </si>
  <si>
    <t>SHARMARAJESH</t>
  </si>
  <si>
    <t>SHARMINNAHID</t>
  </si>
  <si>
    <t>SHAWKATALITALALGHAWANMEH</t>
  </si>
  <si>
    <t>SHERIFABU</t>
  </si>
  <si>
    <t>SHIXIAOHAI</t>
  </si>
  <si>
    <t>SHIHOLOBYRNEMUYELA</t>
  </si>
  <si>
    <t>SHOAAMAREKIDIST</t>
  </si>
  <si>
    <t>SHOURAMADU</t>
  </si>
  <si>
    <t>SHUJATALI</t>
  </si>
  <si>
    <t>SHWEIYATSHADI</t>
  </si>
  <si>
    <t>SIASAFOURA</t>
  </si>
  <si>
    <t>SIAKADANNYCLOVIS</t>
  </si>
  <si>
    <t>SIBELOPOSSENT</t>
  </si>
  <si>
    <t>SIBONDAVYIJEANBOSCO</t>
  </si>
  <si>
    <t>SIBUTIANTHONYCHACHA</t>
  </si>
  <si>
    <t>SIDDIQUIIMAADHUSSAIN</t>
  </si>
  <si>
    <t>SIDIBEISSOUF</t>
  </si>
  <si>
    <t>SIDIBEHABOU</t>
  </si>
  <si>
    <t>SIFACLEMANCE</t>
  </si>
  <si>
    <t>SIFFAAUGUSTINEWILLY</t>
  </si>
  <si>
    <t>SIGITSASONGKO</t>
  </si>
  <si>
    <t>SIKASOTEOSCAR</t>
  </si>
  <si>
    <t>SIKORAIVAN</t>
  </si>
  <si>
    <t>SILUENAGBY</t>
  </si>
  <si>
    <t>SILVAPEREIRABELMIRO</t>
  </si>
  <si>
    <t>SIMSAMEAT</t>
  </si>
  <si>
    <t>SIMALUMBASTANFORDSIMAGAYA</t>
  </si>
  <si>
    <t>SIMBANANIYEFIRMINNICAYENZI</t>
  </si>
  <si>
    <t>SIMBARAKIYEEVARISTE</t>
  </si>
  <si>
    <t>SIMBULEBUPE</t>
  </si>
  <si>
    <t>SIMBULYANIBOSTONSAILAS</t>
  </si>
  <si>
    <t>SIMICGORDANA</t>
  </si>
  <si>
    <t>SIMICEKJAKUB</t>
  </si>
  <si>
    <t>SIMONEMILEJEAN</t>
  </si>
  <si>
    <t>SIMPITOHAPPYMUKANDWA</t>
  </si>
  <si>
    <t>SIMUKONDAVICTOR</t>
  </si>
  <si>
    <t>SINAKADIDJATOUARIO</t>
  </si>
  <si>
    <t>SINANDAWOOD</t>
  </si>
  <si>
    <t>SINARINZIMAMERT</t>
  </si>
  <si>
    <t>SINCKLERZELLINIAHAROLDA</t>
  </si>
  <si>
    <t>SINDABONALOUISCHANNEL</t>
  </si>
  <si>
    <t>SINDAYIGAYACORNEILLE</t>
  </si>
  <si>
    <t>SINGBEHKINGNUWELLIC</t>
  </si>
  <si>
    <t>SINGBOJUSTINVIWANOU</t>
  </si>
  <si>
    <t>SINGHASHOK</t>
  </si>
  <si>
    <t>SINGHBINAYAKBAHADUR</t>
  </si>
  <si>
    <t>SINGHMAHENDER</t>
  </si>
  <si>
    <t>SINGHRAIJESHKUMAR</t>
  </si>
  <si>
    <t>SINGHRAJBIR</t>
  </si>
  <si>
    <t>SINGHSANJAIKUMAR</t>
  </si>
  <si>
    <t>SINGHSANJEEV</t>
  </si>
  <si>
    <t>SINGHSURENDRAPRATAP</t>
  </si>
  <si>
    <t>SINKALAPETERSUWILANJI</t>
  </si>
  <si>
    <t>SINZIALPHONSE</t>
  </si>
  <si>
    <t>SIPOOMANTSILEFRANCIS</t>
  </si>
  <si>
    <t>SIRLEAFZWANNAH</t>
  </si>
  <si>
    <t>SISSOKOBOUBACAR</t>
  </si>
  <si>
    <t>SISSOKOSAMBOU</t>
  </si>
  <si>
    <t>SISSOKOSORYIBRAHIMA</t>
  </si>
  <si>
    <t>SITALILUTANGUMUBYANA</t>
  </si>
  <si>
    <t>SITORUSHENRY</t>
  </si>
  <si>
    <t>SLEIMANANTOINETTE</t>
  </si>
  <si>
    <t>SMITHYVESNICOLAS</t>
  </si>
  <si>
    <t>SOBELEVDMITRY</t>
  </si>
  <si>
    <t>SOBHTHECHMI</t>
  </si>
  <si>
    <t>SOBOFRANCOIS</t>
  </si>
  <si>
    <t>SOCOCHOUFOUSSENA</t>
  </si>
  <si>
    <t>SODJEISSA</t>
  </si>
  <si>
    <t>SODJINOUKOFFIAGBEKOKOFFI</t>
  </si>
  <si>
    <t>SOGBADJIKOKOUVIINNOCENT</t>
  </si>
  <si>
    <t>SOGLOCOMLANYVESDONATIEN</t>
  </si>
  <si>
    <t>SOGLONOUBLANCHARD</t>
  </si>
  <si>
    <t>SOHOUNDEJONAS</t>
  </si>
  <si>
    <t>SOKSINAN</t>
  </si>
  <si>
    <t>SOKSOPHAL</t>
  </si>
  <si>
    <t>SOKOGERMAINEOGOU</t>
  </si>
  <si>
    <t>SOMADIOUMA</t>
  </si>
  <si>
    <t>SOMAHAYKOULIBACAMILE</t>
  </si>
  <si>
    <t>SOMAHTHOMPSON</t>
  </si>
  <si>
    <t>SOMAYIREGUILLAUME</t>
  </si>
  <si>
    <t>SOMDABETIEREYAONEJOEL</t>
  </si>
  <si>
    <t>SOMDAIREKARCALIXTE</t>
  </si>
  <si>
    <t>SOMDAMALINAONFLEUR</t>
  </si>
  <si>
    <t>SOMDAYELKOANANMWINJEANEUDES</t>
  </si>
  <si>
    <t>SONGNEFATIMATA</t>
  </si>
  <si>
    <t>SORGHOEMMANUEL</t>
  </si>
  <si>
    <t>SORYIBOURAHIMAOUATTARA</t>
  </si>
  <si>
    <t>SORYMOUSSASTEPHANE</t>
  </si>
  <si>
    <t>SOSAARTUROJULIAN</t>
  </si>
  <si>
    <t>SOSUKUMASSAHMICHAELMAWUEWOEKWAM</t>
  </si>
  <si>
    <t>SOTOOBANDORODOLFO</t>
  </si>
  <si>
    <t>SOUAREMABONGO</t>
  </si>
  <si>
    <t>SOUEIDAHMEDETHMANE</t>
  </si>
  <si>
    <t>SOUEIDIDAH</t>
  </si>
  <si>
    <t>SOUIDIATEF</t>
  </si>
  <si>
    <t>SOULEYASSOUMANA</t>
  </si>
  <si>
    <t>SOULEYMAMOUDOUBARKATOU</t>
  </si>
  <si>
    <t>SOUMAHANGELLEMARIE</t>
  </si>
  <si>
    <t>SOUMAHDAVIDABOU</t>
  </si>
  <si>
    <t>SOUNGALOAKALAURENT</t>
  </si>
  <si>
    <t>SOUSSOUSAMAH</t>
  </si>
  <si>
    <t>SOWAHMEDIYANE</t>
  </si>
  <si>
    <t>SOWALIOUNEBADARA</t>
  </si>
  <si>
    <t>SOWBOUBACAR</t>
  </si>
  <si>
    <t>SOWIDRISSA</t>
  </si>
  <si>
    <t>SOWMAMADOUYERO</t>
  </si>
  <si>
    <t>SOWPATHE</t>
  </si>
  <si>
    <t>SOWSEYDOUNOUROU</t>
  </si>
  <si>
    <t>SOWTHIERNO</t>
  </si>
  <si>
    <t>SOWEJESSICA</t>
  </si>
  <si>
    <t>SOWGATTANSIA</t>
  </si>
  <si>
    <t>SPINESCUSTELIANALEXANDRU</t>
  </si>
  <si>
    <t>SRIAVIATION</t>
  </si>
  <si>
    <t>SRIOUIHOUSSIN</t>
  </si>
  <si>
    <t>SRIOUINABIL</t>
  </si>
  <si>
    <t>STVALVANESSA</t>
  </si>
  <si>
    <t>STASSYNSNIELS</t>
  </si>
  <si>
    <t>STEPHANEDJEGBAGNADJA</t>
  </si>
  <si>
    <t>STJUSTEJOEL</t>
  </si>
  <si>
    <t>STOICESCURADUVASILE</t>
  </si>
  <si>
    <t>STRITTMATTERECKHARD</t>
  </si>
  <si>
    <t>STUDENTONDREJ</t>
  </si>
  <si>
    <t>SUKADISUKADITHIERRY</t>
  </si>
  <si>
    <t>SUKHWANTSINGH</t>
  </si>
  <si>
    <t>SULENDROMUHAMMAD</t>
  </si>
  <si>
    <t>SULIEMANAREFSULIEMANAL-HMOUD</t>
  </si>
  <si>
    <t>SULTANMUHAMMADTARIQ</t>
  </si>
  <si>
    <t>SULTANASAJIA</t>
  </si>
  <si>
    <t>SULTANASHAHIDA</t>
  </si>
  <si>
    <t>SUNWARRUDRA</t>
  </si>
  <si>
    <t>SUSANARINALIANA</t>
  </si>
  <si>
    <t>SUSANTOTRIPRIYO</t>
  </si>
  <si>
    <t>SUYSOUNG</t>
  </si>
  <si>
    <t>SWISTERSKIMICHAEL</t>
  </si>
  <si>
    <t>SYZACKYIYANE</t>
  </si>
  <si>
    <t>SYEDMOQUADDESHOSSAIN</t>
  </si>
  <si>
    <t>SYLLAAMARDAKAR</t>
  </si>
  <si>
    <t>SYLLAKADIATOU</t>
  </si>
  <si>
    <t>SYLLAPASTIERFATOUEVELYNE</t>
  </si>
  <si>
    <t>SYLQESUZANA</t>
  </si>
  <si>
    <t>SYNACLADISLAV</t>
  </si>
  <si>
    <t>SZABOJENOSANDOR</t>
  </si>
  <si>
    <t>SZTANKAIKRISZTIAN</t>
  </si>
  <si>
    <t>TAANNBAPABAME</t>
  </si>
  <si>
    <t>TABATEMAKLIWE</t>
  </si>
  <si>
    <t>TADOUNAKOFFITONIWA</t>
  </si>
  <si>
    <t>TAHIRMUHAMMAD</t>
  </si>
  <si>
    <t>TAKOUGNADIALOGNIM</t>
  </si>
  <si>
    <t>TALAVERADEAZEREDOLUIZCLAUDIO</t>
  </si>
  <si>
    <t>TALHATTAYAHYA</t>
  </si>
  <si>
    <t>TALKHOUKHTSAID</t>
  </si>
  <si>
    <t>TAMBAAWAJ</t>
  </si>
  <si>
    <t>TAMBASIYAKHA</t>
  </si>
  <si>
    <t>TAMBWEOMEONGADIEUMERCI</t>
  </si>
  <si>
    <t>TAMERSAIDAHMEDMOHAMED</t>
  </si>
  <si>
    <t>TAMUNJOHSAMMYNKWENTI</t>
  </si>
  <si>
    <t>TANIMOUNEAMADOU</t>
  </si>
  <si>
    <t>TANKOANONAKOABA</t>
  </si>
  <si>
    <t>TANOKACOUHONORE</t>
  </si>
  <si>
    <t>TANOHFRANCKGHISLAIN</t>
  </si>
  <si>
    <t>TANONINNOCENTSTEPHANE</t>
  </si>
  <si>
    <t>TANTAGOUSINADJASAMBIANI</t>
  </si>
  <si>
    <t>TANZANIABATTALION</t>
  </si>
  <si>
    <t>TAPLAHGEORGEWAH</t>
  </si>
  <si>
    <t>TAPSOBASOPHIE</t>
  </si>
  <si>
    <t>TARASHRESTHA</t>
  </si>
  <si>
    <t>TARAWALIEAMIDMINKAILU</t>
  </si>
  <si>
    <t>TASHITENZIN</t>
  </si>
  <si>
    <t>TASWINDJAMALUDDIN</t>
  </si>
  <si>
    <t>TATEKEYOBBIRRU</t>
  </si>
  <si>
    <t>TATIKYANSOSSI</t>
  </si>
  <si>
    <t>TAYOUANDRELUCIEN</t>
  </si>
  <si>
    <t>TCHAMOUZAAROUNA</t>
  </si>
  <si>
    <t>TCHANGANIMAMAYOU</t>
  </si>
  <si>
    <t>TCHANGANIMOYOHEWAATABANAM</t>
  </si>
  <si>
    <t>TCHOUEGHEMEPSEFOTSOMICHELINE</t>
  </si>
  <si>
    <t>TEFERAMIMI</t>
  </si>
  <si>
    <t>TEGURARUHANAMIRINDIJEMIMAH</t>
  </si>
  <si>
    <t>TEKLAYMSSIE</t>
  </si>
  <si>
    <t>TELESJOAOANDRADEDOSSANTOS</t>
  </si>
  <si>
    <t>TEMBOTEDDY</t>
  </si>
  <si>
    <t>TEMSAHWAEL</t>
  </si>
  <si>
    <t>TENAHKOKOUBAGUISOGA</t>
  </si>
  <si>
    <t>THAPAFARINDRA</t>
  </si>
  <si>
    <t>THAPAPRADEEP</t>
  </si>
  <si>
    <t>THAPARAJAN</t>
  </si>
  <si>
    <t>THAZHVARATHPRADEESHKUMAR</t>
  </si>
  <si>
    <t>THIAMBAYEABDOU</t>
  </si>
  <si>
    <t>THILAKARATHNAIHALAGEDARAJAYANTHA</t>
  </si>
  <si>
    <t>THIOMBIANOANDREFELIX</t>
  </si>
  <si>
    <t>THIOMBIANOYVESJOACHIMEVARISTE</t>
  </si>
  <si>
    <t>THIOUBMAMADOUYAMAR</t>
  </si>
  <si>
    <t>THIOUNESOULEYMANE</t>
  </si>
  <si>
    <t>THLANGSAWUN</t>
  </si>
  <si>
    <t>TIBAYUNGWAGABRIEL</t>
  </si>
  <si>
    <t>TIENDOJEANROBERT</t>
  </si>
  <si>
    <t>TIENDREBEOGOKOMBASSERESUZANNE</t>
  </si>
  <si>
    <t>TIETAROSELINETISSOUNA</t>
  </si>
  <si>
    <t>TIFREACLAUDIUVAILEVASILE</t>
  </si>
  <si>
    <t>TIMEKETETSELOTEHAIMANOT</t>
  </si>
  <si>
    <t>TINELOUISMARIE</t>
  </si>
  <si>
    <t>TISWAMDHI.</t>
  </si>
  <si>
    <t>TIYAJOSIANE</t>
  </si>
  <si>
    <t>TODOEDJIMAHOUNALUCIEN</t>
  </si>
  <si>
    <t>TOGNIBONILLAHUBERWALTER</t>
  </si>
  <si>
    <t>TOHOUNDEWILFRIED</t>
  </si>
  <si>
    <t>TOKALOKAKEUADELINE</t>
  </si>
  <si>
    <t>TOLOELEROY</t>
  </si>
  <si>
    <t>TOMECIGICUCATALIN</t>
  </si>
  <si>
    <t>TONAWASSIA.</t>
  </si>
  <si>
    <t>TONOUDECOMLANMARUIS</t>
  </si>
  <si>
    <t>TOPPENDA</t>
  </si>
  <si>
    <t>TOPANSYLVAIN</t>
  </si>
  <si>
    <t>TORALLACRUZMIGUELANGELRICARDO</t>
  </si>
  <si>
    <t>TORNELLCARLJOHANHENRIC</t>
  </si>
  <si>
    <t>TOUALIEPSEDANSIEDWIGEFLORA</t>
  </si>
  <si>
    <t>TOUALYNAHOUNOUGERARD</t>
  </si>
  <si>
    <t>TOUGLOKONDORDELA</t>
  </si>
  <si>
    <t>TOUGOUMATOUWENDEJEANBERNARD</t>
  </si>
  <si>
    <t>TOURAYAMINATA</t>
  </si>
  <si>
    <t>TOURAYMICHAELOUSMAN</t>
  </si>
  <si>
    <t>TOUREABDOULAYE</t>
  </si>
  <si>
    <t>TOUREDABLA</t>
  </si>
  <si>
    <t>TOUREHAMADOUN</t>
  </si>
  <si>
    <t>TOURESAMBOU</t>
  </si>
  <si>
    <t>TOUSSAINTDANCOKOU</t>
  </si>
  <si>
    <t>TOWONGOWILSONGABRIEL</t>
  </si>
  <si>
    <t>TOYENSTELLA</t>
  </si>
  <si>
    <t>TOYINESTOR</t>
  </si>
  <si>
    <t>TRAJEANMARIE</t>
  </si>
  <si>
    <t>TRALOUIRIECLARISSEFELICIA</t>
  </si>
  <si>
    <t>TRATHEODOREHERPHILE</t>
  </si>
  <si>
    <t>TRAJKOVICJOSEPHINEFRUSA</t>
  </si>
  <si>
    <t>TRANDUCHUONG</t>
  </si>
  <si>
    <t>TRANTHANHSON</t>
  </si>
  <si>
    <t>TRANVANGIANG</t>
  </si>
  <si>
    <t>TRAOREAHMED</t>
  </si>
  <si>
    <t>TRAOREALHOUSSEINY</t>
  </si>
  <si>
    <t>TRAOREAWA</t>
  </si>
  <si>
    <t>TRAOREBREHIMAKARIBA</t>
  </si>
  <si>
    <t>TRAOREMACKI</t>
  </si>
  <si>
    <t>TRAOREMAMADOU</t>
  </si>
  <si>
    <t>TRAOREMOUSSA</t>
  </si>
  <si>
    <t>TRAORESAMBOU</t>
  </si>
  <si>
    <t>TRAORESAYON</t>
  </si>
  <si>
    <t>TRAORESIDIKIDANIEL</t>
  </si>
  <si>
    <t>TRAORESY</t>
  </si>
  <si>
    <t>TROHGBALLOUCHRISTIAN</t>
  </si>
  <si>
    <t>TRUJILLOSOTOMAIAJIMENA</t>
  </si>
  <si>
    <t>TRYONNEEKOUAMEADJOUAMONIQUE</t>
  </si>
  <si>
    <t>TSAMBAGOMBOANDREEVIVIANNE</t>
  </si>
  <si>
    <t>TSHIBAMBESERGE</t>
  </si>
  <si>
    <t>TSHIBANDATSHITSHI</t>
  </si>
  <si>
    <t>TSHIBANGUJEANPAULKAMBELEKETA</t>
  </si>
  <si>
    <t>TSOBFACKEPSEZANGUIMTHERESE</t>
  </si>
  <si>
    <t>TSOBGNYMARIE</t>
  </si>
  <si>
    <t>TSOGOTSOGOMAX</t>
  </si>
  <si>
    <t>TUMBAHOKINSAHOKINSA</t>
  </si>
  <si>
    <t>TUPASALLAN</t>
  </si>
  <si>
    <t>TURKMANIEDWAR</t>
  </si>
  <si>
    <t>TURNERSAFIIRENE</t>
  </si>
  <si>
    <t>TUSHARABUFAYSAL</t>
  </si>
  <si>
    <t>TUTUZADEOGRATIAS</t>
  </si>
  <si>
    <t>TUWEYSTEPHENKIMELI</t>
  </si>
  <si>
    <t>TWAGIRAVIANNEY</t>
  </si>
  <si>
    <t>TWAGIRAMUNGUERNEST</t>
  </si>
  <si>
    <t>TWAGIRAYEZUVEDASTE</t>
  </si>
  <si>
    <t>TWENEBOAEDDIE</t>
  </si>
  <si>
    <t>TWIZEREMUNYAMBONEZADESIRE</t>
  </si>
  <si>
    <t>TWUMKWABENA</t>
  </si>
  <si>
    <t>UDEAJACHIDIFERDINAND</t>
  </si>
  <si>
    <t>UDONGOKERMUNDUWILFRIDE</t>
  </si>
  <si>
    <t>UDUKUMBURASAMANREXY</t>
  </si>
  <si>
    <t>ULLAHSMRAKIB</t>
  </si>
  <si>
    <t>UMEJIMATILDAAKUEFETA</t>
  </si>
  <si>
    <t>UMOTONICLAUDETTE</t>
  </si>
  <si>
    <t>UMURERWAFRANCINE</t>
  </si>
  <si>
    <t>UNITEDNATIONS(CFEC2)</t>
  </si>
  <si>
    <t>UPADHAYAPRADEEP</t>
  </si>
  <si>
    <t>URQUETAMARTIN</t>
  </si>
  <si>
    <t>UWANTEGEJEANNECHANTAL</t>
  </si>
  <si>
    <t>UWIMANAPACIFIQUE</t>
  </si>
  <si>
    <t>UWITONZECHANTAL</t>
  </si>
  <si>
    <t>UZAMUGURAMARTINE</t>
  </si>
  <si>
    <t>UZZAMANMOHAMMADTOUHID</t>
  </si>
  <si>
    <t>VAAHTHOMAS</t>
  </si>
  <si>
    <t>VAIDYAMANOHARLAL</t>
  </si>
  <si>
    <t>VALDERRAMAROCHADANIEL</t>
  </si>
  <si>
    <t>VALISUGEOFFREY</t>
  </si>
  <si>
    <t>VALMEWIDMARKJEROME</t>
  </si>
  <si>
    <t>VARKOSAL</t>
  </si>
  <si>
    <t>VARELAPALLASJOSELUIS</t>
  </si>
  <si>
    <t>VARMARAHUL</t>
  </si>
  <si>
    <t>VATSSHASHI</t>
  </si>
  <si>
    <t>VAZQUEZGARCIAJUAN</t>
  </si>
  <si>
    <t>VECHAMBREPIERREEMMANUELBERNARDMARIE</t>
  </si>
  <si>
    <t>VELONTSARAROBERTGASTON</t>
  </si>
  <si>
    <t>VERNONCOKERPHEBEAN</t>
  </si>
  <si>
    <t>VEROMALALACATHERINEIRENEGERMAINE</t>
  </si>
  <si>
    <t>VIEUXGREGORY</t>
  </si>
  <si>
    <t>VIKOUBESSAN</t>
  </si>
  <si>
    <t>VITALSTERLINDAS</t>
  </si>
  <si>
    <t>VODOUNOULAURENTASSOGBA</t>
  </si>
  <si>
    <t>WABOJEAN</t>
  </si>
  <si>
    <t>WADEGERARDFRANCIS</t>
  </si>
  <si>
    <t>WAHBINAWAFMUSANASAIREH</t>
  </si>
  <si>
    <t>WAHIDIMOHAMMADFARID</t>
  </si>
  <si>
    <t>WAKAMJEAN</t>
  </si>
  <si>
    <t>WAKAMJEANNEDARC</t>
  </si>
  <si>
    <t>WAKOSITHIERRY</t>
  </si>
  <si>
    <t>WAMBUGUJOHNERIC</t>
  </si>
  <si>
    <t>WANGXIALONG</t>
  </si>
  <si>
    <t>WANGAONKOMBE</t>
  </si>
  <si>
    <t>WANGCHUKSONAM</t>
  </si>
  <si>
    <t>WANGCHUKUGYEN</t>
  </si>
  <si>
    <t>WANGOMBEDAVIDIRUNGU</t>
  </si>
  <si>
    <t>WANJAUELIZABETHGATHONI</t>
  </si>
  <si>
    <t>WANTAADOUM</t>
  </si>
  <si>
    <t>WAREBAPANGAANTOINE</t>
  </si>
  <si>
    <t>WAROWILFRIEDPATRICEWIEZIN</t>
  </si>
  <si>
    <t>WARUISIMONMWANGI</t>
  </si>
  <si>
    <t>WASHINGTONZENATTA</t>
  </si>
  <si>
    <t>WASTELAINLAURENTMARCELBERNARD</t>
  </si>
  <si>
    <t>WEERASINGHEPATHIRAGEDUMINDUNADEERAABEYRATNE</t>
  </si>
  <si>
    <t>WELAGEDARACHANDIMALDUSHANTHA</t>
  </si>
  <si>
    <t>WELEKETIKOKOUSIMDANA</t>
  </si>
  <si>
    <t>WEUGUEJEANFREDERIC</t>
  </si>
  <si>
    <t>WEWAYEDEUBALBET</t>
  </si>
  <si>
    <t>WIBAWAMADEESTUIDEWA</t>
  </si>
  <si>
    <t>WIBONELASANGANOSEIF</t>
  </si>
  <si>
    <t>WIBOWOJOKO</t>
  </si>
  <si>
    <t>WIJESIRIWARDENASURAJ</t>
  </si>
  <si>
    <t>WIJETHUNGETHUSHARAJAYASHANTHA</t>
  </si>
  <si>
    <t>WIJOYONOKANDUNG</t>
  </si>
  <si>
    <t>WILCOXKALATSHEVCHRISTIANAMARIA</t>
  </si>
  <si>
    <t>WILLARAARACHCHIGESAJEEVANMANJULAWIJEDASA</t>
  </si>
  <si>
    <t>WILPUTTEDELPHINE</t>
  </si>
  <si>
    <t>WINTERMICHAELA</t>
  </si>
  <si>
    <t>WIRASTOMOJATMIKO</t>
  </si>
  <si>
    <t>WISNHUARIWIBONO</t>
  </si>
  <si>
    <t>WIYSANYUYEUSEBIUS</t>
  </si>
  <si>
    <t>WOGOMEBOUKOFFIEDEM</t>
  </si>
  <si>
    <t>WOROUSALIFOU</t>
  </si>
  <si>
    <t>WUMBEIDOWEMMANUELJEBUNI</t>
  </si>
  <si>
    <t>XHEKOVIQNERKEZ</t>
  </si>
  <si>
    <t>YABAYOUAJULIENNEPRISCA</t>
  </si>
  <si>
    <t>YACOUBTAOUFIK</t>
  </si>
  <si>
    <t>YADAVRAM</t>
  </si>
  <si>
    <t>YAGUIBOUVICTORIEN</t>
  </si>
  <si>
    <t>YAHNBENJAMIN</t>
  </si>
  <si>
    <t>YAHYAOUILOTFI</t>
  </si>
  <si>
    <t>YAHYAOUINAOUFEL</t>
  </si>
  <si>
    <t>YAMBAMWANABUTIJEANPAUL</t>
  </si>
  <si>
    <t>YAMEOGOOUAMBIMICHEL</t>
  </si>
  <si>
    <t>YAMEOGOVINCENTWENDSIDA</t>
  </si>
  <si>
    <t>YAMUREMYEDIDACE</t>
  </si>
  <si>
    <t>YAOKOUADIOEMILE</t>
  </si>
  <si>
    <t>YAOKOUAKOUBLAISE</t>
  </si>
  <si>
    <t>YARAHAHMEDOU</t>
  </si>
  <si>
    <t>YASINRAOMUHAMMADAAMIR</t>
  </si>
  <si>
    <t>YAYEHAMIDOUSADOU</t>
  </si>
  <si>
    <t>YETCHINRO</t>
  </si>
  <si>
    <t>YEBOUETKANATHANASE</t>
  </si>
  <si>
    <t>YEGBEPAULKUDZO</t>
  </si>
  <si>
    <t>YEHDHIHMOHAMED</t>
  </si>
  <si>
    <t>YEMBABEMOHAMEDLEMINE</t>
  </si>
  <si>
    <t>YENGAYENGENADEGE</t>
  </si>
  <si>
    <t>YEOBAKARY</t>
  </si>
  <si>
    <t>YIPEDEKEMIHOEDE</t>
  </si>
  <si>
    <t>YITVAHPENGAEVARISTUS</t>
  </si>
  <si>
    <t>YOBOULOBASSEDJOMANRUFIN</t>
  </si>
  <si>
    <t>YONBETALPHONSE</t>
  </si>
  <si>
    <t>YONINATEGWENDEGHISLAIN</t>
  </si>
  <si>
    <t>YOSIHADIWIYANTO</t>
  </si>
  <si>
    <t>YOUGBAREASSETOU</t>
  </si>
  <si>
    <t>YOUMBABACAR</t>
  </si>
  <si>
    <t>YOUNOUSSAABDOULAYE</t>
  </si>
  <si>
    <t>YOUSOUFAHMMEDMOHAMMEDABDOULAZIZ</t>
  </si>
  <si>
    <t>YOUSSOUNDIAYE</t>
  </si>
  <si>
    <t>YUWEIJIE</t>
  </si>
  <si>
    <t>YUDHAFAHRULIYAN</t>
  </si>
  <si>
    <t>YURTALANSELVI</t>
  </si>
  <si>
    <t>ZAAFRANISAFWEN</t>
  </si>
  <si>
    <t>ZABATARIELGARNER</t>
  </si>
  <si>
    <t>ZADAKARIMOUIDRISSA</t>
  </si>
  <si>
    <t>ZAFARJAMAL</t>
  </si>
  <si>
    <t>ZAFARJUNAID</t>
  </si>
  <si>
    <t>ZAHARIAIONUTCATALIN</t>
  </si>
  <si>
    <t>ZAHARUDDINZAHARUDDIN</t>
  </si>
  <si>
    <t>ZAHIZOHONONGERTRUDE</t>
  </si>
  <si>
    <t>ZAHINDAINNOCENT</t>
  </si>
  <si>
    <t>ZAHOUADNENE</t>
  </si>
  <si>
    <t>ZALDIVARMUNOZARTUROGUILLERMO</t>
  </si>
  <si>
    <t>ZALLALANDIOMAMADOU</t>
  </si>
  <si>
    <t>ZAMURRADAKHTAR</t>
  </si>
  <si>
    <t>ZANBANAGOUN</t>
  </si>
  <si>
    <t>ZANGOEBAMARIAM</t>
  </si>
  <si>
    <t>ZANKAROMOUMOUNI</t>
  </si>
  <si>
    <t>ZAPDJISYLVESTRE</t>
  </si>
  <si>
    <t>ZAPPYROGER</t>
  </si>
  <si>
    <t>ZEEMAFORACHUSAMBA</t>
  </si>
  <si>
    <t>ZELAYACACERESALBERTO</t>
  </si>
  <si>
    <t>ZELAYARAMOSMERCEDEZ</t>
  </si>
  <si>
    <t>ZENGDEXIS</t>
  </si>
  <si>
    <t>ZEROUALIMOHAMED</t>
  </si>
  <si>
    <t>ZIAFIAZAHMED</t>
  </si>
  <si>
    <t>ZIADMOHDJABERABUNSEIR</t>
  </si>
  <si>
    <t>ZIDITOUCHEMI</t>
  </si>
  <si>
    <t>ZIMBAAMOS</t>
  </si>
  <si>
    <t>ZINALUCSOGO</t>
  </si>
  <si>
    <t>ZINGIROJEANBOSCO</t>
  </si>
  <si>
    <t>ZINSOUERNESTCOKOU</t>
  </si>
  <si>
    <t>ZINSOUEUGENEAHMED</t>
  </si>
  <si>
    <t>ZOCLIKOUESSCHARLES</t>
  </si>
  <si>
    <t>ZOGHLAMIADEL</t>
  </si>
  <si>
    <t>ZOHOUVIVIANE</t>
  </si>
  <si>
    <t>ZOMODOMOUSSA</t>
  </si>
  <si>
    <t>ZONMONKPAHEMONPARFAIT</t>
  </si>
  <si>
    <t>ZOUNGRANATENEMAIMOUNA</t>
  </si>
  <si>
    <t>ZOUNONGABRIEL</t>
  </si>
  <si>
    <t>ZOUNOUSYLVESTREKOKOU</t>
  </si>
  <si>
    <t>ZULUMAUREEN</t>
  </si>
  <si>
    <t>ZUNNAURAINUSMAN</t>
  </si>
  <si>
    <t>DEC1121</t>
  </si>
  <si>
    <t>Ventilation des opérations aveles administrations et organismes publics</t>
  </si>
  <si>
    <t>2111</t>
  </si>
  <si>
    <t>PROJETDONIDAH522CFPROJETDONPROJETDONIDAH522CFPROJETDON</t>
  </si>
  <si>
    <t>DIRECTIONSOINSDESANTEPRIMAIRESDIRECTIONSOINSDESANTEPRIMAIRES</t>
  </si>
  <si>
    <t>PROJETDPPAMOCFEDFONCTIONNEMENTPROJETDPPAMOCFEDFONCTIONNEMENT</t>
  </si>
  <si>
    <t>DIRECTIONDELAPREVENTIONPARLAVACCINATIONDIRECTIONDELAPREVENTIONPARLAVACCINATION</t>
  </si>
  <si>
    <t>COURCONSTITUTIONNELLECOURCONSTICOURCONSTITUTIONNELLECOURCONSTI</t>
  </si>
  <si>
    <t>MALADIESTROPICALESNEGLIGEESMALADIESTROPICALESNEGLIGEES</t>
  </si>
  <si>
    <t>FAOREPEXTIMPACCTFAOREPEXTIFAOREPEXTIMPACCTFAOREPEXTI</t>
  </si>
  <si>
    <t>FONDSNATIONALDUMEDICAMENTUCMFFONDSNATIONALDUMEDICAMENTUCMF</t>
  </si>
  <si>
    <t>DIRECTIONGENERALEDESRESSOURCESHYDRAULIQUESDIRECTIONGENERALEDESRESSOURCESHYDRAULIQUES</t>
  </si>
  <si>
    <t>COMPTEDEPASSAGEVERSEMENTIMPOTSETTAXESCOMPTEDEPASSAGEVERSEMENTIMPOTSETTAXES</t>
  </si>
  <si>
    <t>CHAMBREDAGRICULTURERESSOURCESCCHAMBREDAGRICULTURERESSOURCESC</t>
  </si>
  <si>
    <t>SECRETARIATTECHNIQUEDUCOMITENATSECRETARIATTECHNIQUEDUCOMITENAT</t>
  </si>
  <si>
    <t>FNECPARFECFAAIFNECPARFECFAAI</t>
  </si>
  <si>
    <t>RECETTESDESDOUANESRECETTESDESDOUANES</t>
  </si>
  <si>
    <t>COUSPCOVID19COUSPCOVID19</t>
  </si>
  <si>
    <t>PROJETICLPRODELPROJETICLPRODEL</t>
  </si>
  <si>
    <t>COMPLEXEPEDIATRIQUE.COMPLEXEPEDCOMPLEXEPEDIATRIQUE.COMPLEXEPED</t>
  </si>
  <si>
    <t>PROJETUNICEFANEAPROJETUNICEFANEA</t>
  </si>
  <si>
    <t>COUPECEMACCOUPECEMAC</t>
  </si>
  <si>
    <t>TRESORRECETTESSPECIALESTRESORRTRESORRECETTESSPECIALESTRESORR</t>
  </si>
  <si>
    <t>COMMISSIONNATIONALEPOURLESREFUGCOMMISSIONNATIONALEPOURLESREFUG</t>
  </si>
  <si>
    <t>PROJETINTRESEAUXELECRCARDCONGPROJETINTRESEAUXELECRCARDCONG</t>
  </si>
  <si>
    <t>AMBCOTED'IVOIRE/BANGUIAMBCOTEAMBCOTED'IVOIRE/BANGUIAMBCOTE</t>
  </si>
  <si>
    <t>ETATRCA/UNITEC-BENIN-RECETTESIS/IETATRCA/UNITEC-BENIN-RECETTESIS/I</t>
  </si>
  <si>
    <t>FONDSDEGARANTIECARTEROSECEMAFONDSDEGARANTIECARTEROSECEMA</t>
  </si>
  <si>
    <t>ICASEES-MICS4ICASEES-MICS4ICASEES-MICS4ICASEES-MICS4</t>
  </si>
  <si>
    <t>ANE(AUTORITENATIONALEDESELECT)ANE(AUTORITENATIONALEDESELECT)</t>
  </si>
  <si>
    <t>PROJETPRDPP/CNRISTTAR.PROJETPRDPROJETPRDPP/CNRISTTAR.PROJETPRD</t>
  </si>
  <si>
    <t>CENTRENATIONALDETRANSFUSIONCENCENTRENATIONALDETRANSFUSIONCEN</t>
  </si>
  <si>
    <t>PROJETOMSLUTTECONTRESIDA.PROJETOMSLUTTECONTRESIDA.</t>
  </si>
  <si>
    <t>PROJETDERECONSTRUCTIONDUPONTSURLARIVIEREDEBATOURIPROJETDERECONSTRUCTIONDUPONTSURLARIVIEREDEBATOURI</t>
  </si>
  <si>
    <t>PROJETDEDEVLPTCOMMUN.ETDAPPUPROJETDEDEVLPTCOMMUN.ETDAPPU</t>
  </si>
  <si>
    <t>GREFFETRIBUNALGDEINSTANCEGREFFGREFFETRIBUNALGDEINSTANCEGREFF</t>
  </si>
  <si>
    <t>CELLULECOORDINATIONPROGRAMMEERCELLULECOORDINATIONPROGRAMMEER</t>
  </si>
  <si>
    <t>HAUTEAUTORITEDELABONNEGOUVERNAHAUTEAUTORITEDELABONNEGOUVERNA</t>
  </si>
  <si>
    <t>PROJETDEP-MINISTEREDELASANTEPROJETDEP-MINISTEREDELASANTE</t>
  </si>
  <si>
    <t>APPUIAUPROGRAMMEDELUTTECONTRAPPUIAUPROGRAMMEDELUTTECONTR</t>
  </si>
  <si>
    <t>LASBADLASBADLASBADLASBAD</t>
  </si>
  <si>
    <t>HOPITALCOMMUNAUTAIREHOPITALCOMMHOPITALCOMMUNAUTAIREHOPITALCOMM</t>
  </si>
  <si>
    <t>LABORATOIREDEBIODIVERSITEVEGETALLABORATOIREDEBIODIVERSITEVEGETAL</t>
  </si>
  <si>
    <t>ANEPPARFECFAAIANEPPARFECFAAI</t>
  </si>
  <si>
    <t>DSEGUSPDSEGUSP</t>
  </si>
  <si>
    <t>DIRECTIONDELAREGIONSANITAIRENøDIRECTIONDELAREGIONSANITAIRENø</t>
  </si>
  <si>
    <t>PROJETCENTRALAFRICANBACKBONE-CABPROJETCENTRALAFRICANBACKBONE-CAB</t>
  </si>
  <si>
    <t>EGIMEGIM</t>
  </si>
  <si>
    <t>UNIVERSITEDEBANGUIUNIVERSITEDEUNIVERSITEDEBANGUIUNIVERSITEDE</t>
  </si>
  <si>
    <t>ASSEMBLEENATIONALE.ASSEMBLEENATASSEMBLEENATIONALE.ASSEMBLEENAT</t>
  </si>
  <si>
    <t>PROJETPASTACPEJAPROJETPASTACPEJA</t>
  </si>
  <si>
    <t>AGETIPCAF/PDC-AGV.AGETIPCAF/PDCAGETIPCAF/PDC-AGV.AGETIPCAF/PDC</t>
  </si>
  <si>
    <t>PROJETFAO/ACDA.PROJETFAO/ACDAPROJETFAO/ACDA.PROJETFAO/ACDA</t>
  </si>
  <si>
    <t>HCCTHCCT</t>
  </si>
  <si>
    <t>CONSEILNATIONALDETRANSITIONCONSEILNATIONALDETRANSITION</t>
  </si>
  <si>
    <t>AGENCENATIONALEDELEAUETDELAAGENCENATIONALEDELEAUETDELA</t>
  </si>
  <si>
    <t>ICASEESINSTITUTCENTRAFRICAINDESICASEESINSTITUTCENTRAFRICAINDES</t>
  </si>
  <si>
    <t>PIERE-RCA/RDCFONDSLOCAUXPIERE-RCA/RDCFONDSLOCAUX</t>
  </si>
  <si>
    <t>COMPTEAERONAUTIQUECOMPTEAERONAUTIQUE</t>
  </si>
  <si>
    <t>DIRECTIONGENERALEDELINTENDANCDIRECTIONGENERALEDELINTENDANC</t>
  </si>
  <si>
    <t>DIRECTIONDESAFFSOCIALESACTIONHDIRECTIONDESAFFSOCIALESACTIONH</t>
  </si>
  <si>
    <t>OFFICENATIONALDUMATERIEL.OFFICOFFICENATIONALDUMATERIEL.OFFIC</t>
  </si>
  <si>
    <t>COMITEC.N.C.C.E.FCOMITEC.N.C.C.COMITEC.N.C.C.E.FCOMITEC.N.C.C.</t>
  </si>
  <si>
    <t>CENTREDETUDESETDERECHERCHESANCENTREDETUDESETDERECHERCHESAN</t>
  </si>
  <si>
    <t>DTIONGLEPOP.ETDELUTTECONTRELDTIONGLEPOP.ETDELUTTECONTREL</t>
  </si>
  <si>
    <t>DEPARTEMENTDEMATHEMATIQUESDEPARTEMENTDEMATHEMATIQUES</t>
  </si>
  <si>
    <t>REDEVANCESINFORMATIQUEDESREGIEREDEVANCESINFORMATIQUEDESREGIE</t>
  </si>
  <si>
    <t>HOPITALDELAMITIEHOPITALDELAMITIE</t>
  </si>
  <si>
    <t>PROJETDELAPREVENTIONPROJETDPROJETDELAPREVENTIONPROJETD</t>
  </si>
  <si>
    <t>CENTRENATIONALHOSPITALIERUNIVERSITAIREDEBANGUICENTRENATIONALHOSPITALIERUNIVERSITAIREDEBANGUI</t>
  </si>
  <si>
    <t>AGENCEUNIVERSITAIREDELAFRANCOAGENCEUNIVERSITAIREDELAFRANCO</t>
  </si>
  <si>
    <t>REVERSEMENT/PETROCA1F/LIFXREVERSEMENT/PETROCA1F/LIFX</t>
  </si>
  <si>
    <t>DIVERSARRONDIS</t>
  </si>
  <si>
    <t>ADMINISTRATIONS PUBLIQUES CENTRALES</t>
  </si>
  <si>
    <t>2112</t>
  </si>
  <si>
    <t>COMMUNEDEBASSE-MAMBEREBANIANCOCOMMUNEDEBASSE-MAMBEREBANIANCO</t>
  </si>
  <si>
    <t>DISTRICTSANITAIREDEKEMBESATEMADISTRICTSANITAIREDEKEMBESATEMA</t>
  </si>
  <si>
    <t>HOPITALDISTRICTALINDAOHOPITALDISTRICTALINDAO</t>
  </si>
  <si>
    <t>COMMUNEYOBE-SANGHA.COMMUNEYOBE-COMMUNEYOBE-SANGHA.COMMUNEYOBE-</t>
  </si>
  <si>
    <t>MAIRIEDEBODAMAIRIEDEBODA</t>
  </si>
  <si>
    <t>MAIRIEDECOCHIOTOULOUMAIRIEDECOCHIOTOULOU</t>
  </si>
  <si>
    <t>ADMINISTRATIONS PUBLIQUES LOCALES</t>
  </si>
  <si>
    <t>2120</t>
  </si>
  <si>
    <t>CAISSENATIONALEDESECURITESOCIALCAISSENATIONALEDESECURITESOCIAL</t>
  </si>
  <si>
    <t>AGENCECENTRAFRICAINEPOURLAFORMAAGENCECENTRAFRICAINEPOURLAFORMA</t>
  </si>
  <si>
    <t>ACFPEPROJETPNEDUACFPEPROJETPNEDU</t>
  </si>
  <si>
    <t>AGENCECENT.FORMAT.PROF.ETEMPLOI.AGENCECENT.FORMAT.PROF.ETEMPLOI.</t>
  </si>
  <si>
    <t>OCSSOCSSOCSSOCSS</t>
  </si>
  <si>
    <t>OFFICENATIONALD'INFORMATIQUE.OFOFFICENATIONALD'INFORMATIQUE.OF</t>
  </si>
  <si>
    <t>OFFICENAT.POSTES&amp;EPARGNEOFFICOFFICENAT.POSTES&amp;EPARGNEOFFIC</t>
  </si>
  <si>
    <t>OFFICENATIONALDINFORMATIQUE</t>
  </si>
  <si>
    <t>AGENCECENTRAFRICAINEPOURLAFORMA</t>
  </si>
  <si>
    <t>ORGANISMES PUBLICS</t>
  </si>
  <si>
    <t>DEC1122</t>
  </si>
  <si>
    <t>Ventilation des opérations aveles entreprises publiques</t>
  </si>
  <si>
    <t>ENERGIECENTRAFRICAINEENERGIECEENERGIECENTRAFRICAINEENERGIECE</t>
  </si>
  <si>
    <t>STECENTTRAF.DESTELECOMMUNICATIOSTECENTTRAF.DESTELECOMMUNICATIO</t>
  </si>
  <si>
    <t>SOCIETENATIONALED'ELECTRICITEDIRSOCIETENATIONALED'ELECTRICITEDIR</t>
  </si>
  <si>
    <t>ENERCA-CMVPE.ENERCA-CMVPEENERCA-CMVPE.ENERCA-CMVPE</t>
  </si>
  <si>
    <t>ENERGIECENTRAFRICAINE-BERBERATIEENERGIECENTRAFRICAINE-BERBERATIE</t>
  </si>
  <si>
    <t>OUBANGUI-HOTELOUBANGUI-HOTELOUBANGUI-HOTELOUBANGUI-HOTEL</t>
  </si>
  <si>
    <t>SODECA/CFDDOMICSODECA/CFDDOMICSODECA/CFDDOMICSODECA/CFDDOMIC</t>
  </si>
  <si>
    <t>SOCIETEDETATDEGESTDESABATOIRSSOCIETEDETATDEGESTDESABATOIRS</t>
  </si>
  <si>
    <t>ENERGIECENTRAFRICAINEENERGIECENTRAFRICAINE</t>
  </si>
  <si>
    <t>SOCATELREGLTSBICASOCATELREGLTS</t>
  </si>
  <si>
    <t>SOCIETEDETATDEGESTDESABATOIRS</t>
  </si>
  <si>
    <t>DEC1123</t>
  </si>
  <si>
    <t>Déclaration des encours de crédits de campagne</t>
  </si>
  <si>
    <t>Avances sur stocks</t>
  </si>
  <si>
    <t>C2F</t>
  </si>
  <si>
    <t>Crédits à l’exportation</t>
  </si>
  <si>
    <t>C2G</t>
  </si>
  <si>
    <t>Encours des crédits de campagne</t>
  </si>
  <si>
    <t>X120</t>
  </si>
  <si>
    <t>DEC1124</t>
  </si>
  <si>
    <t>Détail des transactions interbancaires effetuées sur le marché monétaire avedes résidents</t>
  </si>
  <si>
    <t>DEC1125</t>
  </si>
  <si>
    <t>Détail des transactions interbancaires effetuées sur le marché monétaire avedes non-résidents</t>
  </si>
  <si>
    <t>DEC1126</t>
  </si>
  <si>
    <t>Détail des avoirs auprès des correspondants résidents</t>
  </si>
  <si>
    <t>BANQUEDESETATSDEL'AFRIQUECENTRALE</t>
  </si>
  <si>
    <t>6</t>
  </si>
  <si>
    <t>E0BG</t>
  </si>
  <si>
    <t>TOTAL</t>
  </si>
  <si>
    <t>E0BB</t>
  </si>
  <si>
    <t>DEC1127</t>
  </si>
  <si>
    <t>Détail des avoirs auprès des correspondants non résidents</t>
  </si>
  <si>
    <t>ECOBANKGHANATRANSFERTRAPIDEECOBANKGHANATRANSFERTRAPIDE</t>
  </si>
  <si>
    <t>ECOBANKNIGERIAECOBANKNIGERIA</t>
  </si>
  <si>
    <t>ECOBANKGHANARTENEURECOBANKGHANARTENEUR</t>
  </si>
  <si>
    <t>ECOBANKTCHADNOSTROECOBANKTCHADNOSTRO</t>
  </si>
  <si>
    <t>ECOBANKREMITTANCEMIRRORNOSTROEURECOBANKREMITTANCEMIRRORNOSTROEUR</t>
  </si>
  <si>
    <t>ECOBANKREMITTANCEMIRRORNOSTROGBPECOBANKREMITTANCEMIRRORNOSTROGBP</t>
  </si>
  <si>
    <t>ECOBANKTOGONOSTRIAVUEECOBANKTOGONOSTRIAVUE</t>
  </si>
  <si>
    <t>ECOBANKBENINNOSTRIECOBANKBENINNOSTRI</t>
  </si>
  <si>
    <t>ECOBANKCONGOBRAZZANOSTROECOBANKCONGOBRAZZANOSTRO</t>
  </si>
  <si>
    <t>ECOBANKGHANANOSTRIAVUEECOBANKGHANANOSTRIAVUE</t>
  </si>
  <si>
    <t>ECOBANKGABONECOBANKGABON</t>
  </si>
  <si>
    <t>RTNOSTROACTOMIRRORGHANARTNOSTROACTOMIRRORGHANA</t>
  </si>
  <si>
    <t>ECOBANKINTERNATIONALECOBANKINTERNATIONAL</t>
  </si>
  <si>
    <t>ECOBANKINTERNATIONALSAEURECOBANKINTERNATIONALSAEUR</t>
  </si>
  <si>
    <t>ECOBANKSENEGALNOSTRIAVUEECOBANKSENEGALNOSTRIAVUE</t>
  </si>
  <si>
    <t>ECOBANKMALINOSTRIAVUEECOBANKMALINOSTRIAVUE</t>
  </si>
  <si>
    <t>ECOBANKDOUALABANQINTERCAMEROUNECOBANKDOUALABANQINTERCAMEROUN</t>
  </si>
  <si>
    <t>ECOBANKCOTEDIVOIRENOSTRIECOBANKCOTEDIVOIRENOSTRI</t>
  </si>
  <si>
    <t>E0BS</t>
  </si>
  <si>
    <t>CITIBANKLONDRESCITIBANKLONDRES</t>
  </si>
  <si>
    <t>CITIBANKNEWYORKMIRRORACCOUNTCITIBANKNEWYORKMIRRORACCOUNT</t>
  </si>
  <si>
    <t>BANQUENEDBANKAFRIQUEDUSUDBANQUENEDBANKAFRIQUEDUSUD</t>
  </si>
  <si>
    <t>E0BT</t>
  </si>
  <si>
    <t>E0BF</t>
  </si>
  <si>
    <t>DEC1128</t>
  </si>
  <si>
    <t>Détail des dépôts des correspondants résidents</t>
  </si>
  <si>
    <t>CREDITMUTUELDECENTREACREDITMCREDITMUTUELDECENTREACREDITM</t>
  </si>
  <si>
    <t>CMCACAISSECENTRALETRESORERIEFLECMCACAISSECENTRALETRESORERIEFLE</t>
  </si>
  <si>
    <t>CMCACAISSECENTRALECMCACAISSECCMCACAISSECENTRALECMCACAISSEC</t>
  </si>
  <si>
    <t>SOFIACREDITOPERATIONS.SOFIACRESOFIACREDITOPERATIONS.SOFIACRE</t>
  </si>
  <si>
    <t>SOFIACREDITTRANSFERTSSOFIACREDITTRANSFERTS</t>
  </si>
  <si>
    <t>SOFIACREDITTRANSFERT.SOFIACREDSOFIACREDITTRANSFERT.SOFIACRED</t>
  </si>
  <si>
    <t>K0BM</t>
  </si>
  <si>
    <t>SOFIACREDIT</t>
  </si>
  <si>
    <t>5</t>
  </si>
  <si>
    <t>Coopératives et Mutuelle d'Epargne et de Crédit</t>
  </si>
  <si>
    <t>K0BQ</t>
  </si>
  <si>
    <t>K0BB</t>
  </si>
  <si>
    <t>DEC1129</t>
  </si>
  <si>
    <t>Détail des dépôts des correspondants non résidents</t>
  </si>
  <si>
    <t>RTNOSTROACMIRRORDOUALARTNOSTROACMIRRORDOUALA</t>
  </si>
  <si>
    <t>ECOBANKTCHADNB.I.A.T.ECOBANKTCHADNB.I.A.T.</t>
  </si>
  <si>
    <t>VOSTROECOBANKCAMEROUNVOSTROECOBANKCAMEROUN</t>
  </si>
  <si>
    <t>ECOBANKCONGOBRAZZAECOBANKCONGOBRAZZA</t>
  </si>
  <si>
    <t>K0BS</t>
  </si>
  <si>
    <t>NOSTRONATIXISPARISEURNOSTRONATIXISPARISEUR</t>
  </si>
  <si>
    <t>CITIBANKNEWYORKCITIBANKNEWYORK</t>
  </si>
  <si>
    <t>K0BT</t>
  </si>
  <si>
    <t>K0BF</t>
  </si>
  <si>
    <t>DEC1131</t>
  </si>
  <si>
    <t>Risques pondérés à 75 % en raison de leur couverture par une hypothèque de premier ou deuxième rang sur des immeubles</t>
  </si>
  <si>
    <t>ALIZECONSTRUCTION001MORG16214000629022239</t>
  </si>
  <si>
    <t>TFn°3296</t>
  </si>
  <si>
    <t>ANGUIMATEELOIS001MORG12366001029005953</t>
  </si>
  <si>
    <t>TFn°8650</t>
  </si>
  <si>
    <t>ATELIERCENTRAFRICAINDESPARTENAIR001MORG12366000929014951</t>
  </si>
  <si>
    <t>TFn°5949</t>
  </si>
  <si>
    <t>ATELIERCENTRAFRICAINDESPARTENAIR001MORG16250000329014951</t>
  </si>
  <si>
    <t>ACTENOTARIE</t>
  </si>
  <si>
    <t>AUTRESHYPOTHEQUES93120010000000000</t>
  </si>
  <si>
    <t>BAMBALLINGBONGAESTELLEELLA001MORG16337000129040942</t>
  </si>
  <si>
    <t>TFn°8494</t>
  </si>
  <si>
    <t>BARETOILE001MORG16214000329030721</t>
  </si>
  <si>
    <t>TFn°5768</t>
  </si>
  <si>
    <t>BEYAMNAINANGUEEDITHNARCISSE001MORG17159000529032948</t>
  </si>
  <si>
    <t>BONDJOMAXIME001MORG12272000429044663</t>
  </si>
  <si>
    <t>TFn°8242</t>
  </si>
  <si>
    <t>BUREAUDACHATDIAMANTS001MORG12268000229003997</t>
  </si>
  <si>
    <t>BUREAUDACHATDIAMANTS001MORG13192000329003997</t>
  </si>
  <si>
    <t>TFn°3615</t>
  </si>
  <si>
    <t>DIMANGUERE-PANDUEDMOND-URCIANT001MORG16337000229012784</t>
  </si>
  <si>
    <t>GAMBAEDDYPATRICK001MORG17046000129011102</t>
  </si>
  <si>
    <t>GAOMBALETGUYSERGE001MORG15175000229007390</t>
  </si>
  <si>
    <t>TFn°6502</t>
  </si>
  <si>
    <t>GARAGECOMMERCIALAFRICAIN001MORG14170000129003787</t>
  </si>
  <si>
    <t>TFn°3403</t>
  </si>
  <si>
    <t>GBATEOLIVIA001MORG16250000429002877</t>
  </si>
  <si>
    <t>TFn°8803</t>
  </si>
  <si>
    <t>GOURNA-ZACKOJUSTIN001MORG12319120129039833</t>
  </si>
  <si>
    <t>TFn°6920</t>
  </si>
  <si>
    <t>GUENEBEM-DEDIZOUMCHRISTIANOLIVIER001MORG17159000329069139</t>
  </si>
  <si>
    <t>GUEREKOBIYAGONDAMARIELOUISE001MORO12261000129006735</t>
  </si>
  <si>
    <t>HYPOTHEQUESFERMEDE1RANGET93100010000000000</t>
  </si>
  <si>
    <t>JMRESIDENCE001MORG16265000429018941</t>
  </si>
  <si>
    <t>KIAPOFRANCOISALEXANDRE001MORG12366000229008927</t>
  </si>
  <si>
    <t>TFn°3495</t>
  </si>
  <si>
    <t>KOBAGOBIENVENUJEANSERGE001MORG12317000329040472</t>
  </si>
  <si>
    <t>TFn°2983</t>
  </si>
  <si>
    <t>KOMASNARCISSEPATRICE001MORG16265000229013740</t>
  </si>
  <si>
    <t>TFn°3405</t>
  </si>
  <si>
    <t>KOMBETBERVET001MORG16214000729001233</t>
  </si>
  <si>
    <t>TFn°3172</t>
  </si>
  <si>
    <t>KONGAIANICETBERTRAND001MORG17082000229003176</t>
  </si>
  <si>
    <t>TFn°6583</t>
  </si>
  <si>
    <t>L.TSERVICES001MORG16104000429003369</t>
  </si>
  <si>
    <t>LINGUISSARA-WANZETHENRI001MORG12366000129022887</t>
  </si>
  <si>
    <t>TFn°8372</t>
  </si>
  <si>
    <t>MAVOLAMADEPATRICIAMICHAEL001MORG17044000429007617</t>
  </si>
  <si>
    <t>NAMBORO-KETTEISSAOMER001MORG17159000129000654</t>
  </si>
  <si>
    <t>NAMGBENGBAJOELARISTIDE001MORG16337001029031733</t>
  </si>
  <si>
    <t>NGAKOUTOUPATASSESYLVAIN001MORG12172000329003575</t>
  </si>
  <si>
    <t>TFn°1896</t>
  </si>
  <si>
    <t>NGOUNIO-GABIAETIENNE001MORG14170000229022683</t>
  </si>
  <si>
    <t>TFn°7088</t>
  </si>
  <si>
    <t>OUADDA-DJALEPIERRE001MORG12251000129000871</t>
  </si>
  <si>
    <t>TFn°8564</t>
  </si>
  <si>
    <t>SCI-ADIJA001MORG15175000729015972</t>
  </si>
  <si>
    <t>TFn°6730</t>
  </si>
  <si>
    <t>SCINJIMMOBILIERE001MORG17184000429082420</t>
  </si>
  <si>
    <t>SIONGOUNZAJEANLOUIS001MORG17159000729067019</t>
  </si>
  <si>
    <t>SOCIETECENTRAFRICAINEAVICULTUREB001MORG12242000129007236</t>
  </si>
  <si>
    <t>TFn°5236</t>
  </si>
  <si>
    <t>SOCIETEDEXPLOITATIONFORESTIERE001MORG16214000129004010</t>
  </si>
  <si>
    <t>SOCIETEIMMOBILIERECENTRAFRICAINE001MORG17072000429018951</t>
  </si>
  <si>
    <t>SOCIETESUDAZUR001MORG13269000429059807</t>
  </si>
  <si>
    <t>TFn°2426</t>
  </si>
  <si>
    <t>SONGOSSAYEMATHURIN001MORG16337000729017326</t>
  </si>
  <si>
    <t>TFn°9324</t>
  </si>
  <si>
    <t>WAKOROARSENE001MORG17010000129031561</t>
  </si>
  <si>
    <t>TFn°4437</t>
  </si>
  <si>
    <t>YAKOROREMY001MORG17159000229008314</t>
  </si>
  <si>
    <t>YAKPOLILAMBERT001MORG16337000529022543</t>
  </si>
  <si>
    <t>TFn°9402</t>
  </si>
  <si>
    <t>YANDONGACAROLINEMADELEINE001MORG12324010129014422</t>
  </si>
  <si>
    <t>TFn°7764</t>
  </si>
  <si>
    <t>Total X89</t>
  </si>
  <si>
    <t>DEC1132</t>
  </si>
  <si>
    <t>Sûretés réelles affectées à la couverture des créances en souffrance</t>
  </si>
  <si>
    <t>GOLFPALACEHOTELT61HYP1193050003330079127</t>
  </si>
  <si>
    <t>330079127</t>
  </si>
  <si>
    <t>0</t>
  </si>
  <si>
    <t>LEBELIERT61HYP1193050092330019379</t>
  </si>
  <si>
    <t>330019379</t>
  </si>
  <si>
    <t>SOCIETENOUVELLEDECONSTRUCTIT61HYP1193050110330011051</t>
  </si>
  <si>
    <t>330011051</t>
  </si>
  <si>
    <t>LACENTRAFRICAINEDESPARTENAIRES</t>
  </si>
  <si>
    <t>330013961</t>
  </si>
  <si>
    <t>BUREAUDAFRETEMENTROUTIER</t>
  </si>
  <si>
    <t>330034442</t>
  </si>
  <si>
    <t>Total X90</t>
  </si>
  <si>
    <t>DEC1133</t>
  </si>
  <si>
    <t>affectation des dépôts de garantie aux risques concernés</t>
  </si>
  <si>
    <t>ABAKARMAHAMATABAKARMAHAMAT</t>
  </si>
  <si>
    <t>ACICACICACICACIC</t>
  </si>
  <si>
    <t>ADIALONEESAKOEDITHPULCHERIEADIALONEESAKOEDITHPULCHERIE</t>
  </si>
  <si>
    <t>ADOUKEDJAPETTROSTEVENESPOIRADOUKEDJAPETTROSTEVENESPOIR</t>
  </si>
  <si>
    <t>AFRICAMEUBLESETBATIMENTSAFRICAAFRICAMEUBLESETBATIMENTSAFRICA</t>
  </si>
  <si>
    <t>AFRICAORIENTALBUSINESSSARLAFRICAORIENTALBUSINESSSARL</t>
  </si>
  <si>
    <t>AFRICASERVICESARLAFRICASERVICESARL</t>
  </si>
  <si>
    <t>AFRICANINVESTAFRICANINVEST</t>
  </si>
  <si>
    <t>AGELECAGELEC</t>
  </si>
  <si>
    <t>AGROCARAGROCAR</t>
  </si>
  <si>
    <t>ALCHERIENGINEERINGCOMPANYLTDALCHERIENGINEERINGCOMPANYLTD</t>
  </si>
  <si>
    <t>ALIARMANDARISTIDEALIARMANDARISTIDE</t>
  </si>
  <si>
    <t>ALIZECONSTRUCTIONALIZECONSTRUCTION</t>
  </si>
  <si>
    <t>ALLEELLABARBARAALLEELLABARBARA</t>
  </si>
  <si>
    <t>AMEUBLEMENTTAHERFXAMEUBLEMENTTAAMEUBLEMENTTAHERFXAMEUBLEMENTTA</t>
  </si>
  <si>
    <t>AMOKOMAYENMCHANTALAMOKOMAYENMCHANTAL</t>
  </si>
  <si>
    <t>APTECHAFRICASARLAPTECHAFRICASARL</t>
  </si>
  <si>
    <t>ASBELCO.LTDASBELCO.LTD</t>
  </si>
  <si>
    <t>ATLANTICDRILINGCOMPANYATLANTICDRILINGCOMPANY</t>
  </si>
  <si>
    <t>AVIATIONHANDLINGSERVICESCENTRAFRAVIATIONHANDLINGSERVICESCENTRAFR</t>
  </si>
  <si>
    <t>BACDEKJSERVICEBACDEKJSERVICBACDEKJSERVICEBACDEKJSERVIC</t>
  </si>
  <si>
    <t>BATOKO-NDABOLONARCISSEBATOKO-NDABOLONARCISSE</t>
  </si>
  <si>
    <t>BIBANDAANTONINJUNIORBIBANDAANTONINJUNIOR</t>
  </si>
  <si>
    <t>BINYAMINENOURMAHAMATBINYAMINENOURMAHAMAT</t>
  </si>
  <si>
    <t>BLUEBERRYVOYAGETOURISMESERVICESBLUEBERRYVOYAGETOURISMESERVICES</t>
  </si>
  <si>
    <t>BOGASENERGYLIMITEDBOGASENERGYLIMITED</t>
  </si>
  <si>
    <t>BOKPAKAMOBANZEMANUELLABOKPAKAMOBANZEMANUELLA</t>
  </si>
  <si>
    <t>BONDJOMAXIMEBONDJOMAXIME</t>
  </si>
  <si>
    <t>BVAAUDITETCONSEILBVAAUDITETCONSEIL</t>
  </si>
  <si>
    <t>C.A.T-CAMEROUNC.A.T-CAMEROUN</t>
  </si>
  <si>
    <t>CANNANTRANSPORT.CANNANTRANSPORTCANNANTRANSPORT.CANNANTRANSPORT</t>
  </si>
  <si>
    <t>CHINAGEO-ENGINEERINGCORPORATIONINTERNATIONALELTDRCACHINAGEO-ENGINEERINGCORPORATIONINTERNATIONALELTDR</t>
  </si>
  <si>
    <t>CIMEXSARLCIMEXSARLCIMEXSARLCIMEXSARL</t>
  </si>
  <si>
    <t>CLIENTSDECEDESNATIOCLIENTSDECEDESNATIO</t>
  </si>
  <si>
    <t>COMPTEDEPOSITDJIBRINEVIANNEYCOMPTEDEPOSITDJIBRINEVIANNEY</t>
  </si>
  <si>
    <t>COMPTEDEPOTGARANTIEETSCHANCIE&amp;GANCIECOMPTEDEPOTGARANTIEETSCHANCIE&amp;GANCIE</t>
  </si>
  <si>
    <t>DACKPAMOUNDJOUKETTEMICHAELDACKPAMOUNDJOUKETTEMICHAEL</t>
  </si>
  <si>
    <t>DAN-GOMSERGERUFINDAN-GOMSERGERUFIN</t>
  </si>
  <si>
    <t>DAPPACOLLOMBCESAIREJOELDAPPACOLLOMBCESAIREJOEL</t>
  </si>
  <si>
    <t>DAVUMMETALLURGIECENTRAFRICAINEDAVUMMETALLURGIECENTRAFRICAINE</t>
  </si>
  <si>
    <t>DEDE-TOMBTPDEDE-TOMBTP</t>
  </si>
  <si>
    <t>DEPOSITJMRESIDENCEDEPOSITJMRESIDENCE</t>
  </si>
  <si>
    <t>DEPOTDEGARANTIEETSLOVETRANSFERTDEPOTDEGARANTIEETSLOVETRANSFERT</t>
  </si>
  <si>
    <t>DEPOTDEGARANTIEWESTUNIONSTEZOEMULTISERVIVICEDEPOTDEGARANTIEWESTUNIONSTEZOEMULTISERVIVICE</t>
  </si>
  <si>
    <t>DEPOTDEGARANTIEWESTERNUNIONWAXPLUSDEPOTDEGARANTIEWESTERNUNIONWAXPLUS</t>
  </si>
  <si>
    <t>DIBERETLEONDIBERETLEON</t>
  </si>
  <si>
    <t>DJAZOULIMAHADJIRJUNIORDJAZOULIMAHADJIRJUNIOR</t>
  </si>
  <si>
    <t>DJONGOBEVICTORIADJONGOBEVICTORIA</t>
  </si>
  <si>
    <t>DJOTOHOUELIEZERFREDDYDJOTOHOUELIEZERFREDDY</t>
  </si>
  <si>
    <t>DOUAMFIRMINJULESFIRMINDOUAMFIRMINJULESFIRMIN</t>
  </si>
  <si>
    <t>ENTREPRISEDETRAVAUXETEQUIPEMENTENTREPRISEDETRAVAUXETEQUIPEMENT</t>
  </si>
  <si>
    <t>ESPACEMULTIMEDIASERVICESFXESPACESPACEMULTIMEDIASERVICESFXESPAC</t>
  </si>
  <si>
    <t>ETSBASSOUMETFREREETSBASSOUMETFRERE</t>
  </si>
  <si>
    <t>ETSMAMETSMAM</t>
  </si>
  <si>
    <t>FIDUCIAIREASSOCIESENAFRIQUESARLFIDUCIAIREASSOCIESENAFRIQUESARL</t>
  </si>
  <si>
    <t>FOREVERLIVINGPRODUCTSRCASARLOFOREVERLIVINGPRODUCTSRCASARLO</t>
  </si>
  <si>
    <t>GARAGECOMMERCIALAFRICAINGARAGGARAGECOMMERCIALAFRICAINGARAG</t>
  </si>
  <si>
    <t>GARAMAGASTONISIDORGARAMAGASTONISIDOR</t>
  </si>
  <si>
    <t>GLOBALGRAPHICSGLOBALGRAPHICSGLOBALGRAPHICSGLOBALGRAPHICS</t>
  </si>
  <si>
    <t>GOLDENRELIEFRESSOURCESGOLDENRELIEFRESSOURCES</t>
  </si>
  <si>
    <t>GRANDSPROJETSSARLGRANDSPROJETSSARL</t>
  </si>
  <si>
    <t>GREENOILRCAGREENOILRCA</t>
  </si>
  <si>
    <t>GROUPEKWAKWEKWAGROUPEKWAKWEKWA</t>
  </si>
  <si>
    <t>GUEGBELETLYDIEFLOREGUEGBELETLYDIEFLORE</t>
  </si>
  <si>
    <t>HUMANRESOUYRCESSOLUTIONSDEPOTDEGARANTIEHUMANRESOUYRCESSOLUTIONSDEPOTDEGARANTIE</t>
  </si>
  <si>
    <t>IBEISSARLIBEISSARL</t>
  </si>
  <si>
    <t>INVESTICASAINVESTICASA</t>
  </si>
  <si>
    <t>KITAMBOLEOPOLDOUMYOLANDEKITAMBOLEOPOLDOUMYOLANDE</t>
  </si>
  <si>
    <t>KOGERARDKOGERARD</t>
  </si>
  <si>
    <t>KOHOTROTHOMASKOHOTROTHOMAS</t>
  </si>
  <si>
    <t>KOLANGBAETIENNEKOLANGBAETIENNE</t>
  </si>
  <si>
    <t>KOSSE-ZAMBIASSOUEFRANCISKOSSE-ZAMBIASSOUEFRANCIS</t>
  </si>
  <si>
    <t>KOYAGBOMAGUITIMOFRANCKBAUDELAIREKOYAGBOMAGUITIMOFRANCKBAUDELAIRE</t>
  </si>
  <si>
    <t>KOYANGBODIEUDONNEKOYANGBODIEUDONNE</t>
  </si>
  <si>
    <t>KPENGOUMICHELKPENGOUMICHEL</t>
  </si>
  <si>
    <t>LAGUERRESTEPHANIELAGUERRESTEPHANIE</t>
  </si>
  <si>
    <t>LAGUERRETHOMASLAGUERRETHOMAS</t>
  </si>
  <si>
    <t>LASSE-DJIMTONOFRANCOISLASSE-DJIMTONOFRANCOIS</t>
  </si>
  <si>
    <t>LECONSTRUCTEURLECONSTRUCTEURLECONSTRUCTEURLECONSTRUCTEUR</t>
  </si>
  <si>
    <t>LEMONITEURDESTRAVAUXDECONSTRUCLEMONITEURDESTRAVAUXDECONSTRUC</t>
  </si>
  <si>
    <t>LIMBAYA-KONDOZOUASIOGNITREKOUAMENFRANCINELIMBAYA-KONDOZOUASIOGNITREKOUAMENFRANCINE</t>
  </si>
  <si>
    <t>LINGUISSARA-WANZETHENRILINGUISSARA-WANZETHENRI</t>
  </si>
  <si>
    <t>LKASERVICESINTERNATIONALLKASERLKASERVICESINTERNATIONALLKASER</t>
  </si>
  <si>
    <t>MAHAMATHISSENEMAHAMATHISSENEMAHAMATHISSENEMAHAMATHISSENE</t>
  </si>
  <si>
    <t>MALESSARAGERRY-GERVILMALESSARAGERRY-GERVIL</t>
  </si>
  <si>
    <t>MBOLINGASSIEJACQUESDESIREMBOLINGASSIEJACQUESDESIRE</t>
  </si>
  <si>
    <t>MECIGMECIGMECIGMECIG</t>
  </si>
  <si>
    <t>MIGANVIGNONBERTINMIGANVIGNONBERTIN</t>
  </si>
  <si>
    <t>MOUSSAMACKENZETMYLENETATIANACHRYSYSMOUSSAMACKENZETMYLENETATIANACHRYSYS</t>
  </si>
  <si>
    <t>NABEZADIMBELEVICTOREALAINVICTORENABEZADIMBELEVICTOREALAINVICTORE</t>
  </si>
  <si>
    <t>NAPGAZAYOMBOEDWIGESYLVIAPETULANAPGAZAYOMBOEDWIGESYLVIAPETULA</t>
  </si>
  <si>
    <t>NAPWANYANGJEANAUBINNAPWANYANGJEANAUBIN</t>
  </si>
  <si>
    <t>NCGEEGLOBALINCNCGEEGLOBALINCNCGEEGLOBALINCNCGEEGLOBALINC</t>
  </si>
  <si>
    <t>NDOYOJUSTINNDOYOJUSTIN</t>
  </si>
  <si>
    <t>NGBANGBOGERMAINENGBANGBOGERMAINE</t>
  </si>
  <si>
    <t>NGBATOUKALOUTOMOSIDONIENGBATOUKALOUTOMOSIDONIE</t>
  </si>
  <si>
    <t>NGOULAKATHOMASNGOULAKATHOMAS</t>
  </si>
  <si>
    <t>OPPOSAISARRSENTOPPOSAISARRSENT</t>
  </si>
  <si>
    <t>OPPOSAISARRSPARTOPPOSAISARRSPART</t>
  </si>
  <si>
    <t>OUADDA-DJALEPIERREOUADDA-DJALEPIERRE</t>
  </si>
  <si>
    <t>PAPETERIELEDAUPHINROYALNPAPETEPAPETERIELEDAUPHINROYALNPAPETE</t>
  </si>
  <si>
    <t>PAPETERIEYOUMONASPAPETERIEYOUMOPAPETERIEYOUMONASPAPETERIEYOUMO</t>
  </si>
  <si>
    <t>PARADISEDISCOVERYPARADISEDISCOVERY</t>
  </si>
  <si>
    <t>PASSETPRISCAROSELINEPASSETPRISCAROSELINE</t>
  </si>
  <si>
    <t>PHENIXRCASARLPHENIXRCASARL</t>
  </si>
  <si>
    <t>POWERSSECURITEPOWERSSECURITE</t>
  </si>
  <si>
    <t>RIVERNIGERFORAGESARLRIVERNIGERFORAGESARL</t>
  </si>
  <si>
    <t>SEBTPSSEBTPS</t>
  </si>
  <si>
    <t>S.C.ISYMS.C.ISYMS.C.ISYMS.C.ISYM</t>
  </si>
  <si>
    <t>SAKAMAFREDDYJOHNSONSAKAMAFREDDYJOHNSON</t>
  </si>
  <si>
    <t>SALEHABOUASALEHABOUASALEHABOUASALEHABOUA</t>
  </si>
  <si>
    <t>SANGBATENGBANDAMAGLOIREISAACSANGBATENGBANDAMAGLOIREISAAC</t>
  </si>
  <si>
    <t>SAVETHECHILDRENSAVETHECHILDREN</t>
  </si>
  <si>
    <t>SCINJIMMOBILIERESCINJIMMOBILIERE</t>
  </si>
  <si>
    <t>SECASECASECASECA</t>
  </si>
  <si>
    <t>SERVICESMONDESERVICESMONDE</t>
  </si>
  <si>
    <t>SGHRCASARLSGHRCASARL</t>
  </si>
  <si>
    <t>SOCIETECENTRAFRICAINEDECOMMERCSOCIETECENTRAFRICAINEDECOMMERC</t>
  </si>
  <si>
    <t>SOCIETECENTRAFRICAINEDEPOMPESFUSOCIETECENTRAFRICAINEDEPOMPESFU</t>
  </si>
  <si>
    <t>SOCIETEPERFECTSERVICETEAMSOCIETEPERFECTSERVICETEAM</t>
  </si>
  <si>
    <t>SUPERBOUTIQUEMAHAMATNOURSARLSUPERBOUTIQUEMAHAMATNOURSARL</t>
  </si>
  <si>
    <t>SYGMA-TECHNOLOGYSASYGMA-TECHNOLSYGMA-TECHNOLOGYSASYGMA-TECHNOL</t>
  </si>
  <si>
    <t>SYLLAISMAILLASYLLAISMAILLA</t>
  </si>
  <si>
    <t>TRAVAUXETSERVICESGENERAUXTRAVAUXETSERVICESGENERAUX</t>
  </si>
  <si>
    <t>WTICAWTICA</t>
  </si>
  <si>
    <t>WESTERNUNIONLESTROISFILLESWESTERNUNIONLESTROISFILLES</t>
  </si>
  <si>
    <t>XINPINGCONSTRUCTIONXINPINGCONSTRUCTION</t>
  </si>
  <si>
    <t>YADANDO-SUMBIVICTORINEYADANDO-SUMBIVICTORINE</t>
  </si>
  <si>
    <t>YANGAKOLAJEAN-MICHELYANGAKOLAJEAN-MICHEL</t>
  </si>
  <si>
    <t>YANG-MULTISERVICESYANG-MULTISERVIYANG-MULTISERVICESYANG-MULTISERVI</t>
  </si>
  <si>
    <t>YEKOUEINFORMATIQUEYEKOUEINFORYEKOUEINFORMATIQUEYEKOUEINFOR</t>
  </si>
  <si>
    <t>ZANDESIMONBLAISEINNOCENTZANDESIMONBLAISEINNOCENT</t>
  </si>
  <si>
    <t>DEC1134</t>
  </si>
  <si>
    <t>affectation des contregaranties reçues des correspondants</t>
  </si>
  <si>
    <t>DEC1135</t>
  </si>
  <si>
    <t>affectation des nantissements de prêts subordonnés et de dépôts</t>
  </si>
  <si>
    <t>BARETOILEDELAOUAKA</t>
  </si>
  <si>
    <t>NANTISSEMENT</t>
  </si>
  <si>
    <t>EKEACONSTRUCTIONBTP</t>
  </si>
  <si>
    <t>ENERGIECENTRAFRICAINE</t>
  </si>
  <si>
    <t>GUIVIEMILENOELCOMLAN</t>
  </si>
  <si>
    <t>LJDCONSULTINGETSERVICERCA</t>
  </si>
  <si>
    <t>LEMONITEURDESTRAVAUXDE</t>
  </si>
  <si>
    <t>MOTTECORDONNIERAFRIQUE</t>
  </si>
  <si>
    <t>SOCIETEAFRICAINEDERECHERCHE</t>
  </si>
  <si>
    <t>SOCIETEDEDISTRIBUTIONCENTRAFRI-</t>
  </si>
  <si>
    <t>DEC1136</t>
  </si>
  <si>
    <t>affectation des garanties reçues de l’etat aux risques concernés</t>
  </si>
  <si>
    <t>DEC1137</t>
  </si>
  <si>
    <t>affectation des garanties reçues des institutions spécialisées aux risques concernés</t>
  </si>
  <si>
    <t>DEC1138</t>
  </si>
  <si>
    <t>Ventilation des crédits à la clientèle par seteur d’activité</t>
  </si>
  <si>
    <t>DEC1139</t>
  </si>
  <si>
    <t>Ventilation des crédits à la clientèle par zone géographique</t>
  </si>
  <si>
    <t>DEC1140</t>
  </si>
  <si>
    <t>engagements bénéficiant d’un accord de classement de la BEAC</t>
  </si>
  <si>
    <t>Total risques pondérés à 100%</t>
  </si>
  <si>
    <t>X91</t>
  </si>
  <si>
    <t>Total risques pondérés à 75%</t>
  </si>
  <si>
    <t>X92</t>
  </si>
  <si>
    <t>Total risques pondérés à 50%</t>
  </si>
  <si>
    <t>X93</t>
  </si>
  <si>
    <t>Total risques pondérés à 20%</t>
  </si>
  <si>
    <t>X94</t>
  </si>
  <si>
    <t>DEC1141</t>
  </si>
  <si>
    <t>Déclaration des avoirs et engagements des groupes de personnes considérées comme un même bénéficiaire</t>
  </si>
  <si>
    <t>SUNUASSURANCE</t>
  </si>
  <si>
    <t>MEMESOCIETE</t>
  </si>
  <si>
    <t>SUNUASSURANCESVIECAMEROUNESUNUASSURANCESVIECAMEROUNE</t>
  </si>
  <si>
    <t>SUNUASSURANCESVIECAMEROUNSUNUASSURANCESVIECAMEROUN</t>
  </si>
  <si>
    <t>ALLIANZCMVIEPRETALLIANZCMVIEPRET</t>
  </si>
  <si>
    <t>ALLIANZCMVIEALLIANZCMVIE</t>
  </si>
  <si>
    <t>ALLIANZCMVIEPRETFINEALLIANZCMVIEPRETFINE</t>
  </si>
  <si>
    <t>SOCIETEDEDISTRIBUTIONCENTRAFRI</t>
  </si>
  <si>
    <t>GROUPECASTEL/BGI</t>
  </si>
  <si>
    <t>FILIALESMEMEGROUPE</t>
  </si>
  <si>
    <t>MOTTECORDONNIERAFRIQUEMOTTECOR</t>
  </si>
  <si>
    <t>SCINJIMMOBILIERE</t>
  </si>
  <si>
    <t>GROUPEELSAHELY</t>
  </si>
  <si>
    <t>MEMEMAISONMERE</t>
  </si>
  <si>
    <t>SOCIETEDEXPLOITATIONFORESTIERECENTRAFRICAINE</t>
  </si>
  <si>
    <t>SOCIETEDETRANSPORTRABIASOCIETE</t>
  </si>
  <si>
    <t>GROUPEROSAMI</t>
  </si>
  <si>
    <t>SOCIETEIMMOBILIERECENTRAFRICAINE</t>
  </si>
  <si>
    <t>CAFESTAR29022300</t>
  </si>
  <si>
    <t>GROUPESKAIKY</t>
  </si>
  <si>
    <t>IMPRIMERIEAKRAM29021854</t>
  </si>
  <si>
    <t>LECAPITAINE29016045</t>
  </si>
  <si>
    <t>SOCIETEDALUMINIUMDEBANGUI29016046</t>
  </si>
  <si>
    <t>DEC1501</t>
  </si>
  <si>
    <t>Calcul des Fonds propres nets</t>
  </si>
  <si>
    <t>Capitaux propres au sens du règlement COBAC r-93/02</t>
  </si>
  <si>
    <t>X08</t>
  </si>
  <si>
    <t>Dividendes à distribuer</t>
  </si>
  <si>
    <t>Y03</t>
  </si>
  <si>
    <t>Provisions à constituer</t>
  </si>
  <si>
    <t>X09</t>
  </si>
  <si>
    <t>Sommes déductibles des capitaux propres pour le calcul des fonds propres nets</t>
  </si>
  <si>
    <t>X10</t>
  </si>
  <si>
    <t>Fonds propres de base</t>
  </si>
  <si>
    <t>X11</t>
  </si>
  <si>
    <t>Réserve latente sur opérations de crédit-bail</t>
  </si>
  <si>
    <t>Y04</t>
  </si>
  <si>
    <t>Bénéfice intermédiaire net impôt prévisible</t>
  </si>
  <si>
    <t>Y01</t>
  </si>
  <si>
    <t>FONDS PROPRES COMPLEMENTAIRES MAXIMUMS</t>
  </si>
  <si>
    <t>X13</t>
  </si>
  <si>
    <t>FONDS PROPRES COMPLEMENTAIRES EFFECTIFS</t>
  </si>
  <si>
    <t>X14</t>
  </si>
  <si>
    <t>Prêts participatifs et subordonnés déductibles</t>
  </si>
  <si>
    <t>Y05</t>
  </si>
  <si>
    <t>Emplois constituant des fonds propres d’autres établissements de crédit</t>
  </si>
  <si>
    <t>X15</t>
  </si>
  <si>
    <t>Fonds propres nets</t>
  </si>
  <si>
    <t>X16</t>
  </si>
  <si>
    <t>Dépassement des limites des participations dans le capital d’entreprises</t>
  </si>
  <si>
    <t>X17</t>
  </si>
  <si>
    <t>Engagements excèdent 5 % des fonds propres nets portes sur les actionnaires et associes détenant au moins 10 % du capital et sur les administrateurs, dirigeants et personnel</t>
  </si>
  <si>
    <t>X18</t>
  </si>
  <si>
    <t>Fonds propres nets corrigés</t>
  </si>
  <si>
    <t>X19</t>
  </si>
  <si>
    <t>DEC1502</t>
  </si>
  <si>
    <t>Représentation du capital minimum</t>
  </si>
  <si>
    <t>Sommes déductibles des capitaux propres pour la vérification de la représentation du capital minimum</t>
  </si>
  <si>
    <t>X20</t>
  </si>
  <si>
    <t>Passif interne net</t>
  </si>
  <si>
    <t>X21</t>
  </si>
  <si>
    <t>Ressources assimilables au passif interne sur accord de la COBAC</t>
  </si>
  <si>
    <t>Y06</t>
  </si>
  <si>
    <t>Passif interne net corrigé</t>
  </si>
  <si>
    <t>X22</t>
  </si>
  <si>
    <t>DEC1503</t>
  </si>
  <si>
    <t>Calcul du ratio de couverture des risques</t>
  </si>
  <si>
    <t>Crédits à la clientèle pondérés à 100%</t>
  </si>
  <si>
    <t>C0E8</t>
  </si>
  <si>
    <t>B659</t>
  </si>
  <si>
    <t>B669</t>
  </si>
  <si>
    <t>E1B9</t>
  </si>
  <si>
    <t>B639</t>
  </si>
  <si>
    <t>M219</t>
  </si>
  <si>
    <t>M259</t>
  </si>
  <si>
    <t>M239</t>
  </si>
  <si>
    <t>Crédits directs aux Etats de la CEMAC pondérés à 100%</t>
  </si>
  <si>
    <t>X88BR</t>
  </si>
  <si>
    <t>Créances sur les correspondants CEMAC en cote 4</t>
  </si>
  <si>
    <t>X76BU</t>
  </si>
  <si>
    <t>Créances sur les correspondants extérieurs en cote 4</t>
  </si>
  <si>
    <t>X76BZ</t>
  </si>
  <si>
    <t>E8B9</t>
  </si>
  <si>
    <t>Crédits garantis par une hypothèque ferme de 1er ou de 2nd rang</t>
  </si>
  <si>
    <t>C0E7</t>
  </si>
  <si>
    <t>Crédits directs aux Etats de la CEMAC pondérés à 75%</t>
  </si>
  <si>
    <t>X88BS</t>
  </si>
  <si>
    <t>Créances sur les correspondants CEMAC en cote 3</t>
  </si>
  <si>
    <t>X76BT</t>
  </si>
  <si>
    <t>Créances sur les correspondants extérieurs en cote 3</t>
  </si>
  <si>
    <t>X76BY</t>
  </si>
  <si>
    <t>C2F9</t>
  </si>
  <si>
    <t>C249</t>
  </si>
  <si>
    <t>Ecompte commercial</t>
  </si>
  <si>
    <t>C2J9</t>
  </si>
  <si>
    <t>M229</t>
  </si>
  <si>
    <t>L039</t>
  </si>
  <si>
    <t>N4D9</t>
  </si>
  <si>
    <t>Crédits directs aux Etats de la CEMAC pondérés à 50%</t>
  </si>
  <si>
    <t>X88BT</t>
  </si>
  <si>
    <t>Créances sur les correspondants CEMAC en cote 2</t>
  </si>
  <si>
    <t>X76BS</t>
  </si>
  <si>
    <t>Créances sur les correspondants extérieurs en cote 2</t>
  </si>
  <si>
    <t>X76BX</t>
  </si>
  <si>
    <t>Créances sur les correspondants extérieurs assimilés à la cote 2</t>
  </si>
  <si>
    <t>C0B9</t>
  </si>
  <si>
    <t>Affacturage</t>
  </si>
  <si>
    <t>C2K9</t>
  </si>
  <si>
    <t>C2G9</t>
  </si>
  <si>
    <t>Crédits directs aux Etats de la CEMAC pondérés à 20%</t>
  </si>
  <si>
    <t>X88BU</t>
  </si>
  <si>
    <t>Créances sur les correspondants CEMAC en cote 1</t>
  </si>
  <si>
    <t>X76BR</t>
  </si>
  <si>
    <t>Créances sur les correspondants extérieurs en cote 1</t>
  </si>
  <si>
    <t>X76BW</t>
  </si>
  <si>
    <t>L029</t>
  </si>
  <si>
    <t>M249</t>
  </si>
  <si>
    <t>M299</t>
  </si>
  <si>
    <t>Risques pondérés bruts</t>
  </si>
  <si>
    <t>X23</t>
  </si>
  <si>
    <t>Garanties déductibles des engagements pondérés à 100%</t>
  </si>
  <si>
    <t>X04BS</t>
  </si>
  <si>
    <t>Garanties déductibles des engagements pondérés à 75%</t>
  </si>
  <si>
    <t>X04BT</t>
  </si>
  <si>
    <t>Garanties déductibles des engagements pondérés à 50%</t>
  </si>
  <si>
    <t>X04BU</t>
  </si>
  <si>
    <t>Garanties déductibles des engagements pondérés à 20%</t>
  </si>
  <si>
    <t>X04BV</t>
  </si>
  <si>
    <t>Complément de provisions à constituer sur créances douteuses</t>
  </si>
  <si>
    <t>X24</t>
  </si>
  <si>
    <t>Total risques pondérés à 100% bénéficiant d’un accord de classement de la BEAC</t>
  </si>
  <si>
    <t>Total risques pondérés à 75% bénéficiant d’un accord de classement de la BEAC</t>
  </si>
  <si>
    <t>Total risques pondérés à 50% bénéficiant d’un accord de classement de la BEAC</t>
  </si>
  <si>
    <t>Total risques pondérés à 20% bénéficiant d’un accord de classement de la BEAC</t>
  </si>
  <si>
    <t>Montants déductibles des risques pondérés bruts</t>
  </si>
  <si>
    <t>X25</t>
  </si>
  <si>
    <t>Risques pondérés nets</t>
  </si>
  <si>
    <t>X26</t>
  </si>
  <si>
    <t>Couverture des risques par les fonds propres nets (en pourcentage)</t>
  </si>
  <si>
    <t>X27</t>
  </si>
  <si>
    <t>DEC1504</t>
  </si>
  <si>
    <t>Calcul du ratio de couverture des immobilisations</t>
  </si>
  <si>
    <t>Titres d'investissements nantis auprès de la BEAC ( - )</t>
  </si>
  <si>
    <t>Y56</t>
  </si>
  <si>
    <t>Immobilisations corporelles</t>
  </si>
  <si>
    <t>X28</t>
  </si>
  <si>
    <t>Excédent des emprunts bancaires à plus de cinq ans sur les prêts de même nature</t>
  </si>
  <si>
    <t>X29</t>
  </si>
  <si>
    <t>Ressources permanentes</t>
  </si>
  <si>
    <t>X30</t>
  </si>
  <si>
    <t>Couverture des immobilisations par les ressources permanentes</t>
  </si>
  <si>
    <t>X31</t>
  </si>
  <si>
    <t>DEC1505</t>
  </si>
  <si>
    <t>Détermination du solde de trésorerie et de divers soldes d'opérations diverses à vue ou à moins d'un mois</t>
  </si>
  <si>
    <t>Emplois de trésorerie à vue ou à moins d’un mois</t>
  </si>
  <si>
    <t>X32</t>
  </si>
  <si>
    <t>Emprunts au jour le jour auprès des banques centrales</t>
  </si>
  <si>
    <t>K5B</t>
  </si>
  <si>
    <t>Ressources de trésorerie à vue ou à moins d’un mois</t>
  </si>
  <si>
    <t>X33</t>
  </si>
  <si>
    <t>Solde prêteur de trésorerie à vue ou à moins d’un mois</t>
  </si>
  <si>
    <t>X34</t>
  </si>
  <si>
    <t>Solde emprunteur trésorerie à vue ou à moins d’un mois</t>
  </si>
  <si>
    <t>X35</t>
  </si>
  <si>
    <t>Solde débiteur de recouvrement</t>
  </si>
  <si>
    <t>X36</t>
  </si>
  <si>
    <t>Solde créditeur de recouvrement</t>
  </si>
  <si>
    <t>X37</t>
  </si>
  <si>
    <t>Solde créditeur régularisation</t>
  </si>
  <si>
    <t>X38</t>
  </si>
  <si>
    <t>Total divers débit</t>
  </si>
  <si>
    <t>X39</t>
  </si>
  <si>
    <t>Total divers crédit</t>
  </si>
  <si>
    <t>X40</t>
  </si>
  <si>
    <t>Solde créditeur des divers</t>
  </si>
  <si>
    <t>X41</t>
  </si>
  <si>
    <t>Solde créditeur succursales et agences locales</t>
  </si>
  <si>
    <t>X42</t>
  </si>
  <si>
    <t>Accords de refinancement d’au moins six mois de validité reçus des correspondants</t>
  </si>
  <si>
    <t>Y09</t>
  </si>
  <si>
    <t>Excédent lignes interbancaires données</t>
  </si>
  <si>
    <t>X43</t>
  </si>
  <si>
    <t>Excédent lignes interbancaires reçues</t>
  </si>
  <si>
    <t>X44</t>
  </si>
  <si>
    <t>DEC1506</t>
  </si>
  <si>
    <t>Calcul du rapport de liquidité</t>
  </si>
  <si>
    <t>Possibilités de refinancement BEAC inutilisées</t>
  </si>
  <si>
    <t>Y10</t>
  </si>
  <si>
    <t>Disponibilités à vue ou à moins d’un mois</t>
  </si>
  <si>
    <t>X45</t>
  </si>
  <si>
    <t>Exigibilités à vue ou à moins d’un mois</t>
  </si>
  <si>
    <t>X46</t>
  </si>
  <si>
    <t>Rapport de liquidité</t>
  </si>
  <si>
    <t>X47</t>
  </si>
  <si>
    <t>DEC1507</t>
  </si>
  <si>
    <t>Calcul du coefficient de transformation</t>
  </si>
  <si>
    <t>Possibilités de refinancement BEAC à plus de cinq ans inutilisées</t>
  </si>
  <si>
    <t>Y11</t>
  </si>
  <si>
    <t>Ressources à long terme</t>
  </si>
  <si>
    <t>X48</t>
  </si>
  <si>
    <t>Ressources extérieures à plus de 5 ans de durée résiduelle assimilées aux fonds propres</t>
  </si>
  <si>
    <t>X49</t>
  </si>
  <si>
    <t>Numérateur du coefficient de transformation</t>
  </si>
  <si>
    <t>X50</t>
  </si>
  <si>
    <t>Emplois à long terme</t>
  </si>
  <si>
    <t>X51</t>
  </si>
  <si>
    <t>Ressources à long terme hors ressources assimilables aux fonds propres</t>
  </si>
  <si>
    <t>X52</t>
  </si>
  <si>
    <t>Dénominateur du coefficient de transformation à long terme</t>
  </si>
  <si>
    <t>X53</t>
  </si>
  <si>
    <t>Coefficient de transformation à long terme</t>
  </si>
  <si>
    <t>X54</t>
  </si>
  <si>
    <t>DEC1508</t>
  </si>
  <si>
    <t>Calcul du rapport de structure du portefeuille / crédits</t>
  </si>
  <si>
    <t>Numérateur du rapport de structure du portefeuille-credits</t>
  </si>
  <si>
    <t>X55</t>
  </si>
  <si>
    <t>Dénominateur du rapport de structure du portefeuille-credits</t>
  </si>
  <si>
    <t>X57</t>
  </si>
  <si>
    <t>Rapport de structure du portefeuille-credits</t>
  </si>
  <si>
    <t>X58</t>
  </si>
  <si>
    <t>DEC1509</t>
  </si>
  <si>
    <t>Situation des opérations de crédit-bail</t>
  </si>
  <si>
    <t>Encours financiers bruts – crédit-bail</t>
  </si>
  <si>
    <t>X59</t>
  </si>
  <si>
    <t>Encours financiers nets – crédit-bail</t>
  </si>
  <si>
    <t>X60</t>
  </si>
  <si>
    <t>Net des comptes de régularisation</t>
  </si>
  <si>
    <t>X61</t>
  </si>
  <si>
    <t>Provisions pour pertes latentes</t>
  </si>
  <si>
    <t>F9L</t>
  </si>
  <si>
    <t>Perte latente sur opérations de crédit-bail</t>
  </si>
  <si>
    <t>X62</t>
  </si>
  <si>
    <t>X63</t>
  </si>
  <si>
    <t>DEC1510</t>
  </si>
  <si>
    <t>etat des provisions à constituer</t>
  </si>
  <si>
    <t>Provisions minimales requises sur créances en souffrance</t>
  </si>
  <si>
    <t>X64</t>
  </si>
  <si>
    <t>Provisions pour dépréciation des comptes de la clientèle</t>
  </si>
  <si>
    <t>C90</t>
  </si>
  <si>
    <t>Provisions supplémentaires à constituer sur créances en souffrance</t>
  </si>
  <si>
    <t>Y13</t>
  </si>
  <si>
    <t>Autres provisions à constituer</t>
  </si>
  <si>
    <t>Y14</t>
  </si>
  <si>
    <t>DEC1511</t>
  </si>
  <si>
    <t>Surveillance des participations</t>
  </si>
  <si>
    <t>***</t>
  </si>
  <si>
    <t>Participations dans le capital d’entreprises soumises à limitations</t>
  </si>
  <si>
    <t>X65</t>
  </si>
  <si>
    <t>Limite globale des participations dans le capital d’entreprises</t>
  </si>
  <si>
    <t>X66</t>
  </si>
  <si>
    <t>Dépassement de la limite globale des participations dans le capital d’entreprises</t>
  </si>
  <si>
    <t>X67</t>
  </si>
  <si>
    <t>DEC1514</t>
  </si>
  <si>
    <t>Surveillance des positions de change</t>
  </si>
  <si>
    <t>Position de change bilan</t>
  </si>
  <si>
    <t xml:space="preserve">Position de change hors-bilan </t>
  </si>
  <si>
    <t>Provisions pour dépréciation d’éléments d’actif ou de hors bilan à inclure</t>
  </si>
  <si>
    <t>Provisions pour dépréciation d’éléments d’actif ou de hors bilan à exclure</t>
  </si>
  <si>
    <t xml:space="preserve">Opérations dont le risque de change est supporté par l’Etat </t>
  </si>
  <si>
    <t xml:space="preserve">Actifs durables et structurels financés par une devise autre que leur devise de libellé </t>
  </si>
  <si>
    <t>POSITION DE CHANGE DEVISE ZONE FRANC</t>
  </si>
  <si>
    <t>0.10</t>
  </si>
  <si>
    <t>150</t>
  </si>
  <si>
    <t>160</t>
  </si>
  <si>
    <t>170</t>
  </si>
  <si>
    <t xml:space="preserve">POSITION DE CHANGE AUTRE DEVISE </t>
  </si>
  <si>
    <t>609</t>
  </si>
  <si>
    <t>1.00</t>
  </si>
  <si>
    <t>330</t>
  </si>
  <si>
    <t>260</t>
  </si>
  <si>
    <t>407</t>
  </si>
  <si>
    <t>409</t>
  </si>
  <si>
    <t>612</t>
  </si>
  <si>
    <t>411</t>
  </si>
  <si>
    <t>416</t>
  </si>
  <si>
    <t>420</t>
  </si>
  <si>
    <t>423</t>
  </si>
  <si>
    <t>340</t>
  </si>
  <si>
    <t>310</t>
  </si>
  <si>
    <t>HORS_BILAN</t>
  </si>
  <si>
    <t>Situation mensuelle détaillée (Hors bilan)</t>
  </si>
  <si>
    <t>501</t>
  </si>
  <si>
    <t>Engagements en faveur de la clientèle</t>
  </si>
  <si>
    <t>502</t>
  </si>
  <si>
    <t>Acceptations souscrites</t>
  </si>
  <si>
    <t>503</t>
  </si>
  <si>
    <t>Garanties de remboursement de crédits</t>
  </si>
  <si>
    <t>504</t>
  </si>
  <si>
    <t>Ouverture de crédits confirmés</t>
  </si>
  <si>
    <t>505</t>
  </si>
  <si>
    <t>Ouverture de crédits non confirmés</t>
  </si>
  <si>
    <t>506</t>
  </si>
  <si>
    <t>507</t>
  </si>
  <si>
    <t>Engagements en faveur des intermédiaires financiers</t>
  </si>
  <si>
    <t>508</t>
  </si>
  <si>
    <t>Accords de refinancement</t>
  </si>
  <si>
    <t>509</t>
  </si>
  <si>
    <t>510</t>
  </si>
  <si>
    <t>511</t>
  </si>
  <si>
    <t>Garantie de l'Etat</t>
  </si>
  <si>
    <t>512</t>
  </si>
  <si>
    <t>513</t>
  </si>
  <si>
    <t>Engagements reçus des intermédiaires financiers</t>
  </si>
  <si>
    <t>514</t>
  </si>
  <si>
    <t>515</t>
  </si>
  <si>
    <t>Contreparties des crédits distribués</t>
  </si>
  <si>
    <t>516</t>
  </si>
  <si>
    <t>517</t>
  </si>
  <si>
    <t>Engagement de crédit-bail</t>
  </si>
  <si>
    <t>518</t>
  </si>
  <si>
    <t>Autres engagements donnés</t>
  </si>
  <si>
    <t>519</t>
  </si>
  <si>
    <t>Effets publics affectés en garantie des opérations du marché monétaire</t>
  </si>
  <si>
    <t>520</t>
  </si>
  <si>
    <t>Effets privés déposés en garantie des opérations du marché monétaire</t>
  </si>
  <si>
    <t>521</t>
  </si>
  <si>
    <t>Effets à moyen terme déposés en garantie des avances BEAC en compte-courant</t>
  </si>
  <si>
    <t>522</t>
  </si>
  <si>
    <t>Effets à court terme déposés en garantie des avances BEAC en compte-courant</t>
  </si>
  <si>
    <t>523</t>
  </si>
  <si>
    <t>524</t>
  </si>
  <si>
    <t>Opérations de changes au comptant</t>
  </si>
  <si>
    <t>525</t>
  </si>
  <si>
    <t>Francs achetés non encore reçus</t>
  </si>
  <si>
    <t>526</t>
  </si>
  <si>
    <t>Devises achetées non encore reçues</t>
  </si>
  <si>
    <t>527</t>
  </si>
  <si>
    <t>Francs vendus non encore livrés</t>
  </si>
  <si>
    <t>528</t>
  </si>
  <si>
    <t>Devises vendues non encore livrées</t>
  </si>
  <si>
    <t>529</t>
  </si>
  <si>
    <t>530</t>
  </si>
  <si>
    <t>Francs à recevoir contre devises à livrer</t>
  </si>
  <si>
    <t>531</t>
  </si>
  <si>
    <t>Devises à recevoir contre francs à livrer</t>
  </si>
  <si>
    <t>532</t>
  </si>
  <si>
    <t>Devises à recevoir contre devises à livrer</t>
  </si>
  <si>
    <t>533</t>
  </si>
  <si>
    <t>Devises à livrer contre devises à recevoir</t>
  </si>
  <si>
    <t>PASSIF</t>
  </si>
  <si>
    <t>Situation mensuelle détaillée (Passif)</t>
  </si>
  <si>
    <t>301</t>
  </si>
  <si>
    <t>Comptes de capitaux permanents</t>
  </si>
  <si>
    <t>302</t>
  </si>
  <si>
    <t>303</t>
  </si>
  <si>
    <t>304</t>
  </si>
  <si>
    <t>Réserves règlementaires et libres</t>
  </si>
  <si>
    <t>305</t>
  </si>
  <si>
    <t>Réserves et provisions portant avantage fiscal</t>
  </si>
  <si>
    <t>306</t>
  </si>
  <si>
    <t>307</t>
  </si>
  <si>
    <t>Fonds de financement et de garantie</t>
  </si>
  <si>
    <t>308</t>
  </si>
  <si>
    <t>Fonds affectés d'origine propre</t>
  </si>
  <si>
    <t>309</t>
  </si>
  <si>
    <t>Fonds d'affectation d'origine étrangère</t>
  </si>
  <si>
    <t>311</t>
  </si>
  <si>
    <t>312</t>
  </si>
  <si>
    <t>313</t>
  </si>
  <si>
    <t>Subventions d'équipement</t>
  </si>
  <si>
    <t>314</t>
  </si>
  <si>
    <t>Actionnaires, comptes bloqués</t>
  </si>
  <si>
    <t>315</t>
  </si>
  <si>
    <t>Autres ressources</t>
  </si>
  <si>
    <t>316</t>
  </si>
  <si>
    <t>Provisions pour risques et charges</t>
  </si>
  <si>
    <t>317</t>
  </si>
  <si>
    <t>Provisions pour risques généraux</t>
  </si>
  <si>
    <t>318</t>
  </si>
  <si>
    <t>Autres provisions</t>
  </si>
  <si>
    <t>319</t>
  </si>
  <si>
    <t>Dépôts de la clientèle</t>
  </si>
  <si>
    <t>320</t>
  </si>
  <si>
    <t>321</t>
  </si>
  <si>
    <t>Comptes créditeurs à terme</t>
  </si>
  <si>
    <t>322</t>
  </si>
  <si>
    <t>Administrations publiques</t>
  </si>
  <si>
    <t>323</t>
  </si>
  <si>
    <t>Administrations privées</t>
  </si>
  <si>
    <t>324</t>
  </si>
  <si>
    <t>325</t>
  </si>
  <si>
    <t>326</t>
  </si>
  <si>
    <t>Entreprises d'assurances publiques</t>
  </si>
  <si>
    <t>327</t>
  </si>
  <si>
    <t>Entreprises d'assurances privées</t>
  </si>
  <si>
    <t>328</t>
  </si>
  <si>
    <t>Entrepreneurs individuels</t>
  </si>
  <si>
    <t>329</t>
  </si>
  <si>
    <t>331</t>
  </si>
  <si>
    <t>Autres comptes d'épargne</t>
  </si>
  <si>
    <t>332</t>
  </si>
  <si>
    <t>Comptes d'épargne-logement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</si>
  <si>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</si>
  <si>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</si>
  <si>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</si>
  <si>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</si>
  <si>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</si>
  <si>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</si>
  <si>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</si>
  <si>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</si>
  <si>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</si>
  <si>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343</t>
  </si>
  <si>
    <t>344</t>
  </si>
  <si>
    <t>Autres sommes dues à la clientèle</t>
  </si>
  <si>
    <t>345</t>
  </si>
  <si>
    <t>Dispositions émises - Sommes à imputer</t>
  </si>
  <si>
    <t>346</t>
  </si>
  <si>
    <t>Autres comptes</t>
  </si>
  <si>
    <t>401</t>
  </si>
  <si>
    <t>402</t>
  </si>
  <si>
    <t>403</t>
  </si>
  <si>
    <t>404</t>
  </si>
  <si>
    <t>405</t>
  </si>
  <si>
    <t>406</t>
  </si>
  <si>
    <t>408</t>
  </si>
  <si>
    <t>Produits d'ajustement devises</t>
  </si>
  <si>
    <t>410</t>
  </si>
  <si>
    <t>Valeurs données en pension ou vendues ferme</t>
  </si>
  <si>
    <t>Refinancement BEAC</t>
  </si>
  <si>
    <t>412</t>
  </si>
  <si>
    <t>BEAC - Avances sur crédits à moyen terme</t>
  </si>
  <si>
    <t>413</t>
  </si>
  <si>
    <t>BEAC - Avances sur crédits à court terme</t>
  </si>
  <si>
    <t>414</t>
  </si>
  <si>
    <t>Marché monétaire - Avances à plus d'un jour</t>
  </si>
  <si>
    <t>415</t>
  </si>
  <si>
    <t>Marché monétaire - Avances au jour le jour</t>
  </si>
  <si>
    <t>Refinancement - autres intermédiaires financiers</t>
  </si>
  <si>
    <t>417</t>
  </si>
  <si>
    <t>418</t>
  </si>
  <si>
    <t>419</t>
  </si>
  <si>
    <t>Comptes exigibles apres encaissement</t>
  </si>
  <si>
    <t>421</t>
  </si>
  <si>
    <t>422</t>
  </si>
  <si>
    <t>Comptes à terme des correspondants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</si>
  <si>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</si>
  <si>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</si>
  <si>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</si>
  <si>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</si>
  <si>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</si>
  <si>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</si>
  <si>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</si>
  <si>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</si>
  <si>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</si>
  <si>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</si>
  <si>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</si>
  <si>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</si>
  <si>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</si>
  <si>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</si>
  <si>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</si>
  <si>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</si>
  <si>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</si>
  <si>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</si>
  <si>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</si>
  <si>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</si>
  <si>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</si>
  <si>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Bénéfice net en attente d'approbation</t>
  </si>
  <si>
    <t>445</t>
  </si>
  <si>
    <t>Excédent des produits sur les charges</t>
  </si>
  <si>
    <t>446</t>
  </si>
  <si>
    <t>Total du passif</t>
  </si>
  <si>
    <t>DEC1512</t>
  </si>
  <si>
    <t>Contrôle des normes de division des risques</t>
  </si>
  <si>
    <t>Seuil des grands risques</t>
  </si>
  <si>
    <t>X68</t>
  </si>
  <si>
    <t>Engagements pondérés maximum sur un même débiteur</t>
  </si>
  <si>
    <t>X69</t>
  </si>
  <si>
    <t>Engagements pondérés maximum pour l’ensemble des grands risques</t>
  </si>
  <si>
    <t>X70</t>
  </si>
  <si>
    <t>RISKSHARINGETATCMR</t>
  </si>
  <si>
    <t>ENERGIECENTRAFRICAINEENERGIECE</t>
  </si>
  <si>
    <t>Total des grands risques (X71)</t>
  </si>
  <si>
    <t>DEC1513</t>
  </si>
  <si>
    <t>Déclaration des crédits en faveur des actionnaires ou associés, des administrateurs, des dirigeants et du personnel.</t>
  </si>
  <si>
    <t>Maximum engagements individuels sur actionnaires ou associes, administrateurs, dirigeants et personnel</t>
  </si>
  <si>
    <t>X72</t>
  </si>
  <si>
    <t>Maximum des engagements globaux sur actionnaires ou associes, administrateurs, dirigeants et personnel</t>
  </si>
  <si>
    <t>X73</t>
  </si>
  <si>
    <t>Engagements excèdent 5 % des fonds propres nets portes sur les actionnaires et associes détenant au moins 10 % du capital et sur les administrateurs, dirigeants et personnel (X18)</t>
  </si>
  <si>
    <t>GARAGECOMMERCIALAFRICAIN</t>
  </si>
  <si>
    <t>ABDOULAYEOUMAROU</t>
  </si>
  <si>
    <t>ABDOUL-RAHIMSALIHOU</t>
  </si>
  <si>
    <t>ABOUKETTEFIONEEGBARAKETSIACAR</t>
  </si>
  <si>
    <t>AGOUNDOUKOUAMADYMARIEANDREE</t>
  </si>
  <si>
    <t>AMEDICLEMENCESANDRINE</t>
  </si>
  <si>
    <t>ANDAYENICOLECLOTILDEELIANE</t>
  </si>
  <si>
    <t>BADELASERVICEANDRE</t>
  </si>
  <si>
    <t>BANDOBAPRIVATSTEPHANE</t>
  </si>
  <si>
    <t>BARBEGISCARD</t>
  </si>
  <si>
    <t>BARBOUERNEST</t>
  </si>
  <si>
    <t>BERNARDFREDERIC</t>
  </si>
  <si>
    <t>BETOLOUMSATURNIN</t>
  </si>
  <si>
    <t>BHE-OUHARIOTGAUKARASTEVE</t>
  </si>
  <si>
    <t>BINGUINABASIDOINE</t>
  </si>
  <si>
    <t>BISSAGROTTEBISSAGROTTEIDRISS</t>
  </si>
  <si>
    <t>BIZZOBIZZOEUGENEODILON</t>
  </si>
  <si>
    <t>BOKOSSYJOSEELVIS</t>
  </si>
  <si>
    <t>CARLOSRODRIGUEZJULIO</t>
  </si>
  <si>
    <t>DEACATHERINENANCY</t>
  </si>
  <si>
    <t>DEBOSSALROMARIQUEJOELLA</t>
  </si>
  <si>
    <t>DIABANGALOMBILONANCELRENAUDNANC</t>
  </si>
  <si>
    <t>DIBANGOULVENANTCALIXTE</t>
  </si>
  <si>
    <t>DJIMTOLOMACYNTHIAGUYLENE</t>
  </si>
  <si>
    <t>DOUDAMBAYANNICKSAINTCYRMAXIMILI</t>
  </si>
  <si>
    <t>DOUILARISSANINON</t>
  </si>
  <si>
    <t>DOUMAKOUANGE</t>
  </si>
  <si>
    <t>DOUZIMADANIELLE</t>
  </si>
  <si>
    <t>DOYEMETMANUELADOMINIQUE</t>
  </si>
  <si>
    <t>DYDILEROLANDOSYLVESTRETERMINAT</t>
  </si>
  <si>
    <t>ENEDEERIC</t>
  </si>
  <si>
    <t>ETOUNDI-MANGAJULIEELVYRA</t>
  </si>
  <si>
    <t>FALLSALIFFABRICE</t>
  </si>
  <si>
    <t>GARGAIPEROCONSTANTINTARCILL</t>
  </si>
  <si>
    <t>GNIKOLIBABALOAMBROISESAINTOMER</t>
  </si>
  <si>
    <t>GOKOUZOUJOELEMERIC</t>
  </si>
  <si>
    <t>GONEFE-FIONANINA-ASTRIDE-AURORE</t>
  </si>
  <si>
    <t>GRENGBOSANZIAMARIE-LOUISE</t>
  </si>
  <si>
    <t>GUEREBALETFRANCIS</t>
  </si>
  <si>
    <t>GUERELLAHENRINOEL</t>
  </si>
  <si>
    <t>INGUERE-YANGAKOLAMARIE-BLANCHE</t>
  </si>
  <si>
    <t>ISSINEJOSEPH</t>
  </si>
  <si>
    <t>KENGUELEOUACYRIELLECLAUDE</t>
  </si>
  <si>
    <t>KOLUSSAHETMANEMMANUEL</t>
  </si>
  <si>
    <t>KONGUENDEEUNICE-JANICE-PEGGY</t>
  </si>
  <si>
    <t>KORADJIM-KODOKOUNELLYANGELA</t>
  </si>
  <si>
    <t>KORVEJEANRENE</t>
  </si>
  <si>
    <t>KOSSI-BELLALAZENET</t>
  </si>
  <si>
    <t>KOZIMONGOFRANCINEBLANCHE</t>
  </si>
  <si>
    <t>KPINGAMANZIABANGAGUYFRANCIS</t>
  </si>
  <si>
    <t>LATAKPIERNESTJUNIOR</t>
  </si>
  <si>
    <t>LEALEPMBAIOKOUMALPHONSINE</t>
  </si>
  <si>
    <t>LITOKOLUCIE-FLORE</t>
  </si>
  <si>
    <t>LOMBEFRANCINEPRUDENCE</t>
  </si>
  <si>
    <t>LONDOUMONJANNICKSONIA</t>
  </si>
  <si>
    <t>MADJIDONEEGBASSINGAAUDELIONELLE</t>
  </si>
  <si>
    <t>MAGEOTKAWA</t>
  </si>
  <si>
    <t>MARVOYO-BADAJOSIANELARISSA</t>
  </si>
  <si>
    <t>MASSAMBANGUENDINEEISSA-YANGACAR</t>
  </si>
  <si>
    <t>MAZOUCLEMENT-BLAISE</t>
  </si>
  <si>
    <t>MBAIDJERUFIN</t>
  </si>
  <si>
    <t>MBERYO-LOPEZJACQUELINEGHISLAINE</t>
  </si>
  <si>
    <t>MBOROHOULRAPHAELAESTELLE</t>
  </si>
  <si>
    <t>MIANZECHIMENESYLVANNE</t>
  </si>
  <si>
    <t>MmeBASSALAnéeKOSSI-YORODEBORA</t>
  </si>
  <si>
    <t>MmeDJENGBOTNéeNGOTTETKAMAYENGU</t>
  </si>
  <si>
    <t>MMESEKOLAPOTOLOTNEEBONGOMARINA</t>
  </si>
  <si>
    <t>MOKOYOKOTANGUI</t>
  </si>
  <si>
    <t>MOUSSAMIMIESTHER</t>
  </si>
  <si>
    <t>NDAYFOINLEGADDIEL</t>
  </si>
  <si>
    <t>NDEMAYADINGUINPAULINMAXIME</t>
  </si>
  <si>
    <t>NDOMDEYEGUYBLAISEFRANCISCO</t>
  </si>
  <si>
    <t>NDOYOMBAYESONIAMARLENE</t>
  </si>
  <si>
    <t>NGAIHOUGUEREEMMANUEL</t>
  </si>
  <si>
    <t>NGAIKOUMONLAUREMADELEINE</t>
  </si>
  <si>
    <t>NGANAFEINAMDIROCONSTANT</t>
  </si>
  <si>
    <t>NGANAWARAMBESSORANGAI</t>
  </si>
  <si>
    <t>NGBANDAINNOCENT</t>
  </si>
  <si>
    <t>NGBANDAMARCGABRIEL</t>
  </si>
  <si>
    <t>NGBIEGBAREINE</t>
  </si>
  <si>
    <t>NGODYJUNIORA.JOHNYSTEVE</t>
  </si>
  <si>
    <t>NGOGBEJONATHANPRIVAT</t>
  </si>
  <si>
    <t>NIAKPAKORADAAELITE</t>
  </si>
  <si>
    <t>NINGABE-NDOMADJIKELBER</t>
  </si>
  <si>
    <t>NSENGUEYESTELLE</t>
  </si>
  <si>
    <t>NZANGANGBONZILACARLVINCENT</t>
  </si>
  <si>
    <t>NZOYENHYACINTHE</t>
  </si>
  <si>
    <t>ODIANEENGBONGOY.MARIETTECARINE</t>
  </si>
  <si>
    <t>OMBELLETJEANNE-MARIENICOLE</t>
  </si>
  <si>
    <t>OUASSONGOALAINDIDACE</t>
  </si>
  <si>
    <t>OUASSONGO-NGOULETCHRISTIANPATRICK</t>
  </si>
  <si>
    <t>OUMARABDOULAYE</t>
  </si>
  <si>
    <t>PANDILUCIEBETTYMARLYSE</t>
  </si>
  <si>
    <t>PEMBIALAINFELIX</t>
  </si>
  <si>
    <t>POUTIAGILLESROMUALD</t>
  </si>
  <si>
    <t>SAKANGAJEYNNIFERANDREEPACIFIQUE</t>
  </si>
  <si>
    <t>SANGBA-MBOULOUDARMANNNEESANGBA</t>
  </si>
  <si>
    <t>SEHOULIAMURIELCORINNE</t>
  </si>
  <si>
    <t>SENDOKASIMPLICE</t>
  </si>
  <si>
    <t>SENZONGOMABOUMICHELCEBASTIEN</t>
  </si>
  <si>
    <t>SIOTENEPATRICIA-YVETTE</t>
  </si>
  <si>
    <t>SOMBOJEANFELIX</t>
  </si>
  <si>
    <t>TOTHYKONZENGUEMEDARD</t>
  </si>
  <si>
    <t>TOUBISSAFEIZOUNAMLYDIEDEBORAH</t>
  </si>
  <si>
    <t>VICKOS-LIGBA-TOUFIAHDIDAS</t>
  </si>
  <si>
    <t>WAKOUTOUNEEKOYAWILITEMBOADELIN</t>
  </si>
  <si>
    <t>WENDOSTEPHANEPARFAITDIEU-BENI</t>
  </si>
  <si>
    <t>YACKOZINDAOHERBINRODRIGUE</t>
  </si>
  <si>
    <t>YAMBAIRMAFLORE</t>
  </si>
  <si>
    <t>ZOKANDOGOULOUTINGBAMETEDOUARDGA</t>
  </si>
  <si>
    <t>Total des engagements sur actionnaires ou associes, administrateurs, dirigeants et personnel excèdent pas la limite individuelle (X74)</t>
  </si>
  <si>
    <t>Total général des engagements sur actionnaires ou associes, administrateurs, dirigeants et personnel (X75)</t>
  </si>
  <si>
    <t>DEC1515</t>
  </si>
  <si>
    <t>Détail des positions de change des monnaies hors Zone Franet des autres devises</t>
  </si>
  <si>
    <t>Rapport maximum entre position pondérée dans chaque devise et fonds propres nets (X19 x 0.15)</t>
  </si>
  <si>
    <t>Rapport maximum entre la plus élevée des sommes des positions pondérées dans l'ensemble des devises et fonds propres nets (X19 x 0.45)</t>
  </si>
  <si>
    <t>POSITION DE CHANGE EN FRANC DE L'AFRIQUE DE L'OUEST</t>
  </si>
  <si>
    <t>X95</t>
  </si>
  <si>
    <t>0.00</t>
  </si>
  <si>
    <t>POSITION DE CHANGE AUTRES MONNAIES ZONE Franc hors XAF, XOF et EURO</t>
  </si>
  <si>
    <t>X96</t>
  </si>
  <si>
    <t>POSITION DE CHANGE EN EURO</t>
  </si>
  <si>
    <t>X97</t>
  </si>
  <si>
    <t>0.15</t>
  </si>
  <si>
    <t>POSITION DE CHANGE AUTRES DEVISES</t>
  </si>
  <si>
    <t>X98</t>
  </si>
  <si>
    <t>POSITION NETTE GLOBALE</t>
  </si>
  <si>
    <t>X101</t>
  </si>
  <si>
    <t>Total des positions nettes</t>
  </si>
  <si>
    <t>X99</t>
  </si>
  <si>
    <t>90001 - Banque Y1</t>
  </si>
  <si>
    <t>Pays Y</t>
  </si>
  <si>
    <t>PLANINTERNATIONALPays Y</t>
  </si>
  <si>
    <t>ANACPays YANACPays Y</t>
  </si>
  <si>
    <t>SOCIETEDEDISTRIBUTIONDEAUENPays YSOCIETEDEDISTRIBUTIONDEAUENPays Y</t>
  </si>
  <si>
    <t>EXPRESSUNIONPays YS.AEXPEXPRESSUNIONPays YS.AEXP</t>
  </si>
  <si>
    <t>CREDITPOPULAIREDEPays YCREDITPOPULAIREDEPays Y</t>
  </si>
  <si>
    <t>LAFINANCIEREDEPays YLAFINANCIEREDEPays Y</t>
  </si>
  <si>
    <t>Pays YEQUIPEMENT001MORG17082000329021992</t>
  </si>
  <si>
    <t>Pays YTRANSITCENTRAFRIQUPays YTRANSITCENTRAFRIQU</t>
  </si>
  <si>
    <t>CORAGEPays YCORAGEPays Y</t>
  </si>
  <si>
    <t>JOODPays YINVESTISSURLJOODPays YINVESTISSURL</t>
  </si>
  <si>
    <t>MANGROVIAPays YMANGROVIAPays Y</t>
  </si>
  <si>
    <t>OLEAPays YOLEAPays Y</t>
  </si>
  <si>
    <t>SOCIETEQUIFEUROUPays YSASOCIETEQUIFEUROUPays YSA</t>
  </si>
  <si>
    <t>TELECELPays YTELECELPays Y</t>
  </si>
  <si>
    <t>SUNUASSURANCESIARDPays YSUNUASSURANCESIARDPays Y</t>
  </si>
  <si>
    <t>ALLIANZPays YASSURANCETIARALLIANZPays YASSURANCETIAR</t>
  </si>
  <si>
    <t>EXOTICAPays Y</t>
  </si>
  <si>
    <t>Pays YFUTUR(CAF)29063094</t>
  </si>
  <si>
    <t>TOTALPays Y</t>
  </si>
  <si>
    <t>TELECELPays Y</t>
  </si>
  <si>
    <t>TRADEXPays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</si>
</sst>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F&quot;_-;\-* #,##0.00\ &quot;F&quot;_-;_-* &quot;-&quot;??\ &quot;F&quot;_-;_-@_-"/>
    <numFmt numFmtId="165" formatCode="d\ mmmm\ yyyy"/>
  </numFmts>
  <fonts count="8" x14ac:knownFonts="1">
    <font>
      <sz val="8"/>
      <name val="Arial"/>
      <family val="2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55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1" applyBorder="0"/>
    <xf numFmtId="0" fontId="3" fillId="0" borderId="1" applyBorder="0" applyAlignment="0"/>
    <xf numFmtId="0" fontId="3" fillId="3" borderId="2" applyBorder="0">
      <alignment horizontal="center" vertical="center" wrapText="1"/>
    </xf>
  </cellStyleXfs>
  <cellXfs count="38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3" fillId="2" borderId="1" xfId="3" applyBorder="1"/>
    <xf numFmtId="0" fontId="3" fillId="2" borderId="3" xfId="3" applyBorder="1"/>
    <xf numFmtId="0" fontId="3" fillId="2" borderId="4" xfId="3" applyBorder="1"/>
    <xf numFmtId="0" fontId="3" fillId="2" borderId="5" xfId="3" applyBorder="1"/>
    <xf numFmtId="0" fontId="3" fillId="2" borderId="6" xfId="3" applyBorder="1"/>
    <xf numFmtId="0" fontId="3" fillId="2" borderId="7" xfId="3" applyBorder="1"/>
    <xf numFmtId="0" fontId="3" fillId="2" borderId="3" xfId="3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6" xfId="3" applyBorder="1" applyAlignment="1">
      <alignment horizontal="center"/>
    </xf>
    <xf numFmtId="0" fontId="3" fillId="0" borderId="1" xfId="4" applyBorder="1"/>
    <xf numFmtId="0" fontId="3" fillId="0" borderId="3" xfId="4" applyBorder="1" applyAlignment="1">
      <alignment horizontal="center"/>
    </xf>
    <xf numFmtId="0" fontId="3" fillId="0" borderId="3" xfId="4" applyBorder="1"/>
    <xf numFmtId="0" fontId="3" fillId="0" borderId="4" xfId="4" applyBorder="1"/>
    <xf numFmtId="0" fontId="3" fillId="0" borderId="0" xfId="4" applyBorder="1"/>
    <xf numFmtId="0" fontId="3" fillId="3" borderId="3" xfId="5" applyBorder="1">
      <alignment horizontal="center" vertical="center" wrapText="1"/>
    </xf>
    <xf numFmtId="0" fontId="3" fillId="3" borderId="3" xfId="5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/>
    </xf>
    <xf numFmtId="0" fontId="3" fillId="3" borderId="8" xfId="5" applyBorder="1">
      <alignment horizontal="center" vertical="center" wrapText="1"/>
    </xf>
    <xf numFmtId="14" fontId="5" fillId="0" borderId="0" xfId="0" applyNumberFormat="1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0" fontId="3" fillId="0" borderId="3" xfId="4" applyBorder="1" applyAlignment="1"/>
    <xf numFmtId="0" fontId="2" fillId="0" borderId="3" xfId="0" applyFont="1" applyBorder="1" applyAlignment="1"/>
    <xf numFmtId="0" fontId="0" fillId="0" borderId="0" xfId="0" applyAlignment="1"/>
    <xf numFmtId="0" fontId="2" fillId="0" borderId="9" xfId="0" applyFont="1" applyBorder="1" applyAlignment="1">
      <alignment horizontal="center"/>
    </xf>
    <xf numFmtId="0" fontId="3" fillId="2" borderId="10" xfId="3" applyBorder="1" applyAlignment="1">
      <alignment horizontal="center"/>
    </xf>
    <xf numFmtId="0" fontId="3" fillId="3" borderId="11" xfId="5" applyBorder="1">
      <alignment horizontal="center" vertical="center" wrapText="1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 applyAlignment="1"/>
    <xf numFmtId="0" fontId="0" fillId="0" borderId="3" xfId="0" applyBorder="1" applyAlignment="1"/>
    <xf numFmtId="0" fontId="5" fillId="0" borderId="0" xfId="0" applyFont="1" applyAlignment="1"/>
    <xf numFmtId="0" fontId="0" fillId="0" borderId="1" xfId="0" applyBorder="1" applyAlignment="1"/>
    <xf numFmtId="0" fontId="0" fillId="0" borderId="4" xfId="0" applyBorder="1" applyAlignment="1"/>
    <xf numFmtId="0" fontId="3" fillId="0" borderId="1" xfId="4" applyBorder="1" applyAlignment="1"/>
    <xf numFmtId="0" fontId="3" fillId="0" borderId="4" xfId="4" applyBorder="1" applyAlignment="1"/>
    <xf numFmtId="0" fontId="3" fillId="3" borderId="2" xfId="5" applyBorder="1">
      <alignment horizontal="center" vertical="center" wrapText="1"/>
    </xf>
    <xf numFmtId="0" fontId="3" fillId="3" borderId="4" xfId="5" applyBorder="1">
      <alignment horizontal="center" vertical="center" wrapText="1"/>
    </xf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1" xfId="0" applyBorder="1" applyAlignment="1">
      <alignment wrapText="1"/>
    </xf>
    <xf numFmtId="0" fontId="3" fillId="0" borderId="1" xfId="4" applyBorder="1" applyAlignment="1">
      <alignment wrapText="1"/>
    </xf>
    <xf numFmtId="0" fontId="3" fillId="2" borderId="1" xfId="3" applyBorder="1" applyAlignment="1">
      <alignment wrapText="1"/>
    </xf>
    <xf numFmtId="0" fontId="3" fillId="2" borderId="5" xfId="3" applyBorder="1" applyAlignment="1">
      <alignment wrapText="1"/>
    </xf>
    <xf numFmtId="2" fontId="0" fillId="0" borderId="3" xfId="0" applyNumberFormat="1" applyBorder="1" applyAlignment="1"/>
    <xf numFmtId="0" fontId="3" fillId="0" borderId="5" xfId="4" applyBorder="1" applyAlignment="1">
      <alignment wrapText="1"/>
    </xf>
    <xf numFmtId="0" fontId="3" fillId="0" borderId="6" xfId="4" applyBorder="1" applyAlignment="1">
      <alignment horizontal="center"/>
    </xf>
    <xf numFmtId="0" fontId="3" fillId="0" borderId="7" xfId="4" applyBorder="1"/>
    <xf numFmtId="9" fontId="2" fillId="0" borderId="3" xfId="2" applyFont="1" applyBorder="1" applyAlignment="1"/>
    <xf numFmtId="0" fontId="0" fillId="0" borderId="5" xfId="0" applyBorder="1" applyAlignment="1">
      <alignment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6" xfId="0" applyBorder="1" applyAlignment="1">
      <alignment horizontal="left" wrapText="1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3" borderId="12" xfId="5" applyBorder="1">
      <alignment horizontal="center" vertical="center" wrapText="1"/>
    </xf>
    <xf numFmtId="0" fontId="3" fillId="3" borderId="13" xfId="5" applyBorder="1">
      <alignment horizontal="center" vertical="center" wrapText="1"/>
    </xf>
    <xf numFmtId="0" fontId="3" fillId="3" borderId="14" xfId="5" applyBorder="1">
      <alignment horizontal="center" vertical="center" wrapText="1"/>
    </xf>
    <xf numFmtId="0" fontId="3" fillId="3" borderId="14" xfId="5" applyBorder="1" applyAlignment="1">
      <alignment horizontal="center" vertical="center"/>
    </xf>
    <xf numFmtId="0" fontId="3" fillId="3" borderId="15" xfId="5" applyBorder="1" applyAlignment="1">
      <alignment horizontal="center" vertical="center"/>
    </xf>
    <xf numFmtId="0" fontId="3" fillId="3" borderId="13" xfId="5" applyBorder="1" applyAlignment="1">
      <alignment horizontal="center" vertical="center"/>
    </xf>
    <xf numFmtId="0" fontId="3" fillId="3" borderId="16" xfId="5" applyBorder="1" applyAlignment="1">
      <alignment horizontal="center" vertical="center"/>
    </xf>
    <xf numFmtId="0" fontId="3" fillId="2" borderId="15" xfId="3" applyBorder="1"/>
    <xf numFmtId="0" fontId="3" fillId="2" borderId="13" xfId="3" applyBorder="1"/>
    <xf numFmtId="0" fontId="3" fillId="2" borderId="16" xfId="3" applyBorder="1"/>
    <xf numFmtId="0" fontId="3" fillId="2" borderId="13" xfId="3" applyBorder="1" applyAlignment="1">
      <alignment horizontal="center"/>
    </xf>
    <xf numFmtId="0" fontId="3" fillId="3" borderId="17" xfId="5" applyBorder="1">
      <alignment horizontal="center" vertical="center" wrapText="1"/>
    </xf>
    <xf numFmtId="0" fontId="3" fillId="3" borderId="18" xfId="5" applyBorder="1">
      <alignment horizontal="center" vertical="center" wrapText="1"/>
    </xf>
    <xf numFmtId="0" fontId="3" fillId="3" borderId="15" xfId="5" applyBorder="1">
      <alignment horizontal="center" vertical="center" wrapText="1"/>
    </xf>
    <xf numFmtId="0" fontId="3" fillId="3" borderId="16" xfId="5" applyBorder="1">
      <alignment horizontal="center" vertical="center" wrapText="1"/>
    </xf>
    <xf numFmtId="0" fontId="3" fillId="3" borderId="19" xfId="5" applyBorder="1">
      <alignment horizontal="center" vertical="center" wrapText="1"/>
    </xf>
    <xf numFmtId="0" fontId="3" fillId="3" borderId="20" xfId="5" applyBorder="1">
      <alignment horizontal="center" vertical="center" wrapText="1"/>
    </xf>
    <xf numFmtId="14" fontId="0" fillId="0" borderId="0" xfId="0" applyNumberFormat="1" applyAlignment="1"/>
    <xf numFmtId="14" fontId="0" fillId="0" borderId="0" xfId="0" applyNumberFormat="1">
      <alignment vertical="center"/>
    </xf>
    <xf numFmtId="0" fontId="3" fillId="3" borderId="4" xfId="5" applyBorder="1" applyAlignment="1">
      <alignment horizontal="center" vertical="center"/>
    </xf>
    <xf numFmtId="0" fontId="3" fillId="3" borderId="21" xfId="5" applyBorder="1">
      <alignment horizontal="center" vertical="center" wrapText="1"/>
    </xf>
    <xf numFmtId="0" fontId="3" fillId="3" borderId="22" xfId="5" applyBorder="1" applyAlignment="1">
      <alignment horizontal="center" vertical="center"/>
    </xf>
    <xf numFmtId="0" fontId="0" fillId="0" borderId="3" xfId="0" applyBorder="1" applyAlignment="1">
      <alignment horizontal="right"/>
    </xf>
    <xf numFmtId="0" fontId="0" fillId="0" borderId="6" xfId="0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3" fillId="4" borderId="0" xfId="0" applyFont="1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1" xfId="0" applyFont="1" applyFill="1" applyBorder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4" fontId="3" fillId="4" borderId="6" xfId="0" applyNumberFormat="1" applyFont="1" applyFill="1" applyBorder="1" applyAlignment="1">
      <alignment horizontal="center" vertical="center"/>
    </xf>
    <xf numFmtId="2" fontId="3" fillId="4" borderId="6" xfId="0" applyNumberFormat="1" applyFont="1" applyFill="1" applyBorder="1" applyAlignment="1">
      <alignment horizontal="center" vertical="center"/>
    </xf>
    <xf numFmtId="2" fontId="3" fillId="4" borderId="6" xfId="1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 wrapText="1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3" fillId="4" borderId="26" xfId="0" applyFont="1" applyFill="1" applyBorder="1">
      <alignment vertical="center"/>
    </xf>
    <xf numFmtId="0" fontId="3" fillId="2" borderId="1" xfId="3" applyBorder="1" applyAlignment="1">
      <alignment horizontal="center"/>
    </xf>
    <xf numFmtId="0" fontId="3" fillId="0" borderId="1" xfId="4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7" borderId="1" xfId="0" applyFont="1" applyFill="1" applyBorder="1" applyAlignment="1">
      <alignment horizontal="center"/>
    </xf>
    <xf numFmtId="0" fontId="3" fillId="7" borderId="3" xfId="0" applyFont="1" applyFill="1" applyBorder="1">
      <alignment vertical="center"/>
    </xf>
    <xf numFmtId="0" fontId="3" fillId="7" borderId="4" xfId="0" applyFont="1" applyFill="1" applyBorder="1">
      <alignment vertical="center"/>
    </xf>
    <xf numFmtId="0" fontId="3" fillId="7" borderId="1" xfId="3" applyFill="1" applyBorder="1" applyAlignment="1">
      <alignment horizontal="center"/>
    </xf>
    <xf numFmtId="0" fontId="3" fillId="7" borderId="3" xfId="3" applyFill="1" applyBorder="1"/>
    <xf numFmtId="0" fontId="3" fillId="2" borderId="1" xfId="4" applyFill="1" applyBorder="1" applyAlignment="1">
      <alignment horizontal="center"/>
    </xf>
    <xf numFmtId="0" fontId="3" fillId="2" borderId="3" xfId="4" applyFill="1" applyBorder="1"/>
    <xf numFmtId="0" fontId="3" fillId="7" borderId="5" xfId="3" applyFill="1" applyBorder="1" applyAlignment="1">
      <alignment horizontal="center"/>
    </xf>
    <xf numFmtId="0" fontId="3" fillId="7" borderId="6" xfId="3" applyFill="1" applyBorder="1"/>
    <xf numFmtId="0" fontId="3" fillId="0" borderId="6" xfId="4" applyBorder="1"/>
    <xf numFmtId="0" fontId="2" fillId="0" borderId="1" xfId="4" applyFont="1" applyBorder="1" applyAlignment="1">
      <alignment horizontal="center"/>
    </xf>
    <xf numFmtId="0" fontId="2" fillId="0" borderId="3" xfId="4" applyFont="1" applyBorder="1"/>
    <xf numFmtId="0" fontId="2" fillId="0" borderId="4" xfId="4" applyFont="1" applyBorder="1"/>
    <xf numFmtId="0" fontId="2" fillId="7" borderId="1" xfId="3" applyFont="1" applyFill="1" applyBorder="1" applyAlignment="1">
      <alignment horizontal="center"/>
    </xf>
    <xf numFmtId="0" fontId="2" fillId="7" borderId="3" xfId="3" applyFont="1" applyFill="1" applyBorder="1"/>
    <xf numFmtId="0" fontId="3" fillId="7" borderId="4" xfId="3" applyFill="1" applyBorder="1"/>
    <xf numFmtId="0" fontId="3" fillId="2" borderId="4" xfId="4" applyFill="1" applyBorder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2" fillId="0" borderId="1" xfId="3" applyFont="1" applyFill="1" applyBorder="1" applyAlignment="1">
      <alignment horizontal="center"/>
    </xf>
    <xf numFmtId="0" fontId="2" fillId="0" borderId="3" xfId="3" applyFont="1" applyFill="1" applyBorder="1"/>
    <xf numFmtId="0" fontId="2" fillId="0" borderId="4" xfId="3" applyFont="1" applyFill="1" applyBorder="1"/>
    <xf numFmtId="0" fontId="3" fillId="2" borderId="5" xfId="4" applyFill="1" applyBorder="1" applyAlignment="1">
      <alignment horizontal="center"/>
    </xf>
    <xf numFmtId="0" fontId="3" fillId="2" borderId="6" xfId="4" applyFill="1" applyBorder="1"/>
    <xf numFmtId="0" fontId="3" fillId="2" borderId="7" xfId="4" applyFill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3" borderId="27" xfId="5" applyBorder="1">
      <alignment horizontal="center" vertical="center" wrapText="1"/>
    </xf>
    <xf numFmtId="0" fontId="3" fillId="3" borderId="21" xfId="5" applyBorder="1" applyAlignment="1">
      <alignment vertical="center" wrapText="1"/>
    </xf>
    <xf numFmtId="0" fontId="3" fillId="3" borderId="22" xfId="5" applyBorder="1">
      <alignment horizontal="center" vertical="center" wrapText="1"/>
    </xf>
    <xf numFmtId="0" fontId="3" fillId="3" borderId="28" xfId="5" applyBorder="1">
      <alignment horizontal="center" vertical="center" wrapText="1"/>
    </xf>
    <xf numFmtId="0" fontId="0" fillId="0" borderId="9" xfId="0" applyBorder="1">
      <alignment vertical="center"/>
    </xf>
    <xf numFmtId="0" fontId="0" fillId="0" borderId="9" xfId="0" applyBorder="1" applyAlignment="1"/>
    <xf numFmtId="0" fontId="0" fillId="0" borderId="10" xfId="0" applyBorder="1" applyAlignment="1"/>
    <xf numFmtId="0" fontId="3" fillId="3" borderId="29" xfId="5" applyBorder="1">
      <alignment horizontal="center" vertical="center" wrapText="1"/>
    </xf>
    <xf numFmtId="0" fontId="0" fillId="0" borderId="30" xfId="0" applyBorder="1">
      <alignment vertical="center"/>
    </xf>
    <xf numFmtId="0" fontId="0" fillId="0" borderId="30" xfId="0" applyBorder="1" applyAlignment="1"/>
    <xf numFmtId="0" fontId="0" fillId="0" borderId="31" xfId="0" applyBorder="1" applyAlignment="1"/>
    <xf numFmtId="0" fontId="3" fillId="3" borderId="29" xfId="5" applyBorder="1" applyAlignment="1">
      <alignment vertical="center" wrapText="1"/>
    </xf>
    <xf numFmtId="0" fontId="3" fillId="3" borderId="32" xfId="5" applyBorder="1">
      <alignment horizontal="center" vertical="center" wrapText="1"/>
    </xf>
    <xf numFmtId="0" fontId="3" fillId="3" borderId="18" xfId="5" applyBorder="1" applyAlignment="1">
      <alignment vertical="center" wrapText="1"/>
    </xf>
    <xf numFmtId="0" fontId="2" fillId="0" borderId="1" xfId="4" applyFont="1" applyBorder="1"/>
    <xf numFmtId="0" fontId="2" fillId="0" borderId="3" xfId="4" applyFont="1" applyBorder="1" applyAlignment="1">
      <alignment horizontal="center"/>
    </xf>
    <xf numFmtId="0" fontId="2" fillId="0" borderId="0" xfId="4" applyFont="1" applyBorder="1"/>
    <xf numFmtId="0" fontId="3" fillId="0" borderId="1" xfId="3" applyFill="1" applyBorder="1"/>
    <xf numFmtId="0" fontId="3" fillId="0" borderId="3" xfId="3" applyFill="1" applyBorder="1" applyAlignment="1">
      <alignment horizontal="center"/>
    </xf>
    <xf numFmtId="0" fontId="3" fillId="0" borderId="3" xfId="3" applyFill="1" applyBorder="1"/>
    <xf numFmtId="0" fontId="3" fillId="0" borderId="4" xfId="3" applyFill="1" applyBorder="1"/>
    <xf numFmtId="0" fontId="2" fillId="0" borderId="1" xfId="3" applyFont="1" applyFill="1" applyBorder="1"/>
    <xf numFmtId="0" fontId="2" fillId="0" borderId="3" xfId="3" applyFont="1" applyFill="1" applyBorder="1" applyAlignment="1">
      <alignment horizontal="center"/>
    </xf>
    <xf numFmtId="0" fontId="3" fillId="2" borderId="1" xfId="4" applyFill="1" applyBorder="1"/>
    <xf numFmtId="0" fontId="3" fillId="2" borderId="3" xfId="4" applyFill="1" applyBorder="1" applyAlignment="1">
      <alignment horizontal="center"/>
    </xf>
    <xf numFmtId="0" fontId="3" fillId="0" borderId="1" xfId="0" applyFont="1" applyBorder="1">
      <alignment vertical="center"/>
    </xf>
    <xf numFmtId="0" fontId="3" fillId="0" borderId="3" xfId="0" applyFont="1" applyBorder="1" applyAlignment="1">
      <alignment horizontal="center"/>
    </xf>
    <xf numFmtId="0" fontId="3" fillId="2" borderId="1" xfId="0" applyFont="1" applyFill="1" applyBorder="1">
      <alignment vertic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20" xfId="3" applyFill="1" applyBorder="1"/>
    <xf numFmtId="0" fontId="3" fillId="0" borderId="14" xfId="3" applyFill="1" applyBorder="1" applyAlignment="1">
      <alignment horizontal="center"/>
    </xf>
    <xf numFmtId="0" fontId="3" fillId="0" borderId="14" xfId="3" applyFill="1" applyBorder="1"/>
    <xf numFmtId="0" fontId="3" fillId="0" borderId="18" xfId="3" applyFill="1" applyBorder="1"/>
    <xf numFmtId="0" fontId="3" fillId="2" borderId="33" xfId="0" applyFont="1" applyFill="1" applyBorder="1">
      <alignment vertical="center"/>
    </xf>
    <xf numFmtId="0" fontId="3" fillId="2" borderId="34" xfId="0" applyFont="1" applyFill="1" applyBorder="1">
      <alignment vertical="center"/>
    </xf>
    <xf numFmtId="0" fontId="3" fillId="2" borderId="35" xfId="0" applyFont="1" applyFill="1" applyBorder="1">
      <alignment vertical="center"/>
    </xf>
    <xf numFmtId="0" fontId="3" fillId="2" borderId="6" xfId="0" applyFont="1" applyFill="1" applyBorder="1" applyAlignment="1">
      <alignment horizontal="center"/>
    </xf>
    <xf numFmtId="0" fontId="3" fillId="0" borderId="5" xfId="0" applyFont="1" applyBorder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0" xfId="4" applyBorder="1" applyAlignment="1">
      <alignment horizontal="center"/>
    </xf>
    <xf numFmtId="0" fontId="3" fillId="0" borderId="0" xfId="3" applyFill="1" applyBorder="1"/>
    <xf numFmtId="0" fontId="3" fillId="0" borderId="0" xfId="3" applyFill="1" applyBorder="1" applyAlignment="1">
      <alignment horizontal="center"/>
    </xf>
    <xf numFmtId="0" fontId="3" fillId="2" borderId="5" xfId="4" applyFill="1" applyBorder="1"/>
    <xf numFmtId="0" fontId="3" fillId="2" borderId="6" xfId="4" applyFill="1" applyBorder="1" applyAlignment="1">
      <alignment horizontal="center"/>
    </xf>
    <xf numFmtId="0" fontId="3" fillId="0" borderId="5" xfId="4" applyBorder="1"/>
    <xf numFmtId="0" fontId="2" fillId="0" borderId="1" xfId="4" applyFont="1" applyBorder="1" applyAlignment="1"/>
    <xf numFmtId="0" fontId="2" fillId="0" borderId="3" xfId="4" applyFont="1" applyBorder="1" applyAlignment="1"/>
    <xf numFmtId="0" fontId="2" fillId="0" borderId="4" xfId="4" applyFont="1" applyBorder="1" applyAlignment="1"/>
    <xf numFmtId="0" fontId="3" fillId="0" borderId="1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2" borderId="5" xfId="0" applyFont="1" applyFill="1" applyBorder="1" applyAlignment="1"/>
    <xf numFmtId="0" fontId="3" fillId="2" borderId="6" xfId="0" applyFont="1" applyFill="1" applyBorder="1" applyAlignment="1"/>
    <xf numFmtId="0" fontId="3" fillId="2" borderId="7" xfId="0" applyFont="1" applyFill="1" applyBorder="1" applyAlignment="1"/>
    <xf numFmtId="14" fontId="0" fillId="0" borderId="3" xfId="0" applyNumberFormat="1" applyBorder="1">
      <alignment vertical="center"/>
    </xf>
    <xf numFmtId="14" fontId="0" fillId="0" borderId="3" xfId="0" applyNumberFormat="1" applyBorder="1" applyAlignment="1"/>
    <xf numFmtId="14" fontId="0" fillId="0" borderId="6" xfId="0" applyNumberFormat="1" applyBorder="1" applyAlignment="1"/>
    <xf numFmtId="0" fontId="2" fillId="0" borderId="1" xfId="4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3" applyFont="1" applyFill="1" applyBorder="1" applyAlignment="1">
      <alignment wrapText="1"/>
    </xf>
    <xf numFmtId="0" fontId="3" fillId="2" borderId="1" xfId="4" applyFill="1" applyBorder="1" applyAlignment="1">
      <alignment wrapText="1"/>
    </xf>
    <xf numFmtId="0" fontId="3" fillId="2" borderId="4" xfId="4" applyFill="1" applyBorder="1" applyAlignment="1"/>
    <xf numFmtId="0" fontId="3" fillId="0" borderId="1" xfId="0" applyFont="1" applyBorder="1" applyAlignment="1">
      <alignment vertical="center" wrapText="1"/>
    </xf>
    <xf numFmtId="2" fontId="3" fillId="0" borderId="3" xfId="0" applyNumberFormat="1" applyFont="1" applyBorder="1" applyAlignment="1"/>
    <xf numFmtId="0" fontId="2" fillId="0" borderId="1" xfId="0" applyFont="1" applyBorder="1" applyAlignment="1">
      <alignment vertical="center" wrapText="1"/>
    </xf>
    <xf numFmtId="2" fontId="2" fillId="0" borderId="3" xfId="0" applyNumberFormat="1" applyFont="1" applyBorder="1" applyAlignment="1"/>
    <xf numFmtId="0" fontId="2" fillId="0" borderId="1" xfId="0" applyFont="1" applyBorder="1" applyAlignment="1">
      <alignment wrapText="1"/>
    </xf>
    <xf numFmtId="2" fontId="2" fillId="0" borderId="3" xfId="4" applyNumberFormat="1" applyFont="1" applyBorder="1" applyAlignment="1"/>
    <xf numFmtId="0" fontId="2" fillId="0" borderId="4" xfId="4" applyFont="1" applyBorder="1" applyAlignment="1">
      <alignment vertical="center"/>
    </xf>
    <xf numFmtId="0" fontId="2" fillId="0" borderId="36" xfId="3" applyFont="1" applyFill="1" applyBorder="1" applyAlignment="1">
      <alignment wrapText="1"/>
    </xf>
    <xf numFmtId="0" fontId="2" fillId="0" borderId="36" xfId="3" applyFont="1" applyFill="1" applyBorder="1" applyAlignment="1">
      <alignment horizontal="center"/>
    </xf>
    <xf numFmtId="0" fontId="2" fillId="0" borderId="36" xfId="3" applyFont="1" applyFill="1" applyBorder="1"/>
    <xf numFmtId="0" fontId="3" fillId="2" borderId="20" xfId="4" applyFill="1" applyBorder="1" applyAlignment="1">
      <alignment wrapText="1"/>
    </xf>
    <xf numFmtId="0" fontId="3" fillId="2" borderId="14" xfId="4" applyFill="1" applyBorder="1" applyAlignment="1">
      <alignment horizontal="center"/>
    </xf>
    <xf numFmtId="0" fontId="3" fillId="2" borderId="18" xfId="4" applyFill="1" applyBorder="1"/>
    <xf numFmtId="0" fontId="3" fillId="2" borderId="5" xfId="4" applyFill="1" applyBorder="1" applyAlignment="1">
      <alignment wrapText="1"/>
    </xf>
    <xf numFmtId="0" fontId="3" fillId="2" borderId="6" xfId="4" applyFill="1" applyBorder="1" applyAlignment="1"/>
    <xf numFmtId="0" fontId="3" fillId="2" borderId="7" xfId="4" applyFill="1" applyBorder="1" applyAlignment="1"/>
    <xf numFmtId="0" fontId="3" fillId="0" borderId="0" xfId="3" applyFill="1" applyBorder="1" applyAlignment="1">
      <alignment wrapText="1"/>
    </xf>
    <xf numFmtId="0" fontId="3" fillId="0" borderId="0" xfId="4" applyBorder="1" applyAlignment="1">
      <alignment wrapText="1"/>
    </xf>
    <xf numFmtId="0" fontId="3" fillId="0" borderId="0" xfId="4" applyBorder="1" applyAlignment="1"/>
    <xf numFmtId="0" fontId="3" fillId="2" borderId="5" xfId="0" applyFont="1" applyFill="1" applyBorder="1" applyAlignment="1">
      <alignment wrapText="1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30" xfId="0" applyBorder="1" applyAlignment="1">
      <alignment horizontal="center"/>
    </xf>
    <xf numFmtId="0" fontId="0" fillId="0" borderId="30" xfId="0" applyBorder="1" applyAlignment="1">
      <alignment horizontal="right"/>
    </xf>
    <xf numFmtId="0" fontId="2" fillId="0" borderId="9" xfId="4" applyFont="1" applyBorder="1" applyAlignment="1">
      <alignment horizontal="center"/>
    </xf>
    <xf numFmtId="14" fontId="0" fillId="0" borderId="30" xfId="0" applyNumberFormat="1" applyBorder="1">
      <alignment vertical="center"/>
    </xf>
    <xf numFmtId="14" fontId="0" fillId="0" borderId="30" xfId="0" applyNumberFormat="1" applyBorder="1" applyAlignment="1"/>
    <xf numFmtId="14" fontId="0" fillId="0" borderId="31" xfId="0" applyNumberFormat="1" applyBorder="1" applyAlignment="1"/>
    <xf numFmtId="0" fontId="0" fillId="0" borderId="0" xfId="0" applyAlignment="1">
      <alignment vertical="center" wrapText="1"/>
    </xf>
    <xf numFmtId="2" fontId="3" fillId="2" borderId="6" xfId="0" applyNumberFormat="1" applyFont="1" applyFill="1" applyBorder="1" applyAlignment="1"/>
    <xf numFmtId="2" fontId="2" fillId="0" borderId="3" xfId="3" applyNumberFormat="1" applyFont="1" applyFill="1" applyBorder="1"/>
    <xf numFmtId="0" fontId="3" fillId="3" borderId="8" xfId="0" applyFont="1" applyFill="1" applyBorder="1" applyAlignment="1">
      <alignment horizontal="center"/>
    </xf>
    <xf numFmtId="3" fontId="3" fillId="0" borderId="4" xfId="0" applyNumberFormat="1" applyFont="1" applyBorder="1" applyAlignment="1"/>
    <xf numFmtId="3" fontId="2" fillId="0" borderId="4" xfId="0" applyNumberFormat="1" applyFont="1" applyBorder="1" applyAlignment="1"/>
    <xf numFmtId="3" fontId="2" fillId="0" borderId="4" xfId="4" applyNumberFormat="1" applyFont="1" applyBorder="1" applyAlignment="1"/>
    <xf numFmtId="3" fontId="2" fillId="0" borderId="4" xfId="3" applyNumberFormat="1" applyFont="1" applyFill="1" applyBorder="1"/>
    <xf numFmtId="3" fontId="2" fillId="0" borderId="4" xfId="2" applyNumberFormat="1" applyFont="1" applyFill="1" applyBorder="1" applyAlignment="1"/>
    <xf numFmtId="3" fontId="3" fillId="2" borderId="7" xfId="0" applyNumberFormat="1" applyFont="1" applyFill="1" applyBorder="1" applyAlignment="1"/>
    <xf numFmtId="0" fontId="3" fillId="0" borderId="30" xfId="0" applyFont="1" applyBorder="1" applyAlignme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/>
    <xf numFmtId="0" fontId="3" fillId="0" borderId="31" xfId="0" applyFont="1" applyBorder="1" applyAlignment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30" xfId="0" applyFont="1" applyBorder="1" applyAlignment="1">
      <alignment horizontal="center"/>
    </xf>
    <xf numFmtId="0" fontId="3" fillId="0" borderId="30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31" xfId="0" applyFont="1" applyBorder="1" applyAlignment="1">
      <alignment horizontal="center"/>
    </xf>
    <xf numFmtId="0" fontId="3" fillId="0" borderId="31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3" borderId="8" xfId="5" applyBorder="1">
      <alignment horizontal="center" vertical="center" wrapText="1"/>
    </xf>
    <xf numFmtId="0" fontId="3" fillId="3" borderId="14" xfId="5" applyBorder="1">
      <alignment horizontal="center" vertical="center" wrapText="1"/>
    </xf>
    <xf numFmtId="0" fontId="3" fillId="3" borderId="8" xfId="5" applyBorder="1" applyAlignment="1">
      <alignment horizontal="center" vertical="center"/>
    </xf>
    <xf numFmtId="0" fontId="3" fillId="3" borderId="14" xfId="5" applyBorder="1" applyAlignment="1">
      <alignment horizontal="center" vertic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 wrapText="1"/>
    </xf>
    <xf numFmtId="14" fontId="4" fillId="0" borderId="0" xfId="0" applyNumberFormat="1" applyFont="1" applyAlignment="1">
      <alignment horizontal="center"/>
    </xf>
    <xf numFmtId="0" fontId="3" fillId="3" borderId="11" xfId="5" applyBorder="1" applyAlignment="1">
      <alignment horizontal="center" vertical="center"/>
    </xf>
    <xf numFmtId="0" fontId="3" fillId="3" borderId="18" xfId="5" applyBorder="1" applyAlignment="1">
      <alignment horizontal="center" vertical="center"/>
    </xf>
    <xf numFmtId="0" fontId="3" fillId="3" borderId="2" xfId="5" applyBorder="1" applyAlignment="1">
      <alignment horizontal="center" vertical="center"/>
    </xf>
    <xf numFmtId="0" fontId="3" fillId="3" borderId="20" xfId="5" applyBorder="1" applyAlignment="1">
      <alignment horizontal="center" vertical="center"/>
    </xf>
    <xf numFmtId="0" fontId="3" fillId="3" borderId="21" xfId="5" applyBorder="1">
      <alignment horizontal="center" vertical="center" wrapText="1"/>
    </xf>
    <xf numFmtId="0" fontId="3" fillId="3" borderId="13" xfId="5" applyBorder="1">
      <alignment horizontal="center" vertical="center" wrapText="1"/>
    </xf>
    <xf numFmtId="0" fontId="3" fillId="3" borderId="16" xfId="5" applyBorder="1" applyAlignment="1">
      <alignment horizontal="center" vertical="center"/>
    </xf>
    <xf numFmtId="0" fontId="3" fillId="3" borderId="13" xfId="5" applyBorder="1" applyAlignment="1">
      <alignment horizontal="center" vertical="center"/>
    </xf>
    <xf numFmtId="0" fontId="3" fillId="3" borderId="30" xfId="5" applyBorder="1">
      <alignment horizontal="center" vertical="center" wrapText="1"/>
    </xf>
    <xf numFmtId="0" fontId="3" fillId="3" borderId="37" xfId="5" applyBorder="1">
      <alignment horizontal="center" vertical="center" wrapText="1"/>
    </xf>
    <xf numFmtId="0" fontId="3" fillId="3" borderId="9" xfId="5" applyBorder="1">
      <alignment horizontal="center" vertical="center" wrapText="1"/>
    </xf>
    <xf numFmtId="0" fontId="3" fillId="3" borderId="38" xfId="5" applyBorder="1" applyAlignment="1">
      <alignment horizontal="center" vertical="center"/>
    </xf>
    <xf numFmtId="0" fontId="3" fillId="3" borderId="15" xfId="5" applyBorder="1" applyAlignment="1">
      <alignment horizontal="center" vertical="center"/>
    </xf>
    <xf numFmtId="0" fontId="3" fillId="3" borderId="39" xfId="5" applyBorder="1">
      <alignment horizontal="center" vertical="center" wrapText="1"/>
    </xf>
    <xf numFmtId="0" fontId="3" fillId="3" borderId="40" xfId="5" applyBorder="1">
      <alignment horizontal="center" vertical="center" wrapText="1"/>
    </xf>
    <xf numFmtId="0" fontId="3" fillId="3" borderId="27" xfId="5" applyBorder="1">
      <alignment horizontal="center" vertical="center" wrapText="1"/>
    </xf>
    <xf numFmtId="0" fontId="3" fillId="3" borderId="41" xfId="5" applyBorder="1">
      <alignment horizontal="center" vertical="center" wrapText="1"/>
    </xf>
    <xf numFmtId="0" fontId="3" fillId="3" borderId="12" xfId="5" applyBorder="1" applyAlignment="1">
      <alignment horizontal="center" vertical="center"/>
    </xf>
    <xf numFmtId="0" fontId="3" fillId="3" borderId="21" xfId="5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3" fillId="3" borderId="12" xfId="5" applyBorder="1">
      <alignment horizontal="center" vertical="center" wrapText="1"/>
    </xf>
    <xf numFmtId="0" fontId="3" fillId="3" borderId="17" xfId="5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3" borderId="42" xfId="5" applyBorder="1">
      <alignment horizontal="center" vertical="center" wrapText="1"/>
    </xf>
    <xf numFmtId="0" fontId="3" fillId="3" borderId="43" xfId="5" applyBorder="1">
      <alignment horizontal="center" vertical="center" wrapText="1"/>
    </xf>
    <xf numFmtId="0" fontId="3" fillId="3" borderId="44" xfId="5" applyBorder="1">
      <alignment horizontal="center" vertical="center" wrapText="1"/>
    </xf>
    <xf numFmtId="0" fontId="3" fillId="3" borderId="19" xfId="5" applyBorder="1">
      <alignment horizontal="center" vertical="center" wrapText="1"/>
    </xf>
    <xf numFmtId="0" fontId="3" fillId="3" borderId="16" xfId="5" applyBorder="1">
      <alignment horizontal="center" vertical="center" wrapText="1"/>
    </xf>
    <xf numFmtId="0" fontId="3" fillId="3" borderId="3" xfId="5" applyBorder="1" applyAlignment="1">
      <alignment horizontal="center"/>
    </xf>
    <xf numFmtId="0" fontId="3" fillId="3" borderId="2" xfId="5" applyBorder="1">
      <alignment horizontal="center" vertical="center" wrapText="1"/>
    </xf>
    <xf numFmtId="0" fontId="3" fillId="3" borderId="1" xfId="5" applyBorder="1">
      <alignment horizontal="center" vertical="center" wrapText="1"/>
    </xf>
    <xf numFmtId="0" fontId="3" fillId="3" borderId="20" xfId="5" applyBorder="1">
      <alignment horizontal="center" vertical="center" wrapText="1"/>
    </xf>
    <xf numFmtId="0" fontId="3" fillId="3" borderId="3" xfId="5" applyBorder="1">
      <alignment horizontal="center" vertical="center" wrapText="1"/>
    </xf>
    <xf numFmtId="0" fontId="3" fillId="3" borderId="3" xfId="5" applyBorder="1" applyAlignment="1">
      <alignment horizontal="center" vertical="center"/>
    </xf>
    <xf numFmtId="0" fontId="3" fillId="3" borderId="11" xfId="5" applyBorder="1">
      <alignment horizontal="center" vertical="center" wrapText="1"/>
    </xf>
    <xf numFmtId="0" fontId="3" fillId="3" borderId="4" xfId="5" applyBorder="1">
      <alignment horizontal="center" vertical="center" wrapText="1"/>
    </xf>
    <xf numFmtId="0" fontId="3" fillId="3" borderId="18" xfId="5" applyBorder="1">
      <alignment horizontal="center" vertical="center" wrapText="1"/>
    </xf>
    <xf numFmtId="0" fontId="3" fillId="3" borderId="45" xfId="5" applyBorder="1">
      <alignment horizontal="center" vertical="center" wrapText="1"/>
    </xf>
    <xf numFmtId="0" fontId="3" fillId="3" borderId="17" xfId="5" applyBorder="1">
      <alignment horizontal="center" vertical="center" wrapText="1"/>
    </xf>
    <xf numFmtId="0" fontId="3" fillId="3" borderId="38" xfId="5" applyBorder="1">
      <alignment horizontal="center" vertical="center" wrapText="1"/>
    </xf>
    <xf numFmtId="0" fontId="3" fillId="3" borderId="15" xfId="5" applyBorder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" fillId="3" borderId="32" xfId="5" applyBorder="1">
      <alignment horizontal="center" vertical="center" wrapText="1"/>
    </xf>
    <xf numFmtId="0" fontId="3" fillId="3" borderId="46" xfId="5" applyBorder="1">
      <alignment horizontal="center" vertical="center" wrapText="1"/>
    </xf>
    <xf numFmtId="0" fontId="3" fillId="3" borderId="47" xfId="5" applyBorder="1">
      <alignment horizontal="center" vertical="center" wrapText="1"/>
    </xf>
    <xf numFmtId="0" fontId="5" fillId="0" borderId="0" xfId="0" applyFont="1" applyAlignment="1">
      <alignment horizontal="center"/>
    </xf>
    <xf numFmtId="0" fontId="3" fillId="3" borderId="29" xfId="5" applyBorder="1">
      <alignment horizontal="center" vertical="center" wrapText="1"/>
    </xf>
    <xf numFmtId="0" fontId="3" fillId="3" borderId="28" xfId="5" applyBorder="1">
      <alignment horizontal="center" vertical="center" wrapText="1"/>
    </xf>
    <xf numFmtId="0" fontId="3" fillId="3" borderId="36" xfId="5" applyBorder="1">
      <alignment horizontal="center" vertical="center" wrapText="1"/>
    </xf>
    <xf numFmtId="0" fontId="3" fillId="3" borderId="48" xfId="5" applyBorder="1">
      <alignment horizontal="center" vertical="center" wrapText="1"/>
    </xf>
    <xf numFmtId="0" fontId="3" fillId="3" borderId="49" xfId="5" applyBorder="1">
      <alignment horizontal="center" vertical="center" wrapText="1"/>
    </xf>
    <xf numFmtId="0" fontId="3" fillId="3" borderId="50" xfId="5" applyBorder="1">
      <alignment horizontal="center" vertical="center" wrapText="1"/>
    </xf>
    <xf numFmtId="0" fontId="3" fillId="3" borderId="0" xfId="5" applyBorder="1">
      <alignment horizontal="center" vertical="center" wrapText="1"/>
    </xf>
    <xf numFmtId="0" fontId="3" fillId="3" borderId="51" xfId="5" applyBorder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3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3" fillId="3" borderId="2" xfId="5" applyBorder="1" applyAlignment="1">
      <alignment horizontal="left" vertical="center" wrapText="1"/>
    </xf>
    <xf numFmtId="0" fontId="3" fillId="3" borderId="8" xfId="5" applyBorder="1" applyAlignment="1">
      <alignment horizontal="left" vertical="center" wrapText="1"/>
    </xf>
    <xf numFmtId="0" fontId="3" fillId="3" borderId="11" xfId="5" applyBorder="1" applyAlignment="1">
      <alignment horizontal="left" vertical="center"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0" borderId="33" xfId="0" applyFont="1" applyBorder="1" applyAlignment="1">
      <alignment horizontal="left" wrapText="1"/>
    </xf>
    <xf numFmtId="0" fontId="2" fillId="0" borderId="34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5" fillId="3" borderId="53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44" xfId="0" applyFont="1" applyFill="1" applyBorder="1" applyAlignment="1">
      <alignment horizontal="center"/>
    </xf>
    <xf numFmtId="0" fontId="2" fillId="0" borderId="54" xfId="0" applyFont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3" fillId="3" borderId="43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52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</cellXfs>
  <cellStyles count="6">
    <cellStyle name="Monétaire" xfId="1" builtinId="4"/>
    <cellStyle name="Normal" xfId="0" builtinId="0"/>
    <cellStyle name="Pourcentage" xfId="2" builtinId="5"/>
    <cellStyle name="Rubrique" xfId="3" xr:uid="{00000000-0005-0000-0000-000003000000}"/>
    <cellStyle name="Sous-rubrique" xfId="4" xr:uid="{00000000-0005-0000-0000-000004000000}"/>
    <cellStyle name="Titre" xfId="5" builtinId="15" customBuiltin="1"/>
  </cellStyles>
  <dxfs count="128"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4"/>
  <sheetViews>
    <sheetView showZeros="0" workbookViewId="0">
      <selection activeCell="J11" sqref="J11"/>
    </sheetView>
  </sheetViews>
  <sheetFormatPr baseColWidth="10" defaultRowHeight="11.25" x14ac:dyDescent="0.2"/>
  <cols>
    <col min="1" max="1" width="44.83203125" customWidth="1"/>
    <col min="2" max="9" width="7.83203125" customWidth="1"/>
  </cols>
  <sheetData>
    <row r="1" spans="1:9" ht="15.75" x14ac:dyDescent="0.25">
      <c r="A1" s="55" t="s">
        <v>495</v>
      </c>
      <c r="B1" s="24"/>
      <c r="C1" s="24"/>
      <c r="D1" s="24"/>
      <c r="E1" s="24"/>
      <c r="F1" s="24"/>
      <c r="G1" s="293"/>
      <c r="H1" s="294"/>
      <c r="I1" s="294"/>
    </row>
    <row r="2" spans="1:9" ht="18" x14ac:dyDescent="0.25">
      <c r="A2" s="295" t="s">
        <v>496</v>
      </c>
      <c r="B2" s="295"/>
      <c r="C2" s="295"/>
      <c r="D2" s="295"/>
      <c r="E2" s="295"/>
      <c r="F2" s="295"/>
      <c r="G2" s="295"/>
      <c r="H2" s="295"/>
      <c r="I2" s="295"/>
    </row>
    <row r="3" spans="1:9" ht="15" x14ac:dyDescent="0.2">
      <c r="A3" s="296">
        <v>44196</v>
      </c>
      <c r="B3" s="296"/>
      <c r="C3" s="296"/>
      <c r="D3" s="296"/>
      <c r="E3" s="296"/>
      <c r="F3" s="296"/>
      <c r="G3" s="296"/>
      <c r="H3" s="296"/>
      <c r="I3" s="296"/>
    </row>
    <row r="4" spans="1:9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  <c r="I4" s="292"/>
    </row>
    <row r="5" spans="1:9" ht="15" x14ac:dyDescent="0.2">
      <c r="A5" s="292" t="s">
        <v>5421</v>
      </c>
      <c r="B5" s="292"/>
      <c r="C5" s="292"/>
      <c r="D5" s="292"/>
      <c r="E5" s="292"/>
      <c r="F5" s="292"/>
      <c r="G5" s="292"/>
      <c r="H5" s="292"/>
      <c r="I5" s="292"/>
    </row>
    <row r="6" spans="1:9" ht="15" x14ac:dyDescent="0.2">
      <c r="A6" s="25" t="s">
        <v>349</v>
      </c>
      <c r="B6" s="22"/>
      <c r="C6" s="21"/>
      <c r="D6" s="21"/>
      <c r="E6" s="21"/>
      <c r="F6" s="21"/>
      <c r="G6" s="21"/>
      <c r="H6" s="21"/>
      <c r="I6" s="21"/>
    </row>
    <row r="7" spans="1:9" ht="12" thickBot="1" x14ac:dyDescent="0.25">
      <c r="A7" s="21"/>
      <c r="B7" s="21"/>
      <c r="C7" s="21"/>
      <c r="D7" s="21"/>
      <c r="E7" s="21"/>
      <c r="F7" s="21"/>
      <c r="G7" s="21"/>
      <c r="H7" s="21"/>
      <c r="I7" s="26" t="s">
        <v>52</v>
      </c>
    </row>
    <row r="8" spans="1:9" s="1" customFormat="1" ht="12" thickTop="1" x14ac:dyDescent="0.2">
      <c r="A8" s="299" t="s">
        <v>43</v>
      </c>
      <c r="B8" s="288" t="s">
        <v>44</v>
      </c>
      <c r="C8" s="288" t="s">
        <v>48</v>
      </c>
      <c r="D8" s="290" t="s">
        <v>49</v>
      </c>
      <c r="E8" s="290" t="s">
        <v>45</v>
      </c>
      <c r="F8" s="290"/>
      <c r="G8" s="290"/>
      <c r="H8" s="290"/>
      <c r="I8" s="297" t="s">
        <v>47</v>
      </c>
    </row>
    <row r="9" spans="1:9" s="1" customFormat="1" ht="33.75" x14ac:dyDescent="0.2">
      <c r="A9" s="300"/>
      <c r="B9" s="289"/>
      <c r="C9" s="289"/>
      <c r="D9" s="291"/>
      <c r="E9" s="84" t="s">
        <v>50</v>
      </c>
      <c r="F9" s="85" t="s">
        <v>46</v>
      </c>
      <c r="G9" s="84" t="s">
        <v>173</v>
      </c>
      <c r="H9" s="85" t="s">
        <v>51</v>
      </c>
      <c r="I9" s="298"/>
    </row>
    <row r="10" spans="1:9" s="1" customFormat="1" x14ac:dyDescent="0.2">
      <c r="A10" s="86"/>
      <c r="B10" s="83"/>
      <c r="C10" s="83" t="s">
        <v>151</v>
      </c>
      <c r="D10" s="87" t="s">
        <v>168</v>
      </c>
      <c r="E10" s="83" t="s">
        <v>169</v>
      </c>
      <c r="F10" s="87" t="s">
        <v>170</v>
      </c>
      <c r="G10" s="87" t="s">
        <v>171</v>
      </c>
      <c r="H10" s="87" t="s">
        <v>172</v>
      </c>
      <c r="I10" s="88">
        <v>9</v>
      </c>
    </row>
    <row r="11" spans="1:9" s="1" customFormat="1" x14ac:dyDescent="0.2">
      <c r="A11" s="5" t="s">
        <v>497</v>
      </c>
      <c r="B11" s="11" t="s">
        <v>498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7">
        <v>0</v>
      </c>
    </row>
    <row r="12" spans="1:9" s="18" customFormat="1" x14ac:dyDescent="0.2">
      <c r="A12" s="14" t="s">
        <v>499</v>
      </c>
      <c r="B12" s="15" t="s">
        <v>500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7">
        <v>0</v>
      </c>
    </row>
    <row r="13" spans="1:9" s="1" customFormat="1" x14ac:dyDescent="0.2">
      <c r="A13" s="2" t="s">
        <v>501</v>
      </c>
      <c r="B13" s="12" t="s">
        <v>502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1:9" s="1" customFormat="1" x14ac:dyDescent="0.2">
      <c r="A14" s="2" t="s">
        <v>503</v>
      </c>
      <c r="B14" s="12" t="s">
        <v>504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4">
        <v>0</v>
      </c>
    </row>
    <row r="15" spans="1:9" s="1" customFormat="1" x14ac:dyDescent="0.2">
      <c r="A15" s="2" t="s">
        <v>505</v>
      </c>
      <c r="B15" s="12" t="s">
        <v>506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4">
        <v>0</v>
      </c>
    </row>
    <row r="16" spans="1:9" s="18" customFormat="1" x14ac:dyDescent="0.2">
      <c r="A16" s="14" t="s">
        <v>507</v>
      </c>
      <c r="B16" s="15" t="s">
        <v>508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7">
        <v>0</v>
      </c>
    </row>
    <row r="17" spans="1:9" s="18" customFormat="1" x14ac:dyDescent="0.2">
      <c r="A17" s="14" t="s">
        <v>488</v>
      </c>
      <c r="B17" s="15" t="s">
        <v>509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7">
        <v>0</v>
      </c>
    </row>
    <row r="18" spans="1:9" s="18" customFormat="1" x14ac:dyDescent="0.2">
      <c r="A18" s="14" t="s">
        <v>510</v>
      </c>
      <c r="B18" s="15" t="s">
        <v>511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7">
        <v>0</v>
      </c>
    </row>
    <row r="19" spans="1:9" s="18" customFormat="1" x14ac:dyDescent="0.2">
      <c r="A19" s="14" t="s">
        <v>512</v>
      </c>
      <c r="B19" s="15" t="s">
        <v>513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7">
        <v>0</v>
      </c>
    </row>
    <row r="20" spans="1:9" s="1" customFormat="1" x14ac:dyDescent="0.2">
      <c r="A20" s="5" t="s">
        <v>514</v>
      </c>
      <c r="B20" s="11" t="s">
        <v>515</v>
      </c>
      <c r="C20" s="6">
        <v>7450</v>
      </c>
      <c r="D20" s="6">
        <v>12563</v>
      </c>
      <c r="E20" s="6">
        <v>0</v>
      </c>
      <c r="F20" s="6">
        <v>9450</v>
      </c>
      <c r="G20" s="6">
        <v>0</v>
      </c>
      <c r="H20" s="6">
        <v>9450</v>
      </c>
      <c r="I20" s="7">
        <v>22013</v>
      </c>
    </row>
    <row r="21" spans="1:9" s="18" customFormat="1" x14ac:dyDescent="0.2">
      <c r="A21" s="14" t="s">
        <v>516</v>
      </c>
      <c r="B21" s="15" t="s">
        <v>517</v>
      </c>
      <c r="C21" s="16">
        <v>1521</v>
      </c>
      <c r="D21" s="16">
        <v>777</v>
      </c>
      <c r="E21" s="16">
        <v>0</v>
      </c>
      <c r="F21" s="16">
        <v>0</v>
      </c>
      <c r="G21" s="16">
        <v>0</v>
      </c>
      <c r="H21" s="16">
        <v>0</v>
      </c>
      <c r="I21" s="17">
        <v>777</v>
      </c>
    </row>
    <row r="22" spans="1:9" s="1" customFormat="1" x14ac:dyDescent="0.2">
      <c r="A22" s="2" t="s">
        <v>518</v>
      </c>
      <c r="B22" s="12" t="s">
        <v>519</v>
      </c>
      <c r="C22" s="3">
        <v>108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">
        <v>0</v>
      </c>
    </row>
    <row r="23" spans="1:9" s="1" customFormat="1" x14ac:dyDescent="0.2">
      <c r="A23" s="2" t="s">
        <v>520</v>
      </c>
      <c r="B23" s="12" t="s">
        <v>521</v>
      </c>
      <c r="C23" s="3">
        <v>0</v>
      </c>
      <c r="D23" s="3">
        <v>250</v>
      </c>
      <c r="E23" s="3">
        <v>0</v>
      </c>
      <c r="F23" s="3">
        <v>0</v>
      </c>
      <c r="G23" s="3">
        <v>0</v>
      </c>
      <c r="H23" s="3">
        <v>0</v>
      </c>
      <c r="I23" s="4">
        <v>250</v>
      </c>
    </row>
    <row r="24" spans="1:9" s="1" customFormat="1" x14ac:dyDescent="0.2">
      <c r="A24" s="2" t="s">
        <v>522</v>
      </c>
      <c r="B24" s="12" t="s">
        <v>523</v>
      </c>
      <c r="C24" s="3">
        <v>1413</v>
      </c>
      <c r="D24" s="3">
        <v>527</v>
      </c>
      <c r="E24" s="3">
        <v>0</v>
      </c>
      <c r="F24" s="3">
        <v>0</v>
      </c>
      <c r="G24" s="3">
        <v>0</v>
      </c>
      <c r="H24" s="3">
        <v>0</v>
      </c>
      <c r="I24" s="4">
        <v>527</v>
      </c>
    </row>
    <row r="25" spans="1:9" s="18" customFormat="1" x14ac:dyDescent="0.2">
      <c r="A25" s="14" t="s">
        <v>524</v>
      </c>
      <c r="B25" s="15" t="s">
        <v>525</v>
      </c>
      <c r="C25" s="16">
        <v>5520</v>
      </c>
      <c r="D25" s="16">
        <v>1527</v>
      </c>
      <c r="E25" s="16">
        <v>0</v>
      </c>
      <c r="F25" s="16">
        <v>0</v>
      </c>
      <c r="G25" s="16">
        <v>0</v>
      </c>
      <c r="H25" s="16">
        <v>0</v>
      </c>
      <c r="I25" s="17">
        <v>1527</v>
      </c>
    </row>
    <row r="26" spans="1:9" s="18" customFormat="1" x14ac:dyDescent="0.2">
      <c r="A26" s="14" t="s">
        <v>526</v>
      </c>
      <c r="B26" s="15" t="s">
        <v>527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7">
        <v>0</v>
      </c>
    </row>
    <row r="27" spans="1:9" s="18" customFormat="1" x14ac:dyDescent="0.2">
      <c r="A27" s="14" t="s">
        <v>528</v>
      </c>
      <c r="B27" s="15" t="s">
        <v>529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7">
        <v>0</v>
      </c>
    </row>
    <row r="28" spans="1:9" s="1" customFormat="1" x14ac:dyDescent="0.2">
      <c r="A28" s="2" t="s">
        <v>363</v>
      </c>
      <c r="B28" s="12" t="s">
        <v>530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">
        <v>0</v>
      </c>
    </row>
    <row r="29" spans="1:9" s="1" customFormat="1" x14ac:dyDescent="0.2">
      <c r="A29" s="2" t="s">
        <v>380</v>
      </c>
      <c r="B29" s="12" t="s">
        <v>531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">
        <v>0</v>
      </c>
    </row>
    <row r="30" spans="1:9" s="18" customFormat="1" x14ac:dyDescent="0.2">
      <c r="A30" s="14" t="s">
        <v>532</v>
      </c>
      <c r="B30" s="15" t="s">
        <v>533</v>
      </c>
      <c r="C30" s="16">
        <v>261</v>
      </c>
      <c r="D30" s="16">
        <v>253</v>
      </c>
      <c r="E30" s="16">
        <v>0</v>
      </c>
      <c r="F30" s="16">
        <v>0</v>
      </c>
      <c r="G30" s="16">
        <v>0</v>
      </c>
      <c r="H30" s="16">
        <v>0</v>
      </c>
      <c r="I30" s="17">
        <v>253</v>
      </c>
    </row>
    <row r="31" spans="1:9" s="18" customFormat="1" x14ac:dyDescent="0.2">
      <c r="A31" s="14" t="s">
        <v>534</v>
      </c>
      <c r="B31" s="15" t="s">
        <v>535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</row>
    <row r="32" spans="1:9" s="18" customFormat="1" x14ac:dyDescent="0.2">
      <c r="A32" s="14" t="s">
        <v>536</v>
      </c>
      <c r="B32" s="15" t="s">
        <v>537</v>
      </c>
      <c r="C32" s="16">
        <v>0</v>
      </c>
      <c r="D32" s="16">
        <v>120</v>
      </c>
      <c r="E32" s="16">
        <v>0</v>
      </c>
      <c r="F32" s="16">
        <v>0</v>
      </c>
      <c r="G32" s="16">
        <v>0</v>
      </c>
      <c r="H32" s="16">
        <v>0</v>
      </c>
      <c r="I32" s="17">
        <v>120</v>
      </c>
    </row>
    <row r="33" spans="1:9" s="18" customFormat="1" x14ac:dyDescent="0.2">
      <c r="A33" s="14" t="s">
        <v>538</v>
      </c>
      <c r="B33" s="15" t="s">
        <v>539</v>
      </c>
      <c r="C33" s="16">
        <v>0</v>
      </c>
      <c r="D33" s="16">
        <v>265</v>
      </c>
      <c r="E33" s="16">
        <v>0</v>
      </c>
      <c r="F33" s="16">
        <v>0</v>
      </c>
      <c r="G33" s="16">
        <v>0</v>
      </c>
      <c r="H33" s="16">
        <v>0</v>
      </c>
      <c r="I33" s="17">
        <v>265</v>
      </c>
    </row>
    <row r="34" spans="1:9" s="18" customFormat="1" x14ac:dyDescent="0.2">
      <c r="A34" s="14" t="s">
        <v>540</v>
      </c>
      <c r="B34" s="15" t="s">
        <v>541</v>
      </c>
      <c r="C34" s="16">
        <v>148</v>
      </c>
      <c r="D34" s="16">
        <v>9043</v>
      </c>
      <c r="E34" s="16">
        <v>0</v>
      </c>
      <c r="F34" s="16">
        <v>9450</v>
      </c>
      <c r="G34" s="16">
        <v>0</v>
      </c>
      <c r="H34" s="16">
        <v>9450</v>
      </c>
      <c r="I34" s="17">
        <v>18493</v>
      </c>
    </row>
    <row r="35" spans="1:9" s="183" customFormat="1" x14ac:dyDescent="0.2">
      <c r="A35" s="181" t="s">
        <v>542</v>
      </c>
      <c r="B35" s="182" t="s">
        <v>543</v>
      </c>
      <c r="C35" s="147">
        <v>0</v>
      </c>
      <c r="D35" s="147">
        <v>344</v>
      </c>
      <c r="E35" s="147">
        <v>0</v>
      </c>
      <c r="F35" s="147">
        <v>0</v>
      </c>
      <c r="G35" s="147">
        <v>0</v>
      </c>
      <c r="H35" s="147">
        <v>0</v>
      </c>
      <c r="I35" s="148">
        <v>344</v>
      </c>
    </row>
    <row r="36" spans="1:9" s="1" customFormat="1" x14ac:dyDescent="0.2">
      <c r="A36" s="2" t="s">
        <v>544</v>
      </c>
      <c r="B36" s="12" t="s">
        <v>545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">
        <v>0</v>
      </c>
    </row>
    <row r="37" spans="1:9" s="1" customFormat="1" x14ac:dyDescent="0.2">
      <c r="A37" s="2" t="s">
        <v>546</v>
      </c>
      <c r="B37" s="12" t="s">
        <v>547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">
        <v>0</v>
      </c>
    </row>
    <row r="38" spans="1:9" s="1" customFormat="1" x14ac:dyDescent="0.2">
      <c r="A38" s="2" t="s">
        <v>548</v>
      </c>
      <c r="B38" s="12" t="s">
        <v>549</v>
      </c>
      <c r="C38" s="3">
        <v>0</v>
      </c>
      <c r="D38" s="3">
        <v>26</v>
      </c>
      <c r="E38" s="3">
        <v>0</v>
      </c>
      <c r="F38" s="3">
        <v>0</v>
      </c>
      <c r="G38" s="3">
        <v>0</v>
      </c>
      <c r="H38" s="3">
        <v>0</v>
      </c>
      <c r="I38" s="4">
        <v>26</v>
      </c>
    </row>
    <row r="39" spans="1:9" s="1" customFormat="1" x14ac:dyDescent="0.2">
      <c r="A39" s="2" t="s">
        <v>550</v>
      </c>
      <c r="B39" s="12" t="s">
        <v>551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4">
        <v>0</v>
      </c>
    </row>
    <row r="40" spans="1:9" s="1" customFormat="1" x14ac:dyDescent="0.2">
      <c r="A40" s="2" t="s">
        <v>552</v>
      </c>
      <c r="B40" s="12" t="s">
        <v>553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4">
        <v>0</v>
      </c>
    </row>
    <row r="41" spans="1:9" s="1" customFormat="1" x14ac:dyDescent="0.2">
      <c r="A41" s="2" t="s">
        <v>554</v>
      </c>
      <c r="B41" s="12" t="s">
        <v>555</v>
      </c>
      <c r="C41" s="3">
        <v>0</v>
      </c>
      <c r="D41" s="3">
        <v>0</v>
      </c>
      <c r="E41" s="3">
        <v>0</v>
      </c>
      <c r="F41" s="3">
        <v>9450</v>
      </c>
      <c r="G41" s="3">
        <v>0</v>
      </c>
      <c r="H41" s="3">
        <v>9450</v>
      </c>
      <c r="I41" s="4">
        <v>9450</v>
      </c>
    </row>
    <row r="42" spans="1:9" s="183" customFormat="1" x14ac:dyDescent="0.2">
      <c r="A42" s="181" t="s">
        <v>556</v>
      </c>
      <c r="B42" s="182" t="s">
        <v>557</v>
      </c>
      <c r="C42" s="147">
        <v>148</v>
      </c>
      <c r="D42" s="147">
        <v>0</v>
      </c>
      <c r="E42" s="147">
        <v>0</v>
      </c>
      <c r="F42" s="147">
        <v>0</v>
      </c>
      <c r="G42" s="147">
        <v>0</v>
      </c>
      <c r="H42" s="147">
        <v>0</v>
      </c>
      <c r="I42" s="148">
        <v>0</v>
      </c>
    </row>
    <row r="43" spans="1:9" s="1" customFormat="1" x14ac:dyDescent="0.2">
      <c r="A43" s="2" t="s">
        <v>558</v>
      </c>
      <c r="B43" s="12" t="s">
        <v>559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4">
        <v>0</v>
      </c>
    </row>
    <row r="44" spans="1:9" s="1" customFormat="1" x14ac:dyDescent="0.2">
      <c r="A44" s="2" t="s">
        <v>560</v>
      </c>
      <c r="B44" s="12" t="s">
        <v>561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4">
        <v>0</v>
      </c>
    </row>
    <row r="45" spans="1:9" s="1" customFormat="1" x14ac:dyDescent="0.2">
      <c r="A45" s="2" t="s">
        <v>562</v>
      </c>
      <c r="B45" s="12" t="s">
        <v>563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4">
        <v>0</v>
      </c>
    </row>
    <row r="46" spans="1:9" s="1" customFormat="1" x14ac:dyDescent="0.2">
      <c r="A46" s="2" t="s">
        <v>564</v>
      </c>
      <c r="B46" s="12" t="s">
        <v>565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4">
        <v>0</v>
      </c>
    </row>
    <row r="47" spans="1:9" s="183" customFormat="1" x14ac:dyDescent="0.2">
      <c r="A47" s="181" t="s">
        <v>566</v>
      </c>
      <c r="B47" s="182" t="s">
        <v>567</v>
      </c>
      <c r="C47" s="147">
        <v>0</v>
      </c>
      <c r="D47" s="147">
        <v>8673</v>
      </c>
      <c r="E47" s="147">
        <v>0</v>
      </c>
      <c r="F47" s="147">
        <v>0</v>
      </c>
      <c r="G47" s="147">
        <v>0</v>
      </c>
      <c r="H47" s="147">
        <v>0</v>
      </c>
      <c r="I47" s="148">
        <v>8673</v>
      </c>
    </row>
    <row r="48" spans="1:9" s="1" customFormat="1" x14ac:dyDescent="0.2">
      <c r="A48" s="188" t="s">
        <v>568</v>
      </c>
      <c r="B48" s="189" t="s">
        <v>569</v>
      </c>
      <c r="C48" s="160">
        <v>0</v>
      </c>
      <c r="D48" s="160">
        <v>0</v>
      </c>
      <c r="E48" s="160">
        <v>0</v>
      </c>
      <c r="F48" s="160">
        <v>0</v>
      </c>
      <c r="G48" s="160">
        <v>0</v>
      </c>
      <c r="H48" s="160">
        <v>0</v>
      </c>
      <c r="I48" s="161">
        <v>0</v>
      </c>
    </row>
    <row r="49" spans="1:9" s="183" customFormat="1" x14ac:dyDescent="0.2">
      <c r="A49" s="181" t="s">
        <v>570</v>
      </c>
      <c r="B49" s="182" t="s">
        <v>571</v>
      </c>
      <c r="C49" s="147">
        <v>0</v>
      </c>
      <c r="D49" s="147">
        <v>0</v>
      </c>
      <c r="E49" s="147">
        <v>0</v>
      </c>
      <c r="F49" s="147">
        <v>0</v>
      </c>
      <c r="G49" s="147">
        <v>0</v>
      </c>
      <c r="H49" s="147">
        <v>0</v>
      </c>
      <c r="I49" s="148">
        <v>0</v>
      </c>
    </row>
    <row r="50" spans="1:9" s="18" customFormat="1" x14ac:dyDescent="0.2">
      <c r="A50" s="14" t="s">
        <v>572</v>
      </c>
      <c r="B50" s="15" t="s">
        <v>573</v>
      </c>
      <c r="C50" s="16">
        <v>0</v>
      </c>
      <c r="D50" s="16">
        <v>578</v>
      </c>
      <c r="E50" s="16">
        <v>0</v>
      </c>
      <c r="F50" s="16">
        <v>0</v>
      </c>
      <c r="G50" s="16">
        <v>0</v>
      </c>
      <c r="H50" s="16">
        <v>0</v>
      </c>
      <c r="I50" s="17">
        <v>578</v>
      </c>
    </row>
    <row r="51" spans="1:9" s="18" customFormat="1" x14ac:dyDescent="0.2">
      <c r="A51" s="190" t="s">
        <v>574</v>
      </c>
      <c r="B51" s="191" t="s">
        <v>575</v>
      </c>
      <c r="C51" s="142">
        <v>2151</v>
      </c>
      <c r="D51" s="142">
        <v>35709</v>
      </c>
      <c r="E51" s="142">
        <v>0</v>
      </c>
      <c r="F51" s="142">
        <v>5550</v>
      </c>
      <c r="G51" s="142">
        <v>0</v>
      </c>
      <c r="H51" s="142">
        <v>5550</v>
      </c>
      <c r="I51" s="152">
        <v>41259</v>
      </c>
    </row>
    <row r="52" spans="1:9" s="18" customFormat="1" x14ac:dyDescent="0.2">
      <c r="A52" s="14" t="s">
        <v>576</v>
      </c>
      <c r="B52" s="15" t="s">
        <v>577</v>
      </c>
      <c r="C52" s="16">
        <v>0</v>
      </c>
      <c r="D52" s="16">
        <v>2343</v>
      </c>
      <c r="E52" s="16">
        <v>0</v>
      </c>
      <c r="F52" s="16">
        <v>0</v>
      </c>
      <c r="G52" s="16">
        <v>0</v>
      </c>
      <c r="H52" s="16">
        <v>0</v>
      </c>
      <c r="I52" s="17">
        <v>2343</v>
      </c>
    </row>
    <row r="53" spans="1:9" s="18" customFormat="1" x14ac:dyDescent="0.2">
      <c r="A53" s="14" t="s">
        <v>386</v>
      </c>
      <c r="B53" s="15" t="s">
        <v>578</v>
      </c>
      <c r="C53" s="16">
        <v>0</v>
      </c>
      <c r="D53" s="16">
        <v>15258</v>
      </c>
      <c r="E53" s="16">
        <v>0</v>
      </c>
      <c r="F53" s="16">
        <v>5550</v>
      </c>
      <c r="G53" s="16">
        <v>0</v>
      </c>
      <c r="H53" s="16">
        <v>5550</v>
      </c>
      <c r="I53" s="17">
        <v>20808</v>
      </c>
    </row>
    <row r="54" spans="1:9" s="18" customFormat="1" x14ac:dyDescent="0.2">
      <c r="A54" s="14" t="s">
        <v>146</v>
      </c>
      <c r="B54" s="15" t="s">
        <v>579</v>
      </c>
      <c r="C54" s="16">
        <v>0</v>
      </c>
      <c r="D54" s="16">
        <v>6594</v>
      </c>
      <c r="E54" s="16">
        <v>0</v>
      </c>
      <c r="F54" s="16">
        <v>0</v>
      </c>
      <c r="G54" s="16">
        <v>0</v>
      </c>
      <c r="H54" s="16">
        <v>0</v>
      </c>
      <c r="I54" s="17">
        <v>6594</v>
      </c>
    </row>
    <row r="55" spans="1:9" s="18" customFormat="1" x14ac:dyDescent="0.2">
      <c r="A55" s="14" t="s">
        <v>580</v>
      </c>
      <c r="B55" s="15" t="s">
        <v>581</v>
      </c>
      <c r="C55" s="16">
        <v>2151</v>
      </c>
      <c r="D55" s="16">
        <v>1113</v>
      </c>
      <c r="E55" s="16">
        <v>0</v>
      </c>
      <c r="F55" s="16">
        <v>0</v>
      </c>
      <c r="G55" s="16">
        <v>0</v>
      </c>
      <c r="H55" s="16">
        <v>0</v>
      </c>
      <c r="I55" s="17">
        <v>1113</v>
      </c>
    </row>
    <row r="56" spans="1:9" s="18" customFormat="1" x14ac:dyDescent="0.2">
      <c r="A56" s="14" t="s">
        <v>397</v>
      </c>
      <c r="B56" s="15" t="s">
        <v>582</v>
      </c>
      <c r="C56" s="16">
        <v>0</v>
      </c>
      <c r="D56" s="16">
        <v>3973</v>
      </c>
      <c r="E56" s="16">
        <v>0</v>
      </c>
      <c r="F56" s="16">
        <v>0</v>
      </c>
      <c r="G56" s="16">
        <v>0</v>
      </c>
      <c r="H56" s="16">
        <v>0</v>
      </c>
      <c r="I56" s="17">
        <v>3973</v>
      </c>
    </row>
    <row r="57" spans="1:9" s="1" customFormat="1" x14ac:dyDescent="0.2">
      <c r="A57" s="184" t="s">
        <v>399</v>
      </c>
      <c r="B57" s="185" t="s">
        <v>583</v>
      </c>
      <c r="C57" s="186">
        <v>0</v>
      </c>
      <c r="D57" s="186">
        <v>5440</v>
      </c>
      <c r="E57" s="186">
        <v>0</v>
      </c>
      <c r="F57" s="186">
        <v>0</v>
      </c>
      <c r="G57" s="186">
        <v>0</v>
      </c>
      <c r="H57" s="186">
        <v>0</v>
      </c>
      <c r="I57" s="187">
        <v>5440</v>
      </c>
    </row>
    <row r="58" spans="1:9" s="18" customFormat="1" x14ac:dyDescent="0.2">
      <c r="A58" s="14" t="s">
        <v>584</v>
      </c>
      <c r="B58" s="15" t="s">
        <v>585</v>
      </c>
      <c r="C58" s="16">
        <v>0</v>
      </c>
      <c r="D58" s="16">
        <v>89</v>
      </c>
      <c r="E58" s="16">
        <v>0</v>
      </c>
      <c r="F58" s="16">
        <v>0</v>
      </c>
      <c r="G58" s="16">
        <v>0</v>
      </c>
      <c r="H58" s="16">
        <v>0</v>
      </c>
      <c r="I58" s="17">
        <v>89</v>
      </c>
    </row>
    <row r="59" spans="1:9" s="18" customFormat="1" x14ac:dyDescent="0.2">
      <c r="A59" s="14" t="s">
        <v>586</v>
      </c>
      <c r="B59" s="15" t="s">
        <v>587</v>
      </c>
      <c r="C59" s="16">
        <v>0</v>
      </c>
      <c r="D59" s="16">
        <v>899</v>
      </c>
      <c r="E59" s="16">
        <v>0</v>
      </c>
      <c r="F59" s="16">
        <v>0</v>
      </c>
      <c r="G59" s="16">
        <v>0</v>
      </c>
      <c r="H59" s="16">
        <v>0</v>
      </c>
      <c r="I59" s="17">
        <v>899</v>
      </c>
    </row>
    <row r="60" spans="1:9" s="1" customFormat="1" x14ac:dyDescent="0.2">
      <c r="A60" s="194" t="s">
        <v>588</v>
      </c>
      <c r="B60" s="195" t="s">
        <v>589</v>
      </c>
      <c r="C60" s="134">
        <v>2265</v>
      </c>
      <c r="D60" s="134">
        <v>5223</v>
      </c>
      <c r="E60" s="134">
        <v>0</v>
      </c>
      <c r="F60" s="134">
        <v>0</v>
      </c>
      <c r="G60" s="134">
        <v>0</v>
      </c>
      <c r="H60" s="134">
        <v>0</v>
      </c>
      <c r="I60" s="135">
        <v>5223</v>
      </c>
    </row>
    <row r="61" spans="1:9" s="24" customFormat="1" x14ac:dyDescent="0.2">
      <c r="A61" s="192" t="s">
        <v>590</v>
      </c>
      <c r="B61" s="193" t="s">
        <v>591</v>
      </c>
      <c r="C61" s="131">
        <v>0</v>
      </c>
      <c r="D61" s="131">
        <v>169</v>
      </c>
      <c r="E61" s="131">
        <v>0</v>
      </c>
      <c r="F61" s="131">
        <v>0</v>
      </c>
      <c r="G61" s="131">
        <v>0</v>
      </c>
      <c r="H61" s="131">
        <v>0</v>
      </c>
      <c r="I61" s="132">
        <v>169</v>
      </c>
    </row>
    <row r="62" spans="1:9" s="1" customFormat="1" x14ac:dyDescent="0.2">
      <c r="A62" s="192" t="s">
        <v>431</v>
      </c>
      <c r="B62" s="193" t="s">
        <v>592</v>
      </c>
      <c r="C62" s="131">
        <v>0</v>
      </c>
      <c r="D62" s="131">
        <v>74</v>
      </c>
      <c r="E62" s="131">
        <v>0</v>
      </c>
      <c r="F62" s="131">
        <v>0</v>
      </c>
      <c r="G62" s="131">
        <v>0</v>
      </c>
      <c r="H62" s="131">
        <v>0</v>
      </c>
      <c r="I62" s="132">
        <v>74</v>
      </c>
    </row>
    <row r="63" spans="1:9" s="18" customFormat="1" x14ac:dyDescent="0.2">
      <c r="A63" s="181" t="s">
        <v>593</v>
      </c>
      <c r="B63" s="182" t="s">
        <v>594</v>
      </c>
      <c r="C63" s="147">
        <v>0</v>
      </c>
      <c r="D63" s="147">
        <v>0</v>
      </c>
      <c r="E63" s="147">
        <v>0</v>
      </c>
      <c r="F63" s="147">
        <v>0</v>
      </c>
      <c r="G63" s="147">
        <v>0</v>
      </c>
      <c r="H63" s="147">
        <v>0</v>
      </c>
      <c r="I63" s="148">
        <v>0</v>
      </c>
    </row>
    <row r="64" spans="1:9" s="18" customFormat="1" x14ac:dyDescent="0.2">
      <c r="A64" s="181" t="s">
        <v>595</v>
      </c>
      <c r="B64" s="182" t="s">
        <v>596</v>
      </c>
      <c r="C64" s="147">
        <v>0</v>
      </c>
      <c r="D64" s="147">
        <v>0</v>
      </c>
      <c r="E64" s="147">
        <v>0</v>
      </c>
      <c r="F64" s="147">
        <v>0</v>
      </c>
      <c r="G64" s="147">
        <v>0</v>
      </c>
      <c r="H64" s="147">
        <v>0</v>
      </c>
      <c r="I64" s="148">
        <v>0</v>
      </c>
    </row>
    <row r="65" spans="1:9" s="18" customFormat="1" x14ac:dyDescent="0.2">
      <c r="A65" s="181" t="s">
        <v>597</v>
      </c>
      <c r="B65" s="182" t="s">
        <v>598</v>
      </c>
      <c r="C65" s="147">
        <v>0</v>
      </c>
      <c r="D65" s="147">
        <v>74</v>
      </c>
      <c r="E65" s="147">
        <v>0</v>
      </c>
      <c r="F65" s="147">
        <v>0</v>
      </c>
      <c r="G65" s="147">
        <v>0</v>
      </c>
      <c r="H65" s="147">
        <v>0</v>
      </c>
      <c r="I65" s="148">
        <v>74</v>
      </c>
    </row>
    <row r="66" spans="1:9" s="1" customFormat="1" x14ac:dyDescent="0.2">
      <c r="A66" s="192" t="s">
        <v>403</v>
      </c>
      <c r="B66" s="193" t="s">
        <v>599</v>
      </c>
      <c r="C66" s="131">
        <v>0</v>
      </c>
      <c r="D66" s="131">
        <v>0</v>
      </c>
      <c r="E66" s="131">
        <v>0</v>
      </c>
      <c r="F66" s="131">
        <v>0</v>
      </c>
      <c r="G66" s="131">
        <v>0</v>
      </c>
      <c r="H66" s="131">
        <v>0</v>
      </c>
      <c r="I66" s="132">
        <v>0</v>
      </c>
    </row>
    <row r="67" spans="1:9" s="18" customFormat="1" x14ac:dyDescent="0.2">
      <c r="A67" s="14" t="s">
        <v>600</v>
      </c>
      <c r="B67" s="15" t="s">
        <v>601</v>
      </c>
      <c r="C67" s="16">
        <v>0</v>
      </c>
      <c r="D67" s="16">
        <v>60</v>
      </c>
      <c r="E67" s="16">
        <v>0</v>
      </c>
      <c r="F67" s="16">
        <v>0</v>
      </c>
      <c r="G67" s="16">
        <v>0</v>
      </c>
      <c r="H67" s="16">
        <v>0</v>
      </c>
      <c r="I67" s="17">
        <v>60</v>
      </c>
    </row>
    <row r="68" spans="1:9" s="18" customFormat="1" x14ac:dyDescent="0.2">
      <c r="A68" s="14" t="s">
        <v>602</v>
      </c>
      <c r="B68" s="15" t="s">
        <v>603</v>
      </c>
      <c r="C68" s="16">
        <v>0</v>
      </c>
      <c r="D68" s="16">
        <v>73</v>
      </c>
      <c r="E68" s="16">
        <v>0</v>
      </c>
      <c r="F68" s="16">
        <v>0</v>
      </c>
      <c r="G68" s="16">
        <v>0</v>
      </c>
      <c r="H68" s="16">
        <v>0</v>
      </c>
      <c r="I68" s="17">
        <v>73</v>
      </c>
    </row>
    <row r="69" spans="1:9" s="1" customFormat="1" x14ac:dyDescent="0.2">
      <c r="A69" s="192" t="s">
        <v>604</v>
      </c>
      <c r="B69" s="193" t="s">
        <v>605</v>
      </c>
      <c r="C69" s="131">
        <v>0</v>
      </c>
      <c r="D69" s="131">
        <v>4540</v>
      </c>
      <c r="E69" s="131">
        <v>0</v>
      </c>
      <c r="F69" s="131">
        <v>0</v>
      </c>
      <c r="G69" s="131">
        <v>0</v>
      </c>
      <c r="H69" s="131">
        <v>0</v>
      </c>
      <c r="I69" s="132">
        <v>4540</v>
      </c>
    </row>
    <row r="70" spans="1:9" s="1" customFormat="1" x14ac:dyDescent="0.2">
      <c r="A70" s="192" t="s">
        <v>412</v>
      </c>
      <c r="B70" s="193" t="s">
        <v>606</v>
      </c>
      <c r="C70" s="131">
        <v>0</v>
      </c>
      <c r="D70" s="131">
        <v>217</v>
      </c>
      <c r="E70" s="131">
        <v>0</v>
      </c>
      <c r="F70" s="131">
        <v>0</v>
      </c>
      <c r="G70" s="131">
        <v>0</v>
      </c>
      <c r="H70" s="131">
        <v>0</v>
      </c>
      <c r="I70" s="132">
        <v>217</v>
      </c>
    </row>
    <row r="71" spans="1:9" s="1" customFormat="1" x14ac:dyDescent="0.2">
      <c r="A71" s="2" t="s">
        <v>414</v>
      </c>
      <c r="B71" s="12" t="s">
        <v>607</v>
      </c>
      <c r="C71" s="3">
        <v>0</v>
      </c>
      <c r="D71" s="3">
        <v>217</v>
      </c>
      <c r="E71" s="3">
        <v>0</v>
      </c>
      <c r="F71" s="3">
        <v>0</v>
      </c>
      <c r="G71" s="3">
        <v>0</v>
      </c>
      <c r="H71" s="3">
        <v>0</v>
      </c>
      <c r="I71" s="4">
        <v>217</v>
      </c>
    </row>
    <row r="72" spans="1:9" s="1" customFormat="1" x14ac:dyDescent="0.2">
      <c r="A72" s="2" t="s">
        <v>416</v>
      </c>
      <c r="B72" s="12" t="s">
        <v>608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4">
        <v>0</v>
      </c>
    </row>
    <row r="73" spans="1:9" s="18" customFormat="1" x14ac:dyDescent="0.2">
      <c r="A73" s="181" t="s">
        <v>609</v>
      </c>
      <c r="B73" s="182" t="s">
        <v>610</v>
      </c>
      <c r="C73" s="147">
        <v>0</v>
      </c>
      <c r="D73" s="147">
        <v>0</v>
      </c>
      <c r="E73" s="147">
        <v>0</v>
      </c>
      <c r="F73" s="147">
        <v>0</v>
      </c>
      <c r="G73" s="147">
        <v>0</v>
      </c>
      <c r="H73" s="147">
        <v>0</v>
      </c>
      <c r="I73" s="148">
        <v>0</v>
      </c>
    </row>
    <row r="74" spans="1:9" s="1" customFormat="1" x14ac:dyDescent="0.2">
      <c r="A74" s="188" t="s">
        <v>611</v>
      </c>
      <c r="B74" s="189" t="s">
        <v>612</v>
      </c>
      <c r="C74" s="160">
        <v>0</v>
      </c>
      <c r="D74" s="160">
        <v>0</v>
      </c>
      <c r="E74" s="160">
        <v>0</v>
      </c>
      <c r="F74" s="160">
        <v>0</v>
      </c>
      <c r="G74" s="160">
        <v>0</v>
      </c>
      <c r="H74" s="160">
        <v>0</v>
      </c>
      <c r="I74" s="161">
        <v>0</v>
      </c>
    </row>
    <row r="75" spans="1:9" s="18" customFormat="1" x14ac:dyDescent="0.2">
      <c r="A75" s="181" t="s">
        <v>613</v>
      </c>
      <c r="B75" s="182" t="s">
        <v>614</v>
      </c>
      <c r="C75" s="147">
        <v>0</v>
      </c>
      <c r="D75" s="147">
        <v>0</v>
      </c>
      <c r="E75" s="147">
        <v>0</v>
      </c>
      <c r="F75" s="147">
        <v>0</v>
      </c>
      <c r="G75" s="147">
        <v>0</v>
      </c>
      <c r="H75" s="147">
        <v>0</v>
      </c>
      <c r="I75" s="148">
        <v>0</v>
      </c>
    </row>
    <row r="76" spans="1:9" s="1" customFormat="1" x14ac:dyDescent="0.2">
      <c r="A76" s="192" t="s">
        <v>615</v>
      </c>
      <c r="B76" s="193" t="s">
        <v>616</v>
      </c>
      <c r="C76" s="131">
        <v>2265</v>
      </c>
      <c r="D76" s="131">
        <v>90</v>
      </c>
      <c r="E76" s="131">
        <v>0</v>
      </c>
      <c r="F76" s="131">
        <v>0</v>
      </c>
      <c r="G76" s="131">
        <v>0</v>
      </c>
      <c r="H76" s="131">
        <v>0</v>
      </c>
      <c r="I76" s="132">
        <v>90</v>
      </c>
    </row>
    <row r="77" spans="1:9" s="1" customFormat="1" x14ac:dyDescent="0.2">
      <c r="A77" s="194" t="s">
        <v>617</v>
      </c>
      <c r="B77" s="195" t="s">
        <v>618</v>
      </c>
      <c r="C77" s="142">
        <v>486</v>
      </c>
      <c r="D77" s="134">
        <v>37818</v>
      </c>
      <c r="E77" s="134">
        <v>0</v>
      </c>
      <c r="F77" s="134">
        <v>20720</v>
      </c>
      <c r="G77" s="134">
        <v>1499</v>
      </c>
      <c r="H77" s="134">
        <v>22219</v>
      </c>
      <c r="I77" s="135">
        <v>60037</v>
      </c>
    </row>
    <row r="78" spans="1:9" s="18" customFormat="1" x14ac:dyDescent="0.2">
      <c r="A78" s="14" t="s">
        <v>619</v>
      </c>
      <c r="B78" s="15" t="s">
        <v>620</v>
      </c>
      <c r="C78" s="16">
        <v>0</v>
      </c>
      <c r="D78" s="16">
        <v>3500</v>
      </c>
      <c r="E78" s="16">
        <v>0</v>
      </c>
      <c r="F78" s="16">
        <v>15700</v>
      </c>
      <c r="G78" s="16">
        <v>0</v>
      </c>
      <c r="H78" s="16">
        <v>15700</v>
      </c>
      <c r="I78" s="17">
        <v>19200</v>
      </c>
    </row>
    <row r="79" spans="1:9" s="1" customFormat="1" x14ac:dyDescent="0.2">
      <c r="A79" s="2" t="s">
        <v>426</v>
      </c>
      <c r="B79" s="12" t="s">
        <v>621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4">
        <v>0</v>
      </c>
    </row>
    <row r="80" spans="1:9" s="1" customFormat="1" x14ac:dyDescent="0.2">
      <c r="A80" s="2" t="s">
        <v>622</v>
      </c>
      <c r="B80" s="12" t="s">
        <v>623</v>
      </c>
      <c r="C80" s="3">
        <v>0</v>
      </c>
      <c r="D80" s="3">
        <v>3500</v>
      </c>
      <c r="E80" s="3">
        <v>0</v>
      </c>
      <c r="F80" s="3">
        <v>15700</v>
      </c>
      <c r="G80" s="3">
        <v>0</v>
      </c>
      <c r="H80" s="3">
        <v>15700</v>
      </c>
      <c r="I80" s="4">
        <v>19200</v>
      </c>
    </row>
    <row r="81" spans="1:9" s="18" customFormat="1" x14ac:dyDescent="0.2">
      <c r="A81" s="14" t="s">
        <v>624</v>
      </c>
      <c r="B81" s="15" t="s">
        <v>625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7">
        <v>0</v>
      </c>
    </row>
    <row r="82" spans="1:9" s="18" customFormat="1" x14ac:dyDescent="0.2">
      <c r="A82" s="181" t="s">
        <v>626</v>
      </c>
      <c r="B82" s="182" t="s">
        <v>627</v>
      </c>
      <c r="C82" s="147">
        <v>0</v>
      </c>
      <c r="D82" s="147">
        <v>0</v>
      </c>
      <c r="E82" s="147">
        <v>0</v>
      </c>
      <c r="F82" s="147">
        <v>0</v>
      </c>
      <c r="G82" s="147">
        <v>0</v>
      </c>
      <c r="H82" s="147">
        <v>0</v>
      </c>
      <c r="I82" s="148">
        <v>0</v>
      </c>
    </row>
    <row r="83" spans="1:9" s="18" customFormat="1" x14ac:dyDescent="0.2">
      <c r="A83" s="181" t="s">
        <v>628</v>
      </c>
      <c r="B83" s="182" t="s">
        <v>629</v>
      </c>
      <c r="C83" s="147">
        <v>0</v>
      </c>
      <c r="D83" s="147">
        <v>0</v>
      </c>
      <c r="E83" s="147">
        <v>0</v>
      </c>
      <c r="F83" s="147">
        <v>0</v>
      </c>
      <c r="G83" s="147">
        <v>0</v>
      </c>
      <c r="H83" s="147">
        <v>0</v>
      </c>
      <c r="I83" s="148">
        <v>0</v>
      </c>
    </row>
    <row r="84" spans="1:9" s="18" customFormat="1" x14ac:dyDescent="0.2">
      <c r="A84" s="181" t="s">
        <v>630</v>
      </c>
      <c r="B84" s="182" t="s">
        <v>631</v>
      </c>
      <c r="C84" s="147">
        <v>0</v>
      </c>
      <c r="D84" s="147">
        <v>0</v>
      </c>
      <c r="E84" s="147">
        <v>0</v>
      </c>
      <c r="F84" s="147">
        <v>0</v>
      </c>
      <c r="G84" s="147">
        <v>0</v>
      </c>
      <c r="H84" s="147">
        <v>0</v>
      </c>
      <c r="I84" s="148">
        <v>0</v>
      </c>
    </row>
    <row r="85" spans="1:9" s="1" customFormat="1" x14ac:dyDescent="0.2">
      <c r="A85" s="192" t="s">
        <v>632</v>
      </c>
      <c r="B85" s="193" t="s">
        <v>633</v>
      </c>
      <c r="C85" s="131">
        <v>0</v>
      </c>
      <c r="D85" s="131">
        <v>0</v>
      </c>
      <c r="E85" s="131">
        <v>0</v>
      </c>
      <c r="F85" s="131">
        <v>0</v>
      </c>
      <c r="G85" s="131">
        <v>0</v>
      </c>
      <c r="H85" s="131">
        <v>0</v>
      </c>
      <c r="I85" s="132">
        <v>0</v>
      </c>
    </row>
    <row r="86" spans="1:9" s="1" customFormat="1" x14ac:dyDescent="0.2">
      <c r="A86" s="192" t="s">
        <v>634</v>
      </c>
      <c r="B86" s="193" t="s">
        <v>635</v>
      </c>
      <c r="C86" s="131">
        <v>0</v>
      </c>
      <c r="D86" s="131">
        <v>0</v>
      </c>
      <c r="E86" s="131">
        <v>0</v>
      </c>
      <c r="F86" s="131">
        <v>0</v>
      </c>
      <c r="G86" s="131">
        <v>0</v>
      </c>
      <c r="H86" s="131">
        <v>0</v>
      </c>
      <c r="I86" s="132">
        <v>0</v>
      </c>
    </row>
    <row r="87" spans="1:9" s="18" customFormat="1" x14ac:dyDescent="0.2">
      <c r="A87" s="14" t="s">
        <v>461</v>
      </c>
      <c r="B87" s="15" t="s">
        <v>636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7">
        <v>0</v>
      </c>
    </row>
    <row r="88" spans="1:9" s="1" customFormat="1" x14ac:dyDescent="0.2">
      <c r="A88" s="192" t="s">
        <v>469</v>
      </c>
      <c r="B88" s="193" t="s">
        <v>637</v>
      </c>
      <c r="C88" s="131">
        <v>0</v>
      </c>
      <c r="D88" s="131">
        <v>28827</v>
      </c>
      <c r="E88" s="131">
        <v>0</v>
      </c>
      <c r="F88" s="131">
        <v>5020</v>
      </c>
      <c r="G88" s="131">
        <v>1499</v>
      </c>
      <c r="H88" s="131">
        <v>6519</v>
      </c>
      <c r="I88" s="132">
        <v>35346</v>
      </c>
    </row>
    <row r="89" spans="1:9" s="1" customFormat="1" x14ac:dyDescent="0.2">
      <c r="A89" s="2" t="s">
        <v>62</v>
      </c>
      <c r="B89" s="12" t="s">
        <v>638</v>
      </c>
      <c r="C89" s="3">
        <v>0</v>
      </c>
      <c r="D89" s="3">
        <v>28827</v>
      </c>
      <c r="E89" s="3">
        <v>0</v>
      </c>
      <c r="F89" s="3">
        <v>0</v>
      </c>
      <c r="G89" s="3">
        <v>0</v>
      </c>
      <c r="H89" s="3">
        <v>0</v>
      </c>
      <c r="I89" s="4">
        <v>28827</v>
      </c>
    </row>
    <row r="90" spans="1:9" s="18" customFormat="1" x14ac:dyDescent="0.2">
      <c r="A90" s="181" t="s">
        <v>639</v>
      </c>
      <c r="B90" s="182" t="s">
        <v>640</v>
      </c>
      <c r="C90" s="147">
        <v>0</v>
      </c>
      <c r="D90" s="147">
        <v>0</v>
      </c>
      <c r="E90" s="147">
        <v>0</v>
      </c>
      <c r="F90" s="147">
        <v>5020</v>
      </c>
      <c r="G90" s="147">
        <v>1499</v>
      </c>
      <c r="H90" s="147">
        <v>6519</v>
      </c>
      <c r="I90" s="148">
        <v>6519</v>
      </c>
    </row>
    <row r="91" spans="1:9" s="18" customFormat="1" x14ac:dyDescent="0.2">
      <c r="A91" s="14" t="s">
        <v>480</v>
      </c>
      <c r="B91" s="15" t="s">
        <v>641</v>
      </c>
      <c r="C91" s="16">
        <v>0</v>
      </c>
      <c r="D91" s="16">
        <v>4820</v>
      </c>
      <c r="E91" s="16">
        <v>0</v>
      </c>
      <c r="F91" s="16">
        <v>0</v>
      </c>
      <c r="G91" s="16">
        <v>0</v>
      </c>
      <c r="H91" s="16">
        <v>0</v>
      </c>
      <c r="I91" s="17">
        <v>4820</v>
      </c>
    </row>
    <row r="92" spans="1:9" s="1" customFormat="1" x14ac:dyDescent="0.2">
      <c r="A92" s="188" t="s">
        <v>482</v>
      </c>
      <c r="B92" s="189" t="s">
        <v>642</v>
      </c>
      <c r="C92" s="160">
        <v>0</v>
      </c>
      <c r="D92" s="160">
        <v>4820</v>
      </c>
      <c r="E92" s="160">
        <v>0</v>
      </c>
      <c r="F92" s="160">
        <v>0</v>
      </c>
      <c r="G92" s="160">
        <v>0</v>
      </c>
      <c r="H92" s="160">
        <v>0</v>
      </c>
      <c r="I92" s="161">
        <v>4820</v>
      </c>
    </row>
    <row r="93" spans="1:9" s="1" customFormat="1" x14ac:dyDescent="0.2">
      <c r="A93" s="2" t="s">
        <v>484</v>
      </c>
      <c r="B93" s="197" t="s">
        <v>643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4">
        <v>0</v>
      </c>
    </row>
    <row r="94" spans="1:9" s="1" customFormat="1" x14ac:dyDescent="0.2">
      <c r="A94" s="192" t="s">
        <v>615</v>
      </c>
      <c r="B94" s="198" t="s">
        <v>644</v>
      </c>
      <c r="C94" s="131">
        <v>486</v>
      </c>
      <c r="D94" s="131">
        <v>0</v>
      </c>
      <c r="E94" s="131">
        <v>0</v>
      </c>
      <c r="F94" s="131">
        <v>0</v>
      </c>
      <c r="G94" s="131">
        <v>0</v>
      </c>
      <c r="H94" s="131">
        <v>0</v>
      </c>
      <c r="I94" s="132">
        <v>0</v>
      </c>
    </row>
    <row r="95" spans="1:9" s="1" customFormat="1" x14ac:dyDescent="0.2">
      <c r="A95" s="192" t="s">
        <v>572</v>
      </c>
      <c r="B95" s="198" t="s">
        <v>645</v>
      </c>
      <c r="C95" s="131">
        <v>0</v>
      </c>
      <c r="D95" s="131">
        <v>671</v>
      </c>
      <c r="E95" s="131">
        <v>0</v>
      </c>
      <c r="F95" s="131">
        <v>0</v>
      </c>
      <c r="G95" s="131">
        <v>0</v>
      </c>
      <c r="H95" s="131">
        <v>0</v>
      </c>
      <c r="I95" s="132">
        <v>671</v>
      </c>
    </row>
    <row r="96" spans="1:9" s="1" customFormat="1" ht="12" thickBot="1" x14ac:dyDescent="0.25">
      <c r="A96" s="196" t="s">
        <v>646</v>
      </c>
      <c r="B96" s="199" t="s">
        <v>647</v>
      </c>
      <c r="C96" s="157">
        <v>12352</v>
      </c>
      <c r="D96" s="157">
        <v>91313</v>
      </c>
      <c r="E96" s="157">
        <v>0</v>
      </c>
      <c r="F96" s="157">
        <v>35720</v>
      </c>
      <c r="G96" s="157">
        <v>1499</v>
      </c>
      <c r="H96" s="157">
        <v>37219</v>
      </c>
      <c r="I96" s="158">
        <v>128532</v>
      </c>
    </row>
    <row r="97" s="1" customFormat="1" ht="12" thickTop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  <row r="189" s="1" customFormat="1" x14ac:dyDescent="0.2"/>
    <row r="190" s="1" customFormat="1" x14ac:dyDescent="0.2"/>
    <row r="191" s="1" customFormat="1" x14ac:dyDescent="0.2"/>
    <row r="192" s="1" customFormat="1" x14ac:dyDescent="0.2"/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</sheetData>
  <mergeCells count="11">
    <mergeCell ref="C8:C9"/>
    <mergeCell ref="D8:D9"/>
    <mergeCell ref="A4:I4"/>
    <mergeCell ref="A5:I5"/>
    <mergeCell ref="G1:I1"/>
    <mergeCell ref="A2:I2"/>
    <mergeCell ref="A3:I3"/>
    <mergeCell ref="B8:B9"/>
    <mergeCell ref="I8:I9"/>
    <mergeCell ref="E8:H8"/>
    <mergeCell ref="A8:A9"/>
  </mergeCells>
  <phoneticPr fontId="0" type="noConversion"/>
  <conditionalFormatting sqref="C12:I19 C75:I91 C58:I73 C21:I47 C49:I56">
    <cfRule type="cellIs" dxfId="127" priority="1" stopIfTrue="1" operator="equal">
      <formula>0</formula>
    </cfRule>
  </conditionalFormatting>
  <conditionalFormatting sqref="C11:I11 C20:I20 C48:I48 C57:I57 C74:I74 C92:I92">
    <cfRule type="cellIs" dxfId="126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portrait" r:id="rId1"/>
  <headerFooter alignWithMargins="0">
    <oddHeader>&amp;L&amp;10&amp;D&amp;RPage &amp;P/&amp;N</oddHeader>
    <oddFooter>&amp;C&amp;"Arial,Gras"&amp;10Commission Bancaire de l'Afrique Centrale</oddFooter>
  </headerFooter>
  <rowBreaks count="1" manualBreakCount="1">
    <brk id="56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Q88"/>
  <sheetViews>
    <sheetView showZeros="0" workbookViewId="0">
      <selection activeCell="D7" sqref="D7"/>
    </sheetView>
  </sheetViews>
  <sheetFormatPr baseColWidth="10" defaultRowHeight="11.25" x14ac:dyDescent="0.2"/>
  <cols>
    <col min="1" max="1" width="47.1640625" bestFit="1" customWidth="1"/>
    <col min="2" max="2" width="12" style="38"/>
  </cols>
  <sheetData>
    <row r="1" spans="1:17" ht="15.75" x14ac:dyDescent="0.2">
      <c r="A1" s="23" t="s">
        <v>944</v>
      </c>
      <c r="B1" s="40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7" ht="18" x14ac:dyDescent="0.25">
      <c r="A2" s="316" t="s">
        <v>945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" x14ac:dyDescent="0.2">
      <c r="A3" s="296">
        <v>44196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</row>
    <row r="4" spans="1:17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</row>
    <row r="5" spans="1:17" ht="15" x14ac:dyDescent="0.2">
      <c r="A5" s="317" t="s">
        <v>5421</v>
      </c>
      <c r="B5" s="317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</row>
    <row r="6" spans="1:17" ht="15" x14ac:dyDescent="0.2">
      <c r="A6" s="39" t="s">
        <v>349</v>
      </c>
    </row>
    <row r="8" spans="1:17" ht="16.5" customHeight="1" thickBot="1" x14ac:dyDescent="0.25">
      <c r="Q8" s="26" t="s">
        <v>52</v>
      </c>
    </row>
    <row r="9" spans="1:17" ht="45" customHeight="1" thickTop="1" x14ac:dyDescent="0.2">
      <c r="A9" s="93" t="s">
        <v>43</v>
      </c>
      <c r="B9" s="82" t="s">
        <v>44</v>
      </c>
      <c r="C9" s="82" t="s">
        <v>187</v>
      </c>
      <c r="D9" s="82" t="s">
        <v>188</v>
      </c>
      <c r="E9" s="82" t="s">
        <v>189</v>
      </c>
      <c r="F9" s="82" t="s">
        <v>203</v>
      </c>
      <c r="G9" s="82" t="s">
        <v>55</v>
      </c>
      <c r="H9" s="82" t="s">
        <v>204</v>
      </c>
      <c r="I9" s="82" t="s">
        <v>206</v>
      </c>
      <c r="J9" s="82" t="s">
        <v>205</v>
      </c>
      <c r="K9" s="82" t="s">
        <v>60</v>
      </c>
      <c r="L9" s="82" t="s">
        <v>53</v>
      </c>
      <c r="M9" s="82" t="s">
        <v>54</v>
      </c>
      <c r="N9" s="82" t="s">
        <v>207</v>
      </c>
      <c r="O9" s="82" t="s">
        <v>208</v>
      </c>
      <c r="P9" s="82" t="s">
        <v>45</v>
      </c>
      <c r="Q9" s="97" t="s">
        <v>47</v>
      </c>
    </row>
    <row r="10" spans="1:17" x14ac:dyDescent="0.2">
      <c r="A10" s="95"/>
      <c r="B10" s="83"/>
      <c r="C10" s="83" t="s">
        <v>209</v>
      </c>
      <c r="D10" s="83" t="s">
        <v>210</v>
      </c>
      <c r="E10" s="83" t="s">
        <v>211</v>
      </c>
      <c r="F10" s="83" t="s">
        <v>212</v>
      </c>
      <c r="G10" s="83" t="s">
        <v>213</v>
      </c>
      <c r="H10" s="83" t="s">
        <v>214</v>
      </c>
      <c r="I10" s="83" t="s">
        <v>215</v>
      </c>
      <c r="J10" s="83" t="s">
        <v>216</v>
      </c>
      <c r="K10" s="83" t="s">
        <v>217</v>
      </c>
      <c r="L10" s="83" t="s">
        <v>218</v>
      </c>
      <c r="M10" s="83" t="s">
        <v>219</v>
      </c>
      <c r="N10" s="83" t="s">
        <v>220</v>
      </c>
      <c r="O10" s="83" t="s">
        <v>221</v>
      </c>
      <c r="P10" s="83" t="s">
        <v>222</v>
      </c>
      <c r="Q10" s="96" t="s">
        <v>183</v>
      </c>
    </row>
    <row r="11" spans="1:17" x14ac:dyDescent="0.2">
      <c r="A11" s="190" t="s">
        <v>497</v>
      </c>
      <c r="B11" s="191" t="s">
        <v>498</v>
      </c>
      <c r="C11" s="142">
        <v>0</v>
      </c>
      <c r="D11" s="142">
        <v>0</v>
      </c>
      <c r="E11" s="142">
        <v>0</v>
      </c>
      <c r="F11" s="142">
        <v>0</v>
      </c>
      <c r="G11" s="142">
        <v>0</v>
      </c>
      <c r="H11" s="142">
        <v>0</v>
      </c>
      <c r="I11" s="142">
        <v>0</v>
      </c>
      <c r="J11" s="142">
        <v>0</v>
      </c>
      <c r="K11" s="142">
        <v>0</v>
      </c>
      <c r="L11" s="142">
        <v>0</v>
      </c>
      <c r="M11" s="142">
        <v>0</v>
      </c>
      <c r="N11" s="142">
        <v>0</v>
      </c>
      <c r="O11" s="142">
        <v>0</v>
      </c>
      <c r="P11" s="142">
        <v>0</v>
      </c>
      <c r="Q11" s="152">
        <v>0</v>
      </c>
    </row>
    <row r="12" spans="1:17" s="24" customFormat="1" x14ac:dyDescent="0.2">
      <c r="A12" s="192" t="s">
        <v>499</v>
      </c>
      <c r="B12" s="193" t="s">
        <v>500</v>
      </c>
      <c r="C12" s="131">
        <v>0</v>
      </c>
      <c r="D12" s="131">
        <v>0</v>
      </c>
      <c r="E12" s="131">
        <v>0</v>
      </c>
      <c r="F12" s="131">
        <v>0</v>
      </c>
      <c r="G12" s="131">
        <v>0</v>
      </c>
      <c r="H12" s="131">
        <v>0</v>
      </c>
      <c r="I12" s="131">
        <v>0</v>
      </c>
      <c r="J12" s="131">
        <v>0</v>
      </c>
      <c r="K12" s="131">
        <v>0</v>
      </c>
      <c r="L12" s="131">
        <v>0</v>
      </c>
      <c r="M12" s="131">
        <v>0</v>
      </c>
      <c r="N12" s="131">
        <v>0</v>
      </c>
      <c r="O12" s="131">
        <v>0</v>
      </c>
      <c r="P12" s="131">
        <v>0</v>
      </c>
      <c r="Q12" s="132">
        <v>0</v>
      </c>
    </row>
    <row r="13" spans="1:17" s="24" customFormat="1" x14ac:dyDescent="0.2">
      <c r="A13" s="192" t="s">
        <v>507</v>
      </c>
      <c r="B13" s="193" t="s">
        <v>508</v>
      </c>
      <c r="C13" s="131">
        <v>0</v>
      </c>
      <c r="D13" s="131">
        <v>0</v>
      </c>
      <c r="E13" s="131">
        <v>0</v>
      </c>
      <c r="F13" s="131">
        <v>0</v>
      </c>
      <c r="G13" s="131">
        <v>0</v>
      </c>
      <c r="H13" s="131">
        <v>0</v>
      </c>
      <c r="I13" s="131">
        <v>0</v>
      </c>
      <c r="J13" s="131">
        <v>0</v>
      </c>
      <c r="K13" s="131">
        <v>0</v>
      </c>
      <c r="L13" s="131">
        <v>0</v>
      </c>
      <c r="M13" s="131">
        <v>0</v>
      </c>
      <c r="N13" s="131">
        <v>0</v>
      </c>
      <c r="O13" s="131">
        <v>0</v>
      </c>
      <c r="P13" s="131">
        <v>0</v>
      </c>
      <c r="Q13" s="132">
        <v>0</v>
      </c>
    </row>
    <row r="14" spans="1:17" s="24" customFormat="1" x14ac:dyDescent="0.2">
      <c r="A14" s="192" t="s">
        <v>488</v>
      </c>
      <c r="B14" s="193" t="s">
        <v>509</v>
      </c>
      <c r="C14" s="131">
        <v>0</v>
      </c>
      <c r="D14" s="131">
        <v>0</v>
      </c>
      <c r="E14" s="131">
        <v>0</v>
      </c>
      <c r="F14" s="131">
        <v>0</v>
      </c>
      <c r="G14" s="131">
        <v>0</v>
      </c>
      <c r="H14" s="131">
        <v>0</v>
      </c>
      <c r="I14" s="131">
        <v>0</v>
      </c>
      <c r="J14" s="131">
        <v>0</v>
      </c>
      <c r="K14" s="131">
        <v>0</v>
      </c>
      <c r="L14" s="131">
        <v>0</v>
      </c>
      <c r="M14" s="131">
        <v>0</v>
      </c>
      <c r="N14" s="131">
        <v>0</v>
      </c>
      <c r="O14" s="131">
        <v>0</v>
      </c>
      <c r="P14" s="131">
        <v>0</v>
      </c>
      <c r="Q14" s="132">
        <v>0</v>
      </c>
    </row>
    <row r="15" spans="1:17" s="24" customFormat="1" x14ac:dyDescent="0.2">
      <c r="A15" s="192" t="s">
        <v>510</v>
      </c>
      <c r="B15" s="193" t="s">
        <v>511</v>
      </c>
      <c r="C15" s="131">
        <v>0</v>
      </c>
      <c r="D15" s="131">
        <v>0</v>
      </c>
      <c r="E15" s="131">
        <v>0</v>
      </c>
      <c r="F15" s="131">
        <v>0</v>
      </c>
      <c r="G15" s="131">
        <v>0</v>
      </c>
      <c r="H15" s="131">
        <v>0</v>
      </c>
      <c r="I15" s="131">
        <v>0</v>
      </c>
      <c r="J15" s="131">
        <v>0</v>
      </c>
      <c r="K15" s="131">
        <v>0</v>
      </c>
      <c r="L15" s="131">
        <v>0</v>
      </c>
      <c r="M15" s="131">
        <v>0</v>
      </c>
      <c r="N15" s="131">
        <v>0</v>
      </c>
      <c r="O15" s="131">
        <v>0</v>
      </c>
      <c r="P15" s="131">
        <v>0</v>
      </c>
      <c r="Q15" s="132">
        <v>0</v>
      </c>
    </row>
    <row r="16" spans="1:17" s="24" customFormat="1" x14ac:dyDescent="0.2">
      <c r="A16" s="192" t="s">
        <v>512</v>
      </c>
      <c r="B16" s="193" t="s">
        <v>513</v>
      </c>
      <c r="C16" s="131">
        <v>0</v>
      </c>
      <c r="D16" s="131">
        <v>0</v>
      </c>
      <c r="E16" s="131">
        <v>0</v>
      </c>
      <c r="F16" s="131">
        <v>0</v>
      </c>
      <c r="G16" s="131">
        <v>0</v>
      </c>
      <c r="H16" s="131">
        <v>0</v>
      </c>
      <c r="I16" s="131">
        <v>0</v>
      </c>
      <c r="J16" s="131">
        <v>0</v>
      </c>
      <c r="K16" s="131">
        <v>0</v>
      </c>
      <c r="L16" s="131">
        <v>0</v>
      </c>
      <c r="M16" s="131">
        <v>0</v>
      </c>
      <c r="N16" s="131">
        <v>0</v>
      </c>
      <c r="O16" s="131">
        <v>0</v>
      </c>
      <c r="P16" s="131">
        <v>0</v>
      </c>
      <c r="Q16" s="132">
        <v>0</v>
      </c>
    </row>
    <row r="17" spans="1:17" x14ac:dyDescent="0.2">
      <c r="A17" s="194" t="s">
        <v>514</v>
      </c>
      <c r="B17" s="195" t="s">
        <v>515</v>
      </c>
      <c r="C17" s="134">
        <v>0</v>
      </c>
      <c r="D17" s="134">
        <v>0</v>
      </c>
      <c r="E17" s="134">
        <v>0</v>
      </c>
      <c r="F17" s="134">
        <v>0</v>
      </c>
      <c r="G17" s="134">
        <v>0</v>
      </c>
      <c r="H17" s="134">
        <v>0</v>
      </c>
      <c r="I17" s="134">
        <v>0</v>
      </c>
      <c r="J17" s="134">
        <v>0</v>
      </c>
      <c r="K17" s="134">
        <v>0</v>
      </c>
      <c r="L17" s="134">
        <v>0</v>
      </c>
      <c r="M17" s="134">
        <v>0</v>
      </c>
      <c r="N17" s="134">
        <v>0</v>
      </c>
      <c r="O17" s="134">
        <v>0</v>
      </c>
      <c r="P17" s="134">
        <v>333</v>
      </c>
      <c r="Q17" s="135">
        <v>333</v>
      </c>
    </row>
    <row r="18" spans="1:17" s="24" customFormat="1" x14ac:dyDescent="0.2">
      <c r="A18" s="192" t="s">
        <v>516</v>
      </c>
      <c r="B18" s="193" t="s">
        <v>517</v>
      </c>
      <c r="C18" s="131">
        <v>0</v>
      </c>
      <c r="D18" s="131">
        <v>0</v>
      </c>
      <c r="E18" s="131">
        <v>0</v>
      </c>
      <c r="F18" s="131">
        <v>0</v>
      </c>
      <c r="G18" s="131">
        <v>0</v>
      </c>
      <c r="H18" s="131">
        <v>0</v>
      </c>
      <c r="I18" s="131">
        <v>0</v>
      </c>
      <c r="J18" s="131">
        <v>0</v>
      </c>
      <c r="K18" s="131">
        <v>0</v>
      </c>
      <c r="L18" s="131">
        <v>0</v>
      </c>
      <c r="M18" s="131">
        <v>0</v>
      </c>
      <c r="N18" s="131">
        <v>0</v>
      </c>
      <c r="O18" s="131">
        <v>0</v>
      </c>
      <c r="P18" s="131">
        <v>0</v>
      </c>
      <c r="Q18" s="132">
        <v>0</v>
      </c>
    </row>
    <row r="19" spans="1:17" s="24" customFormat="1" x14ac:dyDescent="0.2">
      <c r="A19" s="14" t="s">
        <v>524</v>
      </c>
      <c r="B19" s="15" t="s">
        <v>525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7">
        <v>0</v>
      </c>
    </row>
    <row r="20" spans="1:17" s="24" customFormat="1" x14ac:dyDescent="0.2">
      <c r="A20" s="192" t="s">
        <v>526</v>
      </c>
      <c r="B20" s="193" t="s">
        <v>527</v>
      </c>
      <c r="C20" s="131">
        <v>0</v>
      </c>
      <c r="D20" s="131">
        <v>0</v>
      </c>
      <c r="E20" s="131">
        <v>0</v>
      </c>
      <c r="F20" s="131">
        <v>0</v>
      </c>
      <c r="G20" s="131">
        <v>0</v>
      </c>
      <c r="H20" s="131">
        <v>0</v>
      </c>
      <c r="I20" s="131">
        <v>0</v>
      </c>
      <c r="J20" s="131">
        <v>0</v>
      </c>
      <c r="K20" s="131">
        <v>0</v>
      </c>
      <c r="L20" s="131">
        <v>0</v>
      </c>
      <c r="M20" s="131">
        <v>0</v>
      </c>
      <c r="N20" s="131">
        <v>0</v>
      </c>
      <c r="O20" s="131">
        <v>0</v>
      </c>
      <c r="P20" s="131">
        <v>0</v>
      </c>
      <c r="Q20" s="132">
        <v>0</v>
      </c>
    </row>
    <row r="21" spans="1:17" s="24" customFormat="1" x14ac:dyDescent="0.2">
      <c r="A21" s="192" t="s">
        <v>528</v>
      </c>
      <c r="B21" s="193" t="s">
        <v>529</v>
      </c>
      <c r="C21" s="131">
        <v>0</v>
      </c>
      <c r="D21" s="131">
        <v>0</v>
      </c>
      <c r="E21" s="131">
        <v>0</v>
      </c>
      <c r="F21" s="131">
        <v>0</v>
      </c>
      <c r="G21" s="131">
        <v>0</v>
      </c>
      <c r="H21" s="131">
        <v>0</v>
      </c>
      <c r="I21" s="131">
        <v>0</v>
      </c>
      <c r="J21" s="131">
        <v>0</v>
      </c>
      <c r="K21" s="131">
        <v>0</v>
      </c>
      <c r="L21" s="131">
        <v>0</v>
      </c>
      <c r="M21" s="131">
        <v>0</v>
      </c>
      <c r="N21" s="131">
        <v>0</v>
      </c>
      <c r="O21" s="131">
        <v>0</v>
      </c>
      <c r="P21" s="131">
        <v>0</v>
      </c>
      <c r="Q21" s="132">
        <v>0</v>
      </c>
    </row>
    <row r="22" spans="1:17" s="24" customFormat="1" x14ac:dyDescent="0.2">
      <c r="A22" s="192" t="s">
        <v>532</v>
      </c>
      <c r="B22" s="193" t="s">
        <v>533</v>
      </c>
      <c r="C22" s="131">
        <v>0</v>
      </c>
      <c r="D22" s="131">
        <v>0</v>
      </c>
      <c r="E22" s="131">
        <v>0</v>
      </c>
      <c r="F22" s="131">
        <v>0</v>
      </c>
      <c r="G22" s="131">
        <v>0</v>
      </c>
      <c r="H22" s="131">
        <v>0</v>
      </c>
      <c r="I22" s="131">
        <v>0</v>
      </c>
      <c r="J22" s="131">
        <v>0</v>
      </c>
      <c r="K22" s="131">
        <v>0</v>
      </c>
      <c r="L22" s="131">
        <v>0</v>
      </c>
      <c r="M22" s="131">
        <v>0</v>
      </c>
      <c r="N22" s="131">
        <v>0</v>
      </c>
      <c r="O22" s="131">
        <v>0</v>
      </c>
      <c r="P22" s="131">
        <v>0</v>
      </c>
      <c r="Q22" s="132">
        <v>0</v>
      </c>
    </row>
    <row r="23" spans="1:17" s="24" customFormat="1" x14ac:dyDescent="0.2">
      <c r="A23" s="192" t="s">
        <v>534</v>
      </c>
      <c r="B23" s="193" t="s">
        <v>535</v>
      </c>
      <c r="C23" s="131">
        <v>0</v>
      </c>
      <c r="D23" s="131">
        <v>0</v>
      </c>
      <c r="E23" s="131">
        <v>0</v>
      </c>
      <c r="F23" s="131">
        <v>0</v>
      </c>
      <c r="G23" s="131">
        <v>0</v>
      </c>
      <c r="H23" s="131">
        <v>0</v>
      </c>
      <c r="I23" s="131">
        <v>0</v>
      </c>
      <c r="J23" s="131">
        <v>0</v>
      </c>
      <c r="K23" s="131">
        <v>0</v>
      </c>
      <c r="L23" s="131">
        <v>0</v>
      </c>
      <c r="M23" s="131">
        <v>0</v>
      </c>
      <c r="N23" s="131">
        <v>0</v>
      </c>
      <c r="O23" s="131">
        <v>0</v>
      </c>
      <c r="P23" s="131">
        <v>0</v>
      </c>
      <c r="Q23" s="132">
        <v>0</v>
      </c>
    </row>
    <row r="24" spans="1:17" s="24" customFormat="1" x14ac:dyDescent="0.2">
      <c r="A24" s="192" t="s">
        <v>536</v>
      </c>
      <c r="B24" s="193" t="s">
        <v>537</v>
      </c>
      <c r="C24" s="131">
        <v>0</v>
      </c>
      <c r="D24" s="131">
        <v>0</v>
      </c>
      <c r="E24" s="131">
        <v>0</v>
      </c>
      <c r="F24" s="131">
        <v>0</v>
      </c>
      <c r="G24" s="131">
        <v>0</v>
      </c>
      <c r="H24" s="131">
        <v>0</v>
      </c>
      <c r="I24" s="131">
        <v>0</v>
      </c>
      <c r="J24" s="131">
        <v>0</v>
      </c>
      <c r="K24" s="131">
        <v>0</v>
      </c>
      <c r="L24" s="131">
        <v>0</v>
      </c>
      <c r="M24" s="131">
        <v>0</v>
      </c>
      <c r="N24" s="131">
        <v>0</v>
      </c>
      <c r="O24" s="131">
        <v>0</v>
      </c>
      <c r="P24" s="131">
        <v>0</v>
      </c>
      <c r="Q24" s="132">
        <v>0</v>
      </c>
    </row>
    <row r="25" spans="1:17" s="24" customFormat="1" x14ac:dyDescent="0.2">
      <c r="A25" s="192" t="s">
        <v>538</v>
      </c>
      <c r="B25" s="193" t="s">
        <v>539</v>
      </c>
      <c r="C25" s="131">
        <v>0</v>
      </c>
      <c r="D25" s="131">
        <v>0</v>
      </c>
      <c r="E25" s="131">
        <v>0</v>
      </c>
      <c r="F25" s="131">
        <v>0</v>
      </c>
      <c r="G25" s="131">
        <v>0</v>
      </c>
      <c r="H25" s="131">
        <v>0</v>
      </c>
      <c r="I25" s="131">
        <v>0</v>
      </c>
      <c r="J25" s="131">
        <v>0</v>
      </c>
      <c r="K25" s="131">
        <v>0</v>
      </c>
      <c r="L25" s="131">
        <v>0</v>
      </c>
      <c r="M25" s="131">
        <v>0</v>
      </c>
      <c r="N25" s="131">
        <v>0</v>
      </c>
      <c r="O25" s="131">
        <v>0</v>
      </c>
      <c r="P25" s="131">
        <v>0</v>
      </c>
      <c r="Q25" s="132">
        <v>0</v>
      </c>
    </row>
    <row r="26" spans="1:17" s="24" customFormat="1" x14ac:dyDescent="0.2">
      <c r="A26" s="192" t="s">
        <v>540</v>
      </c>
      <c r="B26" s="193" t="s">
        <v>541</v>
      </c>
      <c r="C26" s="131">
        <v>0</v>
      </c>
      <c r="D26" s="131">
        <v>0</v>
      </c>
      <c r="E26" s="131">
        <v>0</v>
      </c>
      <c r="F26" s="131">
        <v>0</v>
      </c>
      <c r="G26" s="131">
        <v>0</v>
      </c>
      <c r="H26" s="131">
        <v>0</v>
      </c>
      <c r="I26" s="131">
        <v>0</v>
      </c>
      <c r="J26" s="131">
        <v>0</v>
      </c>
      <c r="K26" s="131">
        <v>0</v>
      </c>
      <c r="L26" s="131">
        <v>0</v>
      </c>
      <c r="M26" s="131">
        <v>0</v>
      </c>
      <c r="N26" s="131">
        <v>0</v>
      </c>
      <c r="O26" s="131">
        <v>0</v>
      </c>
      <c r="P26" s="131">
        <v>333</v>
      </c>
      <c r="Q26" s="132">
        <v>333</v>
      </c>
    </row>
    <row r="27" spans="1:17" x14ac:dyDescent="0.2">
      <c r="A27" s="181" t="s">
        <v>542</v>
      </c>
      <c r="B27" s="182" t="s">
        <v>543</v>
      </c>
      <c r="C27" s="147">
        <v>0</v>
      </c>
      <c r="D27" s="147">
        <v>0</v>
      </c>
      <c r="E27" s="147">
        <v>0</v>
      </c>
      <c r="F27" s="147">
        <v>0</v>
      </c>
      <c r="G27" s="147">
        <v>0</v>
      </c>
      <c r="H27" s="147">
        <v>0</v>
      </c>
      <c r="I27" s="147">
        <v>0</v>
      </c>
      <c r="J27" s="147">
        <v>0</v>
      </c>
      <c r="K27" s="147">
        <v>0</v>
      </c>
      <c r="L27" s="147">
        <v>0</v>
      </c>
      <c r="M27" s="147">
        <v>0</v>
      </c>
      <c r="N27" s="147">
        <v>0</v>
      </c>
      <c r="O27" s="147">
        <v>0</v>
      </c>
      <c r="P27" s="147">
        <v>333</v>
      </c>
      <c r="Q27" s="148">
        <v>333</v>
      </c>
    </row>
    <row r="28" spans="1:17" x14ac:dyDescent="0.2">
      <c r="A28" s="2" t="s">
        <v>544</v>
      </c>
      <c r="B28" s="12" t="s">
        <v>545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4">
        <v>0</v>
      </c>
    </row>
    <row r="29" spans="1:17" x14ac:dyDescent="0.2">
      <c r="A29" s="2" t="s">
        <v>546</v>
      </c>
      <c r="B29" s="12" t="s">
        <v>547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4">
        <v>0</v>
      </c>
    </row>
    <row r="30" spans="1:17" x14ac:dyDescent="0.2">
      <c r="A30" s="2" t="s">
        <v>548</v>
      </c>
      <c r="B30" s="12" t="s">
        <v>549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4">
        <v>0</v>
      </c>
    </row>
    <row r="31" spans="1:17" x14ac:dyDescent="0.2">
      <c r="A31" s="2" t="s">
        <v>550</v>
      </c>
      <c r="B31" s="12" t="s">
        <v>551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4">
        <v>0</v>
      </c>
    </row>
    <row r="32" spans="1:17" x14ac:dyDescent="0.2">
      <c r="A32" s="2" t="s">
        <v>552</v>
      </c>
      <c r="B32" s="12" t="s">
        <v>553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4">
        <v>0</v>
      </c>
    </row>
    <row r="33" spans="1:17" x14ac:dyDescent="0.2">
      <c r="A33" s="2" t="s">
        <v>554</v>
      </c>
      <c r="B33" s="12" t="s">
        <v>555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4">
        <v>0</v>
      </c>
    </row>
    <row r="34" spans="1:17" x14ac:dyDescent="0.2">
      <c r="A34" s="2" t="s">
        <v>556</v>
      </c>
      <c r="B34" s="12" t="s">
        <v>557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4">
        <v>0</v>
      </c>
    </row>
    <row r="35" spans="1:17" x14ac:dyDescent="0.2">
      <c r="A35" s="2" t="s">
        <v>558</v>
      </c>
      <c r="B35" s="12" t="s">
        <v>559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4">
        <v>0</v>
      </c>
    </row>
    <row r="36" spans="1:17" x14ac:dyDescent="0.2">
      <c r="A36" s="2" t="s">
        <v>560</v>
      </c>
      <c r="B36" s="12" t="s">
        <v>561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4">
        <v>0</v>
      </c>
    </row>
    <row r="37" spans="1:17" x14ac:dyDescent="0.2">
      <c r="A37" s="181" t="s">
        <v>562</v>
      </c>
      <c r="B37" s="182" t="s">
        <v>563</v>
      </c>
      <c r="C37" s="147">
        <v>0</v>
      </c>
      <c r="D37" s="147">
        <v>0</v>
      </c>
      <c r="E37" s="147">
        <v>0</v>
      </c>
      <c r="F37" s="147">
        <v>0</v>
      </c>
      <c r="G37" s="147">
        <v>0</v>
      </c>
      <c r="H37" s="147">
        <v>0</v>
      </c>
      <c r="I37" s="147">
        <v>0</v>
      </c>
      <c r="J37" s="147">
        <v>0</v>
      </c>
      <c r="K37" s="147">
        <v>0</v>
      </c>
      <c r="L37" s="147">
        <v>0</v>
      </c>
      <c r="M37" s="147">
        <v>0</v>
      </c>
      <c r="N37" s="147">
        <v>0</v>
      </c>
      <c r="O37" s="147">
        <v>0</v>
      </c>
      <c r="P37" s="147">
        <v>0</v>
      </c>
      <c r="Q37" s="148">
        <v>0</v>
      </c>
    </row>
    <row r="38" spans="1:17" x14ac:dyDescent="0.2">
      <c r="A38" s="2" t="s">
        <v>564</v>
      </c>
      <c r="B38" s="12" t="s">
        <v>565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4">
        <v>0</v>
      </c>
    </row>
    <row r="39" spans="1:17" x14ac:dyDescent="0.2">
      <c r="A39" s="2" t="s">
        <v>566</v>
      </c>
      <c r="B39" s="12" t="s">
        <v>567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4">
        <v>0</v>
      </c>
    </row>
    <row r="40" spans="1:17" x14ac:dyDescent="0.2">
      <c r="A40" s="2" t="s">
        <v>568</v>
      </c>
      <c r="B40" s="12" t="s">
        <v>569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4">
        <v>0</v>
      </c>
    </row>
    <row r="41" spans="1:17" x14ac:dyDescent="0.2">
      <c r="A41" s="2" t="s">
        <v>570</v>
      </c>
      <c r="B41" s="12" t="s">
        <v>571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4">
        <v>0</v>
      </c>
    </row>
    <row r="42" spans="1:17" s="24" customFormat="1" x14ac:dyDescent="0.2">
      <c r="A42" s="192" t="s">
        <v>572</v>
      </c>
      <c r="B42" s="193" t="s">
        <v>573</v>
      </c>
      <c r="C42" s="131">
        <v>0</v>
      </c>
      <c r="D42" s="131">
        <v>0</v>
      </c>
      <c r="E42" s="131">
        <v>0</v>
      </c>
      <c r="F42" s="131">
        <v>0</v>
      </c>
      <c r="G42" s="131">
        <v>0</v>
      </c>
      <c r="H42" s="131">
        <v>0</v>
      </c>
      <c r="I42" s="131">
        <v>0</v>
      </c>
      <c r="J42" s="131">
        <v>0</v>
      </c>
      <c r="K42" s="131">
        <v>0</v>
      </c>
      <c r="L42" s="131">
        <v>0</v>
      </c>
      <c r="M42" s="131">
        <v>0</v>
      </c>
      <c r="N42" s="131">
        <v>0</v>
      </c>
      <c r="O42" s="131">
        <v>0</v>
      </c>
      <c r="P42" s="131">
        <v>0</v>
      </c>
      <c r="Q42" s="132">
        <v>0</v>
      </c>
    </row>
    <row r="43" spans="1:17" x14ac:dyDescent="0.2">
      <c r="A43" s="194" t="s">
        <v>574</v>
      </c>
      <c r="B43" s="195" t="s">
        <v>575</v>
      </c>
      <c r="C43" s="134">
        <v>0</v>
      </c>
      <c r="D43" s="134">
        <v>0</v>
      </c>
      <c r="E43" s="134">
        <v>0</v>
      </c>
      <c r="F43" s="134">
        <v>0</v>
      </c>
      <c r="G43" s="134">
        <v>0</v>
      </c>
      <c r="H43" s="134">
        <v>0</v>
      </c>
      <c r="I43" s="134">
        <v>0</v>
      </c>
      <c r="J43" s="134">
        <v>0</v>
      </c>
      <c r="K43" s="134">
        <v>0</v>
      </c>
      <c r="L43" s="134">
        <v>0</v>
      </c>
      <c r="M43" s="134">
        <v>0</v>
      </c>
      <c r="N43" s="134">
        <v>2578</v>
      </c>
      <c r="O43" s="134">
        <v>2578</v>
      </c>
      <c r="P43" s="134">
        <v>0</v>
      </c>
      <c r="Q43" s="135">
        <v>2578</v>
      </c>
    </row>
    <row r="44" spans="1:17" s="24" customFormat="1" x14ac:dyDescent="0.2">
      <c r="A44" s="192" t="s">
        <v>576</v>
      </c>
      <c r="B44" s="193" t="s">
        <v>577</v>
      </c>
      <c r="C44" s="131">
        <v>0</v>
      </c>
      <c r="D44" s="131">
        <v>0</v>
      </c>
      <c r="E44" s="131">
        <v>0</v>
      </c>
      <c r="F44" s="131">
        <v>0</v>
      </c>
      <c r="G44" s="131">
        <v>0</v>
      </c>
      <c r="H44" s="131">
        <v>0</v>
      </c>
      <c r="I44" s="131">
        <v>0</v>
      </c>
      <c r="J44" s="131">
        <v>0</v>
      </c>
      <c r="K44" s="131">
        <v>0</v>
      </c>
      <c r="L44" s="131">
        <v>0</v>
      </c>
      <c r="M44" s="131">
        <v>0</v>
      </c>
      <c r="N44" s="131">
        <v>0</v>
      </c>
      <c r="O44" s="131">
        <v>0</v>
      </c>
      <c r="P44" s="131">
        <v>0</v>
      </c>
      <c r="Q44" s="132">
        <v>0</v>
      </c>
    </row>
    <row r="45" spans="1:17" s="24" customFormat="1" x14ac:dyDescent="0.2">
      <c r="A45" s="14" t="s">
        <v>386</v>
      </c>
      <c r="B45" s="15" t="s">
        <v>578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7">
        <v>0</v>
      </c>
    </row>
    <row r="46" spans="1:17" s="24" customFormat="1" x14ac:dyDescent="0.2">
      <c r="A46" s="14" t="s">
        <v>146</v>
      </c>
      <c r="B46" s="15" t="s">
        <v>579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7">
        <v>0</v>
      </c>
    </row>
    <row r="47" spans="1:17" s="24" customFormat="1" x14ac:dyDescent="0.2">
      <c r="A47" s="184" t="s">
        <v>580</v>
      </c>
      <c r="B47" s="185" t="s">
        <v>581</v>
      </c>
      <c r="C47" s="186">
        <v>0</v>
      </c>
      <c r="D47" s="186">
        <v>0</v>
      </c>
      <c r="E47" s="186">
        <v>0</v>
      </c>
      <c r="F47" s="186">
        <v>0</v>
      </c>
      <c r="G47" s="186">
        <v>0</v>
      </c>
      <c r="H47" s="186">
        <v>0</v>
      </c>
      <c r="I47" s="186">
        <v>0</v>
      </c>
      <c r="J47" s="186">
        <v>0</v>
      </c>
      <c r="K47" s="186">
        <v>0</v>
      </c>
      <c r="L47" s="186">
        <v>0</v>
      </c>
      <c r="M47" s="186">
        <v>0</v>
      </c>
      <c r="N47" s="186">
        <v>0</v>
      </c>
      <c r="O47" s="186">
        <v>0</v>
      </c>
      <c r="P47" s="186">
        <v>0</v>
      </c>
      <c r="Q47" s="187">
        <v>0</v>
      </c>
    </row>
    <row r="48" spans="1:17" s="24" customFormat="1" x14ac:dyDescent="0.2">
      <c r="A48" s="192" t="s">
        <v>397</v>
      </c>
      <c r="B48" s="193" t="s">
        <v>582</v>
      </c>
      <c r="C48" s="131">
        <v>0</v>
      </c>
      <c r="D48" s="131">
        <v>0</v>
      </c>
      <c r="E48" s="131">
        <v>0</v>
      </c>
      <c r="F48" s="131">
        <v>0</v>
      </c>
      <c r="G48" s="131">
        <v>0</v>
      </c>
      <c r="H48" s="131">
        <v>0</v>
      </c>
      <c r="I48" s="131">
        <v>0</v>
      </c>
      <c r="J48" s="131">
        <v>0</v>
      </c>
      <c r="K48" s="131">
        <v>0</v>
      </c>
      <c r="L48" s="131">
        <v>0</v>
      </c>
      <c r="M48" s="131">
        <v>0</v>
      </c>
      <c r="N48" s="131">
        <v>0</v>
      </c>
      <c r="O48" s="131">
        <v>0</v>
      </c>
      <c r="P48" s="131">
        <v>0</v>
      </c>
      <c r="Q48" s="132">
        <v>0</v>
      </c>
    </row>
    <row r="49" spans="1:17" s="24" customFormat="1" x14ac:dyDescent="0.2">
      <c r="A49" s="192" t="s">
        <v>399</v>
      </c>
      <c r="B49" s="193" t="s">
        <v>583</v>
      </c>
      <c r="C49" s="131">
        <v>0</v>
      </c>
      <c r="D49" s="131">
        <v>0</v>
      </c>
      <c r="E49" s="131">
        <v>0</v>
      </c>
      <c r="F49" s="131">
        <v>0</v>
      </c>
      <c r="G49" s="131">
        <v>0</v>
      </c>
      <c r="H49" s="131">
        <v>0</v>
      </c>
      <c r="I49" s="131">
        <v>0</v>
      </c>
      <c r="J49" s="131">
        <v>0</v>
      </c>
      <c r="K49" s="131">
        <v>0</v>
      </c>
      <c r="L49" s="131">
        <v>0</v>
      </c>
      <c r="M49" s="131">
        <v>0</v>
      </c>
      <c r="N49" s="131">
        <v>2523</v>
      </c>
      <c r="O49" s="131">
        <v>2523</v>
      </c>
      <c r="P49" s="131">
        <v>0</v>
      </c>
      <c r="Q49" s="132">
        <v>2523</v>
      </c>
    </row>
    <row r="50" spans="1:17" s="24" customFormat="1" x14ac:dyDescent="0.2">
      <c r="A50" s="192" t="s">
        <v>584</v>
      </c>
      <c r="B50" s="193" t="s">
        <v>585</v>
      </c>
      <c r="C50" s="131">
        <v>0</v>
      </c>
      <c r="D50" s="131">
        <v>0</v>
      </c>
      <c r="E50" s="131">
        <v>0</v>
      </c>
      <c r="F50" s="131">
        <v>0</v>
      </c>
      <c r="G50" s="131">
        <v>0</v>
      </c>
      <c r="H50" s="131">
        <v>0</v>
      </c>
      <c r="I50" s="131">
        <v>0</v>
      </c>
      <c r="J50" s="131">
        <v>0</v>
      </c>
      <c r="K50" s="131">
        <v>0</v>
      </c>
      <c r="L50" s="131">
        <v>0</v>
      </c>
      <c r="M50" s="131">
        <v>0</v>
      </c>
      <c r="N50" s="131">
        <v>55</v>
      </c>
      <c r="O50" s="131">
        <v>55</v>
      </c>
      <c r="P50" s="131">
        <v>0</v>
      </c>
      <c r="Q50" s="132">
        <v>55</v>
      </c>
    </row>
    <row r="51" spans="1:17" s="24" customFormat="1" x14ac:dyDescent="0.2">
      <c r="A51" s="192" t="s">
        <v>586</v>
      </c>
      <c r="B51" s="193" t="s">
        <v>587</v>
      </c>
      <c r="C51" s="131">
        <v>0</v>
      </c>
      <c r="D51" s="131">
        <v>0</v>
      </c>
      <c r="E51" s="131">
        <v>0</v>
      </c>
      <c r="F51" s="131">
        <v>0</v>
      </c>
      <c r="G51" s="131">
        <v>0</v>
      </c>
      <c r="H51" s="131">
        <v>0</v>
      </c>
      <c r="I51" s="131">
        <v>0</v>
      </c>
      <c r="J51" s="131">
        <v>0</v>
      </c>
      <c r="K51" s="131">
        <v>0</v>
      </c>
      <c r="L51" s="131">
        <v>0</v>
      </c>
      <c r="M51" s="131">
        <v>0</v>
      </c>
      <c r="N51" s="131">
        <v>0</v>
      </c>
      <c r="O51" s="131">
        <v>0</v>
      </c>
      <c r="P51" s="131">
        <v>0</v>
      </c>
      <c r="Q51" s="132">
        <v>0</v>
      </c>
    </row>
    <row r="52" spans="1:17" x14ac:dyDescent="0.2">
      <c r="A52" s="194" t="s">
        <v>588</v>
      </c>
      <c r="B52" s="195" t="s">
        <v>589</v>
      </c>
      <c r="C52" s="134">
        <v>0</v>
      </c>
      <c r="D52" s="134">
        <v>0</v>
      </c>
      <c r="E52" s="134">
        <v>0</v>
      </c>
      <c r="F52" s="134">
        <v>0</v>
      </c>
      <c r="G52" s="134">
        <v>0</v>
      </c>
      <c r="H52" s="134">
        <v>0</v>
      </c>
      <c r="I52" s="134">
        <v>0</v>
      </c>
      <c r="J52" s="134">
        <v>0</v>
      </c>
      <c r="K52" s="134">
        <v>0</v>
      </c>
      <c r="L52" s="134">
        <v>0</v>
      </c>
      <c r="M52" s="134">
        <v>0</v>
      </c>
      <c r="N52" s="134">
        <v>61</v>
      </c>
      <c r="O52" s="134">
        <v>61</v>
      </c>
      <c r="P52" s="134">
        <v>0</v>
      </c>
      <c r="Q52" s="135">
        <v>61</v>
      </c>
    </row>
    <row r="53" spans="1:17" s="24" customFormat="1" x14ac:dyDescent="0.2">
      <c r="A53" s="192" t="s">
        <v>590</v>
      </c>
      <c r="B53" s="193" t="s">
        <v>591</v>
      </c>
      <c r="C53" s="131">
        <v>0</v>
      </c>
      <c r="D53" s="131">
        <v>0</v>
      </c>
      <c r="E53" s="131">
        <v>0</v>
      </c>
      <c r="F53" s="131">
        <v>0</v>
      </c>
      <c r="G53" s="131">
        <v>0</v>
      </c>
      <c r="H53" s="131">
        <v>0</v>
      </c>
      <c r="I53" s="131">
        <v>0</v>
      </c>
      <c r="J53" s="131">
        <v>0</v>
      </c>
      <c r="K53" s="131">
        <v>0</v>
      </c>
      <c r="L53" s="131">
        <v>0</v>
      </c>
      <c r="M53" s="131">
        <v>0</v>
      </c>
      <c r="N53" s="131">
        <v>0</v>
      </c>
      <c r="O53" s="131">
        <v>0</v>
      </c>
      <c r="P53" s="131">
        <v>0</v>
      </c>
      <c r="Q53" s="132">
        <v>0</v>
      </c>
    </row>
    <row r="54" spans="1:17" s="24" customFormat="1" x14ac:dyDescent="0.2">
      <c r="A54" s="192" t="s">
        <v>431</v>
      </c>
      <c r="B54" s="193" t="s">
        <v>592</v>
      </c>
      <c r="C54" s="131">
        <v>0</v>
      </c>
      <c r="D54" s="131">
        <v>0</v>
      </c>
      <c r="E54" s="131">
        <v>0</v>
      </c>
      <c r="F54" s="131">
        <v>0</v>
      </c>
      <c r="G54" s="131">
        <v>0</v>
      </c>
      <c r="H54" s="131">
        <v>0</v>
      </c>
      <c r="I54" s="131">
        <v>0</v>
      </c>
      <c r="J54" s="131">
        <v>0</v>
      </c>
      <c r="K54" s="131">
        <v>0</v>
      </c>
      <c r="L54" s="131">
        <v>0</v>
      </c>
      <c r="M54" s="131">
        <v>0</v>
      </c>
      <c r="N54" s="131">
        <v>0</v>
      </c>
      <c r="O54" s="131">
        <v>0</v>
      </c>
      <c r="P54" s="131">
        <v>0</v>
      </c>
      <c r="Q54" s="132">
        <v>0</v>
      </c>
    </row>
    <row r="55" spans="1:17" x14ac:dyDescent="0.2">
      <c r="A55" s="2" t="s">
        <v>593</v>
      </c>
      <c r="B55" s="12" t="s">
        <v>594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4">
        <v>0</v>
      </c>
    </row>
    <row r="56" spans="1:17" x14ac:dyDescent="0.2">
      <c r="A56" s="2" t="s">
        <v>595</v>
      </c>
      <c r="B56" s="12" t="s">
        <v>596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4">
        <v>0</v>
      </c>
    </row>
    <row r="57" spans="1:17" x14ac:dyDescent="0.2">
      <c r="A57" s="2" t="s">
        <v>597</v>
      </c>
      <c r="B57" s="12" t="s">
        <v>598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4">
        <v>0</v>
      </c>
    </row>
    <row r="58" spans="1:17" s="24" customFormat="1" x14ac:dyDescent="0.2">
      <c r="A58" s="192" t="s">
        <v>403</v>
      </c>
      <c r="B58" s="193" t="s">
        <v>599</v>
      </c>
      <c r="C58" s="131">
        <v>0</v>
      </c>
      <c r="D58" s="131">
        <v>0</v>
      </c>
      <c r="E58" s="131">
        <v>0</v>
      </c>
      <c r="F58" s="131">
        <v>0</v>
      </c>
      <c r="G58" s="131">
        <v>0</v>
      </c>
      <c r="H58" s="131">
        <v>0</v>
      </c>
      <c r="I58" s="131">
        <v>0</v>
      </c>
      <c r="J58" s="131">
        <v>0</v>
      </c>
      <c r="K58" s="131">
        <v>0</v>
      </c>
      <c r="L58" s="131">
        <v>0</v>
      </c>
      <c r="M58" s="131">
        <v>0</v>
      </c>
      <c r="N58" s="131">
        <v>0</v>
      </c>
      <c r="O58" s="131">
        <v>0</v>
      </c>
      <c r="P58" s="131">
        <v>0</v>
      </c>
      <c r="Q58" s="132">
        <v>0</v>
      </c>
    </row>
    <row r="59" spans="1:17" s="24" customFormat="1" x14ac:dyDescent="0.2">
      <c r="A59" s="192" t="s">
        <v>600</v>
      </c>
      <c r="B59" s="193" t="s">
        <v>601</v>
      </c>
      <c r="C59" s="131">
        <v>0</v>
      </c>
      <c r="D59" s="131">
        <v>0</v>
      </c>
      <c r="E59" s="131">
        <v>0</v>
      </c>
      <c r="F59" s="131">
        <v>0</v>
      </c>
      <c r="G59" s="131">
        <v>0</v>
      </c>
      <c r="H59" s="131">
        <v>0</v>
      </c>
      <c r="I59" s="131">
        <v>0</v>
      </c>
      <c r="J59" s="131">
        <v>0</v>
      </c>
      <c r="K59" s="131">
        <v>0</v>
      </c>
      <c r="L59" s="131">
        <v>0</v>
      </c>
      <c r="M59" s="131">
        <v>0</v>
      </c>
      <c r="N59" s="131">
        <v>0</v>
      </c>
      <c r="O59" s="131">
        <v>0</v>
      </c>
      <c r="P59" s="131">
        <v>0</v>
      </c>
      <c r="Q59" s="132">
        <v>0</v>
      </c>
    </row>
    <row r="60" spans="1:17" s="24" customFormat="1" x14ac:dyDescent="0.2">
      <c r="A60" s="192" t="s">
        <v>602</v>
      </c>
      <c r="B60" s="193" t="s">
        <v>603</v>
      </c>
      <c r="C60" s="131">
        <v>0</v>
      </c>
      <c r="D60" s="131">
        <v>0</v>
      </c>
      <c r="E60" s="131">
        <v>0</v>
      </c>
      <c r="F60" s="131">
        <v>0</v>
      </c>
      <c r="G60" s="131">
        <v>0</v>
      </c>
      <c r="H60" s="131">
        <v>0</v>
      </c>
      <c r="I60" s="131">
        <v>0</v>
      </c>
      <c r="J60" s="131">
        <v>0</v>
      </c>
      <c r="K60" s="131">
        <v>0</v>
      </c>
      <c r="L60" s="131">
        <v>0</v>
      </c>
      <c r="M60" s="131">
        <v>0</v>
      </c>
      <c r="N60" s="131">
        <v>57</v>
      </c>
      <c r="O60" s="131">
        <v>57</v>
      </c>
      <c r="P60" s="131">
        <v>0</v>
      </c>
      <c r="Q60" s="132">
        <v>57</v>
      </c>
    </row>
    <row r="61" spans="1:17" s="24" customFormat="1" x14ac:dyDescent="0.2">
      <c r="A61" s="192" t="s">
        <v>604</v>
      </c>
      <c r="B61" s="193" t="s">
        <v>605</v>
      </c>
      <c r="C61" s="131">
        <v>0</v>
      </c>
      <c r="D61" s="131">
        <v>0</v>
      </c>
      <c r="E61" s="131">
        <v>0</v>
      </c>
      <c r="F61" s="131">
        <v>0</v>
      </c>
      <c r="G61" s="131">
        <v>0</v>
      </c>
      <c r="H61" s="131">
        <v>0</v>
      </c>
      <c r="I61" s="131">
        <v>0</v>
      </c>
      <c r="J61" s="131">
        <v>0</v>
      </c>
      <c r="K61" s="131">
        <v>0</v>
      </c>
      <c r="L61" s="131">
        <v>0</v>
      </c>
      <c r="M61" s="131">
        <v>0</v>
      </c>
      <c r="N61" s="131">
        <v>4</v>
      </c>
      <c r="O61" s="131">
        <v>4</v>
      </c>
      <c r="P61" s="131">
        <v>0</v>
      </c>
      <c r="Q61" s="132">
        <v>4</v>
      </c>
    </row>
    <row r="62" spans="1:17" s="24" customFormat="1" x14ac:dyDescent="0.2">
      <c r="A62" s="192" t="s">
        <v>412</v>
      </c>
      <c r="B62" s="193" t="s">
        <v>606</v>
      </c>
      <c r="C62" s="131">
        <v>0</v>
      </c>
      <c r="D62" s="131">
        <v>0</v>
      </c>
      <c r="E62" s="131">
        <v>0</v>
      </c>
      <c r="F62" s="131">
        <v>0</v>
      </c>
      <c r="G62" s="131">
        <v>0</v>
      </c>
      <c r="H62" s="131">
        <v>0</v>
      </c>
      <c r="I62" s="131">
        <v>0</v>
      </c>
      <c r="J62" s="131">
        <v>0</v>
      </c>
      <c r="K62" s="131">
        <v>0</v>
      </c>
      <c r="L62" s="131">
        <v>0</v>
      </c>
      <c r="M62" s="131">
        <v>0</v>
      </c>
      <c r="N62" s="131">
        <v>0</v>
      </c>
      <c r="O62" s="131">
        <v>0</v>
      </c>
      <c r="P62" s="131">
        <v>0</v>
      </c>
      <c r="Q62" s="132">
        <v>0</v>
      </c>
    </row>
    <row r="63" spans="1:17" x14ac:dyDescent="0.2">
      <c r="A63" s="2" t="s">
        <v>414</v>
      </c>
      <c r="B63" s="12" t="s">
        <v>607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4">
        <v>0</v>
      </c>
    </row>
    <row r="64" spans="1:17" x14ac:dyDescent="0.2">
      <c r="A64" s="2" t="s">
        <v>416</v>
      </c>
      <c r="B64" s="12" t="s">
        <v>608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4">
        <v>0</v>
      </c>
    </row>
    <row r="65" spans="1:17" x14ac:dyDescent="0.2">
      <c r="A65" s="2" t="s">
        <v>609</v>
      </c>
      <c r="B65" s="12" t="s">
        <v>610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4">
        <v>0</v>
      </c>
    </row>
    <row r="66" spans="1:17" x14ac:dyDescent="0.2">
      <c r="A66" s="2" t="s">
        <v>611</v>
      </c>
      <c r="B66" s="12" t="s">
        <v>612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4">
        <v>0</v>
      </c>
    </row>
    <row r="67" spans="1:17" x14ac:dyDescent="0.2">
      <c r="A67" s="2" t="s">
        <v>613</v>
      </c>
      <c r="B67" s="12" t="s">
        <v>614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4">
        <v>0</v>
      </c>
    </row>
    <row r="68" spans="1:17" s="24" customFormat="1" x14ac:dyDescent="0.2">
      <c r="A68" s="192" t="s">
        <v>615</v>
      </c>
      <c r="B68" s="193" t="s">
        <v>616</v>
      </c>
      <c r="C68" s="131">
        <v>0</v>
      </c>
      <c r="D68" s="131">
        <v>0</v>
      </c>
      <c r="E68" s="131">
        <v>0</v>
      </c>
      <c r="F68" s="131">
        <v>0</v>
      </c>
      <c r="G68" s="131">
        <v>0</v>
      </c>
      <c r="H68" s="131">
        <v>0</v>
      </c>
      <c r="I68" s="131">
        <v>0</v>
      </c>
      <c r="J68" s="131">
        <v>0</v>
      </c>
      <c r="K68" s="131">
        <v>0</v>
      </c>
      <c r="L68" s="131">
        <v>0</v>
      </c>
      <c r="M68" s="131">
        <v>0</v>
      </c>
      <c r="N68" s="131">
        <v>0</v>
      </c>
      <c r="O68" s="131">
        <v>0</v>
      </c>
      <c r="P68" s="131">
        <v>0</v>
      </c>
      <c r="Q68" s="132">
        <v>0</v>
      </c>
    </row>
    <row r="69" spans="1:17" x14ac:dyDescent="0.2">
      <c r="A69" s="194" t="s">
        <v>617</v>
      </c>
      <c r="B69" s="195" t="s">
        <v>618</v>
      </c>
      <c r="C69" s="134">
        <v>0</v>
      </c>
      <c r="D69" s="134">
        <v>0</v>
      </c>
      <c r="E69" s="134">
        <v>0</v>
      </c>
      <c r="F69" s="134">
        <v>0</v>
      </c>
      <c r="G69" s="134">
        <v>0</v>
      </c>
      <c r="H69" s="134">
        <v>0</v>
      </c>
      <c r="I69" s="134">
        <v>0</v>
      </c>
      <c r="J69" s="134">
        <v>0</v>
      </c>
      <c r="K69" s="134">
        <v>0</v>
      </c>
      <c r="L69" s="134">
        <v>0</v>
      </c>
      <c r="M69" s="134">
        <v>0</v>
      </c>
      <c r="N69" s="134">
        <v>31</v>
      </c>
      <c r="O69" s="134">
        <v>31</v>
      </c>
      <c r="P69" s="134">
        <v>1499</v>
      </c>
      <c r="Q69" s="135">
        <v>1530</v>
      </c>
    </row>
    <row r="70" spans="1:17" s="24" customFormat="1" x14ac:dyDescent="0.2">
      <c r="A70" s="192" t="s">
        <v>619</v>
      </c>
      <c r="B70" s="193" t="s">
        <v>620</v>
      </c>
      <c r="C70" s="131">
        <v>0</v>
      </c>
      <c r="D70" s="131">
        <v>0</v>
      </c>
      <c r="E70" s="131">
        <v>0</v>
      </c>
      <c r="F70" s="131">
        <v>0</v>
      </c>
      <c r="G70" s="131">
        <v>0</v>
      </c>
      <c r="H70" s="131">
        <v>0</v>
      </c>
      <c r="I70" s="131">
        <v>0</v>
      </c>
      <c r="J70" s="131">
        <v>0</v>
      </c>
      <c r="K70" s="131">
        <v>0</v>
      </c>
      <c r="L70" s="131">
        <v>0</v>
      </c>
      <c r="M70" s="131">
        <v>0</v>
      </c>
      <c r="N70" s="131">
        <v>0</v>
      </c>
      <c r="O70" s="131">
        <v>0</v>
      </c>
      <c r="P70" s="131">
        <v>0</v>
      </c>
      <c r="Q70" s="132">
        <v>0</v>
      </c>
    </row>
    <row r="71" spans="1:17" x14ac:dyDescent="0.2">
      <c r="A71" s="2" t="s">
        <v>426</v>
      </c>
      <c r="B71" s="12" t="s">
        <v>621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4">
        <v>0</v>
      </c>
    </row>
    <row r="72" spans="1:17" x14ac:dyDescent="0.2">
      <c r="A72" s="2" t="s">
        <v>622</v>
      </c>
      <c r="B72" s="12" t="s">
        <v>623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4">
        <v>0</v>
      </c>
    </row>
    <row r="73" spans="1:17" s="24" customFormat="1" x14ac:dyDescent="0.2">
      <c r="A73" s="192" t="s">
        <v>624</v>
      </c>
      <c r="B73" s="193" t="s">
        <v>625</v>
      </c>
      <c r="C73" s="131">
        <v>0</v>
      </c>
      <c r="D73" s="131">
        <v>0</v>
      </c>
      <c r="E73" s="131">
        <v>0</v>
      </c>
      <c r="F73" s="131">
        <v>0</v>
      </c>
      <c r="G73" s="131">
        <v>0</v>
      </c>
      <c r="H73" s="131">
        <v>0</v>
      </c>
      <c r="I73" s="131">
        <v>0</v>
      </c>
      <c r="J73" s="131">
        <v>0</v>
      </c>
      <c r="K73" s="131">
        <v>0</v>
      </c>
      <c r="L73" s="131">
        <v>0</v>
      </c>
      <c r="M73" s="131">
        <v>0</v>
      </c>
      <c r="N73" s="131">
        <v>0</v>
      </c>
      <c r="O73" s="131">
        <v>0</v>
      </c>
      <c r="P73" s="131">
        <v>0</v>
      </c>
      <c r="Q73" s="132">
        <v>0</v>
      </c>
    </row>
    <row r="74" spans="1:17" x14ac:dyDescent="0.2">
      <c r="A74" s="2" t="s">
        <v>626</v>
      </c>
      <c r="B74" s="12" t="s">
        <v>627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4">
        <v>0</v>
      </c>
    </row>
    <row r="75" spans="1:17" x14ac:dyDescent="0.2">
      <c r="A75" s="2" t="s">
        <v>628</v>
      </c>
      <c r="B75" s="12" t="s">
        <v>629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4">
        <v>0</v>
      </c>
    </row>
    <row r="76" spans="1:17" s="24" customFormat="1" x14ac:dyDescent="0.2">
      <c r="A76" s="192" t="s">
        <v>632</v>
      </c>
      <c r="B76" s="193" t="s">
        <v>633</v>
      </c>
      <c r="C76" s="131">
        <v>0</v>
      </c>
      <c r="D76" s="131">
        <v>0</v>
      </c>
      <c r="E76" s="131">
        <v>0</v>
      </c>
      <c r="F76" s="131">
        <v>0</v>
      </c>
      <c r="G76" s="131">
        <v>0</v>
      </c>
      <c r="H76" s="131">
        <v>0</v>
      </c>
      <c r="I76" s="131">
        <v>0</v>
      </c>
      <c r="J76" s="131">
        <v>0</v>
      </c>
      <c r="K76" s="131">
        <v>0</v>
      </c>
      <c r="L76" s="131">
        <v>0</v>
      </c>
      <c r="M76" s="131">
        <v>0</v>
      </c>
      <c r="N76" s="131">
        <v>0</v>
      </c>
      <c r="O76" s="131">
        <v>0</v>
      </c>
      <c r="P76" s="131">
        <v>0</v>
      </c>
      <c r="Q76" s="132">
        <v>0</v>
      </c>
    </row>
    <row r="77" spans="1:17" s="24" customFormat="1" x14ac:dyDescent="0.2">
      <c r="A77" s="192" t="s">
        <v>634</v>
      </c>
      <c r="B77" s="193" t="s">
        <v>635</v>
      </c>
      <c r="C77" s="131">
        <v>0</v>
      </c>
      <c r="D77" s="131">
        <v>0</v>
      </c>
      <c r="E77" s="131">
        <v>0</v>
      </c>
      <c r="F77" s="131">
        <v>0</v>
      </c>
      <c r="G77" s="131">
        <v>0</v>
      </c>
      <c r="H77" s="131">
        <v>0</v>
      </c>
      <c r="I77" s="131">
        <v>0</v>
      </c>
      <c r="J77" s="131">
        <v>0</v>
      </c>
      <c r="K77" s="131">
        <v>0</v>
      </c>
      <c r="L77" s="131">
        <v>0</v>
      </c>
      <c r="M77" s="131">
        <v>0</v>
      </c>
      <c r="N77" s="131">
        <v>0</v>
      </c>
      <c r="O77" s="131">
        <v>0</v>
      </c>
      <c r="P77" s="131">
        <v>0</v>
      </c>
      <c r="Q77" s="132">
        <v>0</v>
      </c>
    </row>
    <row r="78" spans="1:17" s="24" customFormat="1" x14ac:dyDescent="0.2">
      <c r="A78" s="192" t="s">
        <v>461</v>
      </c>
      <c r="B78" s="193" t="s">
        <v>636</v>
      </c>
      <c r="C78" s="131">
        <v>0</v>
      </c>
      <c r="D78" s="131">
        <v>0</v>
      </c>
      <c r="E78" s="131">
        <v>0</v>
      </c>
      <c r="F78" s="131">
        <v>0</v>
      </c>
      <c r="G78" s="131">
        <v>0</v>
      </c>
      <c r="H78" s="131">
        <v>0</v>
      </c>
      <c r="I78" s="131">
        <v>0</v>
      </c>
      <c r="J78" s="131">
        <v>0</v>
      </c>
      <c r="K78" s="131">
        <v>0</v>
      </c>
      <c r="L78" s="131">
        <v>0</v>
      </c>
      <c r="M78" s="131">
        <v>0</v>
      </c>
      <c r="N78" s="131">
        <v>0</v>
      </c>
      <c r="O78" s="131">
        <v>0</v>
      </c>
      <c r="P78" s="131">
        <v>0</v>
      </c>
      <c r="Q78" s="132">
        <v>0</v>
      </c>
    </row>
    <row r="79" spans="1:17" s="24" customFormat="1" x14ac:dyDescent="0.2">
      <c r="A79" s="192" t="s">
        <v>469</v>
      </c>
      <c r="B79" s="193" t="s">
        <v>637</v>
      </c>
      <c r="C79" s="131">
        <v>0</v>
      </c>
      <c r="D79" s="131">
        <v>0</v>
      </c>
      <c r="E79" s="131">
        <v>0</v>
      </c>
      <c r="F79" s="131">
        <v>0</v>
      </c>
      <c r="G79" s="131">
        <v>0</v>
      </c>
      <c r="H79" s="131">
        <v>0</v>
      </c>
      <c r="I79" s="131">
        <v>0</v>
      </c>
      <c r="J79" s="131">
        <v>0</v>
      </c>
      <c r="K79" s="131">
        <v>0</v>
      </c>
      <c r="L79" s="131">
        <v>0</v>
      </c>
      <c r="M79" s="131">
        <v>0</v>
      </c>
      <c r="N79" s="131">
        <v>0</v>
      </c>
      <c r="O79" s="131">
        <v>0</v>
      </c>
      <c r="P79" s="131">
        <v>1499</v>
      </c>
      <c r="Q79" s="132">
        <v>1499</v>
      </c>
    </row>
    <row r="80" spans="1:17" x14ac:dyDescent="0.2">
      <c r="A80" s="2" t="s">
        <v>62</v>
      </c>
      <c r="B80" s="12" t="s">
        <v>638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4">
        <v>0</v>
      </c>
    </row>
    <row r="81" spans="1:17" x14ac:dyDescent="0.2">
      <c r="A81" s="2" t="s">
        <v>639</v>
      </c>
      <c r="B81" s="12" t="s">
        <v>640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1499</v>
      </c>
      <c r="Q81" s="4">
        <v>1499</v>
      </c>
    </row>
    <row r="82" spans="1:17" s="24" customFormat="1" x14ac:dyDescent="0.2">
      <c r="A82" s="192" t="s">
        <v>480</v>
      </c>
      <c r="B82" s="193" t="s">
        <v>641</v>
      </c>
      <c r="C82" s="131">
        <v>0</v>
      </c>
      <c r="D82" s="131">
        <v>0</v>
      </c>
      <c r="E82" s="131">
        <v>0</v>
      </c>
      <c r="F82" s="131">
        <v>0</v>
      </c>
      <c r="G82" s="131">
        <v>0</v>
      </c>
      <c r="H82" s="131">
        <v>0</v>
      </c>
      <c r="I82" s="131">
        <v>0</v>
      </c>
      <c r="J82" s="131">
        <v>0</v>
      </c>
      <c r="K82" s="131">
        <v>0</v>
      </c>
      <c r="L82" s="131">
        <v>0</v>
      </c>
      <c r="M82" s="131">
        <v>0</v>
      </c>
      <c r="N82" s="131">
        <v>31</v>
      </c>
      <c r="O82" s="131">
        <v>31</v>
      </c>
      <c r="P82" s="131">
        <v>0</v>
      </c>
      <c r="Q82" s="132">
        <v>31</v>
      </c>
    </row>
    <row r="83" spans="1:17" x14ac:dyDescent="0.2">
      <c r="A83" s="2" t="s">
        <v>482</v>
      </c>
      <c r="B83" s="12" t="s">
        <v>642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31</v>
      </c>
      <c r="O83" s="3">
        <v>31</v>
      </c>
      <c r="P83" s="3">
        <v>0</v>
      </c>
      <c r="Q83" s="4">
        <v>31</v>
      </c>
    </row>
    <row r="84" spans="1:17" x14ac:dyDescent="0.2">
      <c r="A84" s="2" t="s">
        <v>484</v>
      </c>
      <c r="B84" s="12" t="s">
        <v>643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4">
        <v>0</v>
      </c>
    </row>
    <row r="85" spans="1:17" s="24" customFormat="1" x14ac:dyDescent="0.2">
      <c r="A85" s="192" t="s">
        <v>615</v>
      </c>
      <c r="B85" s="193" t="s">
        <v>644</v>
      </c>
      <c r="C85" s="131">
        <v>0</v>
      </c>
      <c r="D85" s="131">
        <v>0</v>
      </c>
      <c r="E85" s="131">
        <v>0</v>
      </c>
      <c r="F85" s="131">
        <v>0</v>
      </c>
      <c r="G85" s="131">
        <v>0</v>
      </c>
      <c r="H85" s="131">
        <v>0</v>
      </c>
      <c r="I85" s="131">
        <v>0</v>
      </c>
      <c r="J85" s="131">
        <v>0</v>
      </c>
      <c r="K85" s="131">
        <v>0</v>
      </c>
      <c r="L85" s="131">
        <v>0</v>
      </c>
      <c r="M85" s="131">
        <v>0</v>
      </c>
      <c r="N85" s="131">
        <v>0</v>
      </c>
      <c r="O85" s="131">
        <v>0</v>
      </c>
      <c r="P85" s="131">
        <v>0</v>
      </c>
      <c r="Q85" s="132">
        <v>0</v>
      </c>
    </row>
    <row r="86" spans="1:17" s="24" customFormat="1" x14ac:dyDescent="0.2">
      <c r="A86" s="192" t="s">
        <v>572</v>
      </c>
      <c r="B86" s="193" t="s">
        <v>645</v>
      </c>
      <c r="C86" s="131">
        <v>0</v>
      </c>
      <c r="D86" s="131">
        <v>0</v>
      </c>
      <c r="E86" s="131">
        <v>0</v>
      </c>
      <c r="F86" s="131">
        <v>0</v>
      </c>
      <c r="G86" s="131">
        <v>0</v>
      </c>
      <c r="H86" s="131">
        <v>0</v>
      </c>
      <c r="I86" s="131">
        <v>0</v>
      </c>
      <c r="J86" s="131">
        <v>0</v>
      </c>
      <c r="K86" s="131">
        <v>0</v>
      </c>
      <c r="L86" s="131">
        <v>0</v>
      </c>
      <c r="M86" s="131">
        <v>0</v>
      </c>
      <c r="N86" s="131">
        <v>0</v>
      </c>
      <c r="O86" s="131">
        <v>0</v>
      </c>
      <c r="P86" s="131">
        <v>0</v>
      </c>
      <c r="Q86" s="132">
        <v>0</v>
      </c>
    </row>
    <row r="87" spans="1:17" ht="12" thickBot="1" x14ac:dyDescent="0.25">
      <c r="A87" s="196" t="s">
        <v>646</v>
      </c>
      <c r="B87" s="207" t="s">
        <v>647</v>
      </c>
      <c r="C87" s="157">
        <v>0</v>
      </c>
      <c r="D87" s="157">
        <v>0</v>
      </c>
      <c r="E87" s="157">
        <v>0</v>
      </c>
      <c r="F87" s="157">
        <v>0</v>
      </c>
      <c r="G87" s="157">
        <v>0</v>
      </c>
      <c r="H87" s="157">
        <v>0</v>
      </c>
      <c r="I87" s="157">
        <v>0</v>
      </c>
      <c r="J87" s="157">
        <v>0</v>
      </c>
      <c r="K87" s="157">
        <v>0</v>
      </c>
      <c r="L87" s="157">
        <v>0</v>
      </c>
      <c r="M87" s="157">
        <v>0</v>
      </c>
      <c r="N87" s="157">
        <v>2670</v>
      </c>
      <c r="O87" s="157">
        <v>2670</v>
      </c>
      <c r="P87" s="157">
        <v>1832</v>
      </c>
      <c r="Q87" s="158">
        <v>4502</v>
      </c>
    </row>
    <row r="88" spans="1:17" ht="12" thickTop="1" x14ac:dyDescent="0.2"/>
  </sheetData>
  <mergeCells count="4">
    <mergeCell ref="A2:Q2"/>
    <mergeCell ref="A3:Q3"/>
    <mergeCell ref="A4:Q4"/>
    <mergeCell ref="A5:Q5"/>
  </mergeCells>
  <phoneticPr fontId="0" type="noConversion"/>
  <conditionalFormatting sqref="C47:Q47">
    <cfRule type="cellIs" dxfId="109" priority="1" stopIfTrue="1" operator="equal">
      <formula>0</formula>
    </cfRule>
  </conditionalFormatting>
  <conditionalFormatting sqref="C11:Q46">
    <cfRule type="cellIs" dxfId="108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scale="68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Q61"/>
  <sheetViews>
    <sheetView showZeros="0" zoomScale="80" workbookViewId="0">
      <selection activeCell="F7" sqref="F7"/>
    </sheetView>
  </sheetViews>
  <sheetFormatPr baseColWidth="10" defaultRowHeight="11.25" x14ac:dyDescent="0.2"/>
  <cols>
    <col min="1" max="1" width="47.1640625" bestFit="1" customWidth="1"/>
    <col min="2" max="2" width="12" style="38"/>
  </cols>
  <sheetData>
    <row r="1" spans="1:17" ht="15.75" x14ac:dyDescent="0.2">
      <c r="A1" s="23" t="s">
        <v>946</v>
      </c>
      <c r="B1" s="40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7" ht="18" x14ac:dyDescent="0.25">
      <c r="A2" s="316" t="s">
        <v>947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" x14ac:dyDescent="0.2">
      <c r="A3" s="296">
        <v>44196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</row>
    <row r="4" spans="1:17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</row>
    <row r="5" spans="1:17" ht="15" x14ac:dyDescent="0.2">
      <c r="A5" s="317" t="s">
        <v>5421</v>
      </c>
      <c r="B5" s="317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</row>
    <row r="6" spans="1:17" ht="15" x14ac:dyDescent="0.2">
      <c r="A6" s="39" t="s">
        <v>349</v>
      </c>
    </row>
    <row r="8" spans="1:17" ht="16.5" customHeight="1" thickBot="1" x14ac:dyDescent="0.25">
      <c r="Q8" s="26" t="s">
        <v>52</v>
      </c>
    </row>
    <row r="9" spans="1:17" ht="45" customHeight="1" thickTop="1" x14ac:dyDescent="0.2">
      <c r="A9" s="93" t="s">
        <v>43</v>
      </c>
      <c r="B9" s="82" t="s">
        <v>44</v>
      </c>
      <c r="C9" s="82" t="s">
        <v>187</v>
      </c>
      <c r="D9" s="82" t="s">
        <v>188</v>
      </c>
      <c r="E9" s="82" t="s">
        <v>189</v>
      </c>
      <c r="F9" s="82" t="s">
        <v>203</v>
      </c>
      <c r="G9" s="82" t="s">
        <v>55</v>
      </c>
      <c r="H9" s="82" t="s">
        <v>204</v>
      </c>
      <c r="I9" s="82" t="s">
        <v>206</v>
      </c>
      <c r="J9" s="82" t="s">
        <v>205</v>
      </c>
      <c r="K9" s="82" t="s">
        <v>60</v>
      </c>
      <c r="L9" s="82" t="s">
        <v>53</v>
      </c>
      <c r="M9" s="82" t="s">
        <v>54</v>
      </c>
      <c r="N9" s="82" t="s">
        <v>207</v>
      </c>
      <c r="O9" s="82" t="s">
        <v>208</v>
      </c>
      <c r="P9" s="82" t="s">
        <v>45</v>
      </c>
      <c r="Q9" s="97" t="s">
        <v>47</v>
      </c>
    </row>
    <row r="10" spans="1:17" x14ac:dyDescent="0.2">
      <c r="A10" s="95"/>
      <c r="B10" s="83"/>
      <c r="C10" s="83" t="s">
        <v>209</v>
      </c>
      <c r="D10" s="83" t="s">
        <v>210</v>
      </c>
      <c r="E10" s="83" t="s">
        <v>211</v>
      </c>
      <c r="F10" s="83" t="s">
        <v>212</v>
      </c>
      <c r="G10" s="83" t="s">
        <v>213</v>
      </c>
      <c r="H10" s="83" t="s">
        <v>214</v>
      </c>
      <c r="I10" s="83" t="s">
        <v>215</v>
      </c>
      <c r="J10" s="83" t="s">
        <v>216</v>
      </c>
      <c r="K10" s="83" t="s">
        <v>217</v>
      </c>
      <c r="L10" s="83" t="s">
        <v>218</v>
      </c>
      <c r="M10" s="83" t="s">
        <v>219</v>
      </c>
      <c r="N10" s="83" t="s">
        <v>220</v>
      </c>
      <c r="O10" s="83" t="s">
        <v>221</v>
      </c>
      <c r="P10" s="83" t="s">
        <v>222</v>
      </c>
      <c r="Q10" s="96" t="s">
        <v>183</v>
      </c>
    </row>
    <row r="11" spans="1:17" x14ac:dyDescent="0.2">
      <c r="A11" s="190" t="s">
        <v>650</v>
      </c>
      <c r="B11" s="191" t="s">
        <v>651</v>
      </c>
      <c r="C11" s="142">
        <v>0</v>
      </c>
      <c r="D11" s="142">
        <v>0</v>
      </c>
      <c r="E11" s="142">
        <v>0</v>
      </c>
      <c r="F11" s="142">
        <v>0</v>
      </c>
      <c r="G11" s="142">
        <v>0</v>
      </c>
      <c r="H11" s="142">
        <v>0</v>
      </c>
      <c r="I11" s="142">
        <v>0</v>
      </c>
      <c r="J11" s="142">
        <v>0</v>
      </c>
      <c r="K11" s="142">
        <v>0</v>
      </c>
      <c r="L11" s="142">
        <v>0</v>
      </c>
      <c r="M11" s="142">
        <v>0</v>
      </c>
      <c r="N11" s="142">
        <v>0</v>
      </c>
      <c r="O11" s="142">
        <v>0</v>
      </c>
      <c r="P11" s="142">
        <v>0</v>
      </c>
      <c r="Q11" s="152">
        <v>0</v>
      </c>
    </row>
    <row r="12" spans="1:17" s="24" customFormat="1" x14ac:dyDescent="0.2">
      <c r="A12" s="192" t="s">
        <v>652</v>
      </c>
      <c r="B12" s="193" t="s">
        <v>653</v>
      </c>
      <c r="C12" s="131">
        <v>0</v>
      </c>
      <c r="D12" s="131">
        <v>0</v>
      </c>
      <c r="E12" s="131">
        <v>0</v>
      </c>
      <c r="F12" s="131">
        <v>0</v>
      </c>
      <c r="G12" s="131">
        <v>0</v>
      </c>
      <c r="H12" s="131">
        <v>0</v>
      </c>
      <c r="I12" s="131">
        <v>0</v>
      </c>
      <c r="J12" s="131">
        <v>0</v>
      </c>
      <c r="K12" s="131">
        <v>0</v>
      </c>
      <c r="L12" s="131">
        <v>0</v>
      </c>
      <c r="M12" s="131">
        <v>0</v>
      </c>
      <c r="N12" s="131">
        <v>0</v>
      </c>
      <c r="O12" s="131">
        <v>0</v>
      </c>
      <c r="P12" s="131">
        <v>0</v>
      </c>
      <c r="Q12" s="132">
        <v>0</v>
      </c>
    </row>
    <row r="13" spans="1:17" s="24" customFormat="1" x14ac:dyDescent="0.2">
      <c r="A13" s="192" t="s">
        <v>674</v>
      </c>
      <c r="B13" s="193" t="s">
        <v>675</v>
      </c>
      <c r="C13" s="131">
        <v>0</v>
      </c>
      <c r="D13" s="131">
        <v>0</v>
      </c>
      <c r="E13" s="131">
        <v>0</v>
      </c>
      <c r="F13" s="131">
        <v>0</v>
      </c>
      <c r="G13" s="131">
        <v>0</v>
      </c>
      <c r="H13" s="131">
        <v>0</v>
      </c>
      <c r="I13" s="131">
        <v>0</v>
      </c>
      <c r="J13" s="131">
        <v>0</v>
      </c>
      <c r="K13" s="131">
        <v>0</v>
      </c>
      <c r="L13" s="131">
        <v>0</v>
      </c>
      <c r="M13" s="131">
        <v>0</v>
      </c>
      <c r="N13" s="131">
        <v>0</v>
      </c>
      <c r="O13" s="131">
        <v>0</v>
      </c>
      <c r="P13" s="131">
        <v>0</v>
      </c>
      <c r="Q13" s="132">
        <v>0</v>
      </c>
    </row>
    <row r="14" spans="1:17" x14ac:dyDescent="0.2">
      <c r="A14" s="2" t="s">
        <v>676</v>
      </c>
      <c r="B14" s="12" t="s">
        <v>677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4">
        <v>0</v>
      </c>
    </row>
    <row r="15" spans="1:17" x14ac:dyDescent="0.2">
      <c r="A15" s="2" t="s">
        <v>678</v>
      </c>
      <c r="B15" s="12" t="s">
        <v>679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4">
        <v>0</v>
      </c>
    </row>
    <row r="16" spans="1:17" x14ac:dyDescent="0.2">
      <c r="A16" s="2" t="s">
        <v>680</v>
      </c>
      <c r="B16" s="12" t="s">
        <v>681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4">
        <v>0</v>
      </c>
    </row>
    <row r="17" spans="1:17" x14ac:dyDescent="0.2">
      <c r="A17" s="2" t="s">
        <v>682</v>
      </c>
      <c r="B17" s="12" t="s">
        <v>683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4">
        <v>0</v>
      </c>
    </row>
    <row r="18" spans="1:17" x14ac:dyDescent="0.2">
      <c r="A18" s="2" t="s">
        <v>684</v>
      </c>
      <c r="B18" s="12" t="s">
        <v>685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4">
        <v>0</v>
      </c>
    </row>
    <row r="19" spans="1:17" s="24" customFormat="1" x14ac:dyDescent="0.2">
      <c r="A19" s="14" t="s">
        <v>686</v>
      </c>
      <c r="B19" s="15" t="s">
        <v>687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7">
        <v>0</v>
      </c>
    </row>
    <row r="20" spans="1:17" x14ac:dyDescent="0.2">
      <c r="A20" s="2" t="s">
        <v>688</v>
      </c>
      <c r="B20" s="12" t="s">
        <v>689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4">
        <v>0</v>
      </c>
    </row>
    <row r="21" spans="1:17" x14ac:dyDescent="0.2">
      <c r="A21" s="2" t="s">
        <v>690</v>
      </c>
      <c r="B21" s="12" t="s">
        <v>691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4">
        <v>0</v>
      </c>
    </row>
    <row r="22" spans="1:17" x14ac:dyDescent="0.2">
      <c r="A22" s="2" t="s">
        <v>692</v>
      </c>
      <c r="B22" s="12" t="s">
        <v>693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4">
        <v>0</v>
      </c>
    </row>
    <row r="23" spans="1:17" s="24" customFormat="1" x14ac:dyDescent="0.2">
      <c r="A23" s="192" t="s">
        <v>694</v>
      </c>
      <c r="B23" s="193" t="s">
        <v>695</v>
      </c>
      <c r="C23" s="131">
        <v>0</v>
      </c>
      <c r="D23" s="131">
        <v>0</v>
      </c>
      <c r="E23" s="131">
        <v>0</v>
      </c>
      <c r="F23" s="131">
        <v>0</v>
      </c>
      <c r="G23" s="131">
        <v>0</v>
      </c>
      <c r="H23" s="131">
        <v>0</v>
      </c>
      <c r="I23" s="131">
        <v>0</v>
      </c>
      <c r="J23" s="131">
        <v>0</v>
      </c>
      <c r="K23" s="131">
        <v>0</v>
      </c>
      <c r="L23" s="131">
        <v>0</v>
      </c>
      <c r="M23" s="131">
        <v>0</v>
      </c>
      <c r="N23" s="131">
        <v>0</v>
      </c>
      <c r="O23" s="131">
        <v>0</v>
      </c>
      <c r="P23" s="131">
        <v>0</v>
      </c>
      <c r="Q23" s="132">
        <v>0</v>
      </c>
    </row>
    <row r="24" spans="1:17" x14ac:dyDescent="0.2">
      <c r="A24" s="194" t="s">
        <v>574</v>
      </c>
      <c r="B24" s="195" t="s">
        <v>696</v>
      </c>
      <c r="C24" s="134">
        <v>0</v>
      </c>
      <c r="D24" s="134">
        <v>0</v>
      </c>
      <c r="E24" s="134">
        <v>0</v>
      </c>
      <c r="F24" s="134">
        <v>0</v>
      </c>
      <c r="G24" s="134">
        <v>0</v>
      </c>
      <c r="H24" s="134">
        <v>0</v>
      </c>
      <c r="I24" s="134">
        <v>0</v>
      </c>
      <c r="J24" s="134">
        <v>0</v>
      </c>
      <c r="K24" s="134">
        <v>0</v>
      </c>
      <c r="L24" s="134">
        <v>0</v>
      </c>
      <c r="M24" s="134">
        <v>88</v>
      </c>
      <c r="N24" s="134">
        <v>2699</v>
      </c>
      <c r="O24" s="134">
        <v>2787</v>
      </c>
      <c r="P24" s="134">
        <v>1854</v>
      </c>
      <c r="Q24" s="135">
        <v>4641</v>
      </c>
    </row>
    <row r="25" spans="1:17" s="24" customFormat="1" x14ac:dyDescent="0.2">
      <c r="A25" s="192" t="s">
        <v>697</v>
      </c>
      <c r="B25" s="193" t="s">
        <v>698</v>
      </c>
      <c r="C25" s="131">
        <v>0</v>
      </c>
      <c r="D25" s="131">
        <v>0</v>
      </c>
      <c r="E25" s="131">
        <v>0</v>
      </c>
      <c r="F25" s="131">
        <v>0</v>
      </c>
      <c r="G25" s="131">
        <v>0</v>
      </c>
      <c r="H25" s="131">
        <v>0</v>
      </c>
      <c r="I25" s="131">
        <v>0</v>
      </c>
      <c r="J25" s="131">
        <v>0</v>
      </c>
      <c r="K25" s="131">
        <v>0</v>
      </c>
      <c r="L25" s="131">
        <v>0</v>
      </c>
      <c r="M25" s="131">
        <v>0</v>
      </c>
      <c r="N25" s="131">
        <v>0</v>
      </c>
      <c r="O25" s="131">
        <v>0</v>
      </c>
      <c r="P25" s="131">
        <v>0</v>
      </c>
      <c r="Q25" s="132">
        <v>0</v>
      </c>
    </row>
    <row r="26" spans="1:17" s="24" customFormat="1" x14ac:dyDescent="0.2">
      <c r="A26" s="192" t="s">
        <v>699</v>
      </c>
      <c r="B26" s="193" t="s">
        <v>700</v>
      </c>
      <c r="C26" s="131">
        <v>0</v>
      </c>
      <c r="D26" s="131">
        <v>0</v>
      </c>
      <c r="E26" s="131">
        <v>0</v>
      </c>
      <c r="F26" s="131">
        <v>0</v>
      </c>
      <c r="G26" s="131">
        <v>0</v>
      </c>
      <c r="H26" s="131">
        <v>0</v>
      </c>
      <c r="I26" s="131">
        <v>0</v>
      </c>
      <c r="J26" s="131">
        <v>0</v>
      </c>
      <c r="K26" s="131">
        <v>0</v>
      </c>
      <c r="L26" s="131">
        <v>0</v>
      </c>
      <c r="M26" s="131">
        <v>0</v>
      </c>
      <c r="N26" s="131">
        <v>0</v>
      </c>
      <c r="O26" s="131">
        <v>0</v>
      </c>
      <c r="P26" s="131">
        <v>0</v>
      </c>
      <c r="Q26" s="132">
        <v>0</v>
      </c>
    </row>
    <row r="27" spans="1:17" s="24" customFormat="1" x14ac:dyDescent="0.2">
      <c r="A27" s="14" t="s">
        <v>701</v>
      </c>
      <c r="B27" s="15" t="s">
        <v>702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88</v>
      </c>
      <c r="N27" s="16">
        <v>2138</v>
      </c>
      <c r="O27" s="16">
        <v>2226</v>
      </c>
      <c r="P27" s="16">
        <v>1854</v>
      </c>
      <c r="Q27" s="17">
        <v>4080</v>
      </c>
    </row>
    <row r="28" spans="1:17" s="24" customFormat="1" x14ac:dyDescent="0.2">
      <c r="A28" s="192" t="s">
        <v>703</v>
      </c>
      <c r="B28" s="193" t="s">
        <v>704</v>
      </c>
      <c r="C28" s="131">
        <v>0</v>
      </c>
      <c r="D28" s="131">
        <v>0</v>
      </c>
      <c r="E28" s="131">
        <v>0</v>
      </c>
      <c r="F28" s="131">
        <v>0</v>
      </c>
      <c r="G28" s="131">
        <v>0</v>
      </c>
      <c r="H28" s="131">
        <v>0</v>
      </c>
      <c r="I28" s="131">
        <v>0</v>
      </c>
      <c r="J28" s="131">
        <v>0</v>
      </c>
      <c r="K28" s="131">
        <v>0</v>
      </c>
      <c r="L28" s="131">
        <v>0</v>
      </c>
      <c r="M28" s="131">
        <v>0</v>
      </c>
      <c r="N28" s="131">
        <v>561</v>
      </c>
      <c r="O28" s="131">
        <v>561</v>
      </c>
      <c r="P28" s="131">
        <v>0</v>
      </c>
      <c r="Q28" s="132">
        <v>561</v>
      </c>
    </row>
    <row r="29" spans="1:17" x14ac:dyDescent="0.2">
      <c r="A29" s="2" t="s">
        <v>705</v>
      </c>
      <c r="B29" s="12" t="s">
        <v>706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494</v>
      </c>
      <c r="O29" s="3">
        <v>494</v>
      </c>
      <c r="P29" s="3">
        <v>0</v>
      </c>
      <c r="Q29" s="4">
        <v>494</v>
      </c>
    </row>
    <row r="30" spans="1:17" x14ac:dyDescent="0.2">
      <c r="A30" s="2" t="s">
        <v>707</v>
      </c>
      <c r="B30" s="12" t="s">
        <v>708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4">
        <v>0</v>
      </c>
    </row>
    <row r="31" spans="1:17" x14ac:dyDescent="0.2">
      <c r="A31" s="2" t="s">
        <v>709</v>
      </c>
      <c r="B31" s="12" t="s">
        <v>710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4">
        <v>0</v>
      </c>
    </row>
    <row r="32" spans="1:17" x14ac:dyDescent="0.2">
      <c r="A32" s="2" t="s">
        <v>711</v>
      </c>
      <c r="B32" s="12" t="s">
        <v>712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67</v>
      </c>
      <c r="O32" s="3">
        <v>67</v>
      </c>
      <c r="P32" s="3">
        <v>0</v>
      </c>
      <c r="Q32" s="4">
        <v>67</v>
      </c>
    </row>
    <row r="33" spans="1:17" x14ac:dyDescent="0.2">
      <c r="A33" s="2" t="s">
        <v>584</v>
      </c>
      <c r="B33" s="12" t="s">
        <v>713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4">
        <v>0</v>
      </c>
    </row>
    <row r="34" spans="1:17" s="24" customFormat="1" x14ac:dyDescent="0.2">
      <c r="A34" s="192" t="s">
        <v>694</v>
      </c>
      <c r="B34" s="193" t="s">
        <v>714</v>
      </c>
      <c r="C34" s="131">
        <v>0</v>
      </c>
      <c r="D34" s="131">
        <v>0</v>
      </c>
      <c r="E34" s="131">
        <v>0</v>
      </c>
      <c r="F34" s="131">
        <v>0</v>
      </c>
      <c r="G34" s="131">
        <v>0</v>
      </c>
      <c r="H34" s="131">
        <v>0</v>
      </c>
      <c r="I34" s="131">
        <v>0</v>
      </c>
      <c r="J34" s="131">
        <v>0</v>
      </c>
      <c r="K34" s="131">
        <v>0</v>
      </c>
      <c r="L34" s="131">
        <v>0</v>
      </c>
      <c r="M34" s="131">
        <v>0</v>
      </c>
      <c r="N34" s="131">
        <v>0</v>
      </c>
      <c r="O34" s="131">
        <v>0</v>
      </c>
      <c r="P34" s="131">
        <v>0</v>
      </c>
      <c r="Q34" s="132">
        <v>0</v>
      </c>
    </row>
    <row r="35" spans="1:17" x14ac:dyDescent="0.2">
      <c r="A35" s="194" t="s">
        <v>588</v>
      </c>
      <c r="B35" s="195" t="s">
        <v>715</v>
      </c>
      <c r="C35" s="134">
        <v>0</v>
      </c>
      <c r="D35" s="134">
        <v>0</v>
      </c>
      <c r="E35" s="134">
        <v>0</v>
      </c>
      <c r="F35" s="134">
        <v>0</v>
      </c>
      <c r="G35" s="134">
        <v>0</v>
      </c>
      <c r="H35" s="134">
        <v>0</v>
      </c>
      <c r="I35" s="134">
        <v>0</v>
      </c>
      <c r="J35" s="134">
        <v>0</v>
      </c>
      <c r="K35" s="134">
        <v>0</v>
      </c>
      <c r="L35" s="134">
        <v>0</v>
      </c>
      <c r="M35" s="134">
        <v>0</v>
      </c>
      <c r="N35" s="134">
        <v>0</v>
      </c>
      <c r="O35" s="134">
        <v>0</v>
      </c>
      <c r="P35" s="134">
        <v>0</v>
      </c>
      <c r="Q35" s="135">
        <v>0</v>
      </c>
    </row>
    <row r="36" spans="1:17" s="24" customFormat="1" x14ac:dyDescent="0.2">
      <c r="A36" s="192" t="s">
        <v>590</v>
      </c>
      <c r="B36" s="193" t="s">
        <v>716</v>
      </c>
      <c r="C36" s="131">
        <v>0</v>
      </c>
      <c r="D36" s="131">
        <v>0</v>
      </c>
      <c r="E36" s="131">
        <v>0</v>
      </c>
      <c r="F36" s="131">
        <v>0</v>
      </c>
      <c r="G36" s="131">
        <v>0</v>
      </c>
      <c r="H36" s="131">
        <v>0</v>
      </c>
      <c r="I36" s="131">
        <v>0</v>
      </c>
      <c r="J36" s="131">
        <v>0</v>
      </c>
      <c r="K36" s="131">
        <v>0</v>
      </c>
      <c r="L36" s="131">
        <v>0</v>
      </c>
      <c r="M36" s="131">
        <v>0</v>
      </c>
      <c r="N36" s="131">
        <v>0</v>
      </c>
      <c r="O36" s="131">
        <v>0</v>
      </c>
      <c r="P36" s="131">
        <v>0</v>
      </c>
      <c r="Q36" s="132">
        <v>0</v>
      </c>
    </row>
    <row r="37" spans="1:17" s="24" customFormat="1" x14ac:dyDescent="0.2">
      <c r="A37" s="14" t="s">
        <v>717</v>
      </c>
      <c r="B37" s="15" t="s">
        <v>718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7">
        <v>0</v>
      </c>
    </row>
    <row r="38" spans="1:17" x14ac:dyDescent="0.2">
      <c r="A38" s="2" t="s">
        <v>719</v>
      </c>
      <c r="B38" s="12" t="s">
        <v>720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4">
        <v>0</v>
      </c>
    </row>
    <row r="39" spans="1:17" x14ac:dyDescent="0.2">
      <c r="A39" s="2" t="s">
        <v>721</v>
      </c>
      <c r="B39" s="12" t="s">
        <v>722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4">
        <v>0</v>
      </c>
    </row>
    <row r="40" spans="1:17" s="24" customFormat="1" x14ac:dyDescent="0.2">
      <c r="A40" s="192" t="s">
        <v>403</v>
      </c>
      <c r="B40" s="193" t="s">
        <v>723</v>
      </c>
      <c r="C40" s="131">
        <v>0</v>
      </c>
      <c r="D40" s="131">
        <v>0</v>
      </c>
      <c r="E40" s="131">
        <v>0</v>
      </c>
      <c r="F40" s="131">
        <v>0</v>
      </c>
      <c r="G40" s="131">
        <v>0</v>
      </c>
      <c r="H40" s="131">
        <v>0</v>
      </c>
      <c r="I40" s="131">
        <v>0</v>
      </c>
      <c r="J40" s="131">
        <v>0</v>
      </c>
      <c r="K40" s="131">
        <v>0</v>
      </c>
      <c r="L40" s="131">
        <v>0</v>
      </c>
      <c r="M40" s="131">
        <v>0</v>
      </c>
      <c r="N40" s="131">
        <v>0</v>
      </c>
      <c r="O40" s="131">
        <v>0</v>
      </c>
      <c r="P40" s="131">
        <v>0</v>
      </c>
      <c r="Q40" s="132">
        <v>0</v>
      </c>
    </row>
    <row r="41" spans="1:17" s="24" customFormat="1" x14ac:dyDescent="0.2">
      <c r="A41" s="192" t="s">
        <v>724</v>
      </c>
      <c r="B41" s="193" t="s">
        <v>725</v>
      </c>
      <c r="C41" s="131">
        <v>0</v>
      </c>
      <c r="D41" s="131">
        <v>0</v>
      </c>
      <c r="E41" s="131">
        <v>0</v>
      </c>
      <c r="F41" s="131">
        <v>0</v>
      </c>
      <c r="G41" s="131">
        <v>0</v>
      </c>
      <c r="H41" s="131">
        <v>0</v>
      </c>
      <c r="I41" s="131">
        <v>0</v>
      </c>
      <c r="J41" s="131">
        <v>0</v>
      </c>
      <c r="K41" s="131">
        <v>0</v>
      </c>
      <c r="L41" s="131">
        <v>0</v>
      </c>
      <c r="M41" s="131">
        <v>0</v>
      </c>
      <c r="N41" s="131">
        <v>0</v>
      </c>
      <c r="O41" s="131">
        <v>0</v>
      </c>
      <c r="P41" s="131">
        <v>0</v>
      </c>
      <c r="Q41" s="132">
        <v>0</v>
      </c>
    </row>
    <row r="42" spans="1:17" s="24" customFormat="1" x14ac:dyDescent="0.2">
      <c r="A42" s="192" t="s">
        <v>407</v>
      </c>
      <c r="B42" s="193" t="s">
        <v>726</v>
      </c>
      <c r="C42" s="131">
        <v>0</v>
      </c>
      <c r="D42" s="131">
        <v>0</v>
      </c>
      <c r="E42" s="131">
        <v>0</v>
      </c>
      <c r="F42" s="131">
        <v>0</v>
      </c>
      <c r="G42" s="131">
        <v>0</v>
      </c>
      <c r="H42" s="131">
        <v>0</v>
      </c>
      <c r="I42" s="131">
        <v>0</v>
      </c>
      <c r="J42" s="131">
        <v>0</v>
      </c>
      <c r="K42" s="131">
        <v>0</v>
      </c>
      <c r="L42" s="131">
        <v>0</v>
      </c>
      <c r="M42" s="131">
        <v>0</v>
      </c>
      <c r="N42" s="131">
        <v>0</v>
      </c>
      <c r="O42" s="131">
        <v>0</v>
      </c>
      <c r="P42" s="131">
        <v>0</v>
      </c>
      <c r="Q42" s="132">
        <v>0</v>
      </c>
    </row>
    <row r="43" spans="1:17" s="24" customFormat="1" x14ac:dyDescent="0.2">
      <c r="A43" s="192" t="s">
        <v>602</v>
      </c>
      <c r="B43" s="193" t="s">
        <v>727</v>
      </c>
      <c r="C43" s="131">
        <v>0</v>
      </c>
      <c r="D43" s="131">
        <v>0</v>
      </c>
      <c r="E43" s="131">
        <v>0</v>
      </c>
      <c r="F43" s="131">
        <v>0</v>
      </c>
      <c r="G43" s="131">
        <v>0</v>
      </c>
      <c r="H43" s="131">
        <v>0</v>
      </c>
      <c r="I43" s="131">
        <v>0</v>
      </c>
      <c r="J43" s="131">
        <v>0</v>
      </c>
      <c r="K43" s="131">
        <v>0</v>
      </c>
      <c r="L43" s="131">
        <v>0</v>
      </c>
      <c r="M43" s="131">
        <v>0</v>
      </c>
      <c r="N43" s="131">
        <v>0</v>
      </c>
      <c r="O43" s="131">
        <v>0</v>
      </c>
      <c r="P43" s="131">
        <v>0</v>
      </c>
      <c r="Q43" s="132">
        <v>0</v>
      </c>
    </row>
    <row r="44" spans="1:17" s="24" customFormat="1" x14ac:dyDescent="0.2">
      <c r="A44" s="192" t="s">
        <v>728</v>
      </c>
      <c r="B44" s="193" t="s">
        <v>729</v>
      </c>
      <c r="C44" s="131">
        <v>0</v>
      </c>
      <c r="D44" s="131">
        <v>0</v>
      </c>
      <c r="E44" s="131">
        <v>0</v>
      </c>
      <c r="F44" s="131">
        <v>0</v>
      </c>
      <c r="G44" s="131">
        <v>0</v>
      </c>
      <c r="H44" s="131">
        <v>0</v>
      </c>
      <c r="I44" s="131">
        <v>0</v>
      </c>
      <c r="J44" s="131">
        <v>0</v>
      </c>
      <c r="K44" s="131">
        <v>0</v>
      </c>
      <c r="L44" s="131">
        <v>0</v>
      </c>
      <c r="M44" s="131">
        <v>0</v>
      </c>
      <c r="N44" s="131">
        <v>0</v>
      </c>
      <c r="O44" s="131">
        <v>0</v>
      </c>
      <c r="P44" s="131">
        <v>0</v>
      </c>
      <c r="Q44" s="132">
        <v>0</v>
      </c>
    </row>
    <row r="45" spans="1:17" s="24" customFormat="1" x14ac:dyDescent="0.2">
      <c r="A45" s="14" t="s">
        <v>412</v>
      </c>
      <c r="B45" s="15" t="s">
        <v>730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7">
        <v>0</v>
      </c>
    </row>
    <row r="46" spans="1:17" x14ac:dyDescent="0.2">
      <c r="A46" s="181" t="s">
        <v>731</v>
      </c>
      <c r="B46" s="182" t="s">
        <v>732</v>
      </c>
      <c r="C46" s="147">
        <v>0</v>
      </c>
      <c r="D46" s="147">
        <v>0</v>
      </c>
      <c r="E46" s="147">
        <v>0</v>
      </c>
      <c r="F46" s="147">
        <v>0</v>
      </c>
      <c r="G46" s="147">
        <v>0</v>
      </c>
      <c r="H46" s="147">
        <v>0</v>
      </c>
      <c r="I46" s="147">
        <v>0</v>
      </c>
      <c r="J46" s="147">
        <v>0</v>
      </c>
      <c r="K46" s="147">
        <v>0</v>
      </c>
      <c r="L46" s="147">
        <v>0</v>
      </c>
      <c r="M46" s="147">
        <v>0</v>
      </c>
      <c r="N46" s="147">
        <v>0</v>
      </c>
      <c r="O46" s="147">
        <v>0</v>
      </c>
      <c r="P46" s="147">
        <v>0</v>
      </c>
      <c r="Q46" s="148">
        <v>0</v>
      </c>
    </row>
    <row r="47" spans="1:17" x14ac:dyDescent="0.2">
      <c r="A47" s="188" t="s">
        <v>733</v>
      </c>
      <c r="B47" s="189" t="s">
        <v>734</v>
      </c>
      <c r="C47" s="160">
        <v>0</v>
      </c>
      <c r="D47" s="160">
        <v>0</v>
      </c>
      <c r="E47" s="160">
        <v>0</v>
      </c>
      <c r="F47" s="160">
        <v>0</v>
      </c>
      <c r="G47" s="160">
        <v>0</v>
      </c>
      <c r="H47" s="160">
        <v>0</v>
      </c>
      <c r="I47" s="160">
        <v>0</v>
      </c>
      <c r="J47" s="160">
        <v>0</v>
      </c>
      <c r="K47" s="160">
        <v>0</v>
      </c>
      <c r="L47" s="160">
        <v>0</v>
      </c>
      <c r="M47" s="160">
        <v>0</v>
      </c>
      <c r="N47" s="160">
        <v>0</v>
      </c>
      <c r="O47" s="160">
        <v>0</v>
      </c>
      <c r="P47" s="160">
        <v>0</v>
      </c>
      <c r="Q47" s="161">
        <v>0</v>
      </c>
    </row>
    <row r="48" spans="1:17" x14ac:dyDescent="0.2">
      <c r="A48" s="2" t="s">
        <v>735</v>
      </c>
      <c r="B48" s="12" t="s">
        <v>736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4">
        <v>0</v>
      </c>
    </row>
    <row r="49" spans="1:17" x14ac:dyDescent="0.2">
      <c r="A49" s="2" t="s">
        <v>613</v>
      </c>
      <c r="B49" s="12" t="s">
        <v>737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4">
        <v>0</v>
      </c>
    </row>
    <row r="50" spans="1:17" x14ac:dyDescent="0.2">
      <c r="A50" s="194" t="s">
        <v>617</v>
      </c>
      <c r="B50" s="195" t="s">
        <v>738</v>
      </c>
      <c r="C50" s="134">
        <v>0</v>
      </c>
      <c r="D50" s="134">
        <v>0</v>
      </c>
      <c r="E50" s="134">
        <v>0</v>
      </c>
      <c r="F50" s="134">
        <v>0</v>
      </c>
      <c r="G50" s="134">
        <v>0</v>
      </c>
      <c r="H50" s="134">
        <v>0</v>
      </c>
      <c r="I50" s="134">
        <v>0</v>
      </c>
      <c r="J50" s="134">
        <v>0</v>
      </c>
      <c r="K50" s="134">
        <v>0</v>
      </c>
      <c r="L50" s="134">
        <v>0</v>
      </c>
      <c r="M50" s="134">
        <v>0</v>
      </c>
      <c r="N50" s="134">
        <v>0</v>
      </c>
      <c r="O50" s="134">
        <v>0</v>
      </c>
      <c r="P50" s="134">
        <v>461</v>
      </c>
      <c r="Q50" s="135">
        <v>461</v>
      </c>
    </row>
    <row r="51" spans="1:17" s="24" customFormat="1" x14ac:dyDescent="0.2">
      <c r="A51" s="192" t="s">
        <v>739</v>
      </c>
      <c r="B51" s="193" t="s">
        <v>740</v>
      </c>
      <c r="C51" s="131">
        <v>0</v>
      </c>
      <c r="D51" s="131">
        <v>0</v>
      </c>
      <c r="E51" s="131">
        <v>0</v>
      </c>
      <c r="F51" s="131">
        <v>0</v>
      </c>
      <c r="G51" s="131">
        <v>0</v>
      </c>
      <c r="H51" s="131">
        <v>0</v>
      </c>
      <c r="I51" s="131">
        <v>0</v>
      </c>
      <c r="J51" s="131">
        <v>0</v>
      </c>
      <c r="K51" s="131">
        <v>0</v>
      </c>
      <c r="L51" s="131">
        <v>0</v>
      </c>
      <c r="M51" s="131">
        <v>0</v>
      </c>
      <c r="N51" s="131">
        <v>0</v>
      </c>
      <c r="O51" s="131">
        <v>0</v>
      </c>
      <c r="P51" s="131">
        <v>0</v>
      </c>
      <c r="Q51" s="132">
        <v>0</v>
      </c>
    </row>
    <row r="52" spans="1:17" s="24" customFormat="1" x14ac:dyDescent="0.2">
      <c r="A52" s="192" t="s">
        <v>741</v>
      </c>
      <c r="B52" s="193" t="s">
        <v>742</v>
      </c>
      <c r="C52" s="131">
        <v>0</v>
      </c>
      <c r="D52" s="131">
        <v>0</v>
      </c>
      <c r="E52" s="131">
        <v>0</v>
      </c>
      <c r="F52" s="131">
        <v>0</v>
      </c>
      <c r="G52" s="131">
        <v>0</v>
      </c>
      <c r="H52" s="131">
        <v>0</v>
      </c>
      <c r="I52" s="131">
        <v>0</v>
      </c>
      <c r="J52" s="131">
        <v>0</v>
      </c>
      <c r="K52" s="131">
        <v>0</v>
      </c>
      <c r="L52" s="131">
        <v>0</v>
      </c>
      <c r="M52" s="131">
        <v>0</v>
      </c>
      <c r="N52" s="131">
        <v>0</v>
      </c>
      <c r="O52" s="131">
        <v>0</v>
      </c>
      <c r="P52" s="131">
        <v>0</v>
      </c>
      <c r="Q52" s="132">
        <v>0</v>
      </c>
    </row>
    <row r="53" spans="1:17" s="24" customFormat="1" x14ac:dyDescent="0.2">
      <c r="A53" s="192" t="s">
        <v>757</v>
      </c>
      <c r="B53" s="193" t="s">
        <v>758</v>
      </c>
      <c r="C53" s="131">
        <v>0</v>
      </c>
      <c r="D53" s="131">
        <v>0</v>
      </c>
      <c r="E53" s="131">
        <v>0</v>
      </c>
      <c r="F53" s="131">
        <v>0</v>
      </c>
      <c r="G53" s="131">
        <v>0</v>
      </c>
      <c r="H53" s="131">
        <v>0</v>
      </c>
      <c r="I53" s="131">
        <v>0</v>
      </c>
      <c r="J53" s="131">
        <v>0</v>
      </c>
      <c r="K53" s="131">
        <v>0</v>
      </c>
      <c r="L53" s="131">
        <v>0</v>
      </c>
      <c r="M53" s="131">
        <v>0</v>
      </c>
      <c r="N53" s="131">
        <v>0</v>
      </c>
      <c r="O53" s="131">
        <v>0</v>
      </c>
      <c r="P53" s="131">
        <v>0</v>
      </c>
      <c r="Q53" s="132">
        <v>0</v>
      </c>
    </row>
    <row r="54" spans="1:17" s="24" customFormat="1" x14ac:dyDescent="0.2">
      <c r="A54" s="192" t="s">
        <v>759</v>
      </c>
      <c r="B54" s="193" t="s">
        <v>760</v>
      </c>
      <c r="C54" s="131">
        <v>0</v>
      </c>
      <c r="D54" s="131">
        <v>0</v>
      </c>
      <c r="E54" s="131">
        <v>0</v>
      </c>
      <c r="F54" s="131">
        <v>0</v>
      </c>
      <c r="G54" s="131">
        <v>0</v>
      </c>
      <c r="H54" s="131">
        <v>0</v>
      </c>
      <c r="I54" s="131">
        <v>0</v>
      </c>
      <c r="J54" s="131">
        <v>0</v>
      </c>
      <c r="K54" s="131">
        <v>0</v>
      </c>
      <c r="L54" s="131">
        <v>0</v>
      </c>
      <c r="M54" s="131">
        <v>0</v>
      </c>
      <c r="N54" s="131">
        <v>0</v>
      </c>
      <c r="O54" s="131">
        <v>0</v>
      </c>
      <c r="P54" s="131">
        <v>0</v>
      </c>
      <c r="Q54" s="132">
        <v>0</v>
      </c>
    </row>
    <row r="55" spans="1:17" s="24" customFormat="1" x14ac:dyDescent="0.2">
      <c r="A55" s="192" t="s">
        <v>761</v>
      </c>
      <c r="B55" s="193" t="s">
        <v>762</v>
      </c>
      <c r="C55" s="131">
        <v>0</v>
      </c>
      <c r="D55" s="131">
        <v>0</v>
      </c>
      <c r="E55" s="131">
        <v>0</v>
      </c>
      <c r="F55" s="131">
        <v>0</v>
      </c>
      <c r="G55" s="131">
        <v>0</v>
      </c>
      <c r="H55" s="131">
        <v>0</v>
      </c>
      <c r="I55" s="131">
        <v>0</v>
      </c>
      <c r="J55" s="131">
        <v>0</v>
      </c>
      <c r="K55" s="131">
        <v>0</v>
      </c>
      <c r="L55" s="131">
        <v>0</v>
      </c>
      <c r="M55" s="131">
        <v>0</v>
      </c>
      <c r="N55" s="131">
        <v>0</v>
      </c>
      <c r="O55" s="131">
        <v>0</v>
      </c>
      <c r="P55" s="131">
        <v>0</v>
      </c>
      <c r="Q55" s="132">
        <v>0</v>
      </c>
    </row>
    <row r="56" spans="1:17" s="24" customFormat="1" x14ac:dyDescent="0.2">
      <c r="A56" s="192" t="s">
        <v>469</v>
      </c>
      <c r="B56" s="193" t="s">
        <v>763</v>
      </c>
      <c r="C56" s="131">
        <v>0</v>
      </c>
      <c r="D56" s="131">
        <v>0</v>
      </c>
      <c r="E56" s="131">
        <v>0</v>
      </c>
      <c r="F56" s="131">
        <v>0</v>
      </c>
      <c r="G56" s="131">
        <v>0</v>
      </c>
      <c r="H56" s="131">
        <v>0</v>
      </c>
      <c r="I56" s="131">
        <v>0</v>
      </c>
      <c r="J56" s="131">
        <v>0</v>
      </c>
      <c r="K56" s="131">
        <v>0</v>
      </c>
      <c r="L56" s="131">
        <v>0</v>
      </c>
      <c r="M56" s="131">
        <v>0</v>
      </c>
      <c r="N56" s="131">
        <v>0</v>
      </c>
      <c r="O56" s="131">
        <v>0</v>
      </c>
      <c r="P56" s="131">
        <v>461</v>
      </c>
      <c r="Q56" s="132">
        <v>461</v>
      </c>
    </row>
    <row r="57" spans="1:17" x14ac:dyDescent="0.2">
      <c r="A57" s="2" t="s">
        <v>62</v>
      </c>
      <c r="B57" s="12" t="s">
        <v>764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4">
        <v>0</v>
      </c>
    </row>
    <row r="58" spans="1:17" x14ac:dyDescent="0.2">
      <c r="A58" s="2" t="s">
        <v>765</v>
      </c>
      <c r="B58" s="12" t="s">
        <v>766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461</v>
      </c>
      <c r="Q58" s="4">
        <v>461</v>
      </c>
    </row>
    <row r="59" spans="1:17" s="24" customFormat="1" x14ac:dyDescent="0.2">
      <c r="A59" s="192" t="s">
        <v>694</v>
      </c>
      <c r="B59" s="193" t="s">
        <v>767</v>
      </c>
      <c r="C59" s="131">
        <v>0</v>
      </c>
      <c r="D59" s="131">
        <v>0</v>
      </c>
      <c r="E59" s="131">
        <v>0</v>
      </c>
      <c r="F59" s="131">
        <v>0</v>
      </c>
      <c r="G59" s="131">
        <v>0</v>
      </c>
      <c r="H59" s="131">
        <v>0</v>
      </c>
      <c r="I59" s="131">
        <v>0</v>
      </c>
      <c r="J59" s="131">
        <v>0</v>
      </c>
      <c r="K59" s="131">
        <v>0</v>
      </c>
      <c r="L59" s="131">
        <v>0</v>
      </c>
      <c r="M59" s="131">
        <v>0</v>
      </c>
      <c r="N59" s="131">
        <v>0</v>
      </c>
      <c r="O59" s="131">
        <v>0</v>
      </c>
      <c r="P59" s="131">
        <v>0</v>
      </c>
      <c r="Q59" s="132">
        <v>0</v>
      </c>
    </row>
    <row r="60" spans="1:17" ht="12" thickBot="1" x14ac:dyDescent="0.25">
      <c r="A60" s="196" t="s">
        <v>768</v>
      </c>
      <c r="B60" s="207" t="s">
        <v>769</v>
      </c>
      <c r="C60" s="157">
        <v>0</v>
      </c>
      <c r="D60" s="157">
        <v>0</v>
      </c>
      <c r="E60" s="157">
        <v>0</v>
      </c>
      <c r="F60" s="157">
        <v>0</v>
      </c>
      <c r="G60" s="157">
        <v>0</v>
      </c>
      <c r="H60" s="157">
        <v>0</v>
      </c>
      <c r="I60" s="157">
        <v>0</v>
      </c>
      <c r="J60" s="157">
        <v>0</v>
      </c>
      <c r="K60" s="157">
        <v>0</v>
      </c>
      <c r="L60" s="157">
        <v>0</v>
      </c>
      <c r="M60" s="157">
        <v>88</v>
      </c>
      <c r="N60" s="157">
        <v>2699</v>
      </c>
      <c r="O60" s="157">
        <v>2787</v>
      </c>
      <c r="P60" s="157">
        <v>2315</v>
      </c>
      <c r="Q60" s="158">
        <v>5102</v>
      </c>
    </row>
    <row r="61" spans="1:17" ht="12" thickTop="1" x14ac:dyDescent="0.2"/>
  </sheetData>
  <mergeCells count="4">
    <mergeCell ref="A2:Q2"/>
    <mergeCell ref="A3:Q3"/>
    <mergeCell ref="A4:Q4"/>
    <mergeCell ref="A5:Q5"/>
  </mergeCells>
  <phoneticPr fontId="0" type="noConversion"/>
  <conditionalFormatting sqref="C47:Q47">
    <cfRule type="cellIs" dxfId="107" priority="1" stopIfTrue="1" operator="equal">
      <formula>0</formula>
    </cfRule>
  </conditionalFormatting>
  <conditionalFormatting sqref="C11:Q46">
    <cfRule type="cellIs" dxfId="106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scale="68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Q53"/>
  <sheetViews>
    <sheetView showZeros="0" zoomScale="80" workbookViewId="0">
      <selection activeCell="E7" sqref="E7"/>
    </sheetView>
  </sheetViews>
  <sheetFormatPr baseColWidth="10" defaultRowHeight="11.25" x14ac:dyDescent="0.2"/>
  <cols>
    <col min="1" max="1" width="47.1640625" bestFit="1" customWidth="1"/>
    <col min="2" max="2" width="12" style="38"/>
  </cols>
  <sheetData>
    <row r="1" spans="1:17" ht="15.75" x14ac:dyDescent="0.2">
      <c r="A1" s="23" t="s">
        <v>948</v>
      </c>
      <c r="B1" s="40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7" ht="18" x14ac:dyDescent="0.25">
      <c r="A2" s="316" t="s">
        <v>949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" x14ac:dyDescent="0.2">
      <c r="A3" s="296">
        <v>44196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</row>
    <row r="4" spans="1:17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</row>
    <row r="5" spans="1:17" ht="15" x14ac:dyDescent="0.2">
      <c r="A5" s="317" t="s">
        <v>5421</v>
      </c>
      <c r="B5" s="317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</row>
    <row r="6" spans="1:17" ht="15" x14ac:dyDescent="0.2">
      <c r="A6" s="39" t="s">
        <v>349</v>
      </c>
    </row>
    <row r="8" spans="1:17" ht="16.5" customHeight="1" thickBot="1" x14ac:dyDescent="0.25">
      <c r="Q8" s="26" t="s">
        <v>52</v>
      </c>
    </row>
    <row r="9" spans="1:17" ht="45" customHeight="1" thickTop="1" x14ac:dyDescent="0.2">
      <c r="A9" s="93" t="s">
        <v>43</v>
      </c>
      <c r="B9" s="82" t="s">
        <v>44</v>
      </c>
      <c r="C9" s="82" t="s">
        <v>187</v>
      </c>
      <c r="D9" s="82" t="s">
        <v>188</v>
      </c>
      <c r="E9" s="82" t="s">
        <v>189</v>
      </c>
      <c r="F9" s="82" t="s">
        <v>203</v>
      </c>
      <c r="G9" s="82" t="s">
        <v>55</v>
      </c>
      <c r="H9" s="82" t="s">
        <v>204</v>
      </c>
      <c r="I9" s="82" t="s">
        <v>206</v>
      </c>
      <c r="J9" s="82" t="s">
        <v>205</v>
      </c>
      <c r="K9" s="82" t="s">
        <v>60</v>
      </c>
      <c r="L9" s="82" t="s">
        <v>53</v>
      </c>
      <c r="M9" s="82" t="s">
        <v>54</v>
      </c>
      <c r="N9" s="82" t="s">
        <v>207</v>
      </c>
      <c r="O9" s="82" t="s">
        <v>208</v>
      </c>
      <c r="P9" s="82" t="s">
        <v>45</v>
      </c>
      <c r="Q9" s="97" t="s">
        <v>47</v>
      </c>
    </row>
    <row r="10" spans="1:17" x14ac:dyDescent="0.2">
      <c r="A10" s="95"/>
      <c r="B10" s="83"/>
      <c r="C10" s="83" t="s">
        <v>209</v>
      </c>
      <c r="D10" s="83" t="s">
        <v>210</v>
      </c>
      <c r="E10" s="83" t="s">
        <v>211</v>
      </c>
      <c r="F10" s="83" t="s">
        <v>212</v>
      </c>
      <c r="G10" s="83" t="s">
        <v>213</v>
      </c>
      <c r="H10" s="83" t="s">
        <v>214</v>
      </c>
      <c r="I10" s="83" t="s">
        <v>215</v>
      </c>
      <c r="J10" s="83" t="s">
        <v>216</v>
      </c>
      <c r="K10" s="83" t="s">
        <v>217</v>
      </c>
      <c r="L10" s="83" t="s">
        <v>218</v>
      </c>
      <c r="M10" s="83" t="s">
        <v>219</v>
      </c>
      <c r="N10" s="83" t="s">
        <v>220</v>
      </c>
      <c r="O10" s="83" t="s">
        <v>221</v>
      </c>
      <c r="P10" s="83" t="s">
        <v>222</v>
      </c>
      <c r="Q10" s="96" t="s">
        <v>183</v>
      </c>
    </row>
    <row r="11" spans="1:17" x14ac:dyDescent="0.2">
      <c r="A11" s="190" t="s">
        <v>772</v>
      </c>
      <c r="B11" s="191" t="s">
        <v>773</v>
      </c>
      <c r="C11" s="142">
        <v>0</v>
      </c>
      <c r="D11" s="142">
        <v>0</v>
      </c>
      <c r="E11" s="142">
        <v>0</v>
      </c>
      <c r="F11" s="142">
        <v>0</v>
      </c>
      <c r="G11" s="142">
        <v>0</v>
      </c>
      <c r="H11" s="142">
        <v>0</v>
      </c>
      <c r="I11" s="142">
        <v>0</v>
      </c>
      <c r="J11" s="142">
        <v>0</v>
      </c>
      <c r="K11" s="142">
        <v>0</v>
      </c>
      <c r="L11" s="142">
        <v>0</v>
      </c>
      <c r="M11" s="142">
        <v>0</v>
      </c>
      <c r="N11" s="142">
        <v>0</v>
      </c>
      <c r="O11" s="142">
        <v>0</v>
      </c>
      <c r="P11" s="142">
        <v>0</v>
      </c>
      <c r="Q11" s="152">
        <v>0</v>
      </c>
    </row>
    <row r="12" spans="1:17" s="24" customFormat="1" x14ac:dyDescent="0.2">
      <c r="A12" s="192" t="s">
        <v>774</v>
      </c>
      <c r="B12" s="193" t="s">
        <v>775</v>
      </c>
      <c r="C12" s="131">
        <v>0</v>
      </c>
      <c r="D12" s="131">
        <v>0</v>
      </c>
      <c r="E12" s="131">
        <v>0</v>
      </c>
      <c r="F12" s="131">
        <v>0</v>
      </c>
      <c r="G12" s="131">
        <v>0</v>
      </c>
      <c r="H12" s="131">
        <v>0</v>
      </c>
      <c r="I12" s="131">
        <v>0</v>
      </c>
      <c r="J12" s="131">
        <v>0</v>
      </c>
      <c r="K12" s="131">
        <v>0</v>
      </c>
      <c r="L12" s="131">
        <v>0</v>
      </c>
      <c r="M12" s="131">
        <v>0</v>
      </c>
      <c r="N12" s="131">
        <v>0</v>
      </c>
      <c r="O12" s="131">
        <v>0</v>
      </c>
      <c r="P12" s="131">
        <v>0</v>
      </c>
      <c r="Q12" s="132">
        <v>0</v>
      </c>
    </row>
    <row r="13" spans="1:17" s="24" customFormat="1" x14ac:dyDescent="0.2">
      <c r="A13" s="192" t="s">
        <v>788</v>
      </c>
      <c r="B13" s="193" t="s">
        <v>789</v>
      </c>
      <c r="C13" s="131">
        <v>0</v>
      </c>
      <c r="D13" s="131">
        <v>0</v>
      </c>
      <c r="E13" s="131">
        <v>0</v>
      </c>
      <c r="F13" s="131">
        <v>0</v>
      </c>
      <c r="G13" s="131">
        <v>0</v>
      </c>
      <c r="H13" s="131">
        <v>0</v>
      </c>
      <c r="I13" s="131">
        <v>0</v>
      </c>
      <c r="J13" s="131">
        <v>0</v>
      </c>
      <c r="K13" s="131">
        <v>0</v>
      </c>
      <c r="L13" s="131">
        <v>0</v>
      </c>
      <c r="M13" s="131">
        <v>0</v>
      </c>
      <c r="N13" s="131">
        <v>0</v>
      </c>
      <c r="O13" s="131">
        <v>0</v>
      </c>
      <c r="P13" s="131">
        <v>0</v>
      </c>
      <c r="Q13" s="132">
        <v>0</v>
      </c>
    </row>
    <row r="14" spans="1:17" x14ac:dyDescent="0.2">
      <c r="A14" s="194" t="s">
        <v>574</v>
      </c>
      <c r="B14" s="195" t="s">
        <v>806</v>
      </c>
      <c r="C14" s="134">
        <v>0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4">
        <v>0</v>
      </c>
      <c r="K14" s="134">
        <v>0</v>
      </c>
      <c r="L14" s="134">
        <v>0</v>
      </c>
      <c r="M14" s="134">
        <v>0</v>
      </c>
      <c r="N14" s="134">
        <v>0</v>
      </c>
      <c r="O14" s="134">
        <v>0</v>
      </c>
      <c r="P14" s="134">
        <v>0</v>
      </c>
      <c r="Q14" s="135">
        <v>0</v>
      </c>
    </row>
    <row r="15" spans="1:17" s="24" customFormat="1" x14ac:dyDescent="0.2">
      <c r="A15" s="192" t="s">
        <v>807</v>
      </c>
      <c r="B15" s="193" t="s">
        <v>808</v>
      </c>
      <c r="C15" s="131">
        <v>0</v>
      </c>
      <c r="D15" s="131">
        <v>0</v>
      </c>
      <c r="E15" s="131">
        <v>0</v>
      </c>
      <c r="F15" s="131">
        <v>0</v>
      </c>
      <c r="G15" s="131">
        <v>0</v>
      </c>
      <c r="H15" s="131">
        <v>0</v>
      </c>
      <c r="I15" s="131">
        <v>0</v>
      </c>
      <c r="J15" s="131">
        <v>0</v>
      </c>
      <c r="K15" s="131">
        <v>0</v>
      </c>
      <c r="L15" s="131">
        <v>0</v>
      </c>
      <c r="M15" s="131">
        <v>0</v>
      </c>
      <c r="N15" s="131">
        <v>0</v>
      </c>
      <c r="O15" s="131">
        <v>0</v>
      </c>
      <c r="P15" s="131">
        <v>0</v>
      </c>
      <c r="Q15" s="132">
        <v>0</v>
      </c>
    </row>
    <row r="16" spans="1:17" s="24" customFormat="1" x14ac:dyDescent="0.2">
      <c r="A16" s="192" t="s">
        <v>820</v>
      </c>
      <c r="B16" s="193" t="s">
        <v>821</v>
      </c>
      <c r="C16" s="131">
        <v>0</v>
      </c>
      <c r="D16" s="131">
        <v>0</v>
      </c>
      <c r="E16" s="131">
        <v>0</v>
      </c>
      <c r="F16" s="131">
        <v>0</v>
      </c>
      <c r="G16" s="131">
        <v>0</v>
      </c>
      <c r="H16" s="131">
        <v>0</v>
      </c>
      <c r="I16" s="131">
        <v>0</v>
      </c>
      <c r="J16" s="131">
        <v>0</v>
      </c>
      <c r="K16" s="131">
        <v>0</v>
      </c>
      <c r="L16" s="131">
        <v>0</v>
      </c>
      <c r="M16" s="131">
        <v>0</v>
      </c>
      <c r="N16" s="131">
        <v>0</v>
      </c>
      <c r="O16" s="131">
        <v>0</v>
      </c>
      <c r="P16" s="131">
        <v>0</v>
      </c>
      <c r="Q16" s="132">
        <v>0</v>
      </c>
    </row>
    <row r="17" spans="1:17" s="24" customFormat="1" x14ac:dyDescent="0.2">
      <c r="A17" s="192" t="s">
        <v>822</v>
      </c>
      <c r="B17" s="193" t="s">
        <v>823</v>
      </c>
      <c r="C17" s="131">
        <v>0</v>
      </c>
      <c r="D17" s="131">
        <v>0</v>
      </c>
      <c r="E17" s="131">
        <v>0</v>
      </c>
      <c r="F17" s="131">
        <v>0</v>
      </c>
      <c r="G17" s="131">
        <v>0</v>
      </c>
      <c r="H17" s="131">
        <v>0</v>
      </c>
      <c r="I17" s="131">
        <v>0</v>
      </c>
      <c r="J17" s="131">
        <v>0</v>
      </c>
      <c r="K17" s="131">
        <v>0</v>
      </c>
      <c r="L17" s="131">
        <v>0</v>
      </c>
      <c r="M17" s="131">
        <v>0</v>
      </c>
      <c r="N17" s="131">
        <v>0</v>
      </c>
      <c r="O17" s="131">
        <v>0</v>
      </c>
      <c r="P17" s="131">
        <v>0</v>
      </c>
      <c r="Q17" s="132">
        <v>0</v>
      </c>
    </row>
    <row r="18" spans="1:17" s="24" customFormat="1" x14ac:dyDescent="0.2">
      <c r="A18" s="192" t="s">
        <v>824</v>
      </c>
      <c r="B18" s="193" t="s">
        <v>825</v>
      </c>
      <c r="C18" s="131">
        <v>0</v>
      </c>
      <c r="D18" s="131">
        <v>0</v>
      </c>
      <c r="E18" s="131">
        <v>0</v>
      </c>
      <c r="F18" s="131">
        <v>0</v>
      </c>
      <c r="G18" s="131">
        <v>0</v>
      </c>
      <c r="H18" s="131">
        <v>0</v>
      </c>
      <c r="I18" s="131">
        <v>0</v>
      </c>
      <c r="J18" s="131">
        <v>0</v>
      </c>
      <c r="K18" s="131">
        <v>0</v>
      </c>
      <c r="L18" s="131">
        <v>0</v>
      </c>
      <c r="M18" s="131">
        <v>0</v>
      </c>
      <c r="N18" s="131">
        <v>0</v>
      </c>
      <c r="O18" s="131">
        <v>0</v>
      </c>
      <c r="P18" s="131">
        <v>0</v>
      </c>
      <c r="Q18" s="132">
        <v>0</v>
      </c>
    </row>
    <row r="19" spans="1:17" s="24" customFormat="1" x14ac:dyDescent="0.2">
      <c r="A19" s="14" t="s">
        <v>834</v>
      </c>
      <c r="B19" s="15" t="s">
        <v>835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7">
        <v>0</v>
      </c>
    </row>
    <row r="20" spans="1:17" s="24" customFormat="1" x14ac:dyDescent="0.2">
      <c r="A20" s="192" t="s">
        <v>836</v>
      </c>
      <c r="B20" s="193" t="s">
        <v>837</v>
      </c>
      <c r="C20" s="131">
        <v>0</v>
      </c>
      <c r="D20" s="131">
        <v>0</v>
      </c>
      <c r="E20" s="131">
        <v>0</v>
      </c>
      <c r="F20" s="131">
        <v>0</v>
      </c>
      <c r="G20" s="131">
        <v>0</v>
      </c>
      <c r="H20" s="131">
        <v>0</v>
      </c>
      <c r="I20" s="131">
        <v>0</v>
      </c>
      <c r="J20" s="131">
        <v>0</v>
      </c>
      <c r="K20" s="131">
        <v>0</v>
      </c>
      <c r="L20" s="131">
        <v>0</v>
      </c>
      <c r="M20" s="131">
        <v>0</v>
      </c>
      <c r="N20" s="131">
        <v>0</v>
      </c>
      <c r="O20" s="131">
        <v>0</v>
      </c>
      <c r="P20" s="131">
        <v>0</v>
      </c>
      <c r="Q20" s="132">
        <v>0</v>
      </c>
    </row>
    <row r="21" spans="1:17" s="24" customFormat="1" x14ac:dyDescent="0.2">
      <c r="A21" s="192" t="s">
        <v>838</v>
      </c>
      <c r="B21" s="193" t="s">
        <v>839</v>
      </c>
      <c r="C21" s="131">
        <v>0</v>
      </c>
      <c r="D21" s="131">
        <v>0</v>
      </c>
      <c r="E21" s="131">
        <v>0</v>
      </c>
      <c r="F21" s="131">
        <v>0</v>
      </c>
      <c r="G21" s="131">
        <v>0</v>
      </c>
      <c r="H21" s="131">
        <v>0</v>
      </c>
      <c r="I21" s="131">
        <v>0</v>
      </c>
      <c r="J21" s="131">
        <v>0</v>
      </c>
      <c r="K21" s="131">
        <v>0</v>
      </c>
      <c r="L21" s="131">
        <v>0</v>
      </c>
      <c r="M21" s="131">
        <v>0</v>
      </c>
      <c r="N21" s="131">
        <v>0</v>
      </c>
      <c r="O21" s="131">
        <v>0</v>
      </c>
      <c r="P21" s="131">
        <v>0</v>
      </c>
      <c r="Q21" s="132">
        <v>0</v>
      </c>
    </row>
    <row r="22" spans="1:17" s="24" customFormat="1" x14ac:dyDescent="0.2">
      <c r="A22" s="192" t="s">
        <v>840</v>
      </c>
      <c r="B22" s="193" t="s">
        <v>841</v>
      </c>
      <c r="C22" s="131">
        <v>0</v>
      </c>
      <c r="D22" s="131">
        <v>0</v>
      </c>
      <c r="E22" s="131">
        <v>0</v>
      </c>
      <c r="F22" s="131">
        <v>0</v>
      </c>
      <c r="G22" s="131">
        <v>0</v>
      </c>
      <c r="H22" s="131">
        <v>0</v>
      </c>
      <c r="I22" s="131">
        <v>0</v>
      </c>
      <c r="J22" s="131">
        <v>0</v>
      </c>
      <c r="K22" s="131">
        <v>0</v>
      </c>
      <c r="L22" s="131">
        <v>0</v>
      </c>
      <c r="M22" s="131">
        <v>0</v>
      </c>
      <c r="N22" s="131">
        <v>0</v>
      </c>
      <c r="O22" s="131">
        <v>0</v>
      </c>
      <c r="P22" s="131">
        <v>0</v>
      </c>
      <c r="Q22" s="132">
        <v>0</v>
      </c>
    </row>
    <row r="23" spans="1:17" x14ac:dyDescent="0.2">
      <c r="A23" s="194" t="s">
        <v>842</v>
      </c>
      <c r="B23" s="195" t="s">
        <v>843</v>
      </c>
      <c r="C23" s="134">
        <v>0</v>
      </c>
      <c r="D23" s="134">
        <v>0</v>
      </c>
      <c r="E23" s="134">
        <v>0</v>
      </c>
      <c r="F23" s="134">
        <v>0</v>
      </c>
      <c r="G23" s="134">
        <v>0</v>
      </c>
      <c r="H23" s="134">
        <v>0</v>
      </c>
      <c r="I23" s="134">
        <v>0</v>
      </c>
      <c r="J23" s="134">
        <v>0</v>
      </c>
      <c r="K23" s="134">
        <v>0</v>
      </c>
      <c r="L23" s="134">
        <v>0</v>
      </c>
      <c r="M23" s="134">
        <v>0</v>
      </c>
      <c r="N23" s="134">
        <v>0</v>
      </c>
      <c r="O23" s="134">
        <v>0</v>
      </c>
      <c r="P23" s="134">
        <v>0</v>
      </c>
      <c r="Q23" s="135">
        <v>0</v>
      </c>
    </row>
    <row r="24" spans="1:17" s="24" customFormat="1" x14ac:dyDescent="0.2">
      <c r="A24" s="192" t="s">
        <v>844</v>
      </c>
      <c r="B24" s="193" t="s">
        <v>845</v>
      </c>
      <c r="C24" s="131">
        <v>0</v>
      </c>
      <c r="D24" s="131">
        <v>0</v>
      </c>
      <c r="E24" s="131">
        <v>0</v>
      </c>
      <c r="F24" s="131">
        <v>0</v>
      </c>
      <c r="G24" s="131">
        <v>0</v>
      </c>
      <c r="H24" s="131">
        <v>0</v>
      </c>
      <c r="I24" s="131">
        <v>0</v>
      </c>
      <c r="J24" s="131">
        <v>0</v>
      </c>
      <c r="K24" s="131">
        <v>0</v>
      </c>
      <c r="L24" s="131">
        <v>0</v>
      </c>
      <c r="M24" s="131">
        <v>0</v>
      </c>
      <c r="N24" s="131">
        <v>0</v>
      </c>
      <c r="O24" s="131">
        <v>0</v>
      </c>
      <c r="P24" s="131">
        <v>0</v>
      </c>
      <c r="Q24" s="132">
        <v>0</v>
      </c>
    </row>
    <row r="25" spans="1:17" s="24" customFormat="1" x14ac:dyDescent="0.2">
      <c r="A25" s="192" t="s">
        <v>846</v>
      </c>
      <c r="B25" s="193" t="s">
        <v>847</v>
      </c>
      <c r="C25" s="131">
        <v>0</v>
      </c>
      <c r="D25" s="131">
        <v>0</v>
      </c>
      <c r="E25" s="131">
        <v>0</v>
      </c>
      <c r="F25" s="131">
        <v>0</v>
      </c>
      <c r="G25" s="131">
        <v>0</v>
      </c>
      <c r="H25" s="131">
        <v>0</v>
      </c>
      <c r="I25" s="131">
        <v>0</v>
      </c>
      <c r="J25" s="131">
        <v>0</v>
      </c>
      <c r="K25" s="131">
        <v>0</v>
      </c>
      <c r="L25" s="131">
        <v>0</v>
      </c>
      <c r="M25" s="131">
        <v>0</v>
      </c>
      <c r="N25" s="131">
        <v>0</v>
      </c>
      <c r="O25" s="131">
        <v>0</v>
      </c>
      <c r="P25" s="131">
        <v>0</v>
      </c>
      <c r="Q25" s="132">
        <v>0</v>
      </c>
    </row>
    <row r="26" spans="1:17" x14ac:dyDescent="0.2">
      <c r="A26" s="2" t="s">
        <v>848</v>
      </c>
      <c r="B26" s="12" t="s">
        <v>849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4">
        <v>0</v>
      </c>
    </row>
    <row r="27" spans="1:17" x14ac:dyDescent="0.2">
      <c r="A27" s="181" t="s">
        <v>850</v>
      </c>
      <c r="B27" s="182" t="s">
        <v>851</v>
      </c>
      <c r="C27" s="147">
        <v>0</v>
      </c>
      <c r="D27" s="147">
        <v>0</v>
      </c>
      <c r="E27" s="147">
        <v>0</v>
      </c>
      <c r="F27" s="147">
        <v>0</v>
      </c>
      <c r="G27" s="147">
        <v>0</v>
      </c>
      <c r="H27" s="147">
        <v>0</v>
      </c>
      <c r="I27" s="147">
        <v>0</v>
      </c>
      <c r="J27" s="147">
        <v>0</v>
      </c>
      <c r="K27" s="147">
        <v>0</v>
      </c>
      <c r="L27" s="147">
        <v>0</v>
      </c>
      <c r="M27" s="147">
        <v>0</v>
      </c>
      <c r="N27" s="147">
        <v>0</v>
      </c>
      <c r="O27" s="147">
        <v>0</v>
      </c>
      <c r="P27" s="147">
        <v>0</v>
      </c>
      <c r="Q27" s="148">
        <v>0</v>
      </c>
    </row>
    <row r="28" spans="1:17" s="24" customFormat="1" x14ac:dyDescent="0.2">
      <c r="A28" s="192" t="s">
        <v>852</v>
      </c>
      <c r="B28" s="193" t="s">
        <v>853</v>
      </c>
      <c r="C28" s="131">
        <v>0</v>
      </c>
      <c r="D28" s="131">
        <v>0</v>
      </c>
      <c r="E28" s="131">
        <v>0</v>
      </c>
      <c r="F28" s="131">
        <v>0</v>
      </c>
      <c r="G28" s="131">
        <v>0</v>
      </c>
      <c r="H28" s="131">
        <v>0</v>
      </c>
      <c r="I28" s="131">
        <v>0</v>
      </c>
      <c r="J28" s="131">
        <v>0</v>
      </c>
      <c r="K28" s="131">
        <v>0</v>
      </c>
      <c r="L28" s="131">
        <v>0</v>
      </c>
      <c r="M28" s="131">
        <v>0</v>
      </c>
      <c r="N28" s="131">
        <v>0</v>
      </c>
      <c r="O28" s="131">
        <v>0</v>
      </c>
      <c r="P28" s="131">
        <v>0</v>
      </c>
      <c r="Q28" s="132">
        <v>0</v>
      </c>
    </row>
    <row r="29" spans="1:17" s="24" customFormat="1" x14ac:dyDescent="0.2">
      <c r="A29" s="192" t="s">
        <v>412</v>
      </c>
      <c r="B29" s="193" t="s">
        <v>854</v>
      </c>
      <c r="C29" s="131">
        <v>0</v>
      </c>
      <c r="D29" s="131">
        <v>0</v>
      </c>
      <c r="E29" s="131">
        <v>0</v>
      </c>
      <c r="F29" s="131">
        <v>0</v>
      </c>
      <c r="G29" s="131">
        <v>0</v>
      </c>
      <c r="H29" s="131">
        <v>0</v>
      </c>
      <c r="I29" s="131">
        <v>0</v>
      </c>
      <c r="J29" s="131">
        <v>0</v>
      </c>
      <c r="K29" s="131">
        <v>0</v>
      </c>
      <c r="L29" s="131">
        <v>0</v>
      </c>
      <c r="M29" s="131">
        <v>0</v>
      </c>
      <c r="N29" s="131">
        <v>0</v>
      </c>
      <c r="O29" s="131">
        <v>0</v>
      </c>
      <c r="P29" s="131">
        <v>0</v>
      </c>
      <c r="Q29" s="132">
        <v>0</v>
      </c>
    </row>
    <row r="30" spans="1:17" x14ac:dyDescent="0.2">
      <c r="A30" s="194" t="s">
        <v>859</v>
      </c>
      <c r="B30" s="195" t="s">
        <v>860</v>
      </c>
      <c r="C30" s="134">
        <v>0</v>
      </c>
      <c r="D30" s="134">
        <v>0</v>
      </c>
      <c r="E30" s="134">
        <v>0</v>
      </c>
      <c r="F30" s="134">
        <v>0</v>
      </c>
      <c r="G30" s="134">
        <v>0</v>
      </c>
      <c r="H30" s="134">
        <v>0</v>
      </c>
      <c r="I30" s="134">
        <v>0</v>
      </c>
      <c r="J30" s="134">
        <v>0</v>
      </c>
      <c r="K30" s="134">
        <v>0</v>
      </c>
      <c r="L30" s="134">
        <v>0</v>
      </c>
      <c r="M30" s="134">
        <v>0</v>
      </c>
      <c r="N30" s="134">
        <v>0</v>
      </c>
      <c r="O30" s="134">
        <v>0</v>
      </c>
      <c r="P30" s="134">
        <v>0</v>
      </c>
      <c r="Q30" s="135">
        <v>0</v>
      </c>
    </row>
    <row r="31" spans="1:17" s="24" customFormat="1" x14ac:dyDescent="0.2">
      <c r="A31" s="192" t="s">
        <v>861</v>
      </c>
      <c r="B31" s="193" t="s">
        <v>862</v>
      </c>
      <c r="C31" s="131">
        <v>0</v>
      </c>
      <c r="D31" s="131">
        <v>0</v>
      </c>
      <c r="E31" s="131">
        <v>0</v>
      </c>
      <c r="F31" s="131">
        <v>0</v>
      </c>
      <c r="G31" s="131">
        <v>0</v>
      </c>
      <c r="H31" s="131">
        <v>0</v>
      </c>
      <c r="I31" s="131">
        <v>0</v>
      </c>
      <c r="J31" s="131">
        <v>0</v>
      </c>
      <c r="K31" s="131">
        <v>0</v>
      </c>
      <c r="L31" s="131">
        <v>0</v>
      </c>
      <c r="M31" s="131">
        <v>0</v>
      </c>
      <c r="N31" s="131">
        <v>0</v>
      </c>
      <c r="O31" s="131">
        <v>0</v>
      </c>
      <c r="P31" s="131">
        <v>0</v>
      </c>
      <c r="Q31" s="132">
        <v>0</v>
      </c>
    </row>
    <row r="32" spans="1:17" s="24" customFormat="1" x14ac:dyDescent="0.2">
      <c r="A32" s="192" t="s">
        <v>871</v>
      </c>
      <c r="B32" s="193" t="s">
        <v>872</v>
      </c>
      <c r="C32" s="131">
        <v>0</v>
      </c>
      <c r="D32" s="131">
        <v>0</v>
      </c>
      <c r="E32" s="131">
        <v>0</v>
      </c>
      <c r="F32" s="131">
        <v>0</v>
      </c>
      <c r="G32" s="131">
        <v>0</v>
      </c>
      <c r="H32" s="131">
        <v>0</v>
      </c>
      <c r="I32" s="131">
        <v>0</v>
      </c>
      <c r="J32" s="131">
        <v>0</v>
      </c>
      <c r="K32" s="131">
        <v>0</v>
      </c>
      <c r="L32" s="131">
        <v>0</v>
      </c>
      <c r="M32" s="131">
        <v>0</v>
      </c>
      <c r="N32" s="131">
        <v>0</v>
      </c>
      <c r="O32" s="131">
        <v>0</v>
      </c>
      <c r="P32" s="131">
        <v>0</v>
      </c>
      <c r="Q32" s="132">
        <v>0</v>
      </c>
    </row>
    <row r="33" spans="1:17" s="24" customFormat="1" x14ac:dyDescent="0.2">
      <c r="A33" s="192" t="s">
        <v>881</v>
      </c>
      <c r="B33" s="193" t="s">
        <v>882</v>
      </c>
      <c r="C33" s="131">
        <v>0</v>
      </c>
      <c r="D33" s="131">
        <v>0</v>
      </c>
      <c r="E33" s="131">
        <v>0</v>
      </c>
      <c r="F33" s="131">
        <v>0</v>
      </c>
      <c r="G33" s="131">
        <v>0</v>
      </c>
      <c r="H33" s="131">
        <v>0</v>
      </c>
      <c r="I33" s="131">
        <v>0</v>
      </c>
      <c r="J33" s="131">
        <v>0</v>
      </c>
      <c r="K33" s="131">
        <v>0</v>
      </c>
      <c r="L33" s="131">
        <v>0</v>
      </c>
      <c r="M33" s="131">
        <v>0</v>
      </c>
      <c r="N33" s="131">
        <v>0</v>
      </c>
      <c r="O33" s="131">
        <v>0</v>
      </c>
      <c r="P33" s="131">
        <v>0</v>
      </c>
      <c r="Q33" s="132">
        <v>0</v>
      </c>
    </row>
    <row r="34" spans="1:17" s="24" customFormat="1" x14ac:dyDescent="0.2">
      <c r="A34" s="192" t="s">
        <v>887</v>
      </c>
      <c r="B34" s="193" t="s">
        <v>888</v>
      </c>
      <c r="C34" s="131">
        <v>0</v>
      </c>
      <c r="D34" s="131">
        <v>0</v>
      </c>
      <c r="E34" s="131">
        <v>0</v>
      </c>
      <c r="F34" s="131">
        <v>0</v>
      </c>
      <c r="G34" s="131">
        <v>0</v>
      </c>
      <c r="H34" s="131">
        <v>0</v>
      </c>
      <c r="I34" s="131">
        <v>0</v>
      </c>
      <c r="J34" s="131">
        <v>0</v>
      </c>
      <c r="K34" s="131">
        <v>0</v>
      </c>
      <c r="L34" s="131">
        <v>0</v>
      </c>
      <c r="M34" s="131">
        <v>0</v>
      </c>
      <c r="N34" s="131">
        <v>0</v>
      </c>
      <c r="O34" s="131">
        <v>0</v>
      </c>
      <c r="P34" s="131">
        <v>0</v>
      </c>
      <c r="Q34" s="132">
        <v>0</v>
      </c>
    </row>
    <row r="35" spans="1:17" x14ac:dyDescent="0.2">
      <c r="A35" s="2" t="s">
        <v>889</v>
      </c>
      <c r="B35" s="12" t="s">
        <v>890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4">
        <v>0</v>
      </c>
    </row>
    <row r="36" spans="1:17" x14ac:dyDescent="0.2">
      <c r="A36" s="2" t="s">
        <v>891</v>
      </c>
      <c r="B36" s="12" t="s">
        <v>892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4">
        <v>0</v>
      </c>
    </row>
    <row r="37" spans="1:17" s="24" customFormat="1" x14ac:dyDescent="0.2">
      <c r="A37" s="14" t="s">
        <v>893</v>
      </c>
      <c r="B37" s="15" t="s">
        <v>894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7">
        <v>0</v>
      </c>
    </row>
    <row r="38" spans="1:17" x14ac:dyDescent="0.2">
      <c r="A38" s="194" t="s">
        <v>804</v>
      </c>
      <c r="B38" s="195" t="s">
        <v>895</v>
      </c>
      <c r="C38" s="134">
        <v>0</v>
      </c>
      <c r="D38" s="134">
        <v>0</v>
      </c>
      <c r="E38" s="134">
        <v>0</v>
      </c>
      <c r="F38" s="134">
        <v>0</v>
      </c>
      <c r="G38" s="134">
        <v>0</v>
      </c>
      <c r="H38" s="134">
        <v>0</v>
      </c>
      <c r="I38" s="134">
        <v>0</v>
      </c>
      <c r="J38" s="134">
        <v>0</v>
      </c>
      <c r="K38" s="134">
        <v>0</v>
      </c>
      <c r="L38" s="134">
        <v>0</v>
      </c>
      <c r="M38" s="134">
        <v>0</v>
      </c>
      <c r="N38" s="134">
        <v>0</v>
      </c>
      <c r="O38" s="134">
        <v>0</v>
      </c>
      <c r="P38" s="134">
        <v>0</v>
      </c>
      <c r="Q38" s="135">
        <v>0</v>
      </c>
    </row>
    <row r="39" spans="1:17" s="24" customFormat="1" x14ac:dyDescent="0.2">
      <c r="A39" s="192" t="s">
        <v>896</v>
      </c>
      <c r="B39" s="193" t="s">
        <v>897</v>
      </c>
      <c r="C39" s="131">
        <v>0</v>
      </c>
      <c r="D39" s="131">
        <v>0</v>
      </c>
      <c r="E39" s="131">
        <v>0</v>
      </c>
      <c r="F39" s="131">
        <v>0</v>
      </c>
      <c r="G39" s="131">
        <v>0</v>
      </c>
      <c r="H39" s="131">
        <v>0</v>
      </c>
      <c r="I39" s="131">
        <v>0</v>
      </c>
      <c r="J39" s="131">
        <v>0</v>
      </c>
      <c r="K39" s="131">
        <v>0</v>
      </c>
      <c r="L39" s="131">
        <v>0</v>
      </c>
      <c r="M39" s="131">
        <v>0</v>
      </c>
      <c r="N39" s="131">
        <v>0</v>
      </c>
      <c r="O39" s="131">
        <v>0</v>
      </c>
      <c r="P39" s="131">
        <v>0</v>
      </c>
      <c r="Q39" s="132">
        <v>0</v>
      </c>
    </row>
    <row r="40" spans="1:17" s="24" customFormat="1" x14ac:dyDescent="0.2">
      <c r="A40" s="192" t="s">
        <v>902</v>
      </c>
      <c r="B40" s="193" t="s">
        <v>903</v>
      </c>
      <c r="C40" s="131">
        <v>0</v>
      </c>
      <c r="D40" s="131">
        <v>0</v>
      </c>
      <c r="E40" s="131">
        <v>0</v>
      </c>
      <c r="F40" s="131">
        <v>0</v>
      </c>
      <c r="G40" s="131">
        <v>0</v>
      </c>
      <c r="H40" s="131">
        <v>0</v>
      </c>
      <c r="I40" s="131">
        <v>0</v>
      </c>
      <c r="J40" s="131">
        <v>0</v>
      </c>
      <c r="K40" s="131">
        <v>0</v>
      </c>
      <c r="L40" s="131">
        <v>0</v>
      </c>
      <c r="M40" s="131">
        <v>0</v>
      </c>
      <c r="N40" s="131">
        <v>0</v>
      </c>
      <c r="O40" s="131">
        <v>0</v>
      </c>
      <c r="P40" s="131">
        <v>0</v>
      </c>
      <c r="Q40" s="132">
        <v>0</v>
      </c>
    </row>
    <row r="41" spans="1:17" x14ac:dyDescent="0.2">
      <c r="A41" s="2" t="s">
        <v>904</v>
      </c>
      <c r="B41" s="12" t="s">
        <v>905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4">
        <v>0</v>
      </c>
    </row>
    <row r="42" spans="1:17" x14ac:dyDescent="0.2">
      <c r="A42" s="2" t="s">
        <v>906</v>
      </c>
      <c r="B42" s="12" t="s">
        <v>907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4">
        <v>0</v>
      </c>
    </row>
    <row r="43" spans="1:17" x14ac:dyDescent="0.2">
      <c r="A43" s="2" t="s">
        <v>908</v>
      </c>
      <c r="B43" s="12" t="s">
        <v>909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4">
        <v>0</v>
      </c>
    </row>
    <row r="44" spans="1:17" s="24" customFormat="1" x14ac:dyDescent="0.2">
      <c r="A44" s="192" t="s">
        <v>910</v>
      </c>
      <c r="B44" s="193" t="s">
        <v>911</v>
      </c>
      <c r="C44" s="131">
        <v>0</v>
      </c>
      <c r="D44" s="131">
        <v>0</v>
      </c>
      <c r="E44" s="131">
        <v>0</v>
      </c>
      <c r="F44" s="131">
        <v>0</v>
      </c>
      <c r="G44" s="131">
        <v>0</v>
      </c>
      <c r="H44" s="131">
        <v>0</v>
      </c>
      <c r="I44" s="131">
        <v>0</v>
      </c>
      <c r="J44" s="131">
        <v>0</v>
      </c>
      <c r="K44" s="131">
        <v>0</v>
      </c>
      <c r="L44" s="131">
        <v>0</v>
      </c>
      <c r="M44" s="131">
        <v>0</v>
      </c>
      <c r="N44" s="131">
        <v>0</v>
      </c>
      <c r="O44" s="131">
        <v>0</v>
      </c>
      <c r="P44" s="131">
        <v>0</v>
      </c>
      <c r="Q44" s="132">
        <v>0</v>
      </c>
    </row>
    <row r="45" spans="1:17" s="24" customFormat="1" x14ac:dyDescent="0.2">
      <c r="A45" s="14" t="s">
        <v>916</v>
      </c>
      <c r="B45" s="15" t="s">
        <v>917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7">
        <v>0</v>
      </c>
    </row>
    <row r="46" spans="1:17" x14ac:dyDescent="0.2">
      <c r="A46" s="181" t="s">
        <v>918</v>
      </c>
      <c r="B46" s="182" t="s">
        <v>919</v>
      </c>
      <c r="C46" s="147">
        <v>0</v>
      </c>
      <c r="D46" s="147">
        <v>0</v>
      </c>
      <c r="E46" s="147">
        <v>0</v>
      </c>
      <c r="F46" s="147">
        <v>0</v>
      </c>
      <c r="G46" s="147">
        <v>0</v>
      </c>
      <c r="H46" s="147">
        <v>0</v>
      </c>
      <c r="I46" s="147">
        <v>0</v>
      </c>
      <c r="J46" s="147">
        <v>0</v>
      </c>
      <c r="K46" s="147">
        <v>0</v>
      </c>
      <c r="L46" s="147">
        <v>0</v>
      </c>
      <c r="M46" s="147">
        <v>0</v>
      </c>
      <c r="N46" s="147">
        <v>0</v>
      </c>
      <c r="O46" s="147">
        <v>0</v>
      </c>
      <c r="P46" s="147">
        <v>0</v>
      </c>
      <c r="Q46" s="148">
        <v>0</v>
      </c>
    </row>
    <row r="47" spans="1:17" x14ac:dyDescent="0.2">
      <c r="A47" s="188" t="s">
        <v>920</v>
      </c>
      <c r="B47" s="189" t="s">
        <v>921</v>
      </c>
      <c r="C47" s="160">
        <v>0</v>
      </c>
      <c r="D47" s="160">
        <v>0</v>
      </c>
      <c r="E47" s="160">
        <v>0</v>
      </c>
      <c r="F47" s="160">
        <v>0</v>
      </c>
      <c r="G47" s="160">
        <v>0</v>
      </c>
      <c r="H47" s="160">
        <v>0</v>
      </c>
      <c r="I47" s="160">
        <v>0</v>
      </c>
      <c r="J47" s="160">
        <v>0</v>
      </c>
      <c r="K47" s="160">
        <v>0</v>
      </c>
      <c r="L47" s="160">
        <v>0</v>
      </c>
      <c r="M47" s="160">
        <v>0</v>
      </c>
      <c r="N47" s="160">
        <v>0</v>
      </c>
      <c r="O47" s="160">
        <v>0</v>
      </c>
      <c r="P47" s="160">
        <v>0</v>
      </c>
      <c r="Q47" s="161">
        <v>0</v>
      </c>
    </row>
    <row r="48" spans="1:17" x14ac:dyDescent="0.2">
      <c r="A48" s="2" t="s">
        <v>922</v>
      </c>
      <c r="B48" s="12" t="s">
        <v>923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4">
        <v>0</v>
      </c>
    </row>
    <row r="49" spans="1:17" x14ac:dyDescent="0.2">
      <c r="A49" s="2" t="s">
        <v>924</v>
      </c>
      <c r="B49" s="12" t="s">
        <v>925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4">
        <v>0</v>
      </c>
    </row>
    <row r="50" spans="1:17" x14ac:dyDescent="0.2">
      <c r="A50" s="2" t="s">
        <v>926</v>
      </c>
      <c r="B50" s="12" t="s">
        <v>927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4">
        <v>0</v>
      </c>
    </row>
    <row r="51" spans="1:17" x14ac:dyDescent="0.2">
      <c r="A51" s="2" t="s">
        <v>928</v>
      </c>
      <c r="B51" s="12" t="s">
        <v>929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4">
        <v>0</v>
      </c>
    </row>
    <row r="52" spans="1:17" s="24" customFormat="1" ht="12" thickBot="1" x14ac:dyDescent="0.25">
      <c r="A52" s="208" t="s">
        <v>930</v>
      </c>
      <c r="B52" s="209" t="s">
        <v>931</v>
      </c>
      <c r="C52" s="210">
        <v>0</v>
      </c>
      <c r="D52" s="210">
        <v>0</v>
      </c>
      <c r="E52" s="210">
        <v>0</v>
      </c>
      <c r="F52" s="210">
        <v>0</v>
      </c>
      <c r="G52" s="210">
        <v>0</v>
      </c>
      <c r="H52" s="210">
        <v>0</v>
      </c>
      <c r="I52" s="210">
        <v>0</v>
      </c>
      <c r="J52" s="210">
        <v>0</v>
      </c>
      <c r="K52" s="210">
        <v>0</v>
      </c>
      <c r="L52" s="210">
        <v>0</v>
      </c>
      <c r="M52" s="210">
        <v>0</v>
      </c>
      <c r="N52" s="210">
        <v>0</v>
      </c>
      <c r="O52" s="210">
        <v>0</v>
      </c>
      <c r="P52" s="210">
        <v>0</v>
      </c>
      <c r="Q52" s="211">
        <v>0</v>
      </c>
    </row>
    <row r="53" spans="1:17" ht="12" thickTop="1" x14ac:dyDescent="0.2"/>
  </sheetData>
  <mergeCells count="4">
    <mergeCell ref="A2:Q2"/>
    <mergeCell ref="A3:Q3"/>
    <mergeCell ref="A4:Q4"/>
    <mergeCell ref="A5:Q5"/>
  </mergeCells>
  <phoneticPr fontId="0" type="noConversion"/>
  <conditionalFormatting sqref="C47:Q47">
    <cfRule type="cellIs" dxfId="105" priority="1" stopIfTrue="1" operator="equal">
      <formula>0</formula>
    </cfRule>
  </conditionalFormatting>
  <conditionalFormatting sqref="C11:Q46">
    <cfRule type="cellIs" dxfId="104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scale="68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L48"/>
  <sheetViews>
    <sheetView showZeros="0" zoomScale="80" workbookViewId="0">
      <selection activeCell="M11" sqref="M11"/>
    </sheetView>
  </sheetViews>
  <sheetFormatPr baseColWidth="10" defaultRowHeight="11.25" x14ac:dyDescent="0.2"/>
  <cols>
    <col min="1" max="1" width="47.1640625" bestFit="1" customWidth="1"/>
    <col min="2" max="2" width="12" style="38"/>
  </cols>
  <sheetData>
    <row r="1" spans="1:12" ht="15.75" x14ac:dyDescent="0.2">
      <c r="A1" s="23" t="s">
        <v>950</v>
      </c>
      <c r="B1" s="40"/>
      <c r="C1" s="39"/>
      <c r="D1" s="39"/>
      <c r="E1" s="39"/>
      <c r="F1" s="39"/>
      <c r="G1" s="39"/>
      <c r="H1" s="39"/>
      <c r="I1" s="39"/>
      <c r="J1" s="39"/>
      <c r="K1" s="39"/>
    </row>
    <row r="2" spans="1:12" ht="18" x14ac:dyDescent="0.25">
      <c r="A2" s="316" t="s">
        <v>951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</row>
    <row r="3" spans="1:12" ht="15" x14ac:dyDescent="0.2">
      <c r="A3" s="296">
        <v>44196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</row>
    <row r="4" spans="1:12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</row>
    <row r="5" spans="1:12" ht="15" x14ac:dyDescent="0.2">
      <c r="A5" s="317" t="s">
        <v>5421</v>
      </c>
      <c r="B5" s="317"/>
      <c r="C5" s="317"/>
      <c r="D5" s="317"/>
      <c r="E5" s="317"/>
      <c r="F5" s="317"/>
      <c r="G5" s="317"/>
      <c r="H5" s="317"/>
      <c r="I5" s="317"/>
      <c r="J5" s="317"/>
      <c r="K5" s="317"/>
      <c r="L5" s="317"/>
    </row>
    <row r="6" spans="1:12" ht="15" x14ac:dyDescent="0.2">
      <c r="A6" s="39" t="s">
        <v>349</v>
      </c>
    </row>
    <row r="8" spans="1:12" ht="12" thickBot="1" x14ac:dyDescent="0.25">
      <c r="L8" s="26" t="s">
        <v>52</v>
      </c>
    </row>
    <row r="9" spans="1:12" ht="34.5" thickTop="1" x14ac:dyDescent="0.2">
      <c r="A9" s="93" t="s">
        <v>43</v>
      </c>
      <c r="B9" s="82" t="s">
        <v>44</v>
      </c>
      <c r="C9" s="82" t="s">
        <v>59</v>
      </c>
      <c r="D9" s="82" t="s">
        <v>57</v>
      </c>
      <c r="E9" s="82" t="s">
        <v>60</v>
      </c>
      <c r="F9" s="82" t="s">
        <v>58</v>
      </c>
      <c r="G9" s="82" t="s">
        <v>53</v>
      </c>
      <c r="H9" s="82" t="s">
        <v>54</v>
      </c>
      <c r="I9" s="82" t="s">
        <v>55</v>
      </c>
      <c r="J9" s="82" t="s">
        <v>61</v>
      </c>
      <c r="K9" s="82" t="s">
        <v>56</v>
      </c>
      <c r="L9" s="97" t="s">
        <v>47</v>
      </c>
    </row>
    <row r="10" spans="1:12" x14ac:dyDescent="0.2">
      <c r="A10" s="95"/>
      <c r="B10" s="83"/>
      <c r="C10" s="83" t="s">
        <v>223</v>
      </c>
      <c r="D10" s="83" t="s">
        <v>224</v>
      </c>
      <c r="E10" s="83" t="s">
        <v>225</v>
      </c>
      <c r="F10" s="83" t="s">
        <v>226</v>
      </c>
      <c r="G10" s="83" t="s">
        <v>227</v>
      </c>
      <c r="H10" s="83" t="s">
        <v>228</v>
      </c>
      <c r="I10" s="83" t="s">
        <v>229</v>
      </c>
      <c r="J10" s="83" t="s">
        <v>230</v>
      </c>
      <c r="K10" s="83" t="s">
        <v>231</v>
      </c>
      <c r="L10" s="96" t="s">
        <v>168</v>
      </c>
    </row>
    <row r="11" spans="1:12" x14ac:dyDescent="0.2">
      <c r="A11" s="14" t="s">
        <v>576</v>
      </c>
      <c r="B11" s="15" t="s">
        <v>577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1260</v>
      </c>
      <c r="I11" s="16">
        <v>0</v>
      </c>
      <c r="J11" s="16">
        <v>30</v>
      </c>
      <c r="K11" s="16">
        <v>1053</v>
      </c>
      <c r="L11" s="17">
        <v>2343</v>
      </c>
    </row>
    <row r="12" spans="1:12" x14ac:dyDescent="0.2">
      <c r="A12" s="28" t="s">
        <v>952</v>
      </c>
      <c r="B12" s="36" t="s">
        <v>953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30">
        <v>0</v>
      </c>
    </row>
    <row r="13" spans="1:12" x14ac:dyDescent="0.2">
      <c r="A13" s="28" t="s">
        <v>954</v>
      </c>
      <c r="B13" s="36" t="s">
        <v>955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1053</v>
      </c>
      <c r="L13" s="30">
        <v>1053</v>
      </c>
    </row>
    <row r="14" spans="1:12" x14ac:dyDescent="0.2">
      <c r="A14" s="28" t="s">
        <v>956</v>
      </c>
      <c r="B14" s="36" t="s">
        <v>957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1260</v>
      </c>
      <c r="I14" s="29">
        <v>0</v>
      </c>
      <c r="J14" s="29">
        <v>30</v>
      </c>
      <c r="K14" s="29">
        <v>0</v>
      </c>
      <c r="L14" s="30">
        <v>1290</v>
      </c>
    </row>
    <row r="15" spans="1:12" x14ac:dyDescent="0.2">
      <c r="A15" s="28" t="s">
        <v>958</v>
      </c>
      <c r="B15" s="36" t="s">
        <v>959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30">
        <v>0</v>
      </c>
    </row>
    <row r="16" spans="1:12" x14ac:dyDescent="0.2">
      <c r="A16" s="28" t="s">
        <v>960</v>
      </c>
      <c r="B16" s="36" t="s">
        <v>961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30">
        <v>0</v>
      </c>
    </row>
    <row r="17" spans="1:12" x14ac:dyDescent="0.2">
      <c r="A17" s="28" t="s">
        <v>962</v>
      </c>
      <c r="B17" s="36" t="s">
        <v>963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30">
        <v>0</v>
      </c>
    </row>
    <row r="18" spans="1:12" x14ac:dyDescent="0.2">
      <c r="A18" s="28" t="s">
        <v>964</v>
      </c>
      <c r="B18" s="36" t="s">
        <v>965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30">
        <v>0</v>
      </c>
    </row>
    <row r="19" spans="1:12" x14ac:dyDescent="0.2">
      <c r="A19" s="14" t="s">
        <v>386</v>
      </c>
      <c r="B19" s="15" t="s">
        <v>578</v>
      </c>
      <c r="C19" s="16">
        <v>0</v>
      </c>
      <c r="D19" s="16">
        <v>0</v>
      </c>
      <c r="E19" s="16">
        <v>0</v>
      </c>
      <c r="F19" s="16">
        <v>0</v>
      </c>
      <c r="G19" s="16">
        <v>2745</v>
      </c>
      <c r="H19" s="16">
        <v>7713</v>
      </c>
      <c r="I19" s="16">
        <v>0</v>
      </c>
      <c r="J19" s="16">
        <v>4800</v>
      </c>
      <c r="K19" s="16">
        <v>0</v>
      </c>
      <c r="L19" s="17">
        <v>15258</v>
      </c>
    </row>
    <row r="20" spans="1:12" x14ac:dyDescent="0.2">
      <c r="A20" s="28" t="s">
        <v>966</v>
      </c>
      <c r="B20" s="36" t="s">
        <v>967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30">
        <v>0</v>
      </c>
    </row>
    <row r="21" spans="1:12" x14ac:dyDescent="0.2">
      <c r="A21" s="28" t="s">
        <v>968</v>
      </c>
      <c r="B21" s="36" t="s">
        <v>969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30">
        <v>0</v>
      </c>
    </row>
    <row r="22" spans="1:12" x14ac:dyDescent="0.2">
      <c r="A22" s="28" t="s">
        <v>970</v>
      </c>
      <c r="B22" s="36" t="s">
        <v>971</v>
      </c>
      <c r="C22" s="29">
        <v>0</v>
      </c>
      <c r="D22" s="29">
        <v>0</v>
      </c>
      <c r="E22" s="29">
        <v>0</v>
      </c>
      <c r="F22" s="29">
        <v>0</v>
      </c>
      <c r="G22" s="29">
        <v>2745</v>
      </c>
      <c r="H22" s="29">
        <v>7713</v>
      </c>
      <c r="I22" s="29">
        <v>0</v>
      </c>
      <c r="J22" s="29">
        <v>4800</v>
      </c>
      <c r="K22" s="29">
        <v>0</v>
      </c>
      <c r="L22" s="30">
        <v>15258</v>
      </c>
    </row>
    <row r="23" spans="1:12" x14ac:dyDescent="0.2">
      <c r="A23" s="28" t="s">
        <v>972</v>
      </c>
      <c r="B23" s="36" t="s">
        <v>973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30">
        <v>0</v>
      </c>
    </row>
    <row r="24" spans="1:12" x14ac:dyDescent="0.2">
      <c r="A24" s="28" t="s">
        <v>974</v>
      </c>
      <c r="B24" s="36" t="s">
        <v>975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30">
        <v>0</v>
      </c>
    </row>
    <row r="25" spans="1:12" x14ac:dyDescent="0.2">
      <c r="A25" s="28" t="s">
        <v>976</v>
      </c>
      <c r="B25" s="36" t="s">
        <v>977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30">
        <v>0</v>
      </c>
    </row>
    <row r="26" spans="1:12" x14ac:dyDescent="0.2">
      <c r="A26" s="28" t="s">
        <v>978</v>
      </c>
      <c r="B26" s="36" t="s">
        <v>979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30">
        <v>0</v>
      </c>
    </row>
    <row r="27" spans="1:12" x14ac:dyDescent="0.2">
      <c r="A27" s="14" t="s">
        <v>146</v>
      </c>
      <c r="B27" s="15" t="s">
        <v>579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5292</v>
      </c>
      <c r="I27" s="16">
        <v>0</v>
      </c>
      <c r="J27" s="16">
        <v>0</v>
      </c>
      <c r="K27" s="16">
        <v>1302</v>
      </c>
      <c r="L27" s="17">
        <v>6594</v>
      </c>
    </row>
    <row r="28" spans="1:12" x14ac:dyDescent="0.2">
      <c r="A28" s="28" t="s">
        <v>980</v>
      </c>
      <c r="B28" s="36" t="s">
        <v>981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30">
        <v>0</v>
      </c>
    </row>
    <row r="29" spans="1:12" x14ac:dyDescent="0.2">
      <c r="A29" s="28" t="s">
        <v>982</v>
      </c>
      <c r="B29" s="36" t="s">
        <v>983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30">
        <v>0</v>
      </c>
    </row>
    <row r="30" spans="1:12" x14ac:dyDescent="0.2">
      <c r="A30" s="28" t="s">
        <v>984</v>
      </c>
      <c r="B30" s="36" t="s">
        <v>985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5292</v>
      </c>
      <c r="I30" s="29">
        <v>0</v>
      </c>
      <c r="J30" s="29">
        <v>0</v>
      </c>
      <c r="K30" s="29">
        <v>0</v>
      </c>
      <c r="L30" s="30">
        <v>5292</v>
      </c>
    </row>
    <row r="31" spans="1:12" x14ac:dyDescent="0.2">
      <c r="A31" s="28" t="s">
        <v>986</v>
      </c>
      <c r="B31" s="36" t="s">
        <v>987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30">
        <v>0</v>
      </c>
    </row>
    <row r="32" spans="1:12" x14ac:dyDescent="0.2">
      <c r="A32" s="28" t="s">
        <v>988</v>
      </c>
      <c r="B32" s="36" t="s">
        <v>989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30">
        <v>0</v>
      </c>
    </row>
    <row r="33" spans="1:12" x14ac:dyDescent="0.2">
      <c r="A33" s="28" t="s">
        <v>990</v>
      </c>
      <c r="B33" s="36" t="s">
        <v>991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30">
        <v>0</v>
      </c>
    </row>
    <row r="34" spans="1:12" x14ac:dyDescent="0.2">
      <c r="A34" s="28" t="s">
        <v>992</v>
      </c>
      <c r="B34" s="36" t="s">
        <v>993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1302</v>
      </c>
      <c r="L34" s="30">
        <v>1302</v>
      </c>
    </row>
    <row r="35" spans="1:12" x14ac:dyDescent="0.2">
      <c r="A35" s="28" t="s">
        <v>994</v>
      </c>
      <c r="B35" s="36" t="s">
        <v>995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30">
        <v>0</v>
      </c>
    </row>
    <row r="36" spans="1:12" x14ac:dyDescent="0.2">
      <c r="A36" s="28" t="s">
        <v>996</v>
      </c>
      <c r="B36" s="36" t="s">
        <v>997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30">
        <v>0</v>
      </c>
    </row>
    <row r="37" spans="1:12" x14ac:dyDescent="0.2">
      <c r="A37" s="14" t="s">
        <v>998</v>
      </c>
      <c r="B37" s="15" t="s">
        <v>999</v>
      </c>
      <c r="C37" s="16">
        <v>0</v>
      </c>
      <c r="D37" s="16">
        <v>0</v>
      </c>
      <c r="E37" s="16">
        <v>0</v>
      </c>
      <c r="F37" s="16">
        <v>0</v>
      </c>
      <c r="G37" s="16">
        <v>30</v>
      </c>
      <c r="H37" s="16">
        <v>2881</v>
      </c>
      <c r="I37" s="16">
        <v>0</v>
      </c>
      <c r="J37" s="16">
        <v>0</v>
      </c>
      <c r="K37" s="16">
        <v>353</v>
      </c>
      <c r="L37" s="17">
        <v>3264</v>
      </c>
    </row>
    <row r="38" spans="1:12" x14ac:dyDescent="0.2">
      <c r="A38" s="28" t="s">
        <v>395</v>
      </c>
      <c r="B38" s="36" t="s">
        <v>1000</v>
      </c>
      <c r="C38" s="29">
        <v>0</v>
      </c>
      <c r="D38" s="29">
        <v>0</v>
      </c>
      <c r="E38" s="29">
        <v>0</v>
      </c>
      <c r="F38" s="29">
        <v>0</v>
      </c>
      <c r="G38" s="29">
        <v>30</v>
      </c>
      <c r="H38" s="29">
        <v>91</v>
      </c>
      <c r="I38" s="29">
        <v>0</v>
      </c>
      <c r="J38" s="29">
        <v>0</v>
      </c>
      <c r="K38" s="29">
        <v>348</v>
      </c>
      <c r="L38" s="30">
        <v>469</v>
      </c>
    </row>
    <row r="39" spans="1:12" x14ac:dyDescent="0.2">
      <c r="A39" s="28" t="s">
        <v>1001</v>
      </c>
      <c r="B39" s="36" t="s">
        <v>1002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0</v>
      </c>
    </row>
    <row r="40" spans="1:12" x14ac:dyDescent="0.2">
      <c r="A40" s="28" t="s">
        <v>1003</v>
      </c>
      <c r="B40" s="36" t="s">
        <v>1004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0</v>
      </c>
    </row>
    <row r="41" spans="1:12" x14ac:dyDescent="0.2">
      <c r="A41" s="28" t="s">
        <v>1005</v>
      </c>
      <c r="B41" s="36" t="s">
        <v>1006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30">
        <v>0</v>
      </c>
    </row>
    <row r="42" spans="1:12" x14ac:dyDescent="0.2">
      <c r="A42" s="28" t="s">
        <v>1007</v>
      </c>
      <c r="B42" s="36" t="s">
        <v>1008</v>
      </c>
      <c r="C42" s="29">
        <v>0</v>
      </c>
      <c r="D42" s="29">
        <v>0</v>
      </c>
      <c r="E42" s="29">
        <v>0</v>
      </c>
      <c r="F42" s="29">
        <v>0</v>
      </c>
      <c r="G42" s="29">
        <v>0</v>
      </c>
      <c r="H42" s="29">
        <v>2790</v>
      </c>
      <c r="I42" s="29">
        <v>0</v>
      </c>
      <c r="J42" s="29">
        <v>0</v>
      </c>
      <c r="K42" s="29">
        <v>5</v>
      </c>
      <c r="L42" s="30">
        <v>2795</v>
      </c>
    </row>
    <row r="43" spans="1:12" x14ac:dyDescent="0.2">
      <c r="A43" s="28" t="s">
        <v>1009</v>
      </c>
      <c r="B43" s="36" t="s">
        <v>1010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30">
        <v>0</v>
      </c>
    </row>
    <row r="44" spans="1:12" x14ac:dyDescent="0.2">
      <c r="A44" s="28" t="s">
        <v>1011</v>
      </c>
      <c r="B44" s="36" t="s">
        <v>1012</v>
      </c>
      <c r="C44" s="29">
        <v>0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30">
        <v>0</v>
      </c>
    </row>
    <row r="45" spans="1:12" x14ac:dyDescent="0.2">
      <c r="A45" s="14" t="s">
        <v>397</v>
      </c>
      <c r="B45" s="15" t="s">
        <v>582</v>
      </c>
      <c r="C45" s="16">
        <v>0</v>
      </c>
      <c r="D45" s="16">
        <v>5</v>
      </c>
      <c r="E45" s="16">
        <v>0</v>
      </c>
      <c r="F45" s="16">
        <v>0</v>
      </c>
      <c r="G45" s="16">
        <v>209</v>
      </c>
      <c r="H45" s="16">
        <v>2807</v>
      </c>
      <c r="I45" s="16">
        <v>0</v>
      </c>
      <c r="J45" s="16">
        <v>0</v>
      </c>
      <c r="K45" s="16">
        <v>952</v>
      </c>
      <c r="L45" s="17">
        <v>3973</v>
      </c>
    </row>
    <row r="46" spans="1:12" x14ac:dyDescent="0.2">
      <c r="A46" s="14" t="s">
        <v>399</v>
      </c>
      <c r="B46" s="15" t="s">
        <v>583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5440</v>
      </c>
      <c r="L46" s="17">
        <v>5440</v>
      </c>
    </row>
    <row r="47" spans="1:12" ht="12" thickBot="1" x14ac:dyDescent="0.25">
      <c r="A47" s="8" t="s">
        <v>1013</v>
      </c>
      <c r="B47" s="13" t="s">
        <v>1014</v>
      </c>
      <c r="C47" s="9">
        <v>0</v>
      </c>
      <c r="D47" s="9">
        <v>5</v>
      </c>
      <c r="E47" s="9">
        <v>0</v>
      </c>
      <c r="F47" s="9">
        <v>0</v>
      </c>
      <c r="G47" s="9">
        <v>2984</v>
      </c>
      <c r="H47" s="9">
        <v>19953</v>
      </c>
      <c r="I47" s="9">
        <v>0</v>
      </c>
      <c r="J47" s="9">
        <v>4830</v>
      </c>
      <c r="K47" s="9">
        <v>9100</v>
      </c>
      <c r="L47" s="10">
        <v>36872</v>
      </c>
    </row>
    <row r="48" spans="1:12" ht="12" thickTop="1" x14ac:dyDescent="0.2"/>
  </sheetData>
  <mergeCells count="4">
    <mergeCell ref="A2:L2"/>
    <mergeCell ref="A3:L3"/>
    <mergeCell ref="A4:L4"/>
    <mergeCell ref="A5:L5"/>
  </mergeCells>
  <phoneticPr fontId="0" type="noConversion"/>
  <conditionalFormatting sqref="C47:L47">
    <cfRule type="cellIs" dxfId="103" priority="1" stopIfTrue="1" operator="equal">
      <formula>0</formula>
    </cfRule>
  </conditionalFormatting>
  <conditionalFormatting sqref="C11:L46">
    <cfRule type="cellIs" dxfId="102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scale="86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L45"/>
  <sheetViews>
    <sheetView showZeros="0" topLeftCell="A5" zoomScale="80" workbookViewId="0">
      <selection activeCell="B16" sqref="B16"/>
    </sheetView>
  </sheetViews>
  <sheetFormatPr baseColWidth="10" defaultRowHeight="11.25" x14ac:dyDescent="0.2"/>
  <cols>
    <col min="1" max="1" width="47.1640625" bestFit="1" customWidth="1"/>
    <col min="2" max="2" width="12" style="38"/>
  </cols>
  <sheetData>
    <row r="1" spans="1:12" ht="15.75" x14ac:dyDescent="0.2">
      <c r="A1" s="23" t="s">
        <v>1015</v>
      </c>
      <c r="B1" s="40"/>
      <c r="C1" s="39"/>
      <c r="D1" s="39"/>
      <c r="E1" s="39"/>
      <c r="F1" s="39"/>
      <c r="G1" s="39"/>
      <c r="H1" s="39"/>
      <c r="I1" s="39"/>
      <c r="J1" s="39"/>
      <c r="K1" s="39"/>
    </row>
    <row r="2" spans="1:12" ht="18" x14ac:dyDescent="0.25">
      <c r="A2" s="316" t="s">
        <v>1016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</row>
    <row r="3" spans="1:12" ht="15" x14ac:dyDescent="0.2">
      <c r="A3" s="296">
        <v>44196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</row>
    <row r="4" spans="1:12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</row>
    <row r="5" spans="1:12" ht="15" x14ac:dyDescent="0.2">
      <c r="A5" s="317" t="s">
        <v>5421</v>
      </c>
      <c r="B5" s="317"/>
      <c r="C5" s="317"/>
      <c r="D5" s="317"/>
      <c r="E5" s="317"/>
      <c r="F5" s="317"/>
      <c r="G5" s="317"/>
      <c r="H5" s="317"/>
      <c r="I5" s="317"/>
      <c r="J5" s="317"/>
      <c r="K5" s="317"/>
      <c r="L5" s="317"/>
    </row>
    <row r="6" spans="1:12" ht="15" x14ac:dyDescent="0.2">
      <c r="A6" s="39" t="s">
        <v>349</v>
      </c>
    </row>
    <row r="8" spans="1:12" ht="12" thickBot="1" x14ac:dyDescent="0.25">
      <c r="L8" s="26" t="s">
        <v>52</v>
      </c>
    </row>
    <row r="9" spans="1:12" ht="34.5" thickTop="1" x14ac:dyDescent="0.2">
      <c r="A9" s="93" t="s">
        <v>43</v>
      </c>
      <c r="B9" s="82" t="s">
        <v>44</v>
      </c>
      <c r="C9" s="82" t="s">
        <v>59</v>
      </c>
      <c r="D9" s="82" t="s">
        <v>57</v>
      </c>
      <c r="E9" s="82" t="s">
        <v>60</v>
      </c>
      <c r="F9" s="82" t="s">
        <v>58</v>
      </c>
      <c r="G9" s="82" t="s">
        <v>53</v>
      </c>
      <c r="H9" s="82" t="s">
        <v>54</v>
      </c>
      <c r="I9" s="82" t="s">
        <v>55</v>
      </c>
      <c r="J9" s="82" t="s">
        <v>61</v>
      </c>
      <c r="K9" s="82" t="s">
        <v>56</v>
      </c>
      <c r="L9" s="97" t="s">
        <v>47</v>
      </c>
    </row>
    <row r="10" spans="1:12" x14ac:dyDescent="0.2">
      <c r="A10" s="95"/>
      <c r="B10" s="83"/>
      <c r="C10" s="83" t="s">
        <v>232</v>
      </c>
      <c r="D10" s="83" t="s">
        <v>233</v>
      </c>
      <c r="E10" s="83" t="s">
        <v>234</v>
      </c>
      <c r="F10" s="83" t="s">
        <v>235</v>
      </c>
      <c r="G10" s="83" t="s">
        <v>236</v>
      </c>
      <c r="H10" s="83" t="s">
        <v>237</v>
      </c>
      <c r="I10" s="83" t="s">
        <v>238</v>
      </c>
      <c r="J10" s="83" t="s">
        <v>239</v>
      </c>
      <c r="K10" s="83" t="s">
        <v>240</v>
      </c>
      <c r="L10" s="96" t="s">
        <v>172</v>
      </c>
    </row>
    <row r="11" spans="1:12" x14ac:dyDescent="0.2">
      <c r="A11" s="14" t="s">
        <v>576</v>
      </c>
      <c r="B11" s="15" t="s">
        <v>577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7">
        <v>0</v>
      </c>
    </row>
    <row r="12" spans="1:12" x14ac:dyDescent="0.2">
      <c r="A12" s="28" t="s">
        <v>952</v>
      </c>
      <c r="B12" s="36" t="s">
        <v>953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30">
        <v>0</v>
      </c>
    </row>
    <row r="13" spans="1:12" x14ac:dyDescent="0.2">
      <c r="A13" s="28" t="s">
        <v>954</v>
      </c>
      <c r="B13" s="36" t="s">
        <v>955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30">
        <v>0</v>
      </c>
    </row>
    <row r="14" spans="1:12" x14ac:dyDescent="0.2">
      <c r="A14" s="28" t="s">
        <v>956</v>
      </c>
      <c r="B14" s="36" t="s">
        <v>957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30">
        <v>0</v>
      </c>
    </row>
    <row r="15" spans="1:12" x14ac:dyDescent="0.2">
      <c r="A15" s="28" t="s">
        <v>960</v>
      </c>
      <c r="B15" s="36" t="s">
        <v>961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30">
        <v>0</v>
      </c>
    </row>
    <row r="16" spans="1:12" x14ac:dyDescent="0.2">
      <c r="A16" s="28" t="s">
        <v>962</v>
      </c>
      <c r="B16" s="36" t="s">
        <v>963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30">
        <v>0</v>
      </c>
    </row>
    <row r="17" spans="1:12" x14ac:dyDescent="0.2">
      <c r="A17" s="28" t="s">
        <v>964</v>
      </c>
      <c r="B17" s="36" t="s">
        <v>965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30">
        <v>0</v>
      </c>
    </row>
    <row r="18" spans="1:12" x14ac:dyDescent="0.2">
      <c r="A18" s="14" t="s">
        <v>386</v>
      </c>
      <c r="B18" s="15" t="s">
        <v>578</v>
      </c>
      <c r="C18" s="16">
        <v>3800</v>
      </c>
      <c r="D18" s="16">
        <v>0</v>
      </c>
      <c r="E18" s="16">
        <v>0</v>
      </c>
      <c r="F18" s="16">
        <v>0</v>
      </c>
      <c r="G18" s="16">
        <v>0</v>
      </c>
      <c r="H18" s="16">
        <v>1750</v>
      </c>
      <c r="I18" s="16">
        <v>0</v>
      </c>
      <c r="J18" s="16">
        <v>0</v>
      </c>
      <c r="K18" s="16">
        <v>0</v>
      </c>
      <c r="L18" s="17">
        <v>5550</v>
      </c>
    </row>
    <row r="19" spans="1:12" x14ac:dyDescent="0.2">
      <c r="A19" s="28" t="s">
        <v>966</v>
      </c>
      <c r="B19" s="36" t="s">
        <v>967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30">
        <v>0</v>
      </c>
    </row>
    <row r="20" spans="1:12" x14ac:dyDescent="0.2">
      <c r="A20" s="28" t="s">
        <v>968</v>
      </c>
      <c r="B20" s="36" t="s">
        <v>969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30">
        <v>0</v>
      </c>
    </row>
    <row r="21" spans="1:12" x14ac:dyDescent="0.2">
      <c r="A21" s="28" t="s">
        <v>970</v>
      </c>
      <c r="B21" s="36" t="s">
        <v>971</v>
      </c>
      <c r="C21" s="29">
        <v>3800</v>
      </c>
      <c r="D21" s="29">
        <v>0</v>
      </c>
      <c r="E21" s="29">
        <v>0</v>
      </c>
      <c r="F21" s="29">
        <v>0</v>
      </c>
      <c r="G21" s="29">
        <v>0</v>
      </c>
      <c r="H21" s="29">
        <v>1750</v>
      </c>
      <c r="I21" s="29">
        <v>0</v>
      </c>
      <c r="J21" s="29">
        <v>0</v>
      </c>
      <c r="K21" s="29">
        <v>0</v>
      </c>
      <c r="L21" s="30">
        <v>5550</v>
      </c>
    </row>
    <row r="22" spans="1:12" x14ac:dyDescent="0.2">
      <c r="A22" s="28" t="s">
        <v>974</v>
      </c>
      <c r="B22" s="36" t="s">
        <v>975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30">
        <v>0</v>
      </c>
    </row>
    <row r="23" spans="1:12" x14ac:dyDescent="0.2">
      <c r="A23" s="28" t="s">
        <v>976</v>
      </c>
      <c r="B23" s="36" t="s">
        <v>977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30">
        <v>0</v>
      </c>
    </row>
    <row r="24" spans="1:12" x14ac:dyDescent="0.2">
      <c r="A24" s="28" t="s">
        <v>978</v>
      </c>
      <c r="B24" s="36" t="s">
        <v>979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30">
        <v>0</v>
      </c>
    </row>
    <row r="25" spans="1:12" x14ac:dyDescent="0.2">
      <c r="A25" s="14" t="s">
        <v>146</v>
      </c>
      <c r="B25" s="15" t="s">
        <v>579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7">
        <v>0</v>
      </c>
    </row>
    <row r="26" spans="1:12" x14ac:dyDescent="0.2">
      <c r="A26" s="28" t="s">
        <v>980</v>
      </c>
      <c r="B26" s="36" t="s">
        <v>981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30">
        <v>0</v>
      </c>
    </row>
    <row r="27" spans="1:12" x14ac:dyDescent="0.2">
      <c r="A27" s="28" t="s">
        <v>982</v>
      </c>
      <c r="B27" s="36" t="s">
        <v>983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30">
        <v>0</v>
      </c>
    </row>
    <row r="28" spans="1:12" x14ac:dyDescent="0.2">
      <c r="A28" s="28" t="s">
        <v>984</v>
      </c>
      <c r="B28" s="36" t="s">
        <v>985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30">
        <v>0</v>
      </c>
    </row>
    <row r="29" spans="1:12" x14ac:dyDescent="0.2">
      <c r="A29" s="28" t="s">
        <v>986</v>
      </c>
      <c r="B29" s="36" t="s">
        <v>987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30">
        <v>0</v>
      </c>
    </row>
    <row r="30" spans="1:12" x14ac:dyDescent="0.2">
      <c r="A30" s="28" t="s">
        <v>988</v>
      </c>
      <c r="B30" s="36" t="s">
        <v>989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30">
        <v>0</v>
      </c>
    </row>
    <row r="31" spans="1:12" x14ac:dyDescent="0.2">
      <c r="A31" s="28" t="s">
        <v>990</v>
      </c>
      <c r="B31" s="36" t="s">
        <v>991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30">
        <v>0</v>
      </c>
    </row>
    <row r="32" spans="1:12" x14ac:dyDescent="0.2">
      <c r="A32" s="28" t="s">
        <v>992</v>
      </c>
      <c r="B32" s="36" t="s">
        <v>993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30">
        <v>0</v>
      </c>
    </row>
    <row r="33" spans="1:12" x14ac:dyDescent="0.2">
      <c r="A33" s="28" t="s">
        <v>994</v>
      </c>
      <c r="B33" s="36" t="s">
        <v>995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30">
        <v>0</v>
      </c>
    </row>
    <row r="34" spans="1:12" x14ac:dyDescent="0.2">
      <c r="A34" s="14" t="s">
        <v>998</v>
      </c>
      <c r="B34" s="15" t="s">
        <v>999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7">
        <v>0</v>
      </c>
    </row>
    <row r="35" spans="1:12" x14ac:dyDescent="0.2">
      <c r="A35" s="28" t="s">
        <v>395</v>
      </c>
      <c r="B35" s="36" t="s">
        <v>1000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30">
        <v>0</v>
      </c>
    </row>
    <row r="36" spans="1:12" x14ac:dyDescent="0.2">
      <c r="A36" s="28" t="s">
        <v>1001</v>
      </c>
      <c r="B36" s="36" t="s">
        <v>1002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30">
        <v>0</v>
      </c>
    </row>
    <row r="37" spans="1:12" x14ac:dyDescent="0.2">
      <c r="A37" s="28" t="s">
        <v>1003</v>
      </c>
      <c r="B37" s="36" t="s">
        <v>1004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30">
        <v>0</v>
      </c>
    </row>
    <row r="38" spans="1:12" x14ac:dyDescent="0.2">
      <c r="A38" s="28" t="s">
        <v>1005</v>
      </c>
      <c r="B38" s="36" t="s">
        <v>1006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30">
        <v>0</v>
      </c>
    </row>
    <row r="39" spans="1:12" x14ac:dyDescent="0.2">
      <c r="A39" s="28" t="s">
        <v>1007</v>
      </c>
      <c r="B39" s="36" t="s">
        <v>1008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0</v>
      </c>
    </row>
    <row r="40" spans="1:12" x14ac:dyDescent="0.2">
      <c r="A40" s="28" t="s">
        <v>1009</v>
      </c>
      <c r="B40" s="36" t="s">
        <v>1010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0</v>
      </c>
    </row>
    <row r="41" spans="1:12" x14ac:dyDescent="0.2">
      <c r="A41" s="28" t="s">
        <v>1011</v>
      </c>
      <c r="B41" s="36" t="s">
        <v>1012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30">
        <v>0</v>
      </c>
    </row>
    <row r="42" spans="1:12" x14ac:dyDescent="0.2">
      <c r="A42" s="14" t="s">
        <v>397</v>
      </c>
      <c r="B42" s="15" t="s">
        <v>582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7">
        <v>0</v>
      </c>
    </row>
    <row r="43" spans="1:12" x14ac:dyDescent="0.2">
      <c r="A43" s="14" t="s">
        <v>399</v>
      </c>
      <c r="B43" s="15" t="s">
        <v>583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7">
        <v>0</v>
      </c>
    </row>
    <row r="44" spans="1:12" ht="12" thickBot="1" x14ac:dyDescent="0.25">
      <c r="A44" s="8" t="s">
        <v>1017</v>
      </c>
      <c r="B44" s="13" t="s">
        <v>1018</v>
      </c>
      <c r="C44" s="9">
        <v>3800</v>
      </c>
      <c r="D44" s="9">
        <v>0</v>
      </c>
      <c r="E44" s="9">
        <v>0</v>
      </c>
      <c r="F44" s="9">
        <v>0</v>
      </c>
      <c r="G44" s="9">
        <v>0</v>
      </c>
      <c r="H44" s="9">
        <v>1750</v>
      </c>
      <c r="I44" s="9">
        <v>0</v>
      </c>
      <c r="J44" s="9">
        <v>0</v>
      </c>
      <c r="K44" s="9">
        <v>0</v>
      </c>
      <c r="L44" s="10">
        <v>5550</v>
      </c>
    </row>
    <row r="45" spans="1:12" ht="12" thickTop="1" x14ac:dyDescent="0.2"/>
  </sheetData>
  <mergeCells count="4">
    <mergeCell ref="A2:L2"/>
    <mergeCell ref="A3:L3"/>
    <mergeCell ref="A4:L4"/>
    <mergeCell ref="A5:L5"/>
  </mergeCells>
  <phoneticPr fontId="0" type="noConversion"/>
  <conditionalFormatting sqref="C44:L44">
    <cfRule type="cellIs" dxfId="101" priority="1" stopIfTrue="1" operator="equal">
      <formula>0</formula>
    </cfRule>
  </conditionalFormatting>
  <conditionalFormatting sqref="C11:L43">
    <cfRule type="cellIs" dxfId="100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scale="88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L44"/>
  <sheetViews>
    <sheetView showZeros="0" zoomScale="80" workbookViewId="0">
      <selection activeCell="E7" sqref="E7"/>
    </sheetView>
  </sheetViews>
  <sheetFormatPr baseColWidth="10" defaultRowHeight="11.25" x14ac:dyDescent="0.2"/>
  <cols>
    <col min="1" max="1" width="47.1640625" bestFit="1" customWidth="1"/>
    <col min="2" max="2" width="12" style="38"/>
  </cols>
  <sheetData>
    <row r="1" spans="1:12" ht="15.75" x14ac:dyDescent="0.2">
      <c r="A1" s="23" t="s">
        <v>1019</v>
      </c>
      <c r="B1" s="40"/>
      <c r="C1" s="39"/>
      <c r="D1" s="39"/>
      <c r="E1" s="39"/>
      <c r="F1" s="39"/>
      <c r="G1" s="39"/>
      <c r="H1" s="39"/>
      <c r="I1" s="39"/>
      <c r="J1" s="39"/>
      <c r="K1" s="39"/>
    </row>
    <row r="2" spans="1:12" ht="18" x14ac:dyDescent="0.25">
      <c r="A2" s="316" t="s">
        <v>1020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</row>
    <row r="3" spans="1:12" ht="15" x14ac:dyDescent="0.2">
      <c r="A3" s="296">
        <v>44196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</row>
    <row r="4" spans="1:12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</row>
    <row r="5" spans="1:12" ht="15" x14ac:dyDescent="0.2">
      <c r="A5" s="317" t="s">
        <v>5421</v>
      </c>
      <c r="B5" s="317"/>
      <c r="C5" s="317"/>
      <c r="D5" s="317"/>
      <c r="E5" s="317"/>
      <c r="F5" s="317"/>
      <c r="G5" s="317"/>
      <c r="H5" s="317"/>
      <c r="I5" s="317"/>
      <c r="J5" s="317"/>
      <c r="K5" s="317"/>
      <c r="L5" s="317"/>
    </row>
    <row r="6" spans="1:12" ht="15" x14ac:dyDescent="0.2">
      <c r="A6" s="39" t="s">
        <v>349</v>
      </c>
    </row>
    <row r="8" spans="1:12" ht="12" thickBot="1" x14ac:dyDescent="0.25">
      <c r="L8" s="26" t="s">
        <v>52</v>
      </c>
    </row>
    <row r="9" spans="1:12" ht="34.5" thickTop="1" x14ac:dyDescent="0.2">
      <c r="A9" s="93" t="s">
        <v>43</v>
      </c>
      <c r="B9" s="82" t="s">
        <v>44</v>
      </c>
      <c r="C9" s="82" t="s">
        <v>59</v>
      </c>
      <c r="D9" s="82" t="s">
        <v>57</v>
      </c>
      <c r="E9" s="82" t="s">
        <v>60</v>
      </c>
      <c r="F9" s="82" t="s">
        <v>58</v>
      </c>
      <c r="G9" s="82" t="s">
        <v>53</v>
      </c>
      <c r="H9" s="82" t="s">
        <v>54</v>
      </c>
      <c r="I9" s="82" t="s">
        <v>55</v>
      </c>
      <c r="J9" s="82" t="s">
        <v>61</v>
      </c>
      <c r="K9" s="82" t="s">
        <v>56</v>
      </c>
      <c r="L9" s="97" t="s">
        <v>47</v>
      </c>
    </row>
    <row r="10" spans="1:12" x14ac:dyDescent="0.2">
      <c r="A10" s="95"/>
      <c r="B10" s="83"/>
      <c r="C10" s="83" t="s">
        <v>223</v>
      </c>
      <c r="D10" s="83" t="s">
        <v>224</v>
      </c>
      <c r="E10" s="83" t="s">
        <v>225</v>
      </c>
      <c r="F10" s="83" t="s">
        <v>226</v>
      </c>
      <c r="G10" s="83" t="s">
        <v>227</v>
      </c>
      <c r="H10" s="83" t="s">
        <v>228</v>
      </c>
      <c r="I10" s="83" t="s">
        <v>229</v>
      </c>
      <c r="J10" s="83" t="s">
        <v>230</v>
      </c>
      <c r="K10" s="83" t="s">
        <v>231</v>
      </c>
      <c r="L10" s="96" t="s">
        <v>168</v>
      </c>
    </row>
    <row r="11" spans="1:12" x14ac:dyDescent="0.2">
      <c r="A11" s="14" t="s">
        <v>697</v>
      </c>
      <c r="B11" s="15" t="s">
        <v>698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7">
        <v>0</v>
      </c>
    </row>
    <row r="12" spans="1:12" x14ac:dyDescent="0.2">
      <c r="A12" s="28" t="s">
        <v>1021</v>
      </c>
      <c r="B12" s="36" t="s">
        <v>1022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30">
        <v>0</v>
      </c>
    </row>
    <row r="13" spans="1:12" x14ac:dyDescent="0.2">
      <c r="A13" s="28" t="s">
        <v>1023</v>
      </c>
      <c r="B13" s="36" t="s">
        <v>1024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30">
        <v>0</v>
      </c>
    </row>
    <row r="14" spans="1:12" x14ac:dyDescent="0.2">
      <c r="A14" s="28" t="s">
        <v>1025</v>
      </c>
      <c r="B14" s="36" t="s">
        <v>1026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30">
        <v>0</v>
      </c>
    </row>
    <row r="15" spans="1:12" x14ac:dyDescent="0.2">
      <c r="A15" s="28" t="s">
        <v>1027</v>
      </c>
      <c r="B15" s="36" t="s">
        <v>1028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30">
        <v>0</v>
      </c>
    </row>
    <row r="16" spans="1:12" x14ac:dyDescent="0.2">
      <c r="A16" s="28" t="s">
        <v>1029</v>
      </c>
      <c r="B16" s="36" t="s">
        <v>1030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30">
        <v>0</v>
      </c>
    </row>
    <row r="17" spans="1:12" x14ac:dyDescent="0.2">
      <c r="A17" s="14" t="s">
        <v>699</v>
      </c>
      <c r="B17" s="15" t="s">
        <v>700</v>
      </c>
      <c r="C17" s="16">
        <v>0</v>
      </c>
      <c r="D17" s="16">
        <v>0</v>
      </c>
      <c r="E17" s="16">
        <v>512</v>
      </c>
      <c r="F17" s="16">
        <v>0</v>
      </c>
      <c r="G17" s="16">
        <v>204</v>
      </c>
      <c r="H17" s="16">
        <v>1476</v>
      </c>
      <c r="I17" s="16">
        <v>106</v>
      </c>
      <c r="J17" s="16">
        <v>0</v>
      </c>
      <c r="K17" s="16">
        <v>2243</v>
      </c>
      <c r="L17" s="17">
        <v>4541</v>
      </c>
    </row>
    <row r="18" spans="1:12" x14ac:dyDescent="0.2">
      <c r="A18" s="14" t="s">
        <v>701</v>
      </c>
      <c r="B18" s="15" t="s">
        <v>702</v>
      </c>
      <c r="C18" s="16">
        <v>2311</v>
      </c>
      <c r="D18" s="16">
        <v>31</v>
      </c>
      <c r="E18" s="16">
        <v>530</v>
      </c>
      <c r="F18" s="16">
        <v>0</v>
      </c>
      <c r="G18" s="16">
        <v>2309</v>
      </c>
      <c r="H18" s="16">
        <v>28360</v>
      </c>
      <c r="I18" s="16">
        <v>275</v>
      </c>
      <c r="J18" s="16">
        <v>23533</v>
      </c>
      <c r="K18" s="16">
        <v>31815</v>
      </c>
      <c r="L18" s="17">
        <v>89164</v>
      </c>
    </row>
    <row r="19" spans="1:12" x14ac:dyDescent="0.2">
      <c r="A19" s="28" t="s">
        <v>1031</v>
      </c>
      <c r="B19" s="36" t="s">
        <v>1032</v>
      </c>
      <c r="C19" s="29">
        <v>2275</v>
      </c>
      <c r="D19" s="29">
        <v>31</v>
      </c>
      <c r="E19" s="29">
        <v>511</v>
      </c>
      <c r="F19" s="29">
        <v>0</v>
      </c>
      <c r="G19" s="29">
        <v>71</v>
      </c>
      <c r="H19" s="29">
        <v>24783</v>
      </c>
      <c r="I19" s="29">
        <v>275</v>
      </c>
      <c r="J19" s="29">
        <v>23533</v>
      </c>
      <c r="K19" s="29">
        <v>0</v>
      </c>
      <c r="L19" s="30">
        <v>51479</v>
      </c>
    </row>
    <row r="20" spans="1:12" x14ac:dyDescent="0.2">
      <c r="A20" s="28" t="s">
        <v>1033</v>
      </c>
      <c r="B20" s="36" t="s">
        <v>1034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12981</v>
      </c>
      <c r="L20" s="30">
        <v>12981</v>
      </c>
    </row>
    <row r="21" spans="1:12" x14ac:dyDescent="0.2">
      <c r="A21" s="28" t="s">
        <v>1035</v>
      </c>
      <c r="B21" s="36" t="s">
        <v>1036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18025</v>
      </c>
      <c r="L21" s="30">
        <v>18025</v>
      </c>
    </row>
    <row r="22" spans="1:12" x14ac:dyDescent="0.2">
      <c r="A22" s="28" t="s">
        <v>1037</v>
      </c>
      <c r="B22" s="36" t="s">
        <v>1038</v>
      </c>
      <c r="C22" s="29">
        <v>36</v>
      </c>
      <c r="D22" s="29">
        <v>0</v>
      </c>
      <c r="E22" s="29">
        <v>19</v>
      </c>
      <c r="F22" s="29">
        <v>0</v>
      </c>
      <c r="G22" s="29">
        <v>2238</v>
      </c>
      <c r="H22" s="29">
        <v>3577</v>
      </c>
      <c r="I22" s="29">
        <v>0</v>
      </c>
      <c r="J22" s="29">
        <v>0</v>
      </c>
      <c r="K22" s="29">
        <v>809</v>
      </c>
      <c r="L22" s="30">
        <v>6679</v>
      </c>
    </row>
    <row r="23" spans="1:12" x14ac:dyDescent="0.2">
      <c r="A23" s="28" t="s">
        <v>1039</v>
      </c>
      <c r="B23" s="36" t="s">
        <v>1040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30">
        <v>0</v>
      </c>
    </row>
    <row r="24" spans="1:12" ht="12" thickBot="1" x14ac:dyDescent="0.25">
      <c r="A24" s="8" t="s">
        <v>1041</v>
      </c>
      <c r="B24" s="13" t="s">
        <v>1042</v>
      </c>
      <c r="C24" s="9">
        <v>2311</v>
      </c>
      <c r="D24" s="9">
        <v>31</v>
      </c>
      <c r="E24" s="9">
        <v>1042</v>
      </c>
      <c r="F24" s="9">
        <v>0</v>
      </c>
      <c r="G24" s="9">
        <v>2513</v>
      </c>
      <c r="H24" s="9">
        <v>29836</v>
      </c>
      <c r="I24" s="9">
        <v>381</v>
      </c>
      <c r="J24" s="9">
        <v>23533</v>
      </c>
      <c r="K24" s="9">
        <v>34058</v>
      </c>
      <c r="L24" s="10">
        <v>93705</v>
      </c>
    </row>
    <row r="25" spans="1:12" ht="12" thickTop="1" x14ac:dyDescent="0.2">
      <c r="B25"/>
    </row>
    <row r="26" spans="1:12" x14ac:dyDescent="0.2">
      <c r="B26"/>
    </row>
    <row r="27" spans="1:12" x14ac:dyDescent="0.2">
      <c r="B27"/>
    </row>
    <row r="28" spans="1:12" x14ac:dyDescent="0.2">
      <c r="B28"/>
    </row>
    <row r="29" spans="1:12" x14ac:dyDescent="0.2">
      <c r="B29"/>
    </row>
    <row r="30" spans="1:12" x14ac:dyDescent="0.2">
      <c r="B30"/>
    </row>
    <row r="31" spans="1:12" x14ac:dyDescent="0.2">
      <c r="B31"/>
    </row>
    <row r="32" spans="1:12" x14ac:dyDescent="0.2">
      <c r="B32"/>
    </row>
    <row r="33" spans="2:2" x14ac:dyDescent="0.2">
      <c r="B33"/>
    </row>
    <row r="34" spans="2:2" x14ac:dyDescent="0.2">
      <c r="B34"/>
    </row>
    <row r="35" spans="2:2" x14ac:dyDescent="0.2">
      <c r="B35"/>
    </row>
    <row r="36" spans="2:2" x14ac:dyDescent="0.2">
      <c r="B36"/>
    </row>
    <row r="37" spans="2:2" x14ac:dyDescent="0.2">
      <c r="B37"/>
    </row>
    <row r="38" spans="2:2" x14ac:dyDescent="0.2">
      <c r="B38"/>
    </row>
    <row r="39" spans="2:2" x14ac:dyDescent="0.2">
      <c r="B39"/>
    </row>
    <row r="40" spans="2:2" x14ac:dyDescent="0.2">
      <c r="B40"/>
    </row>
    <row r="41" spans="2:2" x14ac:dyDescent="0.2">
      <c r="B41"/>
    </row>
    <row r="42" spans="2:2" x14ac:dyDescent="0.2">
      <c r="B42"/>
    </row>
    <row r="43" spans="2:2" x14ac:dyDescent="0.2">
      <c r="B43"/>
    </row>
    <row r="44" spans="2:2" x14ac:dyDescent="0.2">
      <c r="B44"/>
    </row>
  </sheetData>
  <mergeCells count="4">
    <mergeCell ref="A2:L2"/>
    <mergeCell ref="A3:L3"/>
    <mergeCell ref="A4:L4"/>
    <mergeCell ref="A5:L5"/>
  </mergeCells>
  <phoneticPr fontId="0" type="noConversion"/>
  <conditionalFormatting sqref="C24:L24">
    <cfRule type="cellIs" dxfId="99" priority="1" stopIfTrue="1" operator="equal">
      <formula>0</formula>
    </cfRule>
  </conditionalFormatting>
  <conditionalFormatting sqref="C11:L23">
    <cfRule type="cellIs" dxfId="98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scale="91" fitToHeight="0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L44"/>
  <sheetViews>
    <sheetView showZeros="0" zoomScale="80" workbookViewId="0">
      <selection activeCell="D7" sqref="D7"/>
    </sheetView>
  </sheetViews>
  <sheetFormatPr baseColWidth="10" defaultRowHeight="11.25" x14ac:dyDescent="0.2"/>
  <cols>
    <col min="1" max="1" width="47.1640625" bestFit="1" customWidth="1"/>
    <col min="2" max="2" width="12" style="38"/>
  </cols>
  <sheetData>
    <row r="1" spans="1:12" ht="15.75" x14ac:dyDescent="0.2">
      <c r="A1" s="23" t="s">
        <v>1043</v>
      </c>
      <c r="B1" s="40"/>
      <c r="C1" s="39"/>
      <c r="D1" s="39"/>
      <c r="E1" s="39"/>
      <c r="F1" s="39"/>
      <c r="G1" s="39"/>
      <c r="H1" s="39"/>
      <c r="I1" s="39"/>
      <c r="J1" s="39"/>
      <c r="K1" s="39"/>
    </row>
    <row r="2" spans="1:12" ht="18" x14ac:dyDescent="0.25">
      <c r="A2" s="316" t="s">
        <v>1044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</row>
    <row r="3" spans="1:12" ht="15" x14ac:dyDescent="0.2">
      <c r="A3" s="296">
        <v>44196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</row>
    <row r="4" spans="1:12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</row>
    <row r="5" spans="1:12" ht="15" x14ac:dyDescent="0.2">
      <c r="A5" s="317" t="s">
        <v>5421</v>
      </c>
      <c r="B5" s="317"/>
      <c r="C5" s="317"/>
      <c r="D5" s="317"/>
      <c r="E5" s="317"/>
      <c r="F5" s="317"/>
      <c r="G5" s="317"/>
      <c r="H5" s="317"/>
      <c r="I5" s="317"/>
      <c r="J5" s="317"/>
      <c r="K5" s="317"/>
      <c r="L5" s="317"/>
    </row>
    <row r="6" spans="1:12" ht="15" x14ac:dyDescent="0.2">
      <c r="A6" s="39" t="s">
        <v>349</v>
      </c>
    </row>
    <row r="8" spans="1:12" ht="12" thickBot="1" x14ac:dyDescent="0.25">
      <c r="L8" s="26" t="s">
        <v>52</v>
      </c>
    </row>
    <row r="9" spans="1:12" ht="34.5" thickTop="1" x14ac:dyDescent="0.2">
      <c r="A9" s="93" t="s">
        <v>43</v>
      </c>
      <c r="B9" s="82" t="s">
        <v>44</v>
      </c>
      <c r="C9" s="82" t="s">
        <v>59</v>
      </c>
      <c r="D9" s="82" t="s">
        <v>57</v>
      </c>
      <c r="E9" s="82" t="s">
        <v>60</v>
      </c>
      <c r="F9" s="82" t="s">
        <v>58</v>
      </c>
      <c r="G9" s="82" t="s">
        <v>53</v>
      </c>
      <c r="H9" s="82" t="s">
        <v>54</v>
      </c>
      <c r="I9" s="82" t="s">
        <v>55</v>
      </c>
      <c r="J9" s="82" t="s">
        <v>61</v>
      </c>
      <c r="K9" s="82" t="s">
        <v>56</v>
      </c>
      <c r="L9" s="97" t="s">
        <v>47</v>
      </c>
    </row>
    <row r="10" spans="1:12" x14ac:dyDescent="0.2">
      <c r="A10" s="95"/>
      <c r="B10" s="83"/>
      <c r="C10" s="83" t="s">
        <v>232</v>
      </c>
      <c r="D10" s="83" t="s">
        <v>233</v>
      </c>
      <c r="E10" s="83" t="s">
        <v>234</v>
      </c>
      <c r="F10" s="83" t="s">
        <v>235</v>
      </c>
      <c r="G10" s="83" t="s">
        <v>236</v>
      </c>
      <c r="H10" s="83" t="s">
        <v>237</v>
      </c>
      <c r="I10" s="83" t="s">
        <v>238</v>
      </c>
      <c r="J10" s="83" t="s">
        <v>239</v>
      </c>
      <c r="K10" s="83" t="s">
        <v>240</v>
      </c>
      <c r="L10" s="96" t="s">
        <v>172</v>
      </c>
    </row>
    <row r="11" spans="1:12" x14ac:dyDescent="0.2">
      <c r="A11" s="14" t="s">
        <v>697</v>
      </c>
      <c r="B11" s="15" t="s">
        <v>698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7">
        <v>0</v>
      </c>
    </row>
    <row r="12" spans="1:12" x14ac:dyDescent="0.2">
      <c r="A12" s="28" t="s">
        <v>1021</v>
      </c>
      <c r="B12" s="36" t="s">
        <v>1022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30">
        <v>0</v>
      </c>
    </row>
    <row r="13" spans="1:12" x14ac:dyDescent="0.2">
      <c r="A13" s="28" t="s">
        <v>1023</v>
      </c>
      <c r="B13" s="36" t="s">
        <v>1024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30">
        <v>0</v>
      </c>
    </row>
    <row r="14" spans="1:12" x14ac:dyDescent="0.2">
      <c r="A14" s="28" t="s">
        <v>1025</v>
      </c>
      <c r="B14" s="36" t="s">
        <v>1026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30">
        <v>0</v>
      </c>
    </row>
    <row r="15" spans="1:12" x14ac:dyDescent="0.2">
      <c r="A15" s="28" t="s">
        <v>1027</v>
      </c>
      <c r="B15" s="36" t="s">
        <v>1028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30">
        <v>0</v>
      </c>
    </row>
    <row r="16" spans="1:12" x14ac:dyDescent="0.2">
      <c r="A16" s="28" t="s">
        <v>1029</v>
      </c>
      <c r="B16" s="36" t="s">
        <v>1030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30">
        <v>0</v>
      </c>
    </row>
    <row r="17" spans="1:12" x14ac:dyDescent="0.2">
      <c r="A17" s="14" t="s">
        <v>699</v>
      </c>
      <c r="B17" s="15" t="s">
        <v>700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7">
        <v>0</v>
      </c>
    </row>
    <row r="18" spans="1:12" x14ac:dyDescent="0.2">
      <c r="A18" s="14" t="s">
        <v>701</v>
      </c>
      <c r="B18" s="15" t="s">
        <v>702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7">
        <v>0</v>
      </c>
    </row>
    <row r="19" spans="1:12" x14ac:dyDescent="0.2">
      <c r="A19" s="28" t="s">
        <v>1031</v>
      </c>
      <c r="B19" s="36" t="s">
        <v>1032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30">
        <v>0</v>
      </c>
    </row>
    <row r="20" spans="1:12" x14ac:dyDescent="0.2">
      <c r="A20" s="28" t="s">
        <v>1033</v>
      </c>
      <c r="B20" s="36" t="s">
        <v>1034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30">
        <v>0</v>
      </c>
    </row>
    <row r="21" spans="1:12" x14ac:dyDescent="0.2">
      <c r="A21" s="28" t="s">
        <v>1035</v>
      </c>
      <c r="B21" s="36" t="s">
        <v>1036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30">
        <v>0</v>
      </c>
    </row>
    <row r="22" spans="1:12" x14ac:dyDescent="0.2">
      <c r="A22" s="28" t="s">
        <v>1037</v>
      </c>
      <c r="B22" s="36" t="s">
        <v>1038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30">
        <v>0</v>
      </c>
    </row>
    <row r="23" spans="1:12" x14ac:dyDescent="0.2">
      <c r="A23" s="28" t="s">
        <v>1039</v>
      </c>
      <c r="B23" s="36" t="s">
        <v>1040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30">
        <v>0</v>
      </c>
    </row>
    <row r="24" spans="1:12" ht="12" thickBot="1" x14ac:dyDescent="0.25">
      <c r="A24" s="8" t="s">
        <v>1041</v>
      </c>
      <c r="B24" s="13" t="s">
        <v>1042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10">
        <v>0</v>
      </c>
    </row>
    <row r="25" spans="1:12" ht="12" thickTop="1" x14ac:dyDescent="0.2">
      <c r="B25"/>
    </row>
    <row r="26" spans="1:12" x14ac:dyDescent="0.2">
      <c r="B26"/>
    </row>
    <row r="27" spans="1:12" x14ac:dyDescent="0.2">
      <c r="B27"/>
    </row>
    <row r="28" spans="1:12" x14ac:dyDescent="0.2">
      <c r="B28"/>
    </row>
    <row r="29" spans="1:12" x14ac:dyDescent="0.2">
      <c r="B29"/>
    </row>
    <row r="30" spans="1:12" x14ac:dyDescent="0.2">
      <c r="B30"/>
    </row>
    <row r="31" spans="1:12" x14ac:dyDescent="0.2">
      <c r="B31"/>
    </row>
    <row r="32" spans="1:12" x14ac:dyDescent="0.2">
      <c r="B32"/>
    </row>
    <row r="33" spans="2:2" x14ac:dyDescent="0.2">
      <c r="B33"/>
    </row>
    <row r="34" spans="2:2" x14ac:dyDescent="0.2">
      <c r="B34"/>
    </row>
    <row r="35" spans="2:2" x14ac:dyDescent="0.2">
      <c r="B35"/>
    </row>
    <row r="36" spans="2:2" x14ac:dyDescent="0.2">
      <c r="B36"/>
    </row>
    <row r="37" spans="2:2" x14ac:dyDescent="0.2">
      <c r="B37"/>
    </row>
    <row r="38" spans="2:2" x14ac:dyDescent="0.2">
      <c r="B38"/>
    </row>
    <row r="39" spans="2:2" x14ac:dyDescent="0.2">
      <c r="B39"/>
    </row>
    <row r="40" spans="2:2" x14ac:dyDescent="0.2">
      <c r="B40"/>
    </row>
    <row r="41" spans="2:2" x14ac:dyDescent="0.2">
      <c r="B41"/>
    </row>
    <row r="42" spans="2:2" x14ac:dyDescent="0.2">
      <c r="B42"/>
    </row>
    <row r="43" spans="2:2" x14ac:dyDescent="0.2">
      <c r="B43"/>
    </row>
    <row r="44" spans="2:2" x14ac:dyDescent="0.2">
      <c r="B44"/>
    </row>
  </sheetData>
  <mergeCells count="4">
    <mergeCell ref="A2:L2"/>
    <mergeCell ref="A3:L3"/>
    <mergeCell ref="A4:L4"/>
    <mergeCell ref="A5:L5"/>
  </mergeCells>
  <phoneticPr fontId="0" type="noConversion"/>
  <conditionalFormatting sqref="C24:L24">
    <cfRule type="cellIs" dxfId="97" priority="1" stopIfTrue="1" operator="equal">
      <formula>0</formula>
    </cfRule>
  </conditionalFormatting>
  <conditionalFormatting sqref="C11:L23">
    <cfRule type="cellIs" dxfId="96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scale="91" fitToHeight="0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L69"/>
  <sheetViews>
    <sheetView showZeros="0" zoomScale="80" workbookViewId="0">
      <selection activeCell="D7" sqref="D7"/>
    </sheetView>
  </sheetViews>
  <sheetFormatPr baseColWidth="10" defaultRowHeight="11.25" x14ac:dyDescent="0.2"/>
  <cols>
    <col min="1" max="1" width="47.1640625" bestFit="1" customWidth="1"/>
    <col min="2" max="2" width="12" style="38"/>
    <col min="4" max="4" width="12.6640625" customWidth="1"/>
  </cols>
  <sheetData>
    <row r="1" spans="1:12" ht="15.75" x14ac:dyDescent="0.2">
      <c r="A1" s="23" t="s">
        <v>1045</v>
      </c>
      <c r="B1" s="40"/>
      <c r="C1" s="39"/>
      <c r="D1" s="39"/>
      <c r="E1" s="39"/>
      <c r="F1" s="39"/>
      <c r="G1" s="39"/>
      <c r="H1" s="39"/>
      <c r="I1" s="39"/>
      <c r="J1" s="39"/>
      <c r="K1" s="39"/>
    </row>
    <row r="2" spans="1:12" ht="18" x14ac:dyDescent="0.25">
      <c r="A2" s="316" t="s">
        <v>1046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</row>
    <row r="3" spans="1:12" ht="15" x14ac:dyDescent="0.2">
      <c r="A3" s="296">
        <v>44196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</row>
    <row r="4" spans="1:12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</row>
    <row r="5" spans="1:12" ht="15" x14ac:dyDescent="0.2">
      <c r="A5" s="317" t="s">
        <v>5421</v>
      </c>
      <c r="B5" s="317"/>
      <c r="C5" s="317"/>
      <c r="D5" s="317"/>
      <c r="E5" s="317"/>
      <c r="F5" s="317"/>
      <c r="G5" s="317"/>
      <c r="H5" s="317"/>
      <c r="I5" s="317"/>
      <c r="J5" s="317"/>
      <c r="K5" s="317"/>
      <c r="L5" s="317"/>
    </row>
    <row r="6" spans="1:12" ht="15" x14ac:dyDescent="0.2">
      <c r="A6" s="39" t="s">
        <v>349</v>
      </c>
    </row>
    <row r="8" spans="1:12" ht="12" thickBot="1" x14ac:dyDescent="0.25">
      <c r="L8" s="26" t="s">
        <v>52</v>
      </c>
    </row>
    <row r="9" spans="1:12" ht="57.75" customHeight="1" thickTop="1" x14ac:dyDescent="0.2">
      <c r="A9" s="93" t="s">
        <v>43</v>
      </c>
      <c r="B9" s="82" t="s">
        <v>44</v>
      </c>
      <c r="C9" s="82" t="s">
        <v>62</v>
      </c>
      <c r="D9" s="82" t="s">
        <v>63</v>
      </c>
      <c r="E9" s="82" t="s">
        <v>64</v>
      </c>
      <c r="F9" s="82" t="s">
        <v>65</v>
      </c>
      <c r="G9" s="82" t="s">
        <v>66</v>
      </c>
      <c r="H9" s="82" t="s">
        <v>67</v>
      </c>
      <c r="I9" s="82" t="s">
        <v>68</v>
      </c>
      <c r="J9" s="82" t="s">
        <v>69</v>
      </c>
      <c r="K9" s="82" t="s">
        <v>70</v>
      </c>
      <c r="L9" s="97" t="s">
        <v>47</v>
      </c>
    </row>
    <row r="10" spans="1:12" x14ac:dyDescent="0.2">
      <c r="A10" s="95"/>
      <c r="B10" s="83"/>
      <c r="C10" s="83" t="s">
        <v>223</v>
      </c>
      <c r="D10" s="83" t="s">
        <v>224</v>
      </c>
      <c r="E10" s="83" t="s">
        <v>225</v>
      </c>
      <c r="F10" s="83" t="s">
        <v>226</v>
      </c>
      <c r="G10" s="83" t="s">
        <v>227</v>
      </c>
      <c r="H10" s="83" t="s">
        <v>228</v>
      </c>
      <c r="I10" s="83" t="s">
        <v>229</v>
      </c>
      <c r="J10" s="83" t="s">
        <v>230</v>
      </c>
      <c r="K10" s="83" t="s">
        <v>231</v>
      </c>
      <c r="L10" s="96" t="s">
        <v>168</v>
      </c>
    </row>
    <row r="11" spans="1:12" x14ac:dyDescent="0.2">
      <c r="A11" s="14" t="s">
        <v>624</v>
      </c>
      <c r="B11" s="15" t="s">
        <v>625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7">
        <v>0</v>
      </c>
    </row>
    <row r="12" spans="1:12" x14ac:dyDescent="0.2">
      <c r="A12" s="28" t="s">
        <v>1047</v>
      </c>
      <c r="B12" s="36" t="s">
        <v>1048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30">
        <v>0</v>
      </c>
    </row>
    <row r="13" spans="1:12" x14ac:dyDescent="0.2">
      <c r="A13" s="28" t="s">
        <v>1049</v>
      </c>
      <c r="B13" s="36" t="s">
        <v>1050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30">
        <v>0</v>
      </c>
    </row>
    <row r="14" spans="1:12" x14ac:dyDescent="0.2">
      <c r="A14" s="28" t="s">
        <v>1051</v>
      </c>
      <c r="B14" s="36" t="s">
        <v>1052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30">
        <v>0</v>
      </c>
    </row>
    <row r="15" spans="1:12" x14ac:dyDescent="0.2">
      <c r="A15" s="28" t="s">
        <v>628</v>
      </c>
      <c r="B15" s="36" t="s">
        <v>629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30">
        <v>0</v>
      </c>
    </row>
    <row r="16" spans="1:12" x14ac:dyDescent="0.2">
      <c r="A16" s="14" t="s">
        <v>630</v>
      </c>
      <c r="B16" s="15" t="s">
        <v>631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7">
        <v>0</v>
      </c>
    </row>
    <row r="17" spans="1:12" x14ac:dyDescent="0.2">
      <c r="A17" s="14" t="s">
        <v>632</v>
      </c>
      <c r="B17" s="15" t="s">
        <v>633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7">
        <v>0</v>
      </c>
    </row>
    <row r="18" spans="1:12" x14ac:dyDescent="0.2">
      <c r="A18" s="28" t="s">
        <v>634</v>
      </c>
      <c r="B18" s="36" t="s">
        <v>635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30">
        <v>0</v>
      </c>
    </row>
    <row r="19" spans="1:12" x14ac:dyDescent="0.2">
      <c r="A19" s="28" t="s">
        <v>1053</v>
      </c>
      <c r="B19" s="36" t="s">
        <v>1054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30">
        <v>0</v>
      </c>
    </row>
    <row r="20" spans="1:12" x14ac:dyDescent="0.2">
      <c r="A20" s="14" t="s">
        <v>1055</v>
      </c>
      <c r="B20" s="15" t="s">
        <v>1056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7">
        <v>0</v>
      </c>
    </row>
    <row r="21" spans="1:12" x14ac:dyDescent="0.2">
      <c r="A21" s="14" t="s">
        <v>461</v>
      </c>
      <c r="B21" s="15" t="s">
        <v>636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7">
        <v>0</v>
      </c>
    </row>
    <row r="22" spans="1:12" x14ac:dyDescent="0.2">
      <c r="A22" s="28" t="s">
        <v>469</v>
      </c>
      <c r="B22" s="36" t="s">
        <v>637</v>
      </c>
      <c r="C22" s="29">
        <v>28827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30">
        <v>28827</v>
      </c>
    </row>
    <row r="23" spans="1:12" x14ac:dyDescent="0.2">
      <c r="A23" s="28" t="s">
        <v>62</v>
      </c>
      <c r="B23" s="36" t="s">
        <v>638</v>
      </c>
      <c r="C23" s="29">
        <v>28827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30">
        <v>28827</v>
      </c>
    </row>
    <row r="24" spans="1:12" x14ac:dyDescent="0.2">
      <c r="A24" s="28" t="s">
        <v>1057</v>
      </c>
      <c r="B24" s="36" t="s">
        <v>1058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30">
        <v>0</v>
      </c>
    </row>
    <row r="25" spans="1:12" x14ac:dyDescent="0.2">
      <c r="A25" s="28" t="s">
        <v>1059</v>
      </c>
      <c r="B25" s="36" t="s">
        <v>1060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30">
        <v>0</v>
      </c>
    </row>
    <row r="26" spans="1:12" x14ac:dyDescent="0.2">
      <c r="A26" s="28" t="s">
        <v>1061</v>
      </c>
      <c r="B26" s="36" t="s">
        <v>1062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30">
        <v>0</v>
      </c>
    </row>
    <row r="27" spans="1:12" x14ac:dyDescent="0.2">
      <c r="A27" s="28" t="s">
        <v>615</v>
      </c>
      <c r="B27" s="36" t="s">
        <v>644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30">
        <v>0</v>
      </c>
    </row>
    <row r="28" spans="1:12" x14ac:dyDescent="0.2">
      <c r="A28" s="28" t="s">
        <v>1063</v>
      </c>
      <c r="B28" s="36" t="s">
        <v>1064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30">
        <v>0</v>
      </c>
    </row>
    <row r="29" spans="1:12" x14ac:dyDescent="0.2">
      <c r="A29" s="28" t="s">
        <v>1065</v>
      </c>
      <c r="B29" s="36" t="s">
        <v>1066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30">
        <v>0</v>
      </c>
    </row>
    <row r="30" spans="1:12" x14ac:dyDescent="0.2">
      <c r="A30" s="28" t="s">
        <v>1067</v>
      </c>
      <c r="B30" s="36" t="s">
        <v>1068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30">
        <v>0</v>
      </c>
    </row>
    <row r="31" spans="1:12" x14ac:dyDescent="0.2">
      <c r="A31" s="28" t="s">
        <v>1069</v>
      </c>
      <c r="B31" s="36" t="s">
        <v>1070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30">
        <v>0</v>
      </c>
    </row>
    <row r="32" spans="1:12" x14ac:dyDescent="0.2">
      <c r="A32" s="14" t="s">
        <v>776</v>
      </c>
      <c r="B32" s="15" t="s">
        <v>777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7">
        <v>0</v>
      </c>
    </row>
    <row r="33" spans="1:12" x14ac:dyDescent="0.2">
      <c r="A33" s="28" t="s">
        <v>782</v>
      </c>
      <c r="B33" s="36" t="s">
        <v>783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30">
        <v>0</v>
      </c>
    </row>
    <row r="34" spans="1:12" x14ac:dyDescent="0.2">
      <c r="A34" s="28" t="s">
        <v>784</v>
      </c>
      <c r="B34" s="36" t="s">
        <v>785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30">
        <v>0</v>
      </c>
    </row>
    <row r="35" spans="1:12" x14ac:dyDescent="0.2">
      <c r="A35" s="28" t="s">
        <v>786</v>
      </c>
      <c r="B35" s="36" t="s">
        <v>787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30">
        <v>0</v>
      </c>
    </row>
    <row r="36" spans="1:12" ht="12" thickBot="1" x14ac:dyDescent="0.25">
      <c r="A36" s="8" t="s">
        <v>1071</v>
      </c>
      <c r="B36" s="13" t="s">
        <v>1072</v>
      </c>
      <c r="C36" s="9">
        <v>28827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10">
        <v>28827</v>
      </c>
    </row>
    <row r="37" spans="1:12" ht="12" thickTop="1" x14ac:dyDescent="0.2">
      <c r="B37"/>
    </row>
    <row r="38" spans="1:12" x14ac:dyDescent="0.2">
      <c r="B38"/>
    </row>
    <row r="39" spans="1:12" x14ac:dyDescent="0.2">
      <c r="B39"/>
    </row>
    <row r="40" spans="1:12" x14ac:dyDescent="0.2">
      <c r="B40"/>
    </row>
    <row r="41" spans="1:12" x14ac:dyDescent="0.2">
      <c r="B41"/>
    </row>
    <row r="42" spans="1:12" x14ac:dyDescent="0.2">
      <c r="B42"/>
    </row>
    <row r="43" spans="1:12" x14ac:dyDescent="0.2">
      <c r="B43"/>
    </row>
    <row r="44" spans="1:12" x14ac:dyDescent="0.2">
      <c r="B44"/>
    </row>
    <row r="45" spans="1:12" x14ac:dyDescent="0.2">
      <c r="B45"/>
    </row>
    <row r="46" spans="1:12" x14ac:dyDescent="0.2">
      <c r="B46"/>
    </row>
    <row r="47" spans="1:12" x14ac:dyDescent="0.2">
      <c r="B47"/>
    </row>
    <row r="48" spans="1:12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</sheetData>
  <mergeCells count="4">
    <mergeCell ref="A2:L2"/>
    <mergeCell ref="A3:L3"/>
    <mergeCell ref="A4:L4"/>
    <mergeCell ref="A5:L5"/>
  </mergeCells>
  <phoneticPr fontId="0" type="noConversion"/>
  <conditionalFormatting sqref="C36:L36">
    <cfRule type="cellIs" dxfId="95" priority="1" stopIfTrue="1" operator="equal">
      <formula>0</formula>
    </cfRule>
  </conditionalFormatting>
  <conditionalFormatting sqref="C11:L35">
    <cfRule type="cellIs" dxfId="94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scale="91" fitToHeight="0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4"/>
  <sheetViews>
    <sheetView showZeros="0" zoomScale="80" workbookViewId="0">
      <selection activeCell="D7" sqref="D7"/>
    </sheetView>
  </sheetViews>
  <sheetFormatPr baseColWidth="10" defaultRowHeight="11.25" x14ac:dyDescent="0.2"/>
  <cols>
    <col min="1" max="1" width="47.1640625" bestFit="1" customWidth="1"/>
    <col min="2" max="2" width="12" style="38"/>
    <col min="3" max="3" width="12.5" customWidth="1"/>
  </cols>
  <sheetData>
    <row r="1" spans="1:9" ht="15.75" x14ac:dyDescent="0.2">
      <c r="A1" s="23" t="s">
        <v>1073</v>
      </c>
      <c r="B1" s="40"/>
      <c r="C1" s="39"/>
      <c r="D1" s="39"/>
      <c r="E1" s="39"/>
      <c r="F1" s="39"/>
      <c r="G1" s="39"/>
      <c r="H1" s="39"/>
    </row>
    <row r="2" spans="1:9" ht="18" x14ac:dyDescent="0.25">
      <c r="A2" s="318" t="s">
        <v>1074</v>
      </c>
      <c r="B2" s="318"/>
      <c r="C2" s="318"/>
      <c r="D2" s="318"/>
      <c r="E2" s="318"/>
      <c r="F2" s="318"/>
      <c r="G2" s="318"/>
      <c r="H2" s="318"/>
      <c r="I2" s="318"/>
    </row>
    <row r="3" spans="1:9" ht="15" x14ac:dyDescent="0.2">
      <c r="A3" s="296">
        <v>44196</v>
      </c>
      <c r="B3" s="296"/>
      <c r="C3" s="296"/>
      <c r="D3" s="296"/>
      <c r="E3" s="296"/>
      <c r="F3" s="296"/>
      <c r="G3" s="296"/>
      <c r="H3" s="296"/>
      <c r="I3" s="296"/>
    </row>
    <row r="4" spans="1:9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  <c r="I4" s="292"/>
    </row>
    <row r="5" spans="1:9" ht="15" x14ac:dyDescent="0.2">
      <c r="A5" s="317" t="s">
        <v>5421</v>
      </c>
      <c r="B5" s="317"/>
      <c r="C5" s="317"/>
      <c r="D5" s="317"/>
      <c r="E5" s="317"/>
      <c r="F5" s="317"/>
      <c r="G5" s="317"/>
      <c r="H5" s="317"/>
      <c r="I5" s="317"/>
    </row>
    <row r="6" spans="1:9" ht="15" x14ac:dyDescent="0.2">
      <c r="A6" s="39" t="s">
        <v>349</v>
      </c>
    </row>
    <row r="8" spans="1:9" ht="12" thickBot="1" x14ac:dyDescent="0.25">
      <c r="I8" s="26" t="s">
        <v>52</v>
      </c>
    </row>
    <row r="9" spans="1:9" ht="56.25" customHeight="1" thickTop="1" x14ac:dyDescent="0.2">
      <c r="A9" s="93" t="s">
        <v>43</v>
      </c>
      <c r="B9" s="82" t="s">
        <v>44</v>
      </c>
      <c r="C9" s="82" t="s">
        <v>63</v>
      </c>
      <c r="D9" s="82" t="s">
        <v>64</v>
      </c>
      <c r="E9" s="82" t="s">
        <v>66</v>
      </c>
      <c r="F9" s="82" t="s">
        <v>65</v>
      </c>
      <c r="G9" s="82" t="s">
        <v>67</v>
      </c>
      <c r="H9" s="82" t="s">
        <v>70</v>
      </c>
      <c r="I9" s="97" t="s">
        <v>47</v>
      </c>
    </row>
    <row r="10" spans="1:9" x14ac:dyDescent="0.2">
      <c r="A10" s="95"/>
      <c r="B10" s="83"/>
      <c r="C10" s="83" t="s">
        <v>232</v>
      </c>
      <c r="D10" s="83" t="s">
        <v>233</v>
      </c>
      <c r="E10" s="83" t="s">
        <v>234</v>
      </c>
      <c r="F10" s="83" t="s">
        <v>235</v>
      </c>
      <c r="G10" s="83" t="s">
        <v>236</v>
      </c>
      <c r="H10" s="83" t="s">
        <v>237</v>
      </c>
      <c r="I10" s="96" t="s">
        <v>172</v>
      </c>
    </row>
    <row r="11" spans="1:9" x14ac:dyDescent="0.2">
      <c r="A11" s="14" t="s">
        <v>624</v>
      </c>
      <c r="B11" s="15" t="s">
        <v>625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7">
        <v>0</v>
      </c>
    </row>
    <row r="12" spans="1:9" x14ac:dyDescent="0.2">
      <c r="A12" s="28" t="s">
        <v>1047</v>
      </c>
      <c r="B12" s="36" t="s">
        <v>1048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30">
        <v>0</v>
      </c>
    </row>
    <row r="13" spans="1:9" x14ac:dyDescent="0.2">
      <c r="A13" s="28" t="s">
        <v>1049</v>
      </c>
      <c r="B13" s="36" t="s">
        <v>1050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30">
        <v>0</v>
      </c>
    </row>
    <row r="14" spans="1:9" x14ac:dyDescent="0.2">
      <c r="A14" s="28" t="s">
        <v>1051</v>
      </c>
      <c r="B14" s="36" t="s">
        <v>1052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30">
        <v>0</v>
      </c>
    </row>
    <row r="15" spans="1:9" x14ac:dyDescent="0.2">
      <c r="A15" s="14" t="s">
        <v>628</v>
      </c>
      <c r="B15" s="15" t="s">
        <v>629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7">
        <v>0</v>
      </c>
    </row>
    <row r="16" spans="1:9" x14ac:dyDescent="0.2">
      <c r="A16" s="14" t="s">
        <v>630</v>
      </c>
      <c r="B16" s="15" t="s">
        <v>631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7">
        <v>0</v>
      </c>
    </row>
    <row r="17" spans="1:9" x14ac:dyDescent="0.2">
      <c r="A17" s="28" t="s">
        <v>632</v>
      </c>
      <c r="B17" s="36" t="s">
        <v>633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30">
        <v>0</v>
      </c>
    </row>
    <row r="18" spans="1:9" x14ac:dyDescent="0.2">
      <c r="A18" s="28" t="s">
        <v>634</v>
      </c>
      <c r="B18" s="36" t="s">
        <v>635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30">
        <v>0</v>
      </c>
    </row>
    <row r="19" spans="1:9" x14ac:dyDescent="0.2">
      <c r="A19" s="28" t="s">
        <v>1053</v>
      </c>
      <c r="B19" s="36" t="s">
        <v>1054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30">
        <v>0</v>
      </c>
    </row>
    <row r="20" spans="1:9" x14ac:dyDescent="0.2">
      <c r="A20" s="28" t="s">
        <v>1055</v>
      </c>
      <c r="B20" s="36" t="s">
        <v>1056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30">
        <v>0</v>
      </c>
    </row>
    <row r="21" spans="1:9" x14ac:dyDescent="0.2">
      <c r="A21" s="28" t="s">
        <v>461</v>
      </c>
      <c r="B21" s="36" t="s">
        <v>636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30">
        <v>0</v>
      </c>
    </row>
    <row r="22" spans="1:9" x14ac:dyDescent="0.2">
      <c r="A22" s="28" t="s">
        <v>469</v>
      </c>
      <c r="B22" s="36" t="s">
        <v>637</v>
      </c>
      <c r="C22" s="29">
        <v>0</v>
      </c>
      <c r="D22" s="29">
        <v>6196</v>
      </c>
      <c r="E22" s="29">
        <v>323</v>
      </c>
      <c r="F22" s="29">
        <v>0</v>
      </c>
      <c r="G22" s="29">
        <v>0</v>
      </c>
      <c r="H22" s="29">
        <v>0</v>
      </c>
      <c r="I22" s="30">
        <v>6519</v>
      </c>
    </row>
    <row r="23" spans="1:9" x14ac:dyDescent="0.2">
      <c r="A23" s="28" t="s">
        <v>62</v>
      </c>
      <c r="B23" s="36" t="s">
        <v>638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30">
        <v>0</v>
      </c>
    </row>
    <row r="24" spans="1:9" x14ac:dyDescent="0.2">
      <c r="A24" s="28" t="s">
        <v>1057</v>
      </c>
      <c r="B24" s="36" t="s">
        <v>1058</v>
      </c>
      <c r="C24" s="29">
        <v>0</v>
      </c>
      <c r="D24" s="29">
        <v>6196</v>
      </c>
      <c r="E24" s="29">
        <v>323</v>
      </c>
      <c r="F24" s="29">
        <v>0</v>
      </c>
      <c r="G24" s="29">
        <v>0</v>
      </c>
      <c r="H24" s="29">
        <v>0</v>
      </c>
      <c r="I24" s="30">
        <v>6519</v>
      </c>
    </row>
    <row r="25" spans="1:9" x14ac:dyDescent="0.2">
      <c r="A25" s="28" t="s">
        <v>1059</v>
      </c>
      <c r="B25" s="36" t="s">
        <v>1060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30">
        <v>0</v>
      </c>
    </row>
    <row r="26" spans="1:9" x14ac:dyDescent="0.2">
      <c r="A26" s="28" t="s">
        <v>1061</v>
      </c>
      <c r="B26" s="36" t="s">
        <v>1062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30">
        <v>0</v>
      </c>
    </row>
    <row r="27" spans="1:9" x14ac:dyDescent="0.2">
      <c r="A27" s="14" t="s">
        <v>615</v>
      </c>
      <c r="B27" s="15" t="s">
        <v>644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7">
        <v>0</v>
      </c>
    </row>
    <row r="28" spans="1:9" x14ac:dyDescent="0.2">
      <c r="A28" s="14" t="s">
        <v>1063</v>
      </c>
      <c r="B28" s="15" t="s">
        <v>1064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7">
        <v>0</v>
      </c>
    </row>
    <row r="29" spans="1:9" x14ac:dyDescent="0.2">
      <c r="A29" s="28" t="s">
        <v>1065</v>
      </c>
      <c r="B29" s="36" t="s">
        <v>1066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30">
        <v>0</v>
      </c>
    </row>
    <row r="30" spans="1:9" x14ac:dyDescent="0.2">
      <c r="A30" s="28" t="s">
        <v>1067</v>
      </c>
      <c r="B30" s="36" t="s">
        <v>1068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30">
        <v>0</v>
      </c>
    </row>
    <row r="31" spans="1:9" x14ac:dyDescent="0.2">
      <c r="A31" s="28" t="s">
        <v>1069</v>
      </c>
      <c r="B31" s="36" t="s">
        <v>1070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30">
        <v>0</v>
      </c>
    </row>
    <row r="32" spans="1:9" x14ac:dyDescent="0.2">
      <c r="A32" s="14" t="s">
        <v>776</v>
      </c>
      <c r="B32" s="15" t="s">
        <v>777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7">
        <v>0</v>
      </c>
    </row>
    <row r="33" spans="1:9" x14ac:dyDescent="0.2">
      <c r="A33" s="28" t="s">
        <v>782</v>
      </c>
      <c r="B33" s="36" t="s">
        <v>783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30">
        <v>0</v>
      </c>
    </row>
    <row r="34" spans="1:9" x14ac:dyDescent="0.2">
      <c r="A34" s="28" t="s">
        <v>784</v>
      </c>
      <c r="B34" s="36" t="s">
        <v>785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30">
        <v>0</v>
      </c>
    </row>
    <row r="35" spans="1:9" x14ac:dyDescent="0.2">
      <c r="A35" s="28" t="s">
        <v>786</v>
      </c>
      <c r="B35" s="36" t="s">
        <v>787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30">
        <v>0</v>
      </c>
    </row>
    <row r="36" spans="1:9" ht="12" thickBot="1" x14ac:dyDescent="0.25">
      <c r="A36" s="8" t="s">
        <v>1071</v>
      </c>
      <c r="B36" s="13" t="s">
        <v>1072</v>
      </c>
      <c r="C36" s="9">
        <v>0</v>
      </c>
      <c r="D36" s="9">
        <v>6196</v>
      </c>
      <c r="E36" s="9">
        <v>323</v>
      </c>
      <c r="F36" s="9">
        <v>0</v>
      </c>
      <c r="G36" s="9">
        <v>0</v>
      </c>
      <c r="H36" s="9">
        <v>0</v>
      </c>
      <c r="I36" s="10">
        <v>6519</v>
      </c>
    </row>
    <row r="37" spans="1:9" ht="12" thickTop="1" x14ac:dyDescent="0.2">
      <c r="B37"/>
    </row>
    <row r="38" spans="1:9" x14ac:dyDescent="0.2">
      <c r="B38"/>
    </row>
    <row r="39" spans="1:9" x14ac:dyDescent="0.2">
      <c r="B39"/>
    </row>
    <row r="40" spans="1:9" x14ac:dyDescent="0.2">
      <c r="B40"/>
    </row>
    <row r="41" spans="1:9" x14ac:dyDescent="0.2">
      <c r="B41"/>
    </row>
    <row r="42" spans="1:9" x14ac:dyDescent="0.2">
      <c r="B42"/>
    </row>
    <row r="43" spans="1:9" x14ac:dyDescent="0.2">
      <c r="B43"/>
    </row>
    <row r="44" spans="1:9" x14ac:dyDescent="0.2">
      <c r="B44"/>
    </row>
    <row r="45" spans="1:9" x14ac:dyDescent="0.2">
      <c r="B45"/>
    </row>
    <row r="46" spans="1:9" x14ac:dyDescent="0.2">
      <c r="B46"/>
    </row>
    <row r="47" spans="1:9" x14ac:dyDescent="0.2">
      <c r="B47"/>
    </row>
    <row r="48" spans="1:9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</sheetData>
  <mergeCells count="4">
    <mergeCell ref="A2:I2"/>
    <mergeCell ref="A3:I3"/>
    <mergeCell ref="A4:I4"/>
    <mergeCell ref="A5:I5"/>
  </mergeCells>
  <phoneticPr fontId="0" type="noConversion"/>
  <conditionalFormatting sqref="C36:I36">
    <cfRule type="cellIs" dxfId="93" priority="1" stopIfTrue="1" operator="equal">
      <formula>0</formula>
    </cfRule>
  </conditionalFormatting>
  <conditionalFormatting sqref="C11:I35">
    <cfRule type="cellIs" dxfId="92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259"/>
  <sheetViews>
    <sheetView showZeros="0" workbookViewId="0">
      <selection activeCell="E20" sqref="E20"/>
    </sheetView>
  </sheetViews>
  <sheetFormatPr baseColWidth="10" defaultRowHeight="11.25" x14ac:dyDescent="0.2"/>
  <cols>
    <col min="1" max="1" width="48" customWidth="1"/>
    <col min="2" max="2" width="10.6640625" customWidth="1"/>
    <col min="3" max="3" width="10" style="47" customWidth="1"/>
    <col min="4" max="4" width="9.33203125" style="47" customWidth="1"/>
    <col min="5" max="5" width="9.83203125" style="47" customWidth="1"/>
    <col min="6" max="6" width="10.1640625" style="47" customWidth="1"/>
    <col min="7" max="7" width="10" style="47" customWidth="1"/>
    <col min="8" max="8" width="10.1640625" style="47" customWidth="1"/>
    <col min="9" max="9" width="9.1640625" style="47" customWidth="1"/>
    <col min="10" max="10" width="10.33203125" style="47" customWidth="1"/>
    <col min="11" max="12" width="8.33203125" customWidth="1"/>
    <col min="13" max="13" width="8.6640625" customWidth="1"/>
  </cols>
  <sheetData>
    <row r="1" spans="1:13" ht="15.75" x14ac:dyDescent="0.25">
      <c r="A1" s="23" t="s">
        <v>1075</v>
      </c>
      <c r="B1" s="23"/>
      <c r="C1" s="43"/>
      <c r="D1" s="43"/>
      <c r="E1" s="43"/>
      <c r="F1" s="43"/>
      <c r="G1" s="43"/>
      <c r="H1" s="43"/>
      <c r="I1" s="43"/>
      <c r="J1" s="43"/>
      <c r="K1" s="24"/>
      <c r="L1" s="42"/>
      <c r="M1" s="42"/>
    </row>
    <row r="2" spans="1:13" ht="33.75" customHeight="1" x14ac:dyDescent="0.2">
      <c r="A2" s="321" t="s">
        <v>1076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</row>
    <row r="3" spans="1:13" ht="15" x14ac:dyDescent="0.2">
      <c r="A3" s="296">
        <v>44196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</row>
    <row r="4" spans="1:13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</row>
    <row r="5" spans="1:13" ht="15" x14ac:dyDescent="0.2">
      <c r="A5" s="292" t="s">
        <v>5421</v>
      </c>
      <c r="B5" s="292"/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2"/>
    </row>
    <row r="6" spans="1:13" ht="12" thickBot="1" x14ac:dyDescent="0.25">
      <c r="A6" s="22" t="s">
        <v>349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6" t="s">
        <v>52</v>
      </c>
    </row>
    <row r="7" spans="1:13" ht="18" customHeight="1" thickTop="1" x14ac:dyDescent="0.2">
      <c r="A7" s="320" t="s">
        <v>43</v>
      </c>
      <c r="B7" s="319" t="s">
        <v>44</v>
      </c>
      <c r="C7" s="322" t="s">
        <v>248</v>
      </c>
      <c r="D7" s="323"/>
      <c r="E7" s="323"/>
      <c r="F7" s="323"/>
      <c r="G7" s="323"/>
      <c r="H7" s="323"/>
      <c r="I7" s="323"/>
      <c r="J7" s="323"/>
      <c r="K7" s="323"/>
      <c r="L7" s="324"/>
      <c r="M7" s="325"/>
    </row>
    <row r="8" spans="1:13" ht="16.5" customHeight="1" x14ac:dyDescent="0.2">
      <c r="A8" s="308"/>
      <c r="B8" s="301"/>
      <c r="C8" s="305" t="s">
        <v>246</v>
      </c>
      <c r="D8" s="306"/>
      <c r="E8" s="306"/>
      <c r="F8" s="306"/>
      <c r="G8" s="307"/>
      <c r="H8" s="305" t="s">
        <v>247</v>
      </c>
      <c r="I8" s="306"/>
      <c r="J8" s="306"/>
      <c r="K8" s="306"/>
      <c r="L8" s="307"/>
      <c r="M8" s="326"/>
    </row>
    <row r="9" spans="1:13" s="1" customFormat="1" x14ac:dyDescent="0.2">
      <c r="A9" s="308"/>
      <c r="B9" s="301"/>
      <c r="C9" s="102" t="s">
        <v>241</v>
      </c>
      <c r="D9" s="102" t="s">
        <v>242</v>
      </c>
      <c r="E9" s="102" t="s">
        <v>243</v>
      </c>
      <c r="F9" s="102" t="s">
        <v>244</v>
      </c>
      <c r="G9" s="102" t="s">
        <v>245</v>
      </c>
      <c r="H9" s="102" t="s">
        <v>241</v>
      </c>
      <c r="I9" s="102" t="s">
        <v>242</v>
      </c>
      <c r="J9" s="102" t="s">
        <v>243</v>
      </c>
      <c r="K9" s="102" t="s">
        <v>244</v>
      </c>
      <c r="L9" s="102" t="s">
        <v>245</v>
      </c>
      <c r="M9" s="103" t="s">
        <v>47</v>
      </c>
    </row>
    <row r="10" spans="1:13" s="1" customFormat="1" x14ac:dyDescent="0.2">
      <c r="A10" s="309"/>
      <c r="B10" s="302"/>
      <c r="C10" s="83" t="s">
        <v>223</v>
      </c>
      <c r="D10" s="83" t="s">
        <v>224</v>
      </c>
      <c r="E10" s="83" t="s">
        <v>225</v>
      </c>
      <c r="F10" s="83" t="s">
        <v>226</v>
      </c>
      <c r="G10" s="83" t="s">
        <v>227</v>
      </c>
      <c r="H10" s="83" t="s">
        <v>228</v>
      </c>
      <c r="I10" s="83" t="s">
        <v>229</v>
      </c>
      <c r="J10" s="83" t="s">
        <v>230</v>
      </c>
      <c r="K10" s="87" t="s">
        <v>231</v>
      </c>
      <c r="L10" s="87" t="s">
        <v>232</v>
      </c>
      <c r="M10" s="88">
        <v>9</v>
      </c>
    </row>
    <row r="11" spans="1:13" s="1" customFormat="1" x14ac:dyDescent="0.2">
      <c r="A11" s="181" t="s">
        <v>63</v>
      </c>
      <c r="B11" s="261" t="s">
        <v>1077</v>
      </c>
      <c r="C11" s="219">
        <v>0</v>
      </c>
      <c r="D11" s="219">
        <v>0</v>
      </c>
      <c r="E11" s="219">
        <v>0</v>
      </c>
      <c r="F11" s="219">
        <v>0</v>
      </c>
      <c r="G11" s="219">
        <v>0</v>
      </c>
      <c r="H11" s="219">
        <v>0</v>
      </c>
      <c r="I11" s="219">
        <v>0</v>
      </c>
      <c r="J11" s="219">
        <v>0</v>
      </c>
      <c r="K11" s="147">
        <v>0</v>
      </c>
      <c r="L11" s="147">
        <v>0</v>
      </c>
      <c r="M11" s="148">
        <v>0</v>
      </c>
    </row>
    <row r="12" spans="1:13" s="183" customFormat="1" x14ac:dyDescent="0.2">
      <c r="A12" s="181" t="s">
        <v>64</v>
      </c>
      <c r="B12" s="261" t="s">
        <v>1078</v>
      </c>
      <c r="C12" s="219">
        <v>0</v>
      </c>
      <c r="D12" s="219">
        <v>0</v>
      </c>
      <c r="E12" s="219">
        <v>0</v>
      </c>
      <c r="F12" s="219">
        <v>0</v>
      </c>
      <c r="G12" s="219">
        <v>0</v>
      </c>
      <c r="H12" s="219">
        <v>6196</v>
      </c>
      <c r="I12" s="219">
        <v>0</v>
      </c>
      <c r="J12" s="219">
        <v>0</v>
      </c>
      <c r="K12" s="147">
        <v>0</v>
      </c>
      <c r="L12" s="147">
        <v>6196</v>
      </c>
      <c r="M12" s="148">
        <v>6196</v>
      </c>
    </row>
    <row r="13" spans="1:13" s="1" customFormat="1" x14ac:dyDescent="0.2">
      <c r="A13" s="2" t="s">
        <v>65</v>
      </c>
      <c r="B13" s="48" t="s">
        <v>1079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323</v>
      </c>
      <c r="I13" s="46">
        <v>0</v>
      </c>
      <c r="J13" s="46">
        <v>0</v>
      </c>
      <c r="K13" s="3">
        <v>0</v>
      </c>
      <c r="L13" s="3">
        <v>323</v>
      </c>
      <c r="M13" s="4">
        <v>323</v>
      </c>
    </row>
    <row r="14" spans="1:13" s="1" customFormat="1" x14ac:dyDescent="0.2">
      <c r="A14" s="2" t="s">
        <v>1080</v>
      </c>
      <c r="B14" s="48" t="s">
        <v>1081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3">
        <v>0</v>
      </c>
      <c r="L14" s="3">
        <v>0</v>
      </c>
      <c r="M14" s="4">
        <v>0</v>
      </c>
    </row>
    <row r="15" spans="1:13" s="1" customFormat="1" x14ac:dyDescent="0.2">
      <c r="A15" s="181" t="s">
        <v>1082</v>
      </c>
      <c r="B15" s="261" t="s">
        <v>1083</v>
      </c>
      <c r="C15" s="219">
        <v>0</v>
      </c>
      <c r="D15" s="219">
        <v>0</v>
      </c>
      <c r="E15" s="219">
        <v>0</v>
      </c>
      <c r="F15" s="219">
        <v>0</v>
      </c>
      <c r="G15" s="219">
        <v>0</v>
      </c>
      <c r="H15" s="219">
        <v>0</v>
      </c>
      <c r="I15" s="219">
        <v>0</v>
      </c>
      <c r="J15" s="219">
        <v>0</v>
      </c>
      <c r="K15" s="147">
        <v>0</v>
      </c>
      <c r="L15" s="147">
        <v>0</v>
      </c>
      <c r="M15" s="148">
        <v>0</v>
      </c>
    </row>
    <row r="16" spans="1:13" s="1" customFormat="1" x14ac:dyDescent="0.2">
      <c r="A16" s="181" t="s">
        <v>68</v>
      </c>
      <c r="B16" s="261" t="s">
        <v>1084</v>
      </c>
      <c r="C16" s="219">
        <v>0</v>
      </c>
      <c r="D16" s="219">
        <v>0</v>
      </c>
      <c r="E16" s="219">
        <v>0</v>
      </c>
      <c r="F16" s="219">
        <v>0</v>
      </c>
      <c r="G16" s="219">
        <v>0</v>
      </c>
      <c r="H16" s="219">
        <v>0</v>
      </c>
      <c r="I16" s="219">
        <v>0</v>
      </c>
      <c r="J16" s="219">
        <v>0</v>
      </c>
      <c r="K16" s="147">
        <v>0</v>
      </c>
      <c r="L16" s="147">
        <v>0</v>
      </c>
      <c r="M16" s="148">
        <v>0</v>
      </c>
    </row>
    <row r="17" spans="1:13" s="183" customFormat="1" x14ac:dyDescent="0.2">
      <c r="A17" s="181" t="s">
        <v>1085</v>
      </c>
      <c r="B17" s="261" t="s">
        <v>1086</v>
      </c>
      <c r="C17" s="219">
        <v>0</v>
      </c>
      <c r="D17" s="219">
        <v>0</v>
      </c>
      <c r="E17" s="219">
        <v>0</v>
      </c>
      <c r="F17" s="219">
        <v>0</v>
      </c>
      <c r="G17" s="219">
        <v>0</v>
      </c>
      <c r="H17" s="219">
        <v>0</v>
      </c>
      <c r="I17" s="219">
        <v>0</v>
      </c>
      <c r="J17" s="219">
        <v>0</v>
      </c>
      <c r="K17" s="147">
        <v>0</v>
      </c>
      <c r="L17" s="147">
        <v>0</v>
      </c>
      <c r="M17" s="148">
        <v>0</v>
      </c>
    </row>
    <row r="18" spans="1:13" s="1" customFormat="1" x14ac:dyDescent="0.2">
      <c r="A18" s="2" t="s">
        <v>70</v>
      </c>
      <c r="B18" s="48" t="s">
        <v>1087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3">
        <v>0</v>
      </c>
      <c r="L18" s="3">
        <v>0</v>
      </c>
      <c r="M18" s="4">
        <v>0</v>
      </c>
    </row>
    <row r="19" spans="1:13" s="1" customFormat="1" ht="12" thickBot="1" x14ac:dyDescent="0.25">
      <c r="A19" s="8" t="s">
        <v>47</v>
      </c>
      <c r="B19" s="49" t="s">
        <v>1088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6519</v>
      </c>
      <c r="I19" s="9">
        <v>0</v>
      </c>
      <c r="J19" s="9">
        <v>0</v>
      </c>
      <c r="K19" s="9">
        <v>0</v>
      </c>
      <c r="L19" s="9">
        <v>6519</v>
      </c>
      <c r="M19" s="10">
        <v>6519</v>
      </c>
    </row>
    <row r="20" spans="1:13" s="18" customFormat="1" ht="12" thickTop="1" x14ac:dyDescent="0.2">
      <c r="A20"/>
      <c r="B20"/>
      <c r="C20" s="47"/>
      <c r="D20" s="47"/>
      <c r="E20" s="47"/>
      <c r="F20" s="47"/>
      <c r="G20" s="47"/>
      <c r="H20" s="47"/>
      <c r="I20" s="47"/>
      <c r="J20" s="47"/>
      <c r="K20"/>
      <c r="L20"/>
      <c r="M20"/>
    </row>
    <row r="21" spans="1:13" s="18" customFormat="1" x14ac:dyDescent="0.2">
      <c r="A21"/>
      <c r="B21"/>
      <c r="C21" s="47"/>
      <c r="D21" s="47"/>
      <c r="E21" s="47"/>
      <c r="F21" s="47"/>
      <c r="G21" s="47"/>
      <c r="H21" s="47"/>
      <c r="I21" s="47"/>
      <c r="J21" s="47"/>
      <c r="K21"/>
      <c r="L21"/>
      <c r="M21"/>
    </row>
    <row r="22" spans="1:13" s="18" customFormat="1" x14ac:dyDescent="0.2">
      <c r="A22"/>
      <c r="B22"/>
      <c r="C22" s="47"/>
      <c r="D22" s="47"/>
      <c r="E22" s="47"/>
      <c r="F22" s="47"/>
      <c r="G22" s="47"/>
      <c r="H22" s="47"/>
      <c r="I22" s="47"/>
      <c r="J22" s="47"/>
      <c r="K22"/>
      <c r="L22"/>
      <c r="M22"/>
    </row>
    <row r="23" spans="1:13" s="1" customFormat="1" x14ac:dyDescent="0.2">
      <c r="A23"/>
      <c r="B23"/>
      <c r="C23" s="47"/>
      <c r="D23" s="47"/>
      <c r="E23" s="47"/>
      <c r="F23" s="47"/>
      <c r="G23" s="47"/>
      <c r="H23" s="47"/>
      <c r="I23" s="47"/>
      <c r="J23" s="47"/>
      <c r="K23"/>
      <c r="L23"/>
      <c r="M23"/>
    </row>
    <row r="24" spans="1:13" s="1" customFormat="1" x14ac:dyDescent="0.2">
      <c r="A24"/>
      <c r="B24"/>
      <c r="C24" s="47"/>
      <c r="D24" s="47"/>
      <c r="E24" s="47"/>
      <c r="F24" s="47"/>
      <c r="G24" s="47"/>
      <c r="H24" s="47"/>
      <c r="I24" s="47"/>
      <c r="J24" s="47"/>
      <c r="K24"/>
      <c r="L24"/>
      <c r="M24"/>
    </row>
    <row r="25" spans="1:13" s="18" customFormat="1" x14ac:dyDescent="0.2">
      <c r="A25"/>
      <c r="B25"/>
      <c r="C25" s="47"/>
      <c r="D25" s="47"/>
      <c r="E25" s="47"/>
      <c r="F25" s="47"/>
      <c r="G25" s="47"/>
      <c r="H25" s="47"/>
      <c r="I25" s="47"/>
      <c r="J25" s="47"/>
      <c r="K25"/>
      <c r="L25"/>
      <c r="M25"/>
    </row>
    <row r="26" spans="1:13" s="18" customFormat="1" x14ac:dyDescent="0.2">
      <c r="A26"/>
      <c r="B26"/>
      <c r="C26" s="47"/>
      <c r="D26" s="47"/>
      <c r="E26" s="47"/>
      <c r="F26" s="47"/>
      <c r="G26" s="47"/>
      <c r="H26" s="47"/>
      <c r="I26" s="47"/>
      <c r="J26" s="47"/>
      <c r="K26"/>
      <c r="L26"/>
      <c r="M26"/>
    </row>
    <row r="27" spans="1:13" s="18" customFormat="1" x14ac:dyDescent="0.2">
      <c r="A27"/>
      <c r="B27"/>
      <c r="C27" s="47"/>
      <c r="D27" s="47"/>
      <c r="E27" s="47"/>
      <c r="F27" s="47"/>
      <c r="G27" s="47"/>
      <c r="H27" s="47"/>
      <c r="I27" s="47"/>
      <c r="J27" s="47"/>
      <c r="K27"/>
      <c r="L27"/>
      <c r="M27"/>
    </row>
    <row r="28" spans="1:13" s="18" customFormat="1" x14ac:dyDescent="0.2">
      <c r="A28"/>
      <c r="B28"/>
      <c r="C28" s="47"/>
      <c r="D28" s="47"/>
      <c r="E28" s="47"/>
      <c r="F28" s="47"/>
      <c r="G28" s="47"/>
      <c r="H28" s="47"/>
      <c r="I28" s="47"/>
      <c r="J28" s="47"/>
      <c r="K28"/>
      <c r="L28"/>
      <c r="M28"/>
    </row>
    <row r="29" spans="1:13" s="18" customFormat="1" x14ac:dyDescent="0.2">
      <c r="A29"/>
      <c r="B29"/>
      <c r="C29" s="47"/>
      <c r="D29" s="47"/>
      <c r="E29" s="47"/>
      <c r="F29" s="47"/>
      <c r="G29" s="47"/>
      <c r="H29" s="47"/>
      <c r="I29" s="47"/>
      <c r="J29" s="47"/>
      <c r="K29"/>
      <c r="L29"/>
      <c r="M29"/>
    </row>
    <row r="30" spans="1:13" s="18" customFormat="1" x14ac:dyDescent="0.2">
      <c r="A30"/>
      <c r="B30"/>
      <c r="C30" s="47"/>
      <c r="D30" s="47"/>
      <c r="E30" s="47"/>
      <c r="F30" s="47"/>
      <c r="G30" s="47"/>
      <c r="H30" s="47"/>
      <c r="I30" s="47"/>
      <c r="J30" s="47"/>
      <c r="K30"/>
      <c r="L30"/>
      <c r="M30"/>
    </row>
    <row r="31" spans="1:13" s="1" customFormat="1" x14ac:dyDescent="0.2">
      <c r="A31"/>
      <c r="B31"/>
      <c r="C31" s="47"/>
      <c r="D31" s="47"/>
      <c r="E31" s="47"/>
      <c r="F31" s="47"/>
      <c r="G31" s="47"/>
      <c r="H31" s="47"/>
      <c r="I31" s="47"/>
      <c r="J31" s="47"/>
      <c r="K31"/>
      <c r="L31"/>
      <c r="M31"/>
    </row>
    <row r="32" spans="1:13" s="1" customFormat="1" x14ac:dyDescent="0.2">
      <c r="A32"/>
      <c r="B32"/>
      <c r="C32" s="47"/>
      <c r="D32" s="47"/>
      <c r="E32" s="47"/>
      <c r="F32" s="47"/>
      <c r="G32" s="47"/>
      <c r="H32" s="47"/>
      <c r="I32" s="47"/>
      <c r="J32" s="47"/>
      <c r="K32"/>
      <c r="L32"/>
      <c r="M32"/>
    </row>
    <row r="33" spans="1:13" s="1" customFormat="1" x14ac:dyDescent="0.2">
      <c r="A33"/>
      <c r="B33"/>
      <c r="C33" s="47"/>
      <c r="D33" s="47"/>
      <c r="E33" s="47"/>
      <c r="F33" s="47"/>
      <c r="G33" s="47"/>
      <c r="H33" s="47"/>
      <c r="I33" s="47"/>
      <c r="J33" s="47"/>
      <c r="K33"/>
      <c r="L33"/>
      <c r="M33"/>
    </row>
    <row r="34" spans="1:13" s="1" customFormat="1" x14ac:dyDescent="0.2">
      <c r="A34"/>
      <c r="B34"/>
      <c r="C34" s="47"/>
      <c r="D34" s="47"/>
      <c r="E34" s="47"/>
      <c r="F34" s="47"/>
      <c r="G34" s="47"/>
      <c r="H34" s="47"/>
      <c r="I34" s="47"/>
      <c r="J34" s="47"/>
      <c r="K34"/>
      <c r="L34"/>
      <c r="M34"/>
    </row>
    <row r="35" spans="1:13" s="1" customFormat="1" x14ac:dyDescent="0.2">
      <c r="A35"/>
      <c r="B35"/>
      <c r="C35" s="47"/>
      <c r="D35" s="47"/>
      <c r="E35" s="47"/>
      <c r="F35" s="47"/>
      <c r="G35" s="47"/>
      <c r="H35" s="47"/>
      <c r="I35" s="47"/>
      <c r="J35" s="47"/>
      <c r="K35"/>
      <c r="L35"/>
      <c r="M35"/>
    </row>
    <row r="36" spans="1:13" s="1" customFormat="1" x14ac:dyDescent="0.2">
      <c r="A36"/>
      <c r="B36"/>
      <c r="C36" s="47"/>
      <c r="D36" s="47"/>
      <c r="E36" s="47"/>
      <c r="F36" s="47"/>
      <c r="G36" s="47"/>
      <c r="H36" s="47"/>
      <c r="I36" s="47"/>
      <c r="J36" s="47"/>
      <c r="K36"/>
      <c r="L36"/>
      <c r="M36"/>
    </row>
    <row r="37" spans="1:13" s="18" customFormat="1" x14ac:dyDescent="0.2">
      <c r="A37"/>
      <c r="B37"/>
      <c r="C37" s="47"/>
      <c r="D37" s="47"/>
      <c r="E37" s="47"/>
      <c r="F37" s="47"/>
      <c r="G37" s="47"/>
      <c r="H37" s="47"/>
      <c r="I37" s="47"/>
      <c r="J37" s="47"/>
      <c r="K37"/>
      <c r="L37"/>
      <c r="M37"/>
    </row>
    <row r="38" spans="1:13" s="1" customFormat="1" x14ac:dyDescent="0.2">
      <c r="A38"/>
      <c r="B38"/>
      <c r="C38" s="47"/>
      <c r="D38" s="47"/>
      <c r="E38" s="47"/>
      <c r="F38" s="47"/>
      <c r="G38" s="47"/>
      <c r="H38" s="47"/>
      <c r="I38" s="47"/>
      <c r="J38" s="47"/>
      <c r="K38"/>
      <c r="L38"/>
      <c r="M38"/>
    </row>
    <row r="39" spans="1:13" s="1" customFormat="1" x14ac:dyDescent="0.2">
      <c r="A39"/>
      <c r="B39"/>
      <c r="C39" s="47"/>
      <c r="D39" s="47"/>
      <c r="E39" s="47"/>
      <c r="F39" s="47"/>
      <c r="G39" s="47"/>
      <c r="H39" s="47"/>
      <c r="I39" s="47"/>
      <c r="J39" s="47"/>
      <c r="K39"/>
      <c r="L39"/>
      <c r="M39"/>
    </row>
    <row r="40" spans="1:13" s="1" customFormat="1" x14ac:dyDescent="0.2">
      <c r="A40"/>
      <c r="B40"/>
      <c r="C40" s="47"/>
      <c r="D40" s="47"/>
      <c r="E40" s="47"/>
      <c r="F40" s="47"/>
      <c r="G40" s="47"/>
      <c r="H40" s="47"/>
      <c r="I40" s="47"/>
      <c r="J40" s="47"/>
      <c r="K40"/>
      <c r="L40"/>
      <c r="M40"/>
    </row>
    <row r="41" spans="1:13" s="1" customFormat="1" x14ac:dyDescent="0.2">
      <c r="A41"/>
      <c r="B41"/>
      <c r="C41" s="47"/>
      <c r="D41" s="47"/>
      <c r="E41" s="47"/>
      <c r="F41" s="47"/>
      <c r="G41" s="47"/>
      <c r="H41" s="47"/>
      <c r="I41" s="47"/>
      <c r="J41" s="47"/>
      <c r="K41"/>
      <c r="L41"/>
      <c r="M41"/>
    </row>
    <row r="42" spans="1:13" s="18" customFormat="1" x14ac:dyDescent="0.2">
      <c r="A42"/>
      <c r="B42"/>
      <c r="C42" s="47"/>
      <c r="D42" s="47"/>
      <c r="E42" s="47"/>
      <c r="F42" s="47"/>
      <c r="G42" s="47"/>
      <c r="H42" s="47"/>
      <c r="I42" s="47"/>
      <c r="J42" s="47"/>
      <c r="K42"/>
      <c r="L42"/>
      <c r="M42"/>
    </row>
    <row r="43" spans="1:13" s="1" customFormat="1" x14ac:dyDescent="0.2">
      <c r="A43"/>
      <c r="B43"/>
      <c r="C43" s="47"/>
      <c r="D43" s="47"/>
      <c r="E43" s="47"/>
      <c r="F43" s="47"/>
      <c r="G43" s="47"/>
      <c r="H43" s="47"/>
      <c r="I43" s="47"/>
      <c r="J43" s="47"/>
      <c r="K43"/>
      <c r="L43"/>
      <c r="M43"/>
    </row>
    <row r="44" spans="1:13" s="18" customFormat="1" x14ac:dyDescent="0.2">
      <c r="A44"/>
      <c r="B44"/>
      <c r="C44" s="47"/>
      <c r="D44" s="47"/>
      <c r="E44" s="47"/>
      <c r="F44" s="47"/>
      <c r="G44" s="47"/>
      <c r="H44" s="47"/>
      <c r="I44" s="47"/>
      <c r="J44" s="47"/>
      <c r="K44"/>
      <c r="L44"/>
      <c r="M44"/>
    </row>
    <row r="45" spans="1:13" s="18" customFormat="1" x14ac:dyDescent="0.2">
      <c r="A45"/>
      <c r="B45"/>
      <c r="C45" s="47"/>
      <c r="D45" s="47"/>
      <c r="E45" s="47"/>
      <c r="F45" s="47"/>
      <c r="G45" s="47"/>
      <c r="H45" s="47"/>
      <c r="I45" s="47"/>
      <c r="J45" s="47"/>
      <c r="K45"/>
      <c r="L45"/>
      <c r="M45"/>
    </row>
    <row r="46" spans="1:13" s="18" customFormat="1" x14ac:dyDescent="0.2">
      <c r="A46"/>
      <c r="B46"/>
      <c r="C46" s="47"/>
      <c r="D46" s="47"/>
      <c r="E46" s="47"/>
      <c r="F46" s="47"/>
      <c r="G46" s="47"/>
      <c r="H46" s="47"/>
      <c r="I46" s="47"/>
      <c r="J46" s="47"/>
      <c r="K46"/>
      <c r="L46"/>
      <c r="M46"/>
    </row>
    <row r="47" spans="1:13" s="18" customFormat="1" x14ac:dyDescent="0.2">
      <c r="A47"/>
      <c r="B47"/>
      <c r="C47" s="47"/>
      <c r="D47" s="47"/>
      <c r="E47" s="47"/>
      <c r="F47" s="47"/>
      <c r="G47" s="47"/>
      <c r="H47" s="47"/>
      <c r="I47" s="47"/>
      <c r="J47" s="47"/>
      <c r="K47"/>
      <c r="L47"/>
      <c r="M47"/>
    </row>
    <row r="48" spans="1:13" s="18" customFormat="1" x14ac:dyDescent="0.2">
      <c r="A48"/>
      <c r="B48"/>
      <c r="C48" s="47"/>
      <c r="D48" s="47"/>
      <c r="E48" s="47"/>
      <c r="F48" s="47"/>
      <c r="G48" s="47"/>
      <c r="H48" s="47"/>
      <c r="I48" s="47"/>
      <c r="J48" s="47"/>
      <c r="K48"/>
      <c r="L48"/>
      <c r="M48"/>
    </row>
    <row r="49" spans="1:13" s="18" customFormat="1" x14ac:dyDescent="0.2">
      <c r="A49"/>
      <c r="B49"/>
      <c r="C49" s="47"/>
      <c r="D49" s="47"/>
      <c r="E49" s="47"/>
      <c r="F49" s="47"/>
      <c r="G49" s="47"/>
      <c r="H49" s="47"/>
      <c r="I49" s="47"/>
      <c r="J49" s="47"/>
      <c r="K49"/>
      <c r="L49"/>
      <c r="M49"/>
    </row>
    <row r="50" spans="1:13" s="18" customFormat="1" x14ac:dyDescent="0.2">
      <c r="A50"/>
      <c r="B50"/>
      <c r="C50" s="47"/>
      <c r="D50" s="47"/>
      <c r="E50" s="47"/>
      <c r="F50" s="47"/>
      <c r="G50" s="47"/>
      <c r="H50" s="47"/>
      <c r="I50" s="47"/>
      <c r="J50" s="47"/>
      <c r="K50"/>
      <c r="L50"/>
      <c r="M50"/>
    </row>
    <row r="51" spans="1:13" s="18" customFormat="1" x14ac:dyDescent="0.2">
      <c r="A51"/>
      <c r="B51"/>
      <c r="C51" s="47"/>
      <c r="D51" s="47"/>
      <c r="E51" s="47"/>
      <c r="F51" s="47"/>
      <c r="G51" s="47"/>
      <c r="H51" s="47"/>
      <c r="I51" s="47"/>
      <c r="J51" s="47"/>
      <c r="K51"/>
      <c r="L51"/>
      <c r="M51"/>
    </row>
    <row r="52" spans="1:13" s="1" customFormat="1" x14ac:dyDescent="0.2">
      <c r="A52"/>
      <c r="B52"/>
      <c r="C52" s="47"/>
      <c r="D52" s="47"/>
      <c r="E52" s="47"/>
      <c r="F52" s="47"/>
      <c r="G52" s="47"/>
      <c r="H52" s="47"/>
      <c r="I52" s="47"/>
      <c r="J52" s="47"/>
      <c r="K52"/>
      <c r="L52"/>
      <c r="M52"/>
    </row>
    <row r="53" spans="1:13" s="18" customFormat="1" x14ac:dyDescent="0.2">
      <c r="A53"/>
      <c r="B53"/>
      <c r="C53" s="47"/>
      <c r="D53" s="47"/>
      <c r="E53" s="47"/>
      <c r="F53" s="47"/>
      <c r="G53" s="47"/>
      <c r="H53" s="47"/>
      <c r="I53" s="47"/>
      <c r="J53" s="47"/>
      <c r="K53"/>
      <c r="L53"/>
      <c r="M53"/>
    </row>
    <row r="54" spans="1:13" s="18" customFormat="1" x14ac:dyDescent="0.2">
      <c r="A54"/>
      <c r="B54"/>
      <c r="C54" s="47"/>
      <c r="D54" s="47"/>
      <c r="E54" s="47"/>
      <c r="F54" s="47"/>
      <c r="G54" s="47"/>
      <c r="H54" s="47"/>
      <c r="I54" s="47"/>
      <c r="J54" s="47"/>
      <c r="K54"/>
      <c r="L54"/>
      <c r="M54"/>
    </row>
    <row r="55" spans="1:13" s="1" customFormat="1" x14ac:dyDescent="0.2">
      <c r="A55"/>
      <c r="B55"/>
      <c r="C55" s="47"/>
      <c r="D55" s="47"/>
      <c r="E55" s="47"/>
      <c r="F55" s="47"/>
      <c r="G55" s="47"/>
      <c r="H55" s="47"/>
      <c r="I55" s="47"/>
      <c r="J55" s="47"/>
      <c r="K55"/>
      <c r="L55"/>
      <c r="M55"/>
    </row>
    <row r="56" spans="1:13" s="1" customFormat="1" x14ac:dyDescent="0.2">
      <c r="A56"/>
      <c r="B56"/>
      <c r="C56" s="47"/>
      <c r="D56" s="47"/>
      <c r="E56" s="47"/>
      <c r="F56" s="47"/>
      <c r="G56" s="47"/>
      <c r="H56" s="47"/>
      <c r="I56" s="47"/>
      <c r="J56" s="47"/>
      <c r="K56"/>
      <c r="L56"/>
      <c r="M56"/>
    </row>
    <row r="57" spans="1:13" s="1" customFormat="1" x14ac:dyDescent="0.2">
      <c r="A57"/>
      <c r="B57"/>
      <c r="C57" s="47"/>
      <c r="D57" s="47"/>
      <c r="E57" s="47"/>
      <c r="F57" s="47"/>
      <c r="G57" s="47"/>
      <c r="H57" s="47"/>
      <c r="I57" s="47"/>
      <c r="J57" s="47"/>
      <c r="K57"/>
      <c r="L57"/>
      <c r="M57"/>
    </row>
    <row r="58" spans="1:13" s="18" customFormat="1" x14ac:dyDescent="0.2">
      <c r="A58"/>
      <c r="B58"/>
      <c r="C58" s="47"/>
      <c r="D58" s="47"/>
      <c r="E58" s="47"/>
      <c r="F58" s="47"/>
      <c r="G58" s="47"/>
      <c r="H58" s="47"/>
      <c r="I58" s="47"/>
      <c r="J58" s="47"/>
      <c r="K58"/>
      <c r="L58"/>
      <c r="M58"/>
    </row>
    <row r="59" spans="1:13" s="18" customFormat="1" x14ac:dyDescent="0.2">
      <c r="A59"/>
      <c r="B59"/>
      <c r="C59" s="47"/>
      <c r="D59" s="47"/>
      <c r="E59" s="47"/>
      <c r="F59" s="47"/>
      <c r="G59" s="47"/>
      <c r="H59" s="47"/>
      <c r="I59" s="47"/>
      <c r="J59" s="47"/>
      <c r="K59"/>
      <c r="L59"/>
      <c r="M59"/>
    </row>
    <row r="60" spans="1:13" s="18" customFormat="1" x14ac:dyDescent="0.2">
      <c r="A60"/>
      <c r="B60"/>
      <c r="C60" s="47"/>
      <c r="D60" s="47"/>
      <c r="E60" s="47"/>
      <c r="F60" s="47"/>
      <c r="G60" s="47"/>
      <c r="H60" s="47"/>
      <c r="I60" s="47"/>
      <c r="J60" s="47"/>
      <c r="K60"/>
      <c r="L60"/>
      <c r="M60"/>
    </row>
    <row r="61" spans="1:13" s="1" customFormat="1" x14ac:dyDescent="0.2">
      <c r="A61"/>
      <c r="B61"/>
      <c r="C61" s="47"/>
      <c r="D61" s="47"/>
      <c r="E61" s="47"/>
      <c r="F61" s="47"/>
      <c r="G61" s="47"/>
      <c r="H61" s="47"/>
      <c r="I61" s="47"/>
      <c r="J61" s="47"/>
      <c r="K61"/>
      <c r="L61"/>
      <c r="M61"/>
    </row>
    <row r="62" spans="1:13" s="18" customFormat="1" x14ac:dyDescent="0.2">
      <c r="A62"/>
      <c r="B62"/>
      <c r="C62" s="47"/>
      <c r="D62" s="47"/>
      <c r="E62" s="47"/>
      <c r="F62" s="47"/>
      <c r="G62" s="47"/>
      <c r="H62" s="47"/>
      <c r="I62" s="47"/>
      <c r="J62" s="47"/>
      <c r="K62"/>
      <c r="L62"/>
      <c r="M62"/>
    </row>
    <row r="63" spans="1:13" s="18" customFormat="1" x14ac:dyDescent="0.2">
      <c r="A63"/>
      <c r="B63"/>
      <c r="C63" s="47"/>
      <c r="D63" s="47"/>
      <c r="E63" s="47"/>
      <c r="F63" s="47"/>
      <c r="G63" s="47"/>
      <c r="H63" s="47"/>
      <c r="I63" s="47"/>
      <c r="J63" s="47"/>
      <c r="K63"/>
      <c r="L63"/>
      <c r="M63"/>
    </row>
    <row r="64" spans="1:13" s="1" customFormat="1" x14ac:dyDescent="0.2">
      <c r="A64"/>
      <c r="B64"/>
      <c r="C64" s="47"/>
      <c r="D64" s="47"/>
      <c r="E64" s="47"/>
      <c r="F64" s="47"/>
      <c r="G64" s="47"/>
      <c r="H64" s="47"/>
      <c r="I64" s="47"/>
      <c r="J64" s="47"/>
      <c r="K64"/>
      <c r="L64"/>
      <c r="M64"/>
    </row>
    <row r="65" spans="1:13" s="1" customFormat="1" x14ac:dyDescent="0.2">
      <c r="A65"/>
      <c r="B65"/>
      <c r="C65" s="47"/>
      <c r="D65" s="47"/>
      <c r="E65" s="47"/>
      <c r="F65" s="47"/>
      <c r="G65" s="47"/>
      <c r="H65" s="47"/>
      <c r="I65" s="47"/>
      <c r="J65" s="47"/>
      <c r="K65"/>
      <c r="L65"/>
      <c r="M65"/>
    </row>
    <row r="66" spans="1:13" s="1" customFormat="1" x14ac:dyDescent="0.2">
      <c r="A66"/>
      <c r="B66"/>
      <c r="C66" s="47"/>
      <c r="D66" s="47"/>
      <c r="E66" s="47"/>
      <c r="F66" s="47"/>
      <c r="G66" s="47"/>
      <c r="H66" s="47"/>
      <c r="I66" s="47"/>
      <c r="J66" s="47"/>
      <c r="K66"/>
      <c r="L66"/>
      <c r="M66"/>
    </row>
    <row r="67" spans="1:13" s="1" customFormat="1" x14ac:dyDescent="0.2">
      <c r="A67"/>
      <c r="B67"/>
      <c r="C67" s="47"/>
      <c r="D67" s="47"/>
      <c r="E67" s="47"/>
      <c r="F67" s="47"/>
      <c r="G67" s="47"/>
      <c r="H67" s="47"/>
      <c r="I67" s="47"/>
      <c r="J67" s="47"/>
      <c r="K67"/>
      <c r="L67"/>
      <c r="M67"/>
    </row>
    <row r="68" spans="1:13" s="18" customFormat="1" x14ac:dyDescent="0.2">
      <c r="A68"/>
      <c r="B68"/>
      <c r="C68" s="47"/>
      <c r="D68" s="47"/>
      <c r="E68" s="47"/>
      <c r="F68" s="47"/>
      <c r="G68" s="47"/>
      <c r="H68" s="47"/>
      <c r="I68" s="47"/>
      <c r="J68" s="47"/>
      <c r="K68"/>
      <c r="L68"/>
      <c r="M68"/>
    </row>
    <row r="69" spans="1:13" s="1" customFormat="1" x14ac:dyDescent="0.2">
      <c r="A69"/>
      <c r="B69"/>
      <c r="C69" s="47"/>
      <c r="D69" s="47"/>
      <c r="E69" s="47"/>
      <c r="F69" s="47"/>
      <c r="G69" s="47"/>
      <c r="H69" s="47"/>
      <c r="I69" s="47"/>
      <c r="J69" s="47"/>
      <c r="K69"/>
      <c r="L69"/>
      <c r="M69"/>
    </row>
    <row r="70" spans="1:13" s="18" customFormat="1" x14ac:dyDescent="0.2">
      <c r="A70"/>
      <c r="B70"/>
      <c r="C70" s="47"/>
      <c r="D70" s="47"/>
      <c r="E70" s="47"/>
      <c r="F70" s="47"/>
      <c r="G70" s="47"/>
      <c r="H70" s="47"/>
      <c r="I70" s="47"/>
      <c r="J70" s="47"/>
      <c r="K70"/>
      <c r="L70"/>
      <c r="M70"/>
    </row>
    <row r="71" spans="1:13" s="1" customFormat="1" x14ac:dyDescent="0.2">
      <c r="A71"/>
      <c r="B71"/>
      <c r="C71" s="47"/>
      <c r="D71" s="47"/>
      <c r="E71" s="47"/>
      <c r="F71" s="47"/>
      <c r="G71" s="47"/>
      <c r="H71" s="47"/>
      <c r="I71" s="47"/>
      <c r="J71" s="47"/>
      <c r="K71"/>
      <c r="L71"/>
      <c r="M71"/>
    </row>
    <row r="72" spans="1:13" s="1" customFormat="1" x14ac:dyDescent="0.2">
      <c r="A72"/>
      <c r="B72"/>
      <c r="C72" s="47"/>
      <c r="D72" s="47"/>
      <c r="E72" s="47"/>
      <c r="F72" s="47"/>
      <c r="G72" s="47"/>
      <c r="H72" s="47"/>
      <c r="I72" s="47"/>
      <c r="J72" s="47"/>
      <c r="K72"/>
      <c r="L72"/>
      <c r="M72"/>
    </row>
    <row r="73" spans="1:13" s="18" customFormat="1" x14ac:dyDescent="0.2">
      <c r="A73"/>
      <c r="B73"/>
      <c r="C73" s="47"/>
      <c r="D73" s="47"/>
      <c r="E73" s="47"/>
      <c r="F73" s="47"/>
      <c r="G73" s="47"/>
      <c r="H73" s="47"/>
      <c r="I73" s="47"/>
      <c r="J73" s="47"/>
      <c r="K73"/>
      <c r="L73"/>
      <c r="M73"/>
    </row>
    <row r="74" spans="1:13" s="1" customFormat="1" x14ac:dyDescent="0.2">
      <c r="A74"/>
      <c r="B74"/>
      <c r="C74" s="47"/>
      <c r="D74" s="47"/>
      <c r="E74" s="47"/>
      <c r="F74" s="47"/>
      <c r="G74" s="47"/>
      <c r="H74" s="47"/>
      <c r="I74" s="47"/>
      <c r="J74" s="47"/>
      <c r="K74"/>
      <c r="L74"/>
      <c r="M74"/>
    </row>
    <row r="75" spans="1:13" s="1" customFormat="1" x14ac:dyDescent="0.2">
      <c r="A75"/>
      <c r="B75"/>
      <c r="C75" s="47"/>
      <c r="D75" s="47"/>
      <c r="E75" s="47"/>
      <c r="F75" s="47"/>
      <c r="G75" s="47"/>
      <c r="H75" s="47"/>
      <c r="I75" s="47"/>
      <c r="J75" s="47"/>
      <c r="K75"/>
      <c r="L75"/>
      <c r="M75"/>
    </row>
    <row r="76" spans="1:13" s="18" customFormat="1" x14ac:dyDescent="0.2">
      <c r="A76"/>
      <c r="B76"/>
      <c r="C76" s="47"/>
      <c r="D76" s="47"/>
      <c r="E76" s="47"/>
      <c r="F76" s="47"/>
      <c r="G76" s="47"/>
      <c r="H76" s="47"/>
      <c r="I76" s="47"/>
      <c r="J76" s="47"/>
      <c r="K76"/>
      <c r="L76"/>
      <c r="M76"/>
    </row>
    <row r="77" spans="1:13" s="18" customFormat="1" x14ac:dyDescent="0.2">
      <c r="A77"/>
      <c r="B77"/>
      <c r="C77" s="47"/>
      <c r="D77" s="47"/>
      <c r="E77" s="47"/>
      <c r="F77" s="47"/>
      <c r="G77" s="47"/>
      <c r="H77" s="47"/>
      <c r="I77" s="47"/>
      <c r="J77" s="47"/>
      <c r="K77"/>
      <c r="L77"/>
      <c r="M77"/>
    </row>
    <row r="78" spans="1:13" s="18" customFormat="1" x14ac:dyDescent="0.2">
      <c r="A78"/>
      <c r="B78"/>
      <c r="C78" s="47"/>
      <c r="D78" s="47"/>
      <c r="E78" s="47"/>
      <c r="F78" s="47"/>
      <c r="G78" s="47"/>
      <c r="H78" s="47"/>
      <c r="I78" s="47"/>
      <c r="J78" s="47"/>
      <c r="K78"/>
      <c r="L78"/>
      <c r="M78"/>
    </row>
    <row r="79" spans="1:13" s="18" customFormat="1" x14ac:dyDescent="0.2">
      <c r="A79"/>
      <c r="B79"/>
      <c r="C79" s="47"/>
      <c r="D79" s="47"/>
      <c r="E79" s="47"/>
      <c r="F79" s="47"/>
      <c r="G79" s="47"/>
      <c r="H79" s="47"/>
      <c r="I79" s="47"/>
      <c r="J79" s="47"/>
      <c r="K79"/>
      <c r="L79"/>
      <c r="M79"/>
    </row>
    <row r="80" spans="1:13" s="1" customFormat="1" x14ac:dyDescent="0.2">
      <c r="A80"/>
      <c r="B80"/>
      <c r="C80" s="47"/>
      <c r="D80" s="47"/>
      <c r="E80" s="47"/>
      <c r="F80" s="47"/>
      <c r="G80" s="47"/>
      <c r="H80" s="47"/>
      <c r="I80" s="47"/>
      <c r="J80" s="47"/>
      <c r="K80"/>
      <c r="L80"/>
      <c r="M80"/>
    </row>
    <row r="81" spans="1:13" s="1" customFormat="1" x14ac:dyDescent="0.2">
      <c r="A81"/>
      <c r="B81"/>
      <c r="C81" s="47"/>
      <c r="D81" s="47"/>
      <c r="E81" s="47"/>
      <c r="F81" s="47"/>
      <c r="G81" s="47"/>
      <c r="H81" s="47"/>
      <c r="I81" s="47"/>
      <c r="J81" s="47"/>
      <c r="K81"/>
      <c r="L81"/>
      <c r="M81"/>
    </row>
    <row r="82" spans="1:13" s="18" customFormat="1" x14ac:dyDescent="0.2">
      <c r="A82"/>
      <c r="B82"/>
      <c r="C82" s="47"/>
      <c r="D82" s="47"/>
      <c r="E82" s="47"/>
      <c r="F82" s="47"/>
      <c r="G82" s="47"/>
      <c r="H82" s="47"/>
      <c r="I82" s="47"/>
      <c r="J82" s="47"/>
      <c r="K82"/>
      <c r="L82"/>
      <c r="M82"/>
    </row>
    <row r="83" spans="1:13" s="1" customFormat="1" x14ac:dyDescent="0.2">
      <c r="A83"/>
      <c r="B83"/>
      <c r="C83" s="47"/>
      <c r="D83" s="47"/>
      <c r="E83" s="47"/>
      <c r="F83" s="47"/>
      <c r="G83" s="47"/>
      <c r="H83" s="47"/>
      <c r="I83" s="47"/>
      <c r="J83" s="47"/>
      <c r="K83"/>
      <c r="L83"/>
      <c r="M83"/>
    </row>
    <row r="84" spans="1:13" s="1" customFormat="1" x14ac:dyDescent="0.2">
      <c r="A84"/>
      <c r="B84"/>
      <c r="C84" s="47"/>
      <c r="D84" s="47"/>
      <c r="E84" s="47"/>
      <c r="F84" s="47"/>
      <c r="G84" s="47"/>
      <c r="H84" s="47"/>
      <c r="I84" s="47"/>
      <c r="J84" s="47"/>
      <c r="K84"/>
      <c r="L84"/>
      <c r="M84"/>
    </row>
    <row r="85" spans="1:13" s="18" customFormat="1" x14ac:dyDescent="0.2">
      <c r="A85"/>
      <c r="B85"/>
      <c r="C85" s="47"/>
      <c r="D85" s="47"/>
      <c r="E85" s="47"/>
      <c r="F85" s="47"/>
      <c r="G85" s="47"/>
      <c r="H85" s="47"/>
      <c r="I85" s="47"/>
      <c r="J85" s="47"/>
      <c r="K85"/>
      <c r="L85"/>
      <c r="M85"/>
    </row>
    <row r="86" spans="1:13" s="18" customFormat="1" x14ac:dyDescent="0.2">
      <c r="A86"/>
      <c r="B86"/>
      <c r="C86" s="47"/>
      <c r="D86" s="47"/>
      <c r="E86" s="47"/>
      <c r="F86" s="47"/>
      <c r="G86" s="47"/>
      <c r="H86" s="47"/>
      <c r="I86" s="47"/>
      <c r="J86" s="47"/>
      <c r="K86"/>
      <c r="L86"/>
      <c r="M86"/>
    </row>
    <row r="87" spans="1:13" s="1" customFormat="1" x14ac:dyDescent="0.2">
      <c r="A87"/>
      <c r="B87"/>
      <c r="C87" s="47"/>
      <c r="D87" s="47"/>
      <c r="E87" s="47"/>
      <c r="F87" s="47"/>
      <c r="G87" s="47"/>
      <c r="H87" s="47"/>
      <c r="I87" s="47"/>
      <c r="J87" s="47"/>
      <c r="K87"/>
      <c r="L87"/>
      <c r="M87"/>
    </row>
    <row r="88" spans="1:13" s="1" customFormat="1" x14ac:dyDescent="0.2">
      <c r="A88"/>
      <c r="B88"/>
      <c r="C88" s="47"/>
      <c r="D88" s="47"/>
      <c r="E88" s="47"/>
      <c r="F88" s="47"/>
      <c r="G88" s="47"/>
      <c r="H88" s="47"/>
      <c r="I88" s="47"/>
      <c r="J88" s="47"/>
      <c r="K88"/>
      <c r="L88"/>
      <c r="M88"/>
    </row>
    <row r="89" spans="1:13" s="1" customFormat="1" x14ac:dyDescent="0.2">
      <c r="A89"/>
      <c r="B89"/>
      <c r="C89" s="47"/>
      <c r="D89" s="47"/>
      <c r="E89" s="47"/>
      <c r="F89" s="47"/>
      <c r="G89" s="47"/>
      <c r="H89" s="47"/>
      <c r="I89" s="47"/>
      <c r="J89" s="47"/>
      <c r="K89"/>
      <c r="L89"/>
      <c r="M89"/>
    </row>
    <row r="90" spans="1:13" s="1" customFormat="1" x14ac:dyDescent="0.2">
      <c r="A90"/>
      <c r="B90"/>
      <c r="C90" s="47"/>
      <c r="D90" s="47"/>
      <c r="E90" s="47"/>
      <c r="F90" s="47"/>
      <c r="G90" s="47"/>
      <c r="H90" s="47"/>
      <c r="I90" s="47"/>
      <c r="J90" s="47"/>
      <c r="K90"/>
      <c r="L90"/>
      <c r="M90"/>
    </row>
    <row r="91" spans="1:13" s="1" customFormat="1" x14ac:dyDescent="0.2">
      <c r="A91"/>
      <c r="B91"/>
      <c r="C91" s="47"/>
      <c r="D91" s="47"/>
      <c r="E91" s="47"/>
      <c r="F91" s="47"/>
      <c r="G91" s="47"/>
      <c r="H91" s="47"/>
      <c r="I91" s="47"/>
      <c r="J91" s="47"/>
      <c r="K91"/>
      <c r="L91"/>
      <c r="M91"/>
    </row>
    <row r="92" spans="1:13" s="1" customFormat="1" x14ac:dyDescent="0.2">
      <c r="A92"/>
      <c r="B92"/>
      <c r="C92" s="47"/>
      <c r="D92" s="47"/>
      <c r="E92" s="47"/>
      <c r="F92" s="47"/>
      <c r="G92" s="47"/>
      <c r="H92" s="47"/>
      <c r="I92" s="47"/>
      <c r="J92" s="47"/>
      <c r="K92"/>
      <c r="L92"/>
      <c r="M92"/>
    </row>
    <row r="93" spans="1:13" s="1" customFormat="1" x14ac:dyDescent="0.2">
      <c r="A93"/>
      <c r="B93"/>
      <c r="C93" s="47"/>
      <c r="D93" s="47"/>
      <c r="E93" s="47"/>
      <c r="F93" s="47"/>
      <c r="G93" s="47"/>
      <c r="H93" s="47"/>
      <c r="I93" s="47"/>
      <c r="J93" s="47"/>
      <c r="K93"/>
      <c r="L93"/>
      <c r="M93"/>
    </row>
    <row r="94" spans="1:13" s="1" customFormat="1" x14ac:dyDescent="0.2">
      <c r="A94"/>
      <c r="B94"/>
      <c r="C94" s="47"/>
      <c r="D94" s="47"/>
      <c r="E94" s="47"/>
      <c r="F94" s="47"/>
      <c r="G94" s="47"/>
      <c r="H94" s="47"/>
      <c r="I94" s="47"/>
      <c r="J94" s="47"/>
      <c r="K94"/>
      <c r="L94"/>
      <c r="M94"/>
    </row>
    <row r="95" spans="1:13" s="1" customFormat="1" x14ac:dyDescent="0.2">
      <c r="A95"/>
      <c r="B95"/>
      <c r="C95" s="47"/>
      <c r="D95" s="47"/>
      <c r="E95" s="47"/>
      <c r="F95" s="47"/>
      <c r="G95" s="47"/>
      <c r="H95" s="47"/>
      <c r="I95" s="47"/>
      <c r="J95" s="47"/>
      <c r="K95"/>
      <c r="L95"/>
      <c r="M95"/>
    </row>
    <row r="96" spans="1:13" s="1" customFormat="1" x14ac:dyDescent="0.2">
      <c r="A96"/>
      <c r="B96"/>
      <c r="C96" s="47"/>
      <c r="D96" s="47"/>
      <c r="E96" s="47"/>
      <c r="F96" s="47"/>
      <c r="G96" s="47"/>
      <c r="H96" s="47"/>
      <c r="I96" s="47"/>
      <c r="J96" s="47"/>
      <c r="K96"/>
      <c r="L96"/>
      <c r="M96"/>
    </row>
    <row r="97" spans="1:13" s="1" customFormat="1" x14ac:dyDescent="0.2">
      <c r="A97"/>
      <c r="B97"/>
      <c r="C97" s="47"/>
      <c r="D97" s="47"/>
      <c r="E97" s="47"/>
      <c r="F97" s="47"/>
      <c r="G97" s="47"/>
      <c r="H97" s="47"/>
      <c r="I97" s="47"/>
      <c r="J97" s="47"/>
      <c r="K97"/>
      <c r="L97"/>
      <c r="M97"/>
    </row>
    <row r="98" spans="1:13" s="1" customFormat="1" x14ac:dyDescent="0.2">
      <c r="A98"/>
      <c r="B98"/>
      <c r="C98" s="47"/>
      <c r="D98" s="47"/>
      <c r="E98" s="47"/>
      <c r="F98" s="47"/>
      <c r="G98" s="47"/>
      <c r="H98" s="47"/>
      <c r="I98" s="47"/>
      <c r="J98" s="47"/>
      <c r="K98"/>
      <c r="L98"/>
      <c r="M98"/>
    </row>
    <row r="99" spans="1:13" s="1" customFormat="1" x14ac:dyDescent="0.2">
      <c r="A99"/>
      <c r="B99"/>
      <c r="C99" s="47"/>
      <c r="D99" s="47"/>
      <c r="E99" s="47"/>
      <c r="F99" s="47"/>
      <c r="G99" s="47"/>
      <c r="H99" s="47"/>
      <c r="I99" s="47"/>
      <c r="J99" s="47"/>
      <c r="K99"/>
      <c r="L99"/>
      <c r="M99"/>
    </row>
    <row r="100" spans="1:13" s="1" customFormat="1" x14ac:dyDescent="0.2">
      <c r="A100"/>
      <c r="B100"/>
      <c r="C100" s="47"/>
      <c r="D100" s="47"/>
      <c r="E100" s="47"/>
      <c r="F100" s="47"/>
      <c r="G100" s="47"/>
      <c r="H100" s="47"/>
      <c r="I100" s="47"/>
      <c r="J100" s="47"/>
      <c r="K100"/>
      <c r="L100"/>
      <c r="M100"/>
    </row>
    <row r="101" spans="1:13" s="1" customFormat="1" x14ac:dyDescent="0.2">
      <c r="A101"/>
      <c r="B101"/>
      <c r="C101" s="47"/>
      <c r="D101" s="47"/>
      <c r="E101" s="47"/>
      <c r="F101" s="47"/>
      <c r="G101" s="47"/>
      <c r="H101" s="47"/>
      <c r="I101" s="47"/>
      <c r="J101" s="47"/>
      <c r="K101"/>
      <c r="L101"/>
      <c r="M101"/>
    </row>
    <row r="102" spans="1:13" s="1" customFormat="1" x14ac:dyDescent="0.2">
      <c r="A102"/>
      <c r="B102"/>
      <c r="C102" s="47"/>
      <c r="D102" s="47"/>
      <c r="E102" s="47"/>
      <c r="F102" s="47"/>
      <c r="G102" s="47"/>
      <c r="H102" s="47"/>
      <c r="I102" s="47"/>
      <c r="J102" s="47"/>
      <c r="K102"/>
      <c r="L102"/>
      <c r="M102"/>
    </row>
    <row r="103" spans="1:13" s="1" customFormat="1" x14ac:dyDescent="0.2">
      <c r="A103"/>
      <c r="B103"/>
      <c r="C103" s="47"/>
      <c r="D103" s="47"/>
      <c r="E103" s="47"/>
      <c r="F103" s="47"/>
      <c r="G103" s="47"/>
      <c r="H103" s="47"/>
      <c r="I103" s="47"/>
      <c r="J103" s="47"/>
      <c r="K103"/>
      <c r="L103"/>
      <c r="M103"/>
    </row>
    <row r="104" spans="1:13" s="1" customFormat="1" x14ac:dyDescent="0.2">
      <c r="A104"/>
      <c r="B104"/>
      <c r="C104" s="47"/>
      <c r="D104" s="47"/>
      <c r="E104" s="47"/>
      <c r="F104" s="47"/>
      <c r="G104" s="47"/>
      <c r="H104" s="47"/>
      <c r="I104" s="47"/>
      <c r="J104" s="47"/>
      <c r="K104"/>
      <c r="L104"/>
      <c r="M104"/>
    </row>
    <row r="105" spans="1:13" s="1" customFormat="1" x14ac:dyDescent="0.2">
      <c r="A105"/>
      <c r="B105"/>
      <c r="C105" s="47"/>
      <c r="D105" s="47"/>
      <c r="E105" s="47"/>
      <c r="F105" s="47"/>
      <c r="G105" s="47"/>
      <c r="H105" s="47"/>
      <c r="I105" s="47"/>
      <c r="J105" s="47"/>
      <c r="K105"/>
      <c r="L105"/>
      <c r="M105"/>
    </row>
    <row r="106" spans="1:13" s="1" customFormat="1" x14ac:dyDescent="0.2">
      <c r="A106"/>
      <c r="B106"/>
      <c r="C106" s="47"/>
      <c r="D106" s="47"/>
      <c r="E106" s="47"/>
      <c r="F106" s="47"/>
      <c r="G106" s="47"/>
      <c r="H106" s="47"/>
      <c r="I106" s="47"/>
      <c r="J106" s="47"/>
      <c r="K106"/>
      <c r="L106"/>
      <c r="M106"/>
    </row>
    <row r="107" spans="1:13" s="1" customFormat="1" x14ac:dyDescent="0.2">
      <c r="A107"/>
      <c r="B107"/>
      <c r="C107" s="47"/>
      <c r="D107" s="47"/>
      <c r="E107" s="47"/>
      <c r="F107" s="47"/>
      <c r="G107" s="47"/>
      <c r="H107" s="47"/>
      <c r="I107" s="47"/>
      <c r="J107" s="47"/>
      <c r="K107"/>
      <c r="L107"/>
      <c r="M107"/>
    </row>
    <row r="108" spans="1:13" s="1" customFormat="1" x14ac:dyDescent="0.2">
      <c r="A108"/>
      <c r="B108"/>
      <c r="C108" s="47"/>
      <c r="D108" s="47"/>
      <c r="E108" s="47"/>
      <c r="F108" s="47"/>
      <c r="G108" s="47"/>
      <c r="H108" s="47"/>
      <c r="I108" s="47"/>
      <c r="J108" s="47"/>
      <c r="K108"/>
      <c r="L108"/>
      <c r="M108"/>
    </row>
    <row r="109" spans="1:13" s="1" customFormat="1" x14ac:dyDescent="0.2">
      <c r="A109"/>
      <c r="B109"/>
      <c r="C109" s="47"/>
      <c r="D109" s="47"/>
      <c r="E109" s="47"/>
      <c r="F109" s="47"/>
      <c r="G109" s="47"/>
      <c r="H109" s="47"/>
      <c r="I109" s="47"/>
      <c r="J109" s="47"/>
      <c r="K109"/>
      <c r="L109"/>
      <c r="M109"/>
    </row>
    <row r="110" spans="1:13" s="1" customFormat="1" x14ac:dyDescent="0.2">
      <c r="A110"/>
      <c r="B110"/>
      <c r="C110" s="47"/>
      <c r="D110" s="47"/>
      <c r="E110" s="47"/>
      <c r="F110" s="47"/>
      <c r="G110" s="47"/>
      <c r="H110" s="47"/>
      <c r="I110" s="47"/>
      <c r="J110" s="47"/>
      <c r="K110"/>
      <c r="L110"/>
      <c r="M110"/>
    </row>
    <row r="111" spans="1:13" s="1" customFormat="1" x14ac:dyDescent="0.2">
      <c r="A111"/>
      <c r="B111"/>
      <c r="C111" s="47"/>
      <c r="D111" s="47"/>
      <c r="E111" s="47"/>
      <c r="F111" s="47"/>
      <c r="G111" s="47"/>
      <c r="H111" s="47"/>
      <c r="I111" s="47"/>
      <c r="J111" s="47"/>
      <c r="K111"/>
      <c r="L111"/>
      <c r="M111"/>
    </row>
    <row r="112" spans="1:13" s="1" customFormat="1" x14ac:dyDescent="0.2">
      <c r="A112"/>
      <c r="B112"/>
      <c r="C112" s="47"/>
      <c r="D112" s="47"/>
      <c r="E112" s="47"/>
      <c r="F112" s="47"/>
      <c r="G112" s="47"/>
      <c r="H112" s="47"/>
      <c r="I112" s="47"/>
      <c r="J112" s="47"/>
      <c r="K112"/>
      <c r="L112"/>
      <c r="M112"/>
    </row>
    <row r="113" spans="1:13" s="1" customFormat="1" x14ac:dyDescent="0.2">
      <c r="A113"/>
      <c r="B113"/>
      <c r="C113" s="47"/>
      <c r="D113" s="47"/>
      <c r="E113" s="47"/>
      <c r="F113" s="47"/>
      <c r="G113" s="47"/>
      <c r="H113" s="47"/>
      <c r="I113" s="47"/>
      <c r="J113" s="47"/>
      <c r="K113"/>
      <c r="L113"/>
      <c r="M113"/>
    </row>
    <row r="114" spans="1:13" s="1" customFormat="1" x14ac:dyDescent="0.2">
      <c r="A114"/>
      <c r="B114"/>
      <c r="C114" s="47"/>
      <c r="D114" s="47"/>
      <c r="E114" s="47"/>
      <c r="F114" s="47"/>
      <c r="G114" s="47"/>
      <c r="H114" s="47"/>
      <c r="I114" s="47"/>
      <c r="J114" s="47"/>
      <c r="K114"/>
      <c r="L114"/>
      <c r="M114"/>
    </row>
    <row r="115" spans="1:13" s="1" customFormat="1" x14ac:dyDescent="0.2">
      <c r="A115"/>
      <c r="B115"/>
      <c r="C115" s="47"/>
      <c r="D115" s="47"/>
      <c r="E115" s="47"/>
      <c r="F115" s="47"/>
      <c r="G115" s="47"/>
      <c r="H115" s="47"/>
      <c r="I115" s="47"/>
      <c r="J115" s="47"/>
      <c r="K115"/>
      <c r="L115"/>
      <c r="M115"/>
    </row>
    <row r="116" spans="1:13" s="1" customFormat="1" x14ac:dyDescent="0.2">
      <c r="A116"/>
      <c r="B116"/>
      <c r="C116" s="47"/>
      <c r="D116" s="47"/>
      <c r="E116" s="47"/>
      <c r="F116" s="47"/>
      <c r="G116" s="47"/>
      <c r="H116" s="47"/>
      <c r="I116" s="47"/>
      <c r="J116" s="47"/>
      <c r="K116"/>
      <c r="L116"/>
      <c r="M116"/>
    </row>
    <row r="117" spans="1:13" s="1" customFormat="1" x14ac:dyDescent="0.2">
      <c r="A117"/>
      <c r="B117"/>
      <c r="C117" s="47"/>
      <c r="D117" s="47"/>
      <c r="E117" s="47"/>
      <c r="F117" s="47"/>
      <c r="G117" s="47"/>
      <c r="H117" s="47"/>
      <c r="I117" s="47"/>
      <c r="J117" s="47"/>
      <c r="K117"/>
      <c r="L117"/>
      <c r="M117"/>
    </row>
    <row r="118" spans="1:13" s="1" customFormat="1" x14ac:dyDescent="0.2">
      <c r="A118"/>
      <c r="B118"/>
      <c r="C118" s="47"/>
      <c r="D118" s="47"/>
      <c r="E118" s="47"/>
      <c r="F118" s="47"/>
      <c r="G118" s="47"/>
      <c r="H118" s="47"/>
      <c r="I118" s="47"/>
      <c r="J118" s="47"/>
      <c r="K118"/>
      <c r="L118"/>
      <c r="M118"/>
    </row>
    <row r="119" spans="1:13" s="1" customFormat="1" x14ac:dyDescent="0.2">
      <c r="A119"/>
      <c r="B119"/>
      <c r="C119" s="47"/>
      <c r="D119" s="47"/>
      <c r="E119" s="47"/>
      <c r="F119" s="47"/>
      <c r="G119" s="47"/>
      <c r="H119" s="47"/>
      <c r="I119" s="47"/>
      <c r="J119" s="47"/>
      <c r="K119"/>
      <c r="L119"/>
      <c r="M119"/>
    </row>
    <row r="120" spans="1:13" s="1" customFormat="1" x14ac:dyDescent="0.2">
      <c r="A120"/>
      <c r="B120"/>
      <c r="C120" s="47"/>
      <c r="D120" s="47"/>
      <c r="E120" s="47"/>
      <c r="F120" s="47"/>
      <c r="G120" s="47"/>
      <c r="H120" s="47"/>
      <c r="I120" s="47"/>
      <c r="J120" s="47"/>
      <c r="K120"/>
      <c r="L120"/>
      <c r="M120"/>
    </row>
    <row r="121" spans="1:13" s="1" customFormat="1" x14ac:dyDescent="0.2">
      <c r="A121"/>
      <c r="B121"/>
      <c r="C121" s="47"/>
      <c r="D121" s="47"/>
      <c r="E121" s="47"/>
      <c r="F121" s="47"/>
      <c r="G121" s="47"/>
      <c r="H121" s="47"/>
      <c r="I121" s="47"/>
      <c r="J121" s="47"/>
      <c r="K121"/>
      <c r="L121"/>
      <c r="M121"/>
    </row>
    <row r="122" spans="1:13" s="1" customFormat="1" x14ac:dyDescent="0.2">
      <c r="A122"/>
      <c r="B122"/>
      <c r="C122" s="47"/>
      <c r="D122" s="47"/>
      <c r="E122" s="47"/>
      <c r="F122" s="47"/>
      <c r="G122" s="47"/>
      <c r="H122" s="47"/>
      <c r="I122" s="47"/>
      <c r="J122" s="47"/>
      <c r="K122"/>
      <c r="L122"/>
      <c r="M122"/>
    </row>
    <row r="123" spans="1:13" s="1" customFormat="1" x14ac:dyDescent="0.2">
      <c r="A123"/>
      <c r="B123"/>
      <c r="C123" s="47"/>
      <c r="D123" s="47"/>
      <c r="E123" s="47"/>
      <c r="F123" s="47"/>
      <c r="G123" s="47"/>
      <c r="H123" s="47"/>
      <c r="I123" s="47"/>
      <c r="J123" s="47"/>
      <c r="K123"/>
      <c r="L123"/>
      <c r="M123"/>
    </row>
    <row r="124" spans="1:13" s="1" customFormat="1" x14ac:dyDescent="0.2">
      <c r="A124"/>
      <c r="B124"/>
      <c r="C124" s="47"/>
      <c r="D124" s="47"/>
      <c r="E124" s="47"/>
      <c r="F124" s="47"/>
      <c r="G124" s="47"/>
      <c r="H124" s="47"/>
      <c r="I124" s="47"/>
      <c r="J124" s="47"/>
      <c r="K124"/>
      <c r="L124"/>
      <c r="M124"/>
    </row>
    <row r="125" spans="1:13" s="1" customFormat="1" x14ac:dyDescent="0.2">
      <c r="A125"/>
      <c r="B125"/>
      <c r="C125" s="47"/>
      <c r="D125" s="47"/>
      <c r="E125" s="47"/>
      <c r="F125" s="47"/>
      <c r="G125" s="47"/>
      <c r="H125" s="47"/>
      <c r="I125" s="47"/>
      <c r="J125" s="47"/>
      <c r="K125"/>
      <c r="L125"/>
      <c r="M125"/>
    </row>
    <row r="126" spans="1:13" s="1" customFormat="1" x14ac:dyDescent="0.2">
      <c r="A126"/>
      <c r="B126"/>
      <c r="C126" s="47"/>
      <c r="D126" s="47"/>
      <c r="E126" s="47"/>
      <c r="F126" s="47"/>
      <c r="G126" s="47"/>
      <c r="H126" s="47"/>
      <c r="I126" s="47"/>
      <c r="J126" s="47"/>
      <c r="K126"/>
      <c r="L126"/>
      <c r="M126"/>
    </row>
    <row r="127" spans="1:13" s="1" customFormat="1" x14ac:dyDescent="0.2">
      <c r="A127"/>
      <c r="B127"/>
      <c r="C127" s="47"/>
      <c r="D127" s="47"/>
      <c r="E127" s="47"/>
      <c r="F127" s="47"/>
      <c r="G127" s="47"/>
      <c r="H127" s="47"/>
      <c r="I127" s="47"/>
      <c r="J127" s="47"/>
      <c r="K127"/>
      <c r="L127"/>
      <c r="M127"/>
    </row>
    <row r="128" spans="1:13" s="1" customFormat="1" x14ac:dyDescent="0.2">
      <c r="A128"/>
      <c r="B128"/>
      <c r="C128" s="47"/>
      <c r="D128" s="47"/>
      <c r="E128" s="47"/>
      <c r="F128" s="47"/>
      <c r="G128" s="47"/>
      <c r="H128" s="47"/>
      <c r="I128" s="47"/>
      <c r="J128" s="47"/>
      <c r="K128"/>
      <c r="L128"/>
      <c r="M128"/>
    </row>
    <row r="129" spans="1:13" s="1" customFormat="1" x14ac:dyDescent="0.2">
      <c r="A129"/>
      <c r="B129"/>
      <c r="C129" s="47"/>
      <c r="D129" s="47"/>
      <c r="E129" s="47"/>
      <c r="F129" s="47"/>
      <c r="G129" s="47"/>
      <c r="H129" s="47"/>
      <c r="I129" s="47"/>
      <c r="J129" s="47"/>
      <c r="K129"/>
      <c r="L129"/>
      <c r="M129"/>
    </row>
    <row r="130" spans="1:13" s="1" customFormat="1" x14ac:dyDescent="0.2">
      <c r="A130"/>
      <c r="B130"/>
      <c r="C130" s="47"/>
      <c r="D130" s="47"/>
      <c r="E130" s="47"/>
      <c r="F130" s="47"/>
      <c r="G130" s="47"/>
      <c r="H130" s="47"/>
      <c r="I130" s="47"/>
      <c r="J130" s="47"/>
      <c r="K130"/>
      <c r="L130"/>
      <c r="M130"/>
    </row>
    <row r="131" spans="1:13" s="1" customFormat="1" x14ac:dyDescent="0.2">
      <c r="A131"/>
      <c r="B131"/>
      <c r="C131" s="47"/>
      <c r="D131" s="47"/>
      <c r="E131" s="47"/>
      <c r="F131" s="47"/>
      <c r="G131" s="47"/>
      <c r="H131" s="47"/>
      <c r="I131" s="47"/>
      <c r="J131" s="47"/>
      <c r="K131"/>
      <c r="L131"/>
      <c r="M131"/>
    </row>
    <row r="132" spans="1:13" s="1" customFormat="1" x14ac:dyDescent="0.2">
      <c r="A132"/>
      <c r="B132"/>
      <c r="C132" s="47"/>
      <c r="D132" s="47"/>
      <c r="E132" s="47"/>
      <c r="F132" s="47"/>
      <c r="G132" s="47"/>
      <c r="H132" s="47"/>
      <c r="I132" s="47"/>
      <c r="J132" s="47"/>
      <c r="K132"/>
      <c r="L132"/>
      <c r="M132"/>
    </row>
    <row r="133" spans="1:13" s="1" customFormat="1" x14ac:dyDescent="0.2">
      <c r="A133"/>
      <c r="B133"/>
      <c r="C133" s="47"/>
      <c r="D133" s="47"/>
      <c r="E133" s="47"/>
      <c r="F133" s="47"/>
      <c r="G133" s="47"/>
      <c r="H133" s="47"/>
      <c r="I133" s="47"/>
      <c r="J133" s="47"/>
      <c r="K133"/>
      <c r="L133"/>
      <c r="M133"/>
    </row>
    <row r="134" spans="1:13" s="1" customFormat="1" x14ac:dyDescent="0.2">
      <c r="A134"/>
      <c r="B134"/>
      <c r="C134" s="47"/>
      <c r="D134" s="47"/>
      <c r="E134" s="47"/>
      <c r="F134" s="47"/>
      <c r="G134" s="47"/>
      <c r="H134" s="47"/>
      <c r="I134" s="47"/>
      <c r="J134" s="47"/>
      <c r="K134"/>
      <c r="L134"/>
      <c r="M134"/>
    </row>
    <row r="135" spans="1:13" s="1" customFormat="1" x14ac:dyDescent="0.2">
      <c r="A135"/>
      <c r="B135"/>
      <c r="C135" s="47"/>
      <c r="D135" s="47"/>
      <c r="E135" s="47"/>
      <c r="F135" s="47"/>
      <c r="G135" s="47"/>
      <c r="H135" s="47"/>
      <c r="I135" s="47"/>
      <c r="J135" s="47"/>
      <c r="K135"/>
      <c r="L135"/>
      <c r="M135"/>
    </row>
    <row r="136" spans="1:13" s="1" customFormat="1" x14ac:dyDescent="0.2">
      <c r="A136"/>
      <c r="B136"/>
      <c r="C136" s="47"/>
      <c r="D136" s="47"/>
      <c r="E136" s="47"/>
      <c r="F136" s="47"/>
      <c r="G136" s="47"/>
      <c r="H136" s="47"/>
      <c r="I136" s="47"/>
      <c r="J136" s="47"/>
      <c r="K136"/>
      <c r="L136"/>
      <c r="M136"/>
    </row>
    <row r="137" spans="1:13" s="1" customFormat="1" x14ac:dyDescent="0.2">
      <c r="A137"/>
      <c r="B137"/>
      <c r="C137" s="47"/>
      <c r="D137" s="47"/>
      <c r="E137" s="47"/>
      <c r="F137" s="47"/>
      <c r="G137" s="47"/>
      <c r="H137" s="47"/>
      <c r="I137" s="47"/>
      <c r="J137" s="47"/>
      <c r="K137"/>
      <c r="L137"/>
      <c r="M137"/>
    </row>
    <row r="138" spans="1:13" s="1" customFormat="1" x14ac:dyDescent="0.2">
      <c r="A138"/>
      <c r="B138"/>
      <c r="C138" s="47"/>
      <c r="D138" s="47"/>
      <c r="E138" s="47"/>
      <c r="F138" s="47"/>
      <c r="G138" s="47"/>
      <c r="H138" s="47"/>
      <c r="I138" s="47"/>
      <c r="J138" s="47"/>
      <c r="K138"/>
      <c r="L138"/>
      <c r="M138"/>
    </row>
    <row r="139" spans="1:13" s="1" customFormat="1" x14ac:dyDescent="0.2">
      <c r="A139"/>
      <c r="B139"/>
      <c r="C139" s="47"/>
      <c r="D139" s="47"/>
      <c r="E139" s="47"/>
      <c r="F139" s="47"/>
      <c r="G139" s="47"/>
      <c r="H139" s="47"/>
      <c r="I139" s="47"/>
      <c r="J139" s="47"/>
      <c r="K139"/>
      <c r="L139"/>
      <c r="M139"/>
    </row>
    <row r="140" spans="1:13" s="1" customFormat="1" x14ac:dyDescent="0.2">
      <c r="A140"/>
      <c r="B140"/>
      <c r="C140" s="47"/>
      <c r="D140" s="47"/>
      <c r="E140" s="47"/>
      <c r="F140" s="47"/>
      <c r="G140" s="47"/>
      <c r="H140" s="47"/>
      <c r="I140" s="47"/>
      <c r="J140" s="47"/>
      <c r="K140"/>
      <c r="L140"/>
      <c r="M140"/>
    </row>
    <row r="141" spans="1:13" s="1" customFormat="1" x14ac:dyDescent="0.2">
      <c r="A141"/>
      <c r="B141"/>
      <c r="C141" s="47"/>
      <c r="D141" s="47"/>
      <c r="E141" s="47"/>
      <c r="F141" s="47"/>
      <c r="G141" s="47"/>
      <c r="H141" s="47"/>
      <c r="I141" s="47"/>
      <c r="J141" s="47"/>
      <c r="K141"/>
      <c r="L141"/>
      <c r="M141"/>
    </row>
    <row r="142" spans="1:13" s="1" customFormat="1" x14ac:dyDescent="0.2">
      <c r="A142"/>
      <c r="B142"/>
      <c r="C142" s="47"/>
      <c r="D142" s="47"/>
      <c r="E142" s="47"/>
      <c r="F142" s="47"/>
      <c r="G142" s="47"/>
      <c r="H142" s="47"/>
      <c r="I142" s="47"/>
      <c r="J142" s="47"/>
      <c r="K142"/>
      <c r="L142"/>
      <c r="M142"/>
    </row>
    <row r="143" spans="1:13" s="1" customFormat="1" x14ac:dyDescent="0.2">
      <c r="A143"/>
      <c r="B143"/>
      <c r="C143" s="47"/>
      <c r="D143" s="47"/>
      <c r="E143" s="47"/>
      <c r="F143" s="47"/>
      <c r="G143" s="47"/>
      <c r="H143" s="47"/>
      <c r="I143" s="47"/>
      <c r="J143" s="47"/>
      <c r="K143"/>
      <c r="L143"/>
      <c r="M143"/>
    </row>
    <row r="144" spans="1:13" s="1" customFormat="1" x14ac:dyDescent="0.2">
      <c r="A144"/>
      <c r="B144"/>
      <c r="C144" s="47"/>
      <c r="D144" s="47"/>
      <c r="E144" s="47"/>
      <c r="F144" s="47"/>
      <c r="G144" s="47"/>
      <c r="H144" s="47"/>
      <c r="I144" s="47"/>
      <c r="J144" s="47"/>
      <c r="K144"/>
      <c r="L144"/>
      <c r="M144"/>
    </row>
    <row r="145" spans="1:13" s="1" customFormat="1" x14ac:dyDescent="0.2">
      <c r="A145"/>
      <c r="B145"/>
      <c r="C145" s="47"/>
      <c r="D145" s="47"/>
      <c r="E145" s="47"/>
      <c r="F145" s="47"/>
      <c r="G145" s="47"/>
      <c r="H145" s="47"/>
      <c r="I145" s="47"/>
      <c r="J145" s="47"/>
      <c r="K145"/>
      <c r="L145"/>
      <c r="M145"/>
    </row>
    <row r="146" spans="1:13" s="1" customFormat="1" x14ac:dyDescent="0.2">
      <c r="A146"/>
      <c r="B146"/>
      <c r="C146" s="47"/>
      <c r="D146" s="47"/>
      <c r="E146" s="47"/>
      <c r="F146" s="47"/>
      <c r="G146" s="47"/>
      <c r="H146" s="47"/>
      <c r="I146" s="47"/>
      <c r="J146" s="47"/>
      <c r="K146"/>
      <c r="L146"/>
      <c r="M146"/>
    </row>
    <row r="147" spans="1:13" s="1" customFormat="1" x14ac:dyDescent="0.2">
      <c r="A147"/>
      <c r="B147"/>
      <c r="C147" s="47"/>
      <c r="D147" s="47"/>
      <c r="E147" s="47"/>
      <c r="F147" s="47"/>
      <c r="G147" s="47"/>
      <c r="H147" s="47"/>
      <c r="I147" s="47"/>
      <c r="J147" s="47"/>
      <c r="K147"/>
      <c r="L147"/>
      <c r="M147"/>
    </row>
    <row r="148" spans="1:13" s="1" customFormat="1" x14ac:dyDescent="0.2">
      <c r="A148"/>
      <c r="B148"/>
      <c r="C148" s="47"/>
      <c r="D148" s="47"/>
      <c r="E148" s="47"/>
      <c r="F148" s="47"/>
      <c r="G148" s="47"/>
      <c r="H148" s="47"/>
      <c r="I148" s="47"/>
      <c r="J148" s="47"/>
      <c r="K148"/>
      <c r="L148"/>
      <c r="M148"/>
    </row>
    <row r="149" spans="1:13" s="1" customFormat="1" x14ac:dyDescent="0.2">
      <c r="A149"/>
      <c r="B149"/>
      <c r="C149" s="47"/>
      <c r="D149" s="47"/>
      <c r="E149" s="47"/>
      <c r="F149" s="47"/>
      <c r="G149" s="47"/>
      <c r="H149" s="47"/>
      <c r="I149" s="47"/>
      <c r="J149" s="47"/>
      <c r="K149"/>
      <c r="L149"/>
      <c r="M149"/>
    </row>
    <row r="150" spans="1:13" s="1" customFormat="1" x14ac:dyDescent="0.2">
      <c r="A150"/>
      <c r="B150"/>
      <c r="C150" s="47"/>
      <c r="D150" s="47"/>
      <c r="E150" s="47"/>
      <c r="F150" s="47"/>
      <c r="G150" s="47"/>
      <c r="H150" s="47"/>
      <c r="I150" s="47"/>
      <c r="J150" s="47"/>
      <c r="K150"/>
      <c r="L150"/>
      <c r="M150"/>
    </row>
    <row r="151" spans="1:13" s="1" customFormat="1" x14ac:dyDescent="0.2">
      <c r="A151"/>
      <c r="B151"/>
      <c r="C151" s="47"/>
      <c r="D151" s="47"/>
      <c r="E151" s="47"/>
      <c r="F151" s="47"/>
      <c r="G151" s="47"/>
      <c r="H151" s="47"/>
      <c r="I151" s="47"/>
      <c r="J151" s="47"/>
      <c r="K151"/>
      <c r="L151"/>
      <c r="M151"/>
    </row>
    <row r="152" spans="1:13" s="1" customFormat="1" x14ac:dyDescent="0.2">
      <c r="A152"/>
      <c r="B152"/>
      <c r="C152" s="47"/>
      <c r="D152" s="47"/>
      <c r="E152" s="47"/>
      <c r="F152" s="47"/>
      <c r="G152" s="47"/>
      <c r="H152" s="47"/>
      <c r="I152" s="47"/>
      <c r="J152" s="47"/>
      <c r="K152"/>
      <c r="L152"/>
      <c r="M152"/>
    </row>
    <row r="153" spans="1:13" s="1" customFormat="1" x14ac:dyDescent="0.2">
      <c r="A153"/>
      <c r="B153"/>
      <c r="C153" s="47"/>
      <c r="D153" s="47"/>
      <c r="E153" s="47"/>
      <c r="F153" s="47"/>
      <c r="G153" s="47"/>
      <c r="H153" s="47"/>
      <c r="I153" s="47"/>
      <c r="J153" s="47"/>
      <c r="K153"/>
      <c r="L153"/>
      <c r="M153"/>
    </row>
    <row r="154" spans="1:13" s="1" customFormat="1" x14ac:dyDescent="0.2">
      <c r="A154"/>
      <c r="B154"/>
      <c r="C154" s="47"/>
      <c r="D154" s="47"/>
      <c r="E154" s="47"/>
      <c r="F154" s="47"/>
      <c r="G154" s="47"/>
      <c r="H154" s="47"/>
      <c r="I154" s="47"/>
      <c r="J154" s="47"/>
      <c r="K154"/>
      <c r="L154"/>
      <c r="M154"/>
    </row>
    <row r="155" spans="1:13" s="1" customFormat="1" x14ac:dyDescent="0.2">
      <c r="A155"/>
      <c r="B155"/>
      <c r="C155" s="47"/>
      <c r="D155" s="47"/>
      <c r="E155" s="47"/>
      <c r="F155" s="47"/>
      <c r="G155" s="47"/>
      <c r="H155" s="47"/>
      <c r="I155" s="47"/>
      <c r="J155" s="47"/>
      <c r="K155"/>
      <c r="L155"/>
      <c r="M155"/>
    </row>
    <row r="156" spans="1:13" s="1" customFormat="1" x14ac:dyDescent="0.2">
      <c r="A156"/>
      <c r="B156"/>
      <c r="C156" s="47"/>
      <c r="D156" s="47"/>
      <c r="E156" s="47"/>
      <c r="F156" s="47"/>
      <c r="G156" s="47"/>
      <c r="H156" s="47"/>
      <c r="I156" s="47"/>
      <c r="J156" s="47"/>
      <c r="K156"/>
      <c r="L156"/>
      <c r="M156"/>
    </row>
    <row r="157" spans="1:13" s="1" customFormat="1" x14ac:dyDescent="0.2">
      <c r="A157"/>
      <c r="B157"/>
      <c r="C157" s="47"/>
      <c r="D157" s="47"/>
      <c r="E157" s="47"/>
      <c r="F157" s="47"/>
      <c r="G157" s="47"/>
      <c r="H157" s="47"/>
      <c r="I157" s="47"/>
      <c r="J157" s="47"/>
      <c r="K157"/>
      <c r="L157"/>
      <c r="M157"/>
    </row>
    <row r="158" spans="1:13" s="1" customFormat="1" x14ac:dyDescent="0.2">
      <c r="A158"/>
      <c r="B158"/>
      <c r="C158" s="47"/>
      <c r="D158" s="47"/>
      <c r="E158" s="47"/>
      <c r="F158" s="47"/>
      <c r="G158" s="47"/>
      <c r="H158" s="47"/>
      <c r="I158" s="47"/>
      <c r="J158" s="47"/>
      <c r="K158"/>
      <c r="L158"/>
      <c r="M158"/>
    </row>
    <row r="159" spans="1:13" s="1" customFormat="1" x14ac:dyDescent="0.2">
      <c r="A159"/>
      <c r="B159"/>
      <c r="C159" s="47"/>
      <c r="D159" s="47"/>
      <c r="E159" s="47"/>
      <c r="F159" s="47"/>
      <c r="G159" s="47"/>
      <c r="H159" s="47"/>
      <c r="I159" s="47"/>
      <c r="J159" s="47"/>
      <c r="K159"/>
      <c r="L159"/>
      <c r="M159"/>
    </row>
    <row r="160" spans="1:13" s="1" customFormat="1" x14ac:dyDescent="0.2">
      <c r="A160"/>
      <c r="B160"/>
      <c r="C160" s="47"/>
      <c r="D160" s="47"/>
      <c r="E160" s="47"/>
      <c r="F160" s="47"/>
      <c r="G160" s="47"/>
      <c r="H160" s="47"/>
      <c r="I160" s="47"/>
      <c r="J160" s="47"/>
      <c r="K160"/>
      <c r="L160"/>
      <c r="M160"/>
    </row>
    <row r="161" spans="1:13" s="1" customFormat="1" x14ac:dyDescent="0.2">
      <c r="A161"/>
      <c r="B161"/>
      <c r="C161" s="47"/>
      <c r="D161" s="47"/>
      <c r="E161" s="47"/>
      <c r="F161" s="47"/>
      <c r="G161" s="47"/>
      <c r="H161" s="47"/>
      <c r="I161" s="47"/>
      <c r="J161" s="47"/>
      <c r="K161"/>
      <c r="L161"/>
      <c r="M161"/>
    </row>
    <row r="162" spans="1:13" s="1" customFormat="1" x14ac:dyDescent="0.2">
      <c r="A162"/>
      <c r="B162"/>
      <c r="C162" s="47"/>
      <c r="D162" s="47"/>
      <c r="E162" s="47"/>
      <c r="F162" s="47"/>
      <c r="G162" s="47"/>
      <c r="H162" s="47"/>
      <c r="I162" s="47"/>
      <c r="J162" s="47"/>
      <c r="K162"/>
      <c r="L162"/>
      <c r="M162"/>
    </row>
    <row r="163" spans="1:13" s="1" customFormat="1" x14ac:dyDescent="0.2">
      <c r="A163"/>
      <c r="B163"/>
      <c r="C163" s="47"/>
      <c r="D163" s="47"/>
      <c r="E163" s="47"/>
      <c r="F163" s="47"/>
      <c r="G163" s="47"/>
      <c r="H163" s="47"/>
      <c r="I163" s="47"/>
      <c r="J163" s="47"/>
      <c r="K163"/>
      <c r="L163"/>
      <c r="M163"/>
    </row>
    <row r="164" spans="1:13" s="1" customFormat="1" x14ac:dyDescent="0.2">
      <c r="A164"/>
      <c r="B164"/>
      <c r="C164" s="47"/>
      <c r="D164" s="47"/>
      <c r="E164" s="47"/>
      <c r="F164" s="47"/>
      <c r="G164" s="47"/>
      <c r="H164" s="47"/>
      <c r="I164" s="47"/>
      <c r="J164" s="47"/>
      <c r="K164"/>
      <c r="L164"/>
      <c r="M164"/>
    </row>
    <row r="165" spans="1:13" s="1" customFormat="1" x14ac:dyDescent="0.2">
      <c r="A165"/>
      <c r="B165"/>
      <c r="C165" s="47"/>
      <c r="D165" s="47"/>
      <c r="E165" s="47"/>
      <c r="F165" s="47"/>
      <c r="G165" s="47"/>
      <c r="H165" s="47"/>
      <c r="I165" s="47"/>
      <c r="J165" s="47"/>
      <c r="K165"/>
      <c r="L165"/>
      <c r="M165"/>
    </row>
    <row r="166" spans="1:13" s="1" customFormat="1" x14ac:dyDescent="0.2">
      <c r="A166"/>
      <c r="B166"/>
      <c r="C166" s="47"/>
      <c r="D166" s="47"/>
      <c r="E166" s="47"/>
      <c r="F166" s="47"/>
      <c r="G166" s="47"/>
      <c r="H166" s="47"/>
      <c r="I166" s="47"/>
      <c r="J166" s="47"/>
      <c r="K166"/>
      <c r="L166"/>
      <c r="M166"/>
    </row>
    <row r="167" spans="1:13" s="1" customFormat="1" x14ac:dyDescent="0.2">
      <c r="A167"/>
      <c r="B167"/>
      <c r="C167" s="47"/>
      <c r="D167" s="47"/>
      <c r="E167" s="47"/>
      <c r="F167" s="47"/>
      <c r="G167" s="47"/>
      <c r="H167" s="47"/>
      <c r="I167" s="47"/>
      <c r="J167" s="47"/>
      <c r="K167"/>
      <c r="L167"/>
      <c r="M167"/>
    </row>
    <row r="168" spans="1:13" s="1" customFormat="1" x14ac:dyDescent="0.2">
      <c r="A168"/>
      <c r="B168"/>
      <c r="C168" s="47"/>
      <c r="D168" s="47"/>
      <c r="E168" s="47"/>
      <c r="F168" s="47"/>
      <c r="G168" s="47"/>
      <c r="H168" s="47"/>
      <c r="I168" s="47"/>
      <c r="J168" s="47"/>
      <c r="K168"/>
      <c r="L168"/>
      <c r="M168"/>
    </row>
    <row r="169" spans="1:13" s="1" customFormat="1" x14ac:dyDescent="0.2">
      <c r="A169"/>
      <c r="B169"/>
      <c r="C169" s="47"/>
      <c r="D169" s="47"/>
      <c r="E169" s="47"/>
      <c r="F169" s="47"/>
      <c r="G169" s="47"/>
      <c r="H169" s="47"/>
      <c r="I169" s="47"/>
      <c r="J169" s="47"/>
      <c r="K169"/>
      <c r="L169"/>
      <c r="M169"/>
    </row>
    <row r="170" spans="1:13" s="1" customFormat="1" x14ac:dyDescent="0.2">
      <c r="A170"/>
      <c r="B170"/>
      <c r="C170" s="47"/>
      <c r="D170" s="47"/>
      <c r="E170" s="47"/>
      <c r="F170" s="47"/>
      <c r="G170" s="47"/>
      <c r="H170" s="47"/>
      <c r="I170" s="47"/>
      <c r="J170" s="47"/>
      <c r="K170"/>
      <c r="L170"/>
      <c r="M170"/>
    </row>
    <row r="171" spans="1:13" s="1" customFormat="1" x14ac:dyDescent="0.2">
      <c r="A171"/>
      <c r="B171"/>
      <c r="C171" s="47"/>
      <c r="D171" s="47"/>
      <c r="E171" s="47"/>
      <c r="F171" s="47"/>
      <c r="G171" s="47"/>
      <c r="H171" s="47"/>
      <c r="I171" s="47"/>
      <c r="J171" s="47"/>
      <c r="K171"/>
      <c r="L171"/>
      <c r="M171"/>
    </row>
    <row r="172" spans="1:13" s="1" customFormat="1" x14ac:dyDescent="0.2">
      <c r="A172"/>
      <c r="B172"/>
      <c r="C172" s="47"/>
      <c r="D172" s="47"/>
      <c r="E172" s="47"/>
      <c r="F172" s="47"/>
      <c r="G172" s="47"/>
      <c r="H172" s="47"/>
      <c r="I172" s="47"/>
      <c r="J172" s="47"/>
      <c r="K172"/>
      <c r="L172"/>
      <c r="M172"/>
    </row>
    <row r="173" spans="1:13" s="1" customFormat="1" x14ac:dyDescent="0.2">
      <c r="A173"/>
      <c r="B173"/>
      <c r="C173" s="47"/>
      <c r="D173" s="47"/>
      <c r="E173" s="47"/>
      <c r="F173" s="47"/>
      <c r="G173" s="47"/>
      <c r="H173" s="47"/>
      <c r="I173" s="47"/>
      <c r="J173" s="47"/>
      <c r="K173"/>
      <c r="L173"/>
      <c r="M173"/>
    </row>
    <row r="174" spans="1:13" s="1" customFormat="1" x14ac:dyDescent="0.2">
      <c r="A174"/>
      <c r="B174"/>
      <c r="C174" s="47"/>
      <c r="D174" s="47"/>
      <c r="E174" s="47"/>
      <c r="F174" s="47"/>
      <c r="G174" s="47"/>
      <c r="H174" s="47"/>
      <c r="I174" s="47"/>
      <c r="J174" s="47"/>
      <c r="K174"/>
      <c r="L174"/>
      <c r="M174"/>
    </row>
    <row r="175" spans="1:13" s="1" customFormat="1" x14ac:dyDescent="0.2">
      <c r="A175"/>
      <c r="B175"/>
      <c r="C175" s="47"/>
      <c r="D175" s="47"/>
      <c r="E175" s="47"/>
      <c r="F175" s="47"/>
      <c r="G175" s="47"/>
      <c r="H175" s="47"/>
      <c r="I175" s="47"/>
      <c r="J175" s="47"/>
      <c r="K175"/>
      <c r="L175"/>
      <c r="M175"/>
    </row>
    <row r="176" spans="1:13" s="1" customFormat="1" x14ac:dyDescent="0.2">
      <c r="C176" s="44"/>
      <c r="D176" s="44"/>
      <c r="E176" s="44"/>
      <c r="F176" s="44"/>
      <c r="G176" s="44"/>
      <c r="H176" s="44"/>
      <c r="I176" s="44"/>
      <c r="J176" s="44"/>
    </row>
    <row r="177" spans="3:10" s="1" customFormat="1" x14ac:dyDescent="0.2">
      <c r="C177" s="44"/>
      <c r="D177" s="44"/>
      <c r="E177" s="44"/>
      <c r="F177" s="44"/>
      <c r="G177" s="44"/>
      <c r="H177" s="44"/>
      <c r="I177" s="44"/>
      <c r="J177" s="44"/>
    </row>
    <row r="178" spans="3:10" s="1" customFormat="1" x14ac:dyDescent="0.2">
      <c r="C178" s="44"/>
      <c r="D178" s="44"/>
      <c r="E178" s="44"/>
      <c r="F178" s="44"/>
      <c r="G178" s="44"/>
      <c r="H178" s="44"/>
      <c r="I178" s="44"/>
      <c r="J178" s="44"/>
    </row>
    <row r="179" spans="3:10" s="1" customFormat="1" x14ac:dyDescent="0.2">
      <c r="C179" s="44"/>
      <c r="D179" s="44"/>
      <c r="E179" s="44"/>
      <c r="F179" s="44"/>
      <c r="G179" s="44"/>
      <c r="H179" s="44"/>
      <c r="I179" s="44"/>
      <c r="J179" s="44"/>
    </row>
    <row r="180" spans="3:10" s="1" customFormat="1" x14ac:dyDescent="0.2">
      <c r="C180" s="44"/>
      <c r="D180" s="44"/>
      <c r="E180" s="44"/>
      <c r="F180" s="44"/>
      <c r="G180" s="44"/>
      <c r="H180" s="44"/>
      <c r="I180" s="44"/>
      <c r="J180" s="44"/>
    </row>
    <row r="181" spans="3:10" s="1" customFormat="1" x14ac:dyDescent="0.2">
      <c r="C181" s="44"/>
      <c r="D181" s="44"/>
      <c r="E181" s="44"/>
      <c r="F181" s="44"/>
      <c r="G181" s="44"/>
      <c r="H181" s="44"/>
      <c r="I181" s="44"/>
      <c r="J181" s="44"/>
    </row>
    <row r="182" spans="3:10" s="1" customFormat="1" x14ac:dyDescent="0.2">
      <c r="C182" s="44"/>
      <c r="D182" s="44"/>
      <c r="E182" s="44"/>
      <c r="F182" s="44"/>
      <c r="G182" s="44"/>
      <c r="H182" s="44"/>
      <c r="I182" s="44"/>
      <c r="J182" s="44"/>
    </row>
    <row r="183" spans="3:10" s="1" customFormat="1" x14ac:dyDescent="0.2">
      <c r="C183" s="44"/>
      <c r="D183" s="44"/>
      <c r="E183" s="44"/>
      <c r="F183" s="44"/>
      <c r="G183" s="44"/>
      <c r="H183" s="44"/>
      <c r="I183" s="44"/>
      <c r="J183" s="44"/>
    </row>
    <row r="184" spans="3:10" s="1" customFormat="1" x14ac:dyDescent="0.2">
      <c r="C184" s="44"/>
      <c r="D184" s="44"/>
      <c r="E184" s="44"/>
      <c r="F184" s="44"/>
      <c r="G184" s="44"/>
      <c r="H184" s="44"/>
      <c r="I184" s="44"/>
      <c r="J184" s="44"/>
    </row>
    <row r="185" spans="3:10" s="1" customFormat="1" x14ac:dyDescent="0.2">
      <c r="C185" s="44"/>
      <c r="D185" s="44"/>
      <c r="E185" s="44"/>
      <c r="F185" s="44"/>
      <c r="G185" s="44"/>
      <c r="H185" s="44"/>
      <c r="I185" s="44"/>
      <c r="J185" s="44"/>
    </row>
    <row r="186" spans="3:10" s="1" customFormat="1" x14ac:dyDescent="0.2">
      <c r="C186" s="44"/>
      <c r="D186" s="44"/>
      <c r="E186" s="44"/>
      <c r="F186" s="44"/>
      <c r="G186" s="44"/>
      <c r="H186" s="44"/>
      <c r="I186" s="44"/>
      <c r="J186" s="44"/>
    </row>
    <row r="187" spans="3:10" s="1" customFormat="1" x14ac:dyDescent="0.2">
      <c r="C187" s="44"/>
      <c r="D187" s="44"/>
      <c r="E187" s="44"/>
      <c r="F187" s="44"/>
      <c r="G187" s="44"/>
      <c r="H187" s="44"/>
      <c r="I187" s="44"/>
      <c r="J187" s="44"/>
    </row>
    <row r="188" spans="3:10" s="1" customFormat="1" x14ac:dyDescent="0.2">
      <c r="C188" s="44"/>
      <c r="D188" s="44"/>
      <c r="E188" s="44"/>
      <c r="F188" s="44"/>
      <c r="G188" s="44"/>
      <c r="H188" s="44"/>
      <c r="I188" s="44"/>
      <c r="J188" s="44"/>
    </row>
    <row r="189" spans="3:10" s="1" customFormat="1" x14ac:dyDescent="0.2">
      <c r="C189" s="44"/>
      <c r="D189" s="44"/>
      <c r="E189" s="44"/>
      <c r="F189" s="44"/>
      <c r="G189" s="44"/>
      <c r="H189" s="44"/>
      <c r="I189" s="44"/>
      <c r="J189" s="44"/>
    </row>
    <row r="190" spans="3:10" s="1" customFormat="1" x14ac:dyDescent="0.2">
      <c r="C190" s="44"/>
      <c r="D190" s="44"/>
      <c r="E190" s="44"/>
      <c r="F190" s="44"/>
      <c r="G190" s="44"/>
      <c r="H190" s="44"/>
      <c r="I190" s="44"/>
      <c r="J190" s="44"/>
    </row>
    <row r="191" spans="3:10" s="1" customFormat="1" x14ac:dyDescent="0.2">
      <c r="C191" s="44"/>
      <c r="D191" s="44"/>
      <c r="E191" s="44"/>
      <c r="F191" s="44"/>
      <c r="G191" s="44"/>
      <c r="H191" s="44"/>
      <c r="I191" s="44"/>
      <c r="J191" s="44"/>
    </row>
    <row r="192" spans="3:10" s="1" customFormat="1" x14ac:dyDescent="0.2">
      <c r="C192" s="44"/>
      <c r="D192" s="44"/>
      <c r="E192" s="44"/>
      <c r="F192" s="44"/>
      <c r="G192" s="44"/>
      <c r="H192" s="44"/>
      <c r="I192" s="44"/>
      <c r="J192" s="44"/>
    </row>
    <row r="193" spans="3:10" s="1" customFormat="1" x14ac:dyDescent="0.2">
      <c r="C193" s="44"/>
      <c r="D193" s="44"/>
      <c r="E193" s="44"/>
      <c r="F193" s="44"/>
      <c r="G193" s="44"/>
      <c r="H193" s="44"/>
      <c r="I193" s="44"/>
      <c r="J193" s="44"/>
    </row>
    <row r="194" spans="3:10" s="1" customFormat="1" x14ac:dyDescent="0.2">
      <c r="C194" s="44"/>
      <c r="D194" s="44"/>
      <c r="E194" s="44"/>
      <c r="F194" s="44"/>
      <c r="G194" s="44"/>
      <c r="H194" s="44"/>
      <c r="I194" s="44"/>
      <c r="J194" s="44"/>
    </row>
    <row r="195" spans="3:10" s="1" customFormat="1" x14ac:dyDescent="0.2">
      <c r="C195" s="44"/>
      <c r="D195" s="44"/>
      <c r="E195" s="44"/>
      <c r="F195" s="44"/>
      <c r="G195" s="44"/>
      <c r="H195" s="44"/>
      <c r="I195" s="44"/>
      <c r="J195" s="44"/>
    </row>
    <row r="196" spans="3:10" s="1" customFormat="1" x14ac:dyDescent="0.2">
      <c r="C196" s="44"/>
      <c r="D196" s="44"/>
      <c r="E196" s="44"/>
      <c r="F196" s="44"/>
      <c r="G196" s="44"/>
      <c r="H196" s="44"/>
      <c r="I196" s="44"/>
      <c r="J196" s="44"/>
    </row>
    <row r="197" spans="3:10" s="1" customFormat="1" x14ac:dyDescent="0.2">
      <c r="C197" s="44"/>
      <c r="D197" s="44"/>
      <c r="E197" s="44"/>
      <c r="F197" s="44"/>
      <c r="G197" s="44"/>
      <c r="H197" s="44"/>
      <c r="I197" s="44"/>
      <c r="J197" s="44"/>
    </row>
    <row r="198" spans="3:10" s="1" customFormat="1" x14ac:dyDescent="0.2">
      <c r="C198" s="44"/>
      <c r="D198" s="44"/>
      <c r="E198" s="44"/>
      <c r="F198" s="44"/>
      <c r="G198" s="44"/>
      <c r="H198" s="44"/>
      <c r="I198" s="44"/>
      <c r="J198" s="44"/>
    </row>
    <row r="199" spans="3:10" s="1" customFormat="1" x14ac:dyDescent="0.2">
      <c r="C199" s="44"/>
      <c r="D199" s="44"/>
      <c r="E199" s="44"/>
      <c r="F199" s="44"/>
      <c r="G199" s="44"/>
      <c r="H199" s="44"/>
      <c r="I199" s="44"/>
      <c r="J199" s="44"/>
    </row>
    <row r="200" spans="3:10" s="1" customFormat="1" x14ac:dyDescent="0.2">
      <c r="C200" s="44"/>
      <c r="D200" s="44"/>
      <c r="E200" s="44"/>
      <c r="F200" s="44"/>
      <c r="G200" s="44"/>
      <c r="H200" s="44"/>
      <c r="I200" s="44"/>
      <c r="J200" s="44"/>
    </row>
    <row r="201" spans="3:10" s="1" customFormat="1" x14ac:dyDescent="0.2">
      <c r="C201" s="44"/>
      <c r="D201" s="44"/>
      <c r="E201" s="44"/>
      <c r="F201" s="44"/>
      <c r="G201" s="44"/>
      <c r="H201" s="44"/>
      <c r="I201" s="44"/>
      <c r="J201" s="44"/>
    </row>
    <row r="202" spans="3:10" s="1" customFormat="1" x14ac:dyDescent="0.2">
      <c r="C202" s="44"/>
      <c r="D202" s="44"/>
      <c r="E202" s="44"/>
      <c r="F202" s="44"/>
      <c r="G202" s="44"/>
      <c r="H202" s="44"/>
      <c r="I202" s="44"/>
      <c r="J202" s="44"/>
    </row>
    <row r="203" spans="3:10" s="1" customFormat="1" x14ac:dyDescent="0.2">
      <c r="C203" s="44"/>
      <c r="D203" s="44"/>
      <c r="E203" s="44"/>
      <c r="F203" s="44"/>
      <c r="G203" s="44"/>
      <c r="H203" s="44"/>
      <c r="I203" s="44"/>
      <c r="J203" s="44"/>
    </row>
    <row r="204" spans="3:10" s="1" customFormat="1" x14ac:dyDescent="0.2">
      <c r="C204" s="44"/>
      <c r="D204" s="44"/>
      <c r="E204" s="44"/>
      <c r="F204" s="44"/>
      <c r="G204" s="44"/>
      <c r="H204" s="44"/>
      <c r="I204" s="44"/>
      <c r="J204" s="44"/>
    </row>
    <row r="205" spans="3:10" s="1" customFormat="1" x14ac:dyDescent="0.2">
      <c r="C205" s="44"/>
      <c r="D205" s="44"/>
      <c r="E205" s="44"/>
      <c r="F205" s="44"/>
      <c r="G205" s="44"/>
      <c r="H205" s="44"/>
      <c r="I205" s="44"/>
      <c r="J205" s="44"/>
    </row>
    <row r="206" spans="3:10" s="1" customFormat="1" x14ac:dyDescent="0.2">
      <c r="C206" s="44"/>
      <c r="D206" s="44"/>
      <c r="E206" s="44"/>
      <c r="F206" s="44"/>
      <c r="G206" s="44"/>
      <c r="H206" s="44"/>
      <c r="I206" s="44"/>
      <c r="J206" s="44"/>
    </row>
    <row r="207" spans="3:10" s="1" customFormat="1" x14ac:dyDescent="0.2">
      <c r="C207" s="44"/>
      <c r="D207" s="44"/>
      <c r="E207" s="44"/>
      <c r="F207" s="44"/>
      <c r="G207" s="44"/>
      <c r="H207" s="44"/>
      <c r="I207" s="44"/>
      <c r="J207" s="44"/>
    </row>
    <row r="208" spans="3:10" s="1" customFormat="1" x14ac:dyDescent="0.2">
      <c r="C208" s="44"/>
      <c r="D208" s="44"/>
      <c r="E208" s="44"/>
      <c r="F208" s="44"/>
      <c r="G208" s="44"/>
      <c r="H208" s="44"/>
      <c r="I208" s="44"/>
      <c r="J208" s="44"/>
    </row>
    <row r="209" spans="3:10" s="1" customFormat="1" x14ac:dyDescent="0.2">
      <c r="C209" s="44"/>
      <c r="D209" s="44"/>
      <c r="E209" s="44"/>
      <c r="F209" s="44"/>
      <c r="G209" s="44"/>
      <c r="H209" s="44"/>
      <c r="I209" s="44"/>
      <c r="J209" s="44"/>
    </row>
    <row r="210" spans="3:10" s="1" customFormat="1" x14ac:dyDescent="0.2">
      <c r="C210" s="44"/>
      <c r="D210" s="44"/>
      <c r="E210" s="44"/>
      <c r="F210" s="44"/>
      <c r="G210" s="44"/>
      <c r="H210" s="44"/>
      <c r="I210" s="44"/>
      <c r="J210" s="44"/>
    </row>
    <row r="211" spans="3:10" s="1" customFormat="1" x14ac:dyDescent="0.2">
      <c r="C211" s="44"/>
      <c r="D211" s="44"/>
      <c r="E211" s="44"/>
      <c r="F211" s="44"/>
      <c r="G211" s="44"/>
      <c r="H211" s="44"/>
      <c r="I211" s="44"/>
      <c r="J211" s="44"/>
    </row>
    <row r="212" spans="3:10" s="1" customFormat="1" x14ac:dyDescent="0.2">
      <c r="C212" s="44"/>
      <c r="D212" s="44"/>
      <c r="E212" s="44"/>
      <c r="F212" s="44"/>
      <c r="G212" s="44"/>
      <c r="H212" s="44"/>
      <c r="I212" s="44"/>
      <c r="J212" s="44"/>
    </row>
    <row r="213" spans="3:10" s="1" customFormat="1" x14ac:dyDescent="0.2">
      <c r="C213" s="44"/>
      <c r="D213" s="44"/>
      <c r="E213" s="44"/>
      <c r="F213" s="44"/>
      <c r="G213" s="44"/>
      <c r="H213" s="44"/>
      <c r="I213" s="44"/>
      <c r="J213" s="44"/>
    </row>
    <row r="214" spans="3:10" s="1" customFormat="1" x14ac:dyDescent="0.2">
      <c r="C214" s="44"/>
      <c r="D214" s="44"/>
      <c r="E214" s="44"/>
      <c r="F214" s="44"/>
      <c r="G214" s="44"/>
      <c r="H214" s="44"/>
      <c r="I214" s="44"/>
      <c r="J214" s="44"/>
    </row>
    <row r="215" spans="3:10" s="1" customFormat="1" x14ac:dyDescent="0.2">
      <c r="C215" s="44"/>
      <c r="D215" s="44"/>
      <c r="E215" s="44"/>
      <c r="F215" s="44"/>
      <c r="G215" s="44"/>
      <c r="H215" s="44"/>
      <c r="I215" s="44"/>
      <c r="J215" s="44"/>
    </row>
    <row r="216" spans="3:10" s="1" customFormat="1" x14ac:dyDescent="0.2">
      <c r="C216" s="44"/>
      <c r="D216" s="44"/>
      <c r="E216" s="44"/>
      <c r="F216" s="44"/>
      <c r="G216" s="44"/>
      <c r="H216" s="44"/>
      <c r="I216" s="44"/>
      <c r="J216" s="44"/>
    </row>
    <row r="217" spans="3:10" s="1" customFormat="1" x14ac:dyDescent="0.2">
      <c r="C217" s="44"/>
      <c r="D217" s="44"/>
      <c r="E217" s="44"/>
      <c r="F217" s="44"/>
      <c r="G217" s="44"/>
      <c r="H217" s="44"/>
      <c r="I217" s="44"/>
      <c r="J217" s="44"/>
    </row>
    <row r="218" spans="3:10" s="1" customFormat="1" x14ac:dyDescent="0.2">
      <c r="C218" s="44"/>
      <c r="D218" s="44"/>
      <c r="E218" s="44"/>
      <c r="F218" s="44"/>
      <c r="G218" s="44"/>
      <c r="H218" s="44"/>
      <c r="I218" s="44"/>
      <c r="J218" s="44"/>
    </row>
    <row r="219" spans="3:10" s="1" customFormat="1" x14ac:dyDescent="0.2">
      <c r="C219" s="44"/>
      <c r="D219" s="44"/>
      <c r="E219" s="44"/>
      <c r="F219" s="44"/>
      <c r="G219" s="44"/>
      <c r="H219" s="44"/>
      <c r="I219" s="44"/>
      <c r="J219" s="44"/>
    </row>
    <row r="220" spans="3:10" s="1" customFormat="1" x14ac:dyDescent="0.2">
      <c r="C220" s="44"/>
      <c r="D220" s="44"/>
      <c r="E220" s="44"/>
      <c r="F220" s="44"/>
      <c r="G220" s="44"/>
      <c r="H220" s="44"/>
      <c r="I220" s="44"/>
      <c r="J220" s="44"/>
    </row>
    <row r="221" spans="3:10" s="1" customFormat="1" x14ac:dyDescent="0.2">
      <c r="C221" s="44"/>
      <c r="D221" s="44"/>
      <c r="E221" s="44"/>
      <c r="F221" s="44"/>
      <c r="G221" s="44"/>
      <c r="H221" s="44"/>
      <c r="I221" s="44"/>
      <c r="J221" s="44"/>
    </row>
    <row r="222" spans="3:10" s="1" customFormat="1" x14ac:dyDescent="0.2">
      <c r="C222" s="44"/>
      <c r="D222" s="44"/>
      <c r="E222" s="44"/>
      <c r="F222" s="44"/>
      <c r="G222" s="44"/>
      <c r="H222" s="44"/>
      <c r="I222" s="44"/>
      <c r="J222" s="44"/>
    </row>
    <row r="223" spans="3:10" s="1" customFormat="1" x14ac:dyDescent="0.2">
      <c r="C223" s="44"/>
      <c r="D223" s="44"/>
      <c r="E223" s="44"/>
      <c r="F223" s="44"/>
      <c r="G223" s="44"/>
      <c r="H223" s="44"/>
      <c r="I223" s="44"/>
      <c r="J223" s="44"/>
    </row>
    <row r="224" spans="3:10" s="1" customFormat="1" x14ac:dyDescent="0.2">
      <c r="C224" s="44"/>
      <c r="D224" s="44"/>
      <c r="E224" s="44"/>
      <c r="F224" s="44"/>
      <c r="G224" s="44"/>
      <c r="H224" s="44"/>
      <c r="I224" s="44"/>
      <c r="J224" s="44"/>
    </row>
    <row r="225" spans="3:10" s="1" customFormat="1" x14ac:dyDescent="0.2">
      <c r="C225" s="44"/>
      <c r="D225" s="44"/>
      <c r="E225" s="44"/>
      <c r="F225" s="44"/>
      <c r="G225" s="44"/>
      <c r="H225" s="44"/>
      <c r="I225" s="44"/>
      <c r="J225" s="44"/>
    </row>
    <row r="226" spans="3:10" s="1" customFormat="1" x14ac:dyDescent="0.2">
      <c r="C226" s="44"/>
      <c r="D226" s="44"/>
      <c r="E226" s="44"/>
      <c r="F226" s="44"/>
      <c r="G226" s="44"/>
      <c r="H226" s="44"/>
      <c r="I226" s="44"/>
      <c r="J226" s="44"/>
    </row>
    <row r="227" spans="3:10" s="1" customFormat="1" x14ac:dyDescent="0.2">
      <c r="C227" s="44"/>
      <c r="D227" s="44"/>
      <c r="E227" s="44"/>
      <c r="F227" s="44"/>
      <c r="G227" s="44"/>
      <c r="H227" s="44"/>
      <c r="I227" s="44"/>
      <c r="J227" s="44"/>
    </row>
    <row r="228" spans="3:10" s="1" customFormat="1" x14ac:dyDescent="0.2">
      <c r="C228" s="44"/>
      <c r="D228" s="44"/>
      <c r="E228" s="44"/>
      <c r="F228" s="44"/>
      <c r="G228" s="44"/>
      <c r="H228" s="44"/>
      <c r="I228" s="44"/>
      <c r="J228" s="44"/>
    </row>
    <row r="229" spans="3:10" s="1" customFormat="1" x14ac:dyDescent="0.2">
      <c r="C229" s="44"/>
      <c r="D229" s="44"/>
      <c r="E229" s="44"/>
      <c r="F229" s="44"/>
      <c r="G229" s="44"/>
      <c r="H229" s="44"/>
      <c r="I229" s="44"/>
      <c r="J229" s="44"/>
    </row>
    <row r="230" spans="3:10" s="1" customFormat="1" x14ac:dyDescent="0.2">
      <c r="C230" s="44"/>
      <c r="D230" s="44"/>
      <c r="E230" s="44"/>
      <c r="F230" s="44"/>
      <c r="G230" s="44"/>
      <c r="H230" s="44"/>
      <c r="I230" s="44"/>
      <c r="J230" s="44"/>
    </row>
    <row r="231" spans="3:10" s="1" customFormat="1" x14ac:dyDescent="0.2">
      <c r="C231" s="44"/>
      <c r="D231" s="44"/>
      <c r="E231" s="44"/>
      <c r="F231" s="44"/>
      <c r="G231" s="44"/>
      <c r="H231" s="44"/>
      <c r="I231" s="44"/>
      <c r="J231" s="44"/>
    </row>
    <row r="232" spans="3:10" s="1" customFormat="1" x14ac:dyDescent="0.2">
      <c r="C232" s="44"/>
      <c r="D232" s="44"/>
      <c r="E232" s="44"/>
      <c r="F232" s="44"/>
      <c r="G232" s="44"/>
      <c r="H232" s="44"/>
      <c r="I232" s="44"/>
      <c r="J232" s="44"/>
    </row>
    <row r="233" spans="3:10" s="1" customFormat="1" x14ac:dyDescent="0.2">
      <c r="C233" s="44"/>
      <c r="D233" s="44"/>
      <c r="E233" s="44"/>
      <c r="F233" s="44"/>
      <c r="G233" s="44"/>
      <c r="H233" s="44"/>
      <c r="I233" s="44"/>
      <c r="J233" s="44"/>
    </row>
    <row r="234" spans="3:10" s="1" customFormat="1" x14ac:dyDescent="0.2">
      <c r="C234" s="44"/>
      <c r="D234" s="44"/>
      <c r="E234" s="44"/>
      <c r="F234" s="44"/>
      <c r="G234" s="44"/>
      <c r="H234" s="44"/>
      <c r="I234" s="44"/>
      <c r="J234" s="44"/>
    </row>
    <row r="235" spans="3:10" s="1" customFormat="1" x14ac:dyDescent="0.2">
      <c r="C235" s="44"/>
      <c r="D235" s="44"/>
      <c r="E235" s="44"/>
      <c r="F235" s="44"/>
      <c r="G235" s="44"/>
      <c r="H235" s="44"/>
      <c r="I235" s="44"/>
      <c r="J235" s="44"/>
    </row>
    <row r="236" spans="3:10" s="1" customFormat="1" x14ac:dyDescent="0.2">
      <c r="C236" s="44"/>
      <c r="D236" s="44"/>
      <c r="E236" s="44"/>
      <c r="F236" s="44"/>
      <c r="G236" s="44"/>
      <c r="H236" s="44"/>
      <c r="I236" s="44"/>
      <c r="J236" s="44"/>
    </row>
    <row r="237" spans="3:10" s="1" customFormat="1" x14ac:dyDescent="0.2">
      <c r="C237" s="44"/>
      <c r="D237" s="44"/>
      <c r="E237" s="44"/>
      <c r="F237" s="44"/>
      <c r="G237" s="44"/>
      <c r="H237" s="44"/>
      <c r="I237" s="44"/>
      <c r="J237" s="44"/>
    </row>
    <row r="238" spans="3:10" s="1" customFormat="1" x14ac:dyDescent="0.2">
      <c r="C238" s="44"/>
      <c r="D238" s="44"/>
      <c r="E238" s="44"/>
      <c r="F238" s="44"/>
      <c r="G238" s="44"/>
      <c r="H238" s="44"/>
      <c r="I238" s="44"/>
      <c r="J238" s="44"/>
    </row>
    <row r="239" spans="3:10" s="1" customFormat="1" x14ac:dyDescent="0.2">
      <c r="C239" s="44"/>
      <c r="D239" s="44"/>
      <c r="E239" s="44"/>
      <c r="F239" s="44"/>
      <c r="G239" s="44"/>
      <c r="H239" s="44"/>
      <c r="I239" s="44"/>
      <c r="J239" s="44"/>
    </row>
    <row r="240" spans="3:10" s="1" customFormat="1" x14ac:dyDescent="0.2">
      <c r="C240" s="44"/>
      <c r="D240" s="44"/>
      <c r="E240" s="44"/>
      <c r="F240" s="44"/>
      <c r="G240" s="44"/>
      <c r="H240" s="44"/>
      <c r="I240" s="44"/>
      <c r="J240" s="44"/>
    </row>
    <row r="241" spans="3:10" s="1" customFormat="1" x14ac:dyDescent="0.2">
      <c r="C241" s="44"/>
      <c r="D241" s="44"/>
      <c r="E241" s="44"/>
      <c r="F241" s="44"/>
      <c r="G241" s="44"/>
      <c r="H241" s="44"/>
      <c r="I241" s="44"/>
      <c r="J241" s="44"/>
    </row>
    <row r="242" spans="3:10" s="1" customFormat="1" x14ac:dyDescent="0.2">
      <c r="C242" s="44"/>
      <c r="D242" s="44"/>
      <c r="E242" s="44"/>
      <c r="F242" s="44"/>
      <c r="G242" s="44"/>
      <c r="H242" s="44"/>
      <c r="I242" s="44"/>
      <c r="J242" s="44"/>
    </row>
    <row r="243" spans="3:10" s="1" customFormat="1" x14ac:dyDescent="0.2">
      <c r="C243" s="44"/>
      <c r="D243" s="44"/>
      <c r="E243" s="44"/>
      <c r="F243" s="44"/>
      <c r="G243" s="44"/>
      <c r="H243" s="44"/>
      <c r="I243" s="44"/>
      <c r="J243" s="44"/>
    </row>
    <row r="244" spans="3:10" s="1" customFormat="1" x14ac:dyDescent="0.2">
      <c r="C244" s="44"/>
      <c r="D244" s="44"/>
      <c r="E244" s="44"/>
      <c r="F244" s="44"/>
      <c r="G244" s="44"/>
      <c r="H244" s="44"/>
      <c r="I244" s="44"/>
      <c r="J244" s="44"/>
    </row>
    <row r="245" spans="3:10" s="1" customFormat="1" x14ac:dyDescent="0.2">
      <c r="C245" s="44"/>
      <c r="D245" s="44"/>
      <c r="E245" s="44"/>
      <c r="F245" s="44"/>
      <c r="G245" s="44"/>
      <c r="H245" s="44"/>
      <c r="I245" s="44"/>
      <c r="J245" s="44"/>
    </row>
    <row r="246" spans="3:10" s="1" customFormat="1" x14ac:dyDescent="0.2">
      <c r="C246" s="44"/>
      <c r="D246" s="44"/>
      <c r="E246" s="44"/>
      <c r="F246" s="44"/>
      <c r="G246" s="44"/>
      <c r="H246" s="44"/>
      <c r="I246" s="44"/>
      <c r="J246" s="44"/>
    </row>
    <row r="247" spans="3:10" s="1" customFormat="1" x14ac:dyDescent="0.2">
      <c r="C247" s="44"/>
      <c r="D247" s="44"/>
      <c r="E247" s="44"/>
      <c r="F247" s="44"/>
      <c r="G247" s="44"/>
      <c r="H247" s="44"/>
      <c r="I247" s="44"/>
      <c r="J247" s="44"/>
    </row>
    <row r="248" spans="3:10" s="1" customFormat="1" x14ac:dyDescent="0.2">
      <c r="C248" s="44"/>
      <c r="D248" s="44"/>
      <c r="E248" s="44"/>
      <c r="F248" s="44"/>
      <c r="G248" s="44"/>
      <c r="H248" s="44"/>
      <c r="I248" s="44"/>
      <c r="J248" s="44"/>
    </row>
    <row r="249" spans="3:10" s="1" customFormat="1" x14ac:dyDescent="0.2">
      <c r="C249" s="44"/>
      <c r="D249" s="44"/>
      <c r="E249" s="44"/>
      <c r="F249" s="44"/>
      <c r="G249" s="44"/>
      <c r="H249" s="44"/>
      <c r="I249" s="44"/>
      <c r="J249" s="44"/>
    </row>
    <row r="250" spans="3:10" s="1" customFormat="1" x14ac:dyDescent="0.2">
      <c r="C250" s="44"/>
      <c r="D250" s="44"/>
      <c r="E250" s="44"/>
      <c r="F250" s="44"/>
      <c r="G250" s="44"/>
      <c r="H250" s="44"/>
      <c r="I250" s="44"/>
      <c r="J250" s="44"/>
    </row>
    <row r="251" spans="3:10" s="1" customFormat="1" x14ac:dyDescent="0.2">
      <c r="C251" s="44"/>
      <c r="D251" s="44"/>
      <c r="E251" s="44"/>
      <c r="F251" s="44"/>
      <c r="G251" s="44"/>
      <c r="H251" s="44"/>
      <c r="I251" s="44"/>
      <c r="J251" s="44"/>
    </row>
    <row r="252" spans="3:10" s="1" customFormat="1" x14ac:dyDescent="0.2">
      <c r="C252" s="44"/>
      <c r="D252" s="44"/>
      <c r="E252" s="44"/>
      <c r="F252" s="44"/>
      <c r="G252" s="44"/>
      <c r="H252" s="44"/>
      <c r="I252" s="44"/>
      <c r="J252" s="44"/>
    </row>
    <row r="253" spans="3:10" s="1" customFormat="1" x14ac:dyDescent="0.2">
      <c r="C253" s="44"/>
      <c r="D253" s="44"/>
      <c r="E253" s="44"/>
      <c r="F253" s="44"/>
      <c r="G253" s="44"/>
      <c r="H253" s="44"/>
      <c r="I253" s="44"/>
      <c r="J253" s="44"/>
    </row>
    <row r="254" spans="3:10" s="1" customFormat="1" x14ac:dyDescent="0.2">
      <c r="C254" s="44"/>
      <c r="D254" s="44"/>
      <c r="E254" s="44"/>
      <c r="F254" s="44"/>
      <c r="G254" s="44"/>
      <c r="H254" s="44"/>
      <c r="I254" s="44"/>
      <c r="J254" s="44"/>
    </row>
    <row r="255" spans="3:10" s="1" customFormat="1" x14ac:dyDescent="0.2">
      <c r="C255" s="44"/>
      <c r="D255" s="44"/>
      <c r="E255" s="44"/>
      <c r="F255" s="44"/>
      <c r="G255" s="44"/>
      <c r="H255" s="44"/>
      <c r="I255" s="44"/>
      <c r="J255" s="44"/>
    </row>
    <row r="256" spans="3:10" s="1" customFormat="1" x14ac:dyDescent="0.2">
      <c r="C256" s="44"/>
      <c r="D256" s="44"/>
      <c r="E256" s="44"/>
      <c r="F256" s="44"/>
      <c r="G256" s="44"/>
      <c r="H256" s="44"/>
      <c r="I256" s="44"/>
      <c r="J256" s="44"/>
    </row>
    <row r="257" spans="3:10" s="1" customFormat="1" x14ac:dyDescent="0.2">
      <c r="C257" s="44"/>
      <c r="D257" s="44"/>
      <c r="E257" s="44"/>
      <c r="F257" s="44"/>
      <c r="G257" s="44"/>
      <c r="H257" s="44"/>
      <c r="I257" s="44"/>
      <c r="J257" s="44"/>
    </row>
    <row r="258" spans="3:10" s="1" customFormat="1" x14ac:dyDescent="0.2">
      <c r="C258" s="44"/>
      <c r="D258" s="44"/>
      <c r="E258" s="44"/>
      <c r="F258" s="44"/>
      <c r="G258" s="44"/>
      <c r="H258" s="44"/>
      <c r="I258" s="44"/>
      <c r="J258" s="44"/>
    </row>
    <row r="259" spans="3:10" s="1" customFormat="1" x14ac:dyDescent="0.2">
      <c r="C259" s="44"/>
      <c r="D259" s="44"/>
      <c r="E259" s="44"/>
      <c r="F259" s="44"/>
      <c r="G259" s="44"/>
      <c r="H259" s="44"/>
      <c r="I259" s="44"/>
      <c r="J259" s="44"/>
    </row>
  </sheetData>
  <mergeCells count="10">
    <mergeCell ref="B7:B10"/>
    <mergeCell ref="A7:A10"/>
    <mergeCell ref="A2:M2"/>
    <mergeCell ref="A3:M3"/>
    <mergeCell ref="A4:M4"/>
    <mergeCell ref="A5:M5"/>
    <mergeCell ref="C8:G8"/>
    <mergeCell ref="H8:L8"/>
    <mergeCell ref="C7:L7"/>
    <mergeCell ref="M7:M8"/>
  </mergeCells>
  <phoneticPr fontId="0" type="noConversion"/>
  <conditionalFormatting sqref="B19:M19">
    <cfRule type="cellIs" dxfId="91" priority="1" stopIfTrue="1" operator="equal">
      <formula>0</formula>
    </cfRule>
  </conditionalFormatting>
  <conditionalFormatting sqref="C11:M18">
    <cfRule type="cellIs" dxfId="90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landscape" r:id="rId1"/>
  <headerFooter alignWithMargins="0">
    <oddHeader>&amp;L&amp;10&amp;D&amp;RPage &amp;P/&amp;N</oddHeader>
    <oddFooter>&amp;C&amp;"Arial,Gras"&amp;10Commission Bancaire de l'Afrique Centrale</oddFooter>
  </headerFooter>
  <rowBreaks count="1" manualBreakCount="1">
    <brk id="5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4"/>
  <sheetViews>
    <sheetView showZeros="0" workbookViewId="0">
      <selection activeCell="I10" sqref="I10"/>
    </sheetView>
  </sheetViews>
  <sheetFormatPr baseColWidth="10" defaultRowHeight="11.25" x14ac:dyDescent="0.2"/>
  <cols>
    <col min="1" max="1" width="44.83203125" customWidth="1"/>
    <col min="2" max="8" width="7.83203125" customWidth="1"/>
  </cols>
  <sheetData>
    <row r="1" spans="1:8" ht="15.75" x14ac:dyDescent="0.25">
      <c r="A1" s="23" t="s">
        <v>648</v>
      </c>
      <c r="B1" s="24"/>
      <c r="C1" s="24"/>
      <c r="D1" s="24"/>
      <c r="E1" s="24"/>
      <c r="F1" s="293"/>
      <c r="G1" s="294"/>
      <c r="H1" s="294"/>
    </row>
    <row r="2" spans="1:8" ht="18" x14ac:dyDescent="0.25">
      <c r="A2" s="295" t="s">
        <v>649</v>
      </c>
      <c r="B2" s="295"/>
      <c r="C2" s="295"/>
      <c r="D2" s="295"/>
      <c r="E2" s="295"/>
      <c r="F2" s="295"/>
      <c r="G2" s="295"/>
      <c r="H2" s="295"/>
    </row>
    <row r="3" spans="1:8" ht="15" x14ac:dyDescent="0.2">
      <c r="A3" s="296">
        <v>44196</v>
      </c>
      <c r="B3" s="296"/>
      <c r="C3" s="296"/>
      <c r="D3" s="296"/>
      <c r="E3" s="296"/>
      <c r="F3" s="296"/>
      <c r="G3" s="296"/>
      <c r="H3" s="296"/>
    </row>
    <row r="4" spans="1:8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</row>
    <row r="5" spans="1:8" ht="15" x14ac:dyDescent="0.2">
      <c r="A5" s="292" t="s">
        <v>5421</v>
      </c>
      <c r="B5" s="292"/>
      <c r="C5" s="292"/>
      <c r="D5" s="292"/>
      <c r="E5" s="292"/>
      <c r="F5" s="292"/>
      <c r="G5" s="292"/>
      <c r="H5" s="292"/>
    </row>
    <row r="6" spans="1:8" ht="15" x14ac:dyDescent="0.2">
      <c r="A6" s="25" t="s">
        <v>349</v>
      </c>
      <c r="B6" s="22"/>
      <c r="C6" s="21"/>
      <c r="D6" s="21"/>
      <c r="E6" s="21"/>
      <c r="F6" s="21"/>
      <c r="G6" s="21"/>
      <c r="H6" s="21"/>
    </row>
    <row r="7" spans="1:8" ht="12" thickBot="1" x14ac:dyDescent="0.25">
      <c r="A7" s="21"/>
      <c r="B7" s="21"/>
      <c r="C7" s="21"/>
      <c r="D7" s="21"/>
      <c r="E7" s="21"/>
      <c r="F7" s="21"/>
      <c r="G7" s="21"/>
      <c r="H7" s="26" t="s">
        <v>52</v>
      </c>
    </row>
    <row r="8" spans="1:8" s="1" customFormat="1" ht="12" customHeight="1" thickTop="1" x14ac:dyDescent="0.2">
      <c r="A8" s="299" t="s">
        <v>43</v>
      </c>
      <c r="B8" s="288" t="s">
        <v>44</v>
      </c>
      <c r="C8" s="290" t="s">
        <v>49</v>
      </c>
      <c r="D8" s="290" t="s">
        <v>45</v>
      </c>
      <c r="E8" s="290"/>
      <c r="F8" s="290"/>
      <c r="G8" s="290"/>
      <c r="H8" s="297" t="s">
        <v>47</v>
      </c>
    </row>
    <row r="9" spans="1:8" s="1" customFormat="1" ht="33.75" x14ac:dyDescent="0.2">
      <c r="A9" s="300"/>
      <c r="B9" s="289"/>
      <c r="C9" s="291"/>
      <c r="D9" s="84" t="s">
        <v>50</v>
      </c>
      <c r="E9" s="85" t="s">
        <v>46</v>
      </c>
      <c r="F9" s="84" t="s">
        <v>173</v>
      </c>
      <c r="G9" s="85" t="s">
        <v>51</v>
      </c>
      <c r="H9" s="298"/>
    </row>
    <row r="10" spans="1:8" s="1" customFormat="1" x14ac:dyDescent="0.2">
      <c r="A10" s="86"/>
      <c r="B10" s="83"/>
      <c r="C10" s="87" t="s">
        <v>168</v>
      </c>
      <c r="D10" s="83" t="s">
        <v>169</v>
      </c>
      <c r="E10" s="87" t="s">
        <v>170</v>
      </c>
      <c r="F10" s="87" t="s">
        <v>171</v>
      </c>
      <c r="G10" s="87" t="s">
        <v>172</v>
      </c>
      <c r="H10" s="88">
        <v>9</v>
      </c>
    </row>
    <row r="11" spans="1:8" s="1" customFormat="1" x14ac:dyDescent="0.2">
      <c r="A11" s="5" t="s">
        <v>650</v>
      </c>
      <c r="B11" s="11" t="s">
        <v>651</v>
      </c>
      <c r="C11" s="6">
        <v>16268</v>
      </c>
      <c r="D11" s="6">
        <v>0</v>
      </c>
      <c r="E11" s="6">
        <v>0</v>
      </c>
      <c r="F11" s="6">
        <v>0</v>
      </c>
      <c r="G11" s="6">
        <v>0</v>
      </c>
      <c r="H11" s="7">
        <v>16268</v>
      </c>
    </row>
    <row r="12" spans="1:8" s="18" customFormat="1" x14ac:dyDescent="0.2">
      <c r="A12" s="14" t="s">
        <v>652</v>
      </c>
      <c r="B12" s="15" t="s">
        <v>653</v>
      </c>
      <c r="C12" s="16">
        <v>16139</v>
      </c>
      <c r="D12" s="16">
        <v>0</v>
      </c>
      <c r="E12" s="16">
        <v>0</v>
      </c>
      <c r="F12" s="16">
        <v>0</v>
      </c>
      <c r="G12" s="16">
        <v>0</v>
      </c>
      <c r="H12" s="17">
        <v>16139</v>
      </c>
    </row>
    <row r="13" spans="1:8" s="1" customFormat="1" x14ac:dyDescent="0.2">
      <c r="A13" s="2" t="s">
        <v>654</v>
      </c>
      <c r="B13" s="12" t="s">
        <v>655</v>
      </c>
      <c r="C13" s="3">
        <v>10000</v>
      </c>
      <c r="D13" s="3">
        <v>0</v>
      </c>
      <c r="E13" s="3">
        <v>0</v>
      </c>
      <c r="F13" s="3">
        <v>0</v>
      </c>
      <c r="G13" s="3">
        <v>0</v>
      </c>
      <c r="H13" s="4">
        <v>10000</v>
      </c>
    </row>
    <row r="14" spans="1:8" s="1" customFormat="1" x14ac:dyDescent="0.2">
      <c r="A14" s="2" t="s">
        <v>656</v>
      </c>
      <c r="B14" s="12" t="s">
        <v>657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4">
        <v>0</v>
      </c>
    </row>
    <row r="15" spans="1:8" s="1" customFormat="1" x14ac:dyDescent="0.2">
      <c r="A15" s="2" t="s">
        <v>658</v>
      </c>
      <c r="B15" s="12" t="s">
        <v>659</v>
      </c>
      <c r="C15" s="3">
        <v>1847</v>
      </c>
      <c r="D15" s="3">
        <v>0</v>
      </c>
      <c r="E15" s="3">
        <v>0</v>
      </c>
      <c r="F15" s="3">
        <v>0</v>
      </c>
      <c r="G15" s="3">
        <v>0</v>
      </c>
      <c r="H15" s="4">
        <v>1847</v>
      </c>
    </row>
    <row r="16" spans="1:8" s="18" customFormat="1" x14ac:dyDescent="0.2">
      <c r="A16" s="28" t="s">
        <v>660</v>
      </c>
      <c r="B16" s="36" t="s">
        <v>661</v>
      </c>
      <c r="C16" s="29">
        <v>1214</v>
      </c>
      <c r="D16" s="29">
        <v>0</v>
      </c>
      <c r="E16" s="29">
        <v>0</v>
      </c>
      <c r="F16" s="29">
        <v>0</v>
      </c>
      <c r="G16" s="29">
        <v>0</v>
      </c>
      <c r="H16" s="30">
        <v>1214</v>
      </c>
    </row>
    <row r="17" spans="1:8" s="18" customFormat="1" x14ac:dyDescent="0.2">
      <c r="A17" s="28" t="s">
        <v>662</v>
      </c>
      <c r="B17" s="36" t="s">
        <v>663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30">
        <v>0</v>
      </c>
    </row>
    <row r="18" spans="1:8" s="18" customFormat="1" x14ac:dyDescent="0.2">
      <c r="A18" s="28" t="s">
        <v>664</v>
      </c>
      <c r="B18" s="36" t="s">
        <v>665</v>
      </c>
      <c r="C18" s="29">
        <v>2058</v>
      </c>
      <c r="D18" s="29">
        <v>0</v>
      </c>
      <c r="E18" s="29">
        <v>0</v>
      </c>
      <c r="F18" s="29">
        <v>0</v>
      </c>
      <c r="G18" s="29">
        <v>0</v>
      </c>
      <c r="H18" s="30">
        <v>2058</v>
      </c>
    </row>
    <row r="19" spans="1:8" s="18" customFormat="1" x14ac:dyDescent="0.2">
      <c r="A19" s="28" t="s">
        <v>666</v>
      </c>
      <c r="B19" s="36" t="s">
        <v>667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30">
        <v>0</v>
      </c>
    </row>
    <row r="20" spans="1:8" s="1" customFormat="1" x14ac:dyDescent="0.2">
      <c r="A20" s="28" t="s">
        <v>668</v>
      </c>
      <c r="B20" s="36" t="s">
        <v>669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30">
        <v>0</v>
      </c>
    </row>
    <row r="21" spans="1:8" s="18" customFormat="1" x14ac:dyDescent="0.2">
      <c r="A21" s="28" t="s">
        <v>670</v>
      </c>
      <c r="B21" s="36" t="s">
        <v>671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30">
        <v>0</v>
      </c>
    </row>
    <row r="22" spans="1:8" s="1" customFormat="1" x14ac:dyDescent="0.2">
      <c r="A22" s="28" t="s">
        <v>672</v>
      </c>
      <c r="B22" s="36" t="s">
        <v>673</v>
      </c>
      <c r="C22" s="29">
        <v>1020</v>
      </c>
      <c r="D22" s="29">
        <v>0</v>
      </c>
      <c r="E22" s="29">
        <v>0</v>
      </c>
      <c r="F22" s="29">
        <v>0</v>
      </c>
      <c r="G22" s="29">
        <v>0</v>
      </c>
      <c r="H22" s="30">
        <v>1020</v>
      </c>
    </row>
    <row r="23" spans="1:8" s="1" customFormat="1" x14ac:dyDescent="0.2">
      <c r="A23" s="192" t="s">
        <v>674</v>
      </c>
      <c r="B23" s="193" t="s">
        <v>675</v>
      </c>
      <c r="C23" s="131">
        <v>0</v>
      </c>
      <c r="D23" s="131">
        <v>0</v>
      </c>
      <c r="E23" s="131">
        <v>0</v>
      </c>
      <c r="F23" s="131">
        <v>0</v>
      </c>
      <c r="G23" s="131">
        <v>0</v>
      </c>
      <c r="H23" s="132">
        <v>0</v>
      </c>
    </row>
    <row r="24" spans="1:8" s="1" customFormat="1" x14ac:dyDescent="0.2">
      <c r="A24" s="28" t="s">
        <v>676</v>
      </c>
      <c r="B24" s="36" t="s">
        <v>677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30">
        <v>0</v>
      </c>
    </row>
    <row r="25" spans="1:8" s="18" customFormat="1" x14ac:dyDescent="0.2">
      <c r="A25" s="28" t="s">
        <v>678</v>
      </c>
      <c r="B25" s="36" t="s">
        <v>679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30">
        <v>0</v>
      </c>
    </row>
    <row r="26" spans="1:8" s="18" customFormat="1" x14ac:dyDescent="0.2">
      <c r="A26" s="28" t="s">
        <v>680</v>
      </c>
      <c r="B26" s="36" t="s">
        <v>681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30">
        <v>0</v>
      </c>
    </row>
    <row r="27" spans="1:8" s="18" customFormat="1" x14ac:dyDescent="0.2">
      <c r="A27" s="28" t="s">
        <v>682</v>
      </c>
      <c r="B27" s="36" t="s">
        <v>683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30">
        <v>0</v>
      </c>
    </row>
    <row r="28" spans="1:8" s="1" customFormat="1" x14ac:dyDescent="0.2">
      <c r="A28" s="181" t="s">
        <v>684</v>
      </c>
      <c r="B28" s="182" t="s">
        <v>685</v>
      </c>
      <c r="C28" s="147">
        <v>0</v>
      </c>
      <c r="D28" s="147">
        <v>0</v>
      </c>
      <c r="E28" s="147">
        <v>0</v>
      </c>
      <c r="F28" s="147">
        <v>0</v>
      </c>
      <c r="G28" s="147">
        <v>0</v>
      </c>
      <c r="H28" s="148">
        <v>0</v>
      </c>
    </row>
    <row r="29" spans="1:8" s="1" customFormat="1" x14ac:dyDescent="0.2">
      <c r="A29" s="192" t="s">
        <v>686</v>
      </c>
      <c r="B29" s="193" t="s">
        <v>687</v>
      </c>
      <c r="C29" s="131">
        <v>129</v>
      </c>
      <c r="D29" s="131">
        <v>0</v>
      </c>
      <c r="E29" s="131">
        <v>0</v>
      </c>
      <c r="F29" s="131">
        <v>0</v>
      </c>
      <c r="G29" s="131">
        <v>0</v>
      </c>
      <c r="H29" s="132">
        <v>129</v>
      </c>
    </row>
    <row r="30" spans="1:8" s="18" customFormat="1" x14ac:dyDescent="0.2">
      <c r="A30" s="2" t="s">
        <v>688</v>
      </c>
      <c r="B30" s="12" t="s">
        <v>689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4">
        <v>0</v>
      </c>
    </row>
    <row r="31" spans="1:8" s="18" customFormat="1" x14ac:dyDescent="0.2">
      <c r="A31" s="2" t="s">
        <v>690</v>
      </c>
      <c r="B31" s="12" t="s">
        <v>691</v>
      </c>
      <c r="C31" s="3">
        <v>129</v>
      </c>
      <c r="D31" s="3">
        <v>0</v>
      </c>
      <c r="E31" s="3">
        <v>0</v>
      </c>
      <c r="F31" s="3">
        <v>0</v>
      </c>
      <c r="G31" s="3">
        <v>0</v>
      </c>
      <c r="H31" s="4">
        <v>129</v>
      </c>
    </row>
    <row r="32" spans="1:8" s="18" customFormat="1" x14ac:dyDescent="0.2">
      <c r="A32" s="181" t="s">
        <v>692</v>
      </c>
      <c r="B32" s="182" t="s">
        <v>693</v>
      </c>
      <c r="C32" s="147">
        <v>0</v>
      </c>
      <c r="D32" s="147">
        <v>0</v>
      </c>
      <c r="E32" s="147">
        <v>0</v>
      </c>
      <c r="F32" s="147">
        <v>0</v>
      </c>
      <c r="G32" s="147">
        <v>0</v>
      </c>
      <c r="H32" s="148">
        <v>0</v>
      </c>
    </row>
    <row r="33" spans="1:8" s="18" customFormat="1" x14ac:dyDescent="0.2">
      <c r="A33" s="184" t="s">
        <v>694</v>
      </c>
      <c r="B33" s="185" t="s">
        <v>695</v>
      </c>
      <c r="C33" s="186">
        <v>0</v>
      </c>
      <c r="D33" s="186">
        <v>0</v>
      </c>
      <c r="E33" s="186">
        <v>0</v>
      </c>
      <c r="F33" s="186">
        <v>0</v>
      </c>
      <c r="G33" s="186">
        <v>0</v>
      </c>
      <c r="H33" s="187">
        <v>0</v>
      </c>
    </row>
    <row r="34" spans="1:8" s="18" customFormat="1" x14ac:dyDescent="0.2">
      <c r="A34" s="190" t="s">
        <v>574</v>
      </c>
      <c r="B34" s="191" t="s">
        <v>696</v>
      </c>
      <c r="C34" s="142">
        <v>101061</v>
      </c>
      <c r="D34" s="142">
        <v>0</v>
      </c>
      <c r="E34" s="142">
        <v>0</v>
      </c>
      <c r="F34" s="142">
        <v>0</v>
      </c>
      <c r="G34" s="142">
        <v>0</v>
      </c>
      <c r="H34" s="152">
        <v>101061</v>
      </c>
    </row>
    <row r="35" spans="1:8" s="18" customFormat="1" x14ac:dyDescent="0.2">
      <c r="A35" s="14" t="s">
        <v>697</v>
      </c>
      <c r="B35" s="15" t="s">
        <v>698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7">
        <v>0</v>
      </c>
    </row>
    <row r="36" spans="1:8" s="1" customFormat="1" x14ac:dyDescent="0.2">
      <c r="A36" s="14" t="s">
        <v>699</v>
      </c>
      <c r="B36" s="15" t="s">
        <v>700</v>
      </c>
      <c r="C36" s="16">
        <v>4541</v>
      </c>
      <c r="D36" s="16">
        <v>0</v>
      </c>
      <c r="E36" s="16">
        <v>0</v>
      </c>
      <c r="F36" s="16">
        <v>0</v>
      </c>
      <c r="G36" s="16">
        <v>0</v>
      </c>
      <c r="H36" s="17">
        <v>4541</v>
      </c>
    </row>
    <row r="37" spans="1:8" s="1" customFormat="1" x14ac:dyDescent="0.2">
      <c r="A37" s="14" t="s">
        <v>701</v>
      </c>
      <c r="B37" s="15" t="s">
        <v>702</v>
      </c>
      <c r="C37" s="16">
        <v>89164</v>
      </c>
      <c r="D37" s="16">
        <v>0</v>
      </c>
      <c r="E37" s="16">
        <v>0</v>
      </c>
      <c r="F37" s="16">
        <v>0</v>
      </c>
      <c r="G37" s="16">
        <v>0</v>
      </c>
      <c r="H37" s="17">
        <v>89164</v>
      </c>
    </row>
    <row r="38" spans="1:8" s="1" customFormat="1" x14ac:dyDescent="0.2">
      <c r="A38" s="192" t="s">
        <v>703</v>
      </c>
      <c r="B38" s="193" t="s">
        <v>704</v>
      </c>
      <c r="C38" s="131">
        <v>7298</v>
      </c>
      <c r="D38" s="131">
        <v>0</v>
      </c>
      <c r="E38" s="131">
        <v>0</v>
      </c>
      <c r="F38" s="131">
        <v>0</v>
      </c>
      <c r="G38" s="131">
        <v>0</v>
      </c>
      <c r="H38" s="132">
        <v>7298</v>
      </c>
    </row>
    <row r="39" spans="1:8" s="1" customFormat="1" x14ac:dyDescent="0.2">
      <c r="A39" s="2" t="s">
        <v>705</v>
      </c>
      <c r="B39" s="12" t="s">
        <v>706</v>
      </c>
      <c r="C39" s="3">
        <v>1271</v>
      </c>
      <c r="D39" s="3">
        <v>0</v>
      </c>
      <c r="E39" s="3">
        <v>0</v>
      </c>
      <c r="F39" s="3">
        <v>0</v>
      </c>
      <c r="G39" s="3">
        <v>0</v>
      </c>
      <c r="H39" s="4">
        <v>1271</v>
      </c>
    </row>
    <row r="40" spans="1:8" s="1" customFormat="1" x14ac:dyDescent="0.2">
      <c r="A40" s="2" t="s">
        <v>707</v>
      </c>
      <c r="B40" s="12" t="s">
        <v>708</v>
      </c>
      <c r="C40" s="3">
        <v>483</v>
      </c>
      <c r="D40" s="3">
        <v>0</v>
      </c>
      <c r="E40" s="3">
        <v>0</v>
      </c>
      <c r="F40" s="3">
        <v>0</v>
      </c>
      <c r="G40" s="3">
        <v>0</v>
      </c>
      <c r="H40" s="4">
        <v>483</v>
      </c>
    </row>
    <row r="41" spans="1:8" s="1" customFormat="1" x14ac:dyDescent="0.2">
      <c r="A41" s="2" t="s">
        <v>709</v>
      </c>
      <c r="B41" s="12" t="s">
        <v>710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4">
        <v>0</v>
      </c>
    </row>
    <row r="42" spans="1:8" s="18" customFormat="1" x14ac:dyDescent="0.2">
      <c r="A42" s="2" t="s">
        <v>711</v>
      </c>
      <c r="B42" s="12" t="s">
        <v>712</v>
      </c>
      <c r="C42" s="3">
        <v>5399</v>
      </c>
      <c r="D42" s="3">
        <v>0</v>
      </c>
      <c r="E42" s="3">
        <v>0</v>
      </c>
      <c r="F42" s="3">
        <v>0</v>
      </c>
      <c r="G42" s="3">
        <v>0</v>
      </c>
      <c r="H42" s="4">
        <v>5399</v>
      </c>
    </row>
    <row r="43" spans="1:8" s="1" customFormat="1" x14ac:dyDescent="0.2">
      <c r="A43" s="181" t="s">
        <v>584</v>
      </c>
      <c r="B43" s="182" t="s">
        <v>713</v>
      </c>
      <c r="C43" s="147">
        <v>145</v>
      </c>
      <c r="D43" s="147">
        <v>0</v>
      </c>
      <c r="E43" s="147">
        <v>0</v>
      </c>
      <c r="F43" s="147">
        <v>0</v>
      </c>
      <c r="G43" s="147">
        <v>0</v>
      </c>
      <c r="H43" s="148">
        <v>145</v>
      </c>
    </row>
    <row r="44" spans="1:8" s="1" customFormat="1" x14ac:dyDescent="0.2">
      <c r="A44" s="184" t="s">
        <v>694</v>
      </c>
      <c r="B44" s="185" t="s">
        <v>714</v>
      </c>
      <c r="C44" s="186">
        <v>58</v>
      </c>
      <c r="D44" s="186">
        <v>0</v>
      </c>
      <c r="E44" s="186">
        <v>0</v>
      </c>
      <c r="F44" s="186">
        <v>0</v>
      </c>
      <c r="G44" s="186">
        <v>0</v>
      </c>
      <c r="H44" s="187">
        <v>58</v>
      </c>
    </row>
    <row r="45" spans="1:8" s="1" customFormat="1" x14ac:dyDescent="0.2">
      <c r="A45" s="190" t="s">
        <v>588</v>
      </c>
      <c r="B45" s="191" t="s">
        <v>715</v>
      </c>
      <c r="C45" s="142">
        <v>3268</v>
      </c>
      <c r="D45" s="142">
        <v>0</v>
      </c>
      <c r="E45" s="142">
        <v>0</v>
      </c>
      <c r="F45" s="142">
        <v>0</v>
      </c>
      <c r="G45" s="142">
        <v>0</v>
      </c>
      <c r="H45" s="152">
        <v>3268</v>
      </c>
    </row>
    <row r="46" spans="1:8" s="1" customFormat="1" x14ac:dyDescent="0.2">
      <c r="A46" s="14" t="s">
        <v>590</v>
      </c>
      <c r="B46" s="15" t="s">
        <v>716</v>
      </c>
      <c r="C46" s="16">
        <v>9</v>
      </c>
      <c r="D46" s="16">
        <v>0</v>
      </c>
      <c r="E46" s="16">
        <v>0</v>
      </c>
      <c r="F46" s="16">
        <v>0</v>
      </c>
      <c r="G46" s="16">
        <v>0</v>
      </c>
      <c r="H46" s="17">
        <v>9</v>
      </c>
    </row>
    <row r="47" spans="1:8" s="18" customFormat="1" x14ac:dyDescent="0.2">
      <c r="A47" s="192" t="s">
        <v>717</v>
      </c>
      <c r="B47" s="193" t="s">
        <v>718</v>
      </c>
      <c r="C47" s="131">
        <v>2</v>
      </c>
      <c r="D47" s="131">
        <v>0</v>
      </c>
      <c r="E47" s="131">
        <v>0</v>
      </c>
      <c r="F47" s="131">
        <v>0</v>
      </c>
      <c r="G47" s="131">
        <v>0</v>
      </c>
      <c r="H47" s="132">
        <v>2</v>
      </c>
    </row>
    <row r="48" spans="1:8" s="1" customFormat="1" x14ac:dyDescent="0.2">
      <c r="A48" s="2" t="s">
        <v>719</v>
      </c>
      <c r="B48" s="12" t="s">
        <v>720</v>
      </c>
      <c r="C48" s="3">
        <v>2</v>
      </c>
      <c r="D48" s="3">
        <v>0</v>
      </c>
      <c r="E48" s="3">
        <v>0</v>
      </c>
      <c r="F48" s="3">
        <v>0</v>
      </c>
      <c r="G48" s="3">
        <v>0</v>
      </c>
      <c r="H48" s="4">
        <v>2</v>
      </c>
    </row>
    <row r="49" spans="1:8" s="18" customFormat="1" x14ac:dyDescent="0.2">
      <c r="A49" s="181" t="s">
        <v>721</v>
      </c>
      <c r="B49" s="182" t="s">
        <v>722</v>
      </c>
      <c r="C49" s="147">
        <v>0</v>
      </c>
      <c r="D49" s="147">
        <v>0</v>
      </c>
      <c r="E49" s="147">
        <v>0</v>
      </c>
      <c r="F49" s="147">
        <v>0</v>
      </c>
      <c r="G49" s="147">
        <v>0</v>
      </c>
      <c r="H49" s="148">
        <v>0</v>
      </c>
    </row>
    <row r="50" spans="1:8" s="18" customFormat="1" x14ac:dyDescent="0.2">
      <c r="A50" s="14" t="s">
        <v>403</v>
      </c>
      <c r="B50" s="15" t="s">
        <v>723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7">
        <v>0</v>
      </c>
    </row>
    <row r="51" spans="1:8" s="18" customFormat="1" x14ac:dyDescent="0.2">
      <c r="A51" s="14" t="s">
        <v>724</v>
      </c>
      <c r="B51" s="15" t="s">
        <v>725</v>
      </c>
      <c r="C51" s="16">
        <v>354</v>
      </c>
      <c r="D51" s="16">
        <v>0</v>
      </c>
      <c r="E51" s="16">
        <v>0</v>
      </c>
      <c r="F51" s="16">
        <v>0</v>
      </c>
      <c r="G51" s="16">
        <v>0</v>
      </c>
      <c r="H51" s="17">
        <v>354</v>
      </c>
    </row>
    <row r="52" spans="1:8" s="18" customFormat="1" x14ac:dyDescent="0.2">
      <c r="A52" s="14" t="s">
        <v>407</v>
      </c>
      <c r="B52" s="15" t="s">
        <v>726</v>
      </c>
      <c r="C52" s="16">
        <v>583</v>
      </c>
      <c r="D52" s="16">
        <v>0</v>
      </c>
      <c r="E52" s="16">
        <v>0</v>
      </c>
      <c r="F52" s="16">
        <v>0</v>
      </c>
      <c r="G52" s="16">
        <v>0</v>
      </c>
      <c r="H52" s="17">
        <v>583</v>
      </c>
    </row>
    <row r="53" spans="1:8" s="18" customFormat="1" x14ac:dyDescent="0.2">
      <c r="A53" s="14" t="s">
        <v>602</v>
      </c>
      <c r="B53" s="15" t="s">
        <v>727</v>
      </c>
      <c r="C53" s="16">
        <v>1</v>
      </c>
      <c r="D53" s="16">
        <v>0</v>
      </c>
      <c r="E53" s="16">
        <v>0</v>
      </c>
      <c r="F53" s="16">
        <v>0</v>
      </c>
      <c r="G53" s="16">
        <v>0</v>
      </c>
      <c r="H53" s="17">
        <v>1</v>
      </c>
    </row>
    <row r="54" spans="1:8" s="18" customFormat="1" x14ac:dyDescent="0.2">
      <c r="A54" s="14" t="s">
        <v>728</v>
      </c>
      <c r="B54" s="15" t="s">
        <v>729</v>
      </c>
      <c r="C54" s="16">
        <v>932</v>
      </c>
      <c r="D54" s="16">
        <v>0</v>
      </c>
      <c r="E54" s="16">
        <v>0</v>
      </c>
      <c r="F54" s="16">
        <v>0</v>
      </c>
      <c r="G54" s="16">
        <v>0</v>
      </c>
      <c r="H54" s="17">
        <v>932</v>
      </c>
    </row>
    <row r="55" spans="1:8" s="18" customFormat="1" x14ac:dyDescent="0.2">
      <c r="A55" s="192" t="s">
        <v>412</v>
      </c>
      <c r="B55" s="193" t="s">
        <v>730</v>
      </c>
      <c r="C55" s="131">
        <v>1387</v>
      </c>
      <c r="D55" s="131">
        <v>0</v>
      </c>
      <c r="E55" s="131">
        <v>0</v>
      </c>
      <c r="F55" s="131">
        <v>0</v>
      </c>
      <c r="G55" s="131">
        <v>0</v>
      </c>
      <c r="H55" s="132">
        <v>1387</v>
      </c>
    </row>
    <row r="56" spans="1:8" s="18" customFormat="1" x14ac:dyDescent="0.2">
      <c r="A56" s="2" t="s">
        <v>731</v>
      </c>
      <c r="B56" s="12" t="s">
        <v>732</v>
      </c>
      <c r="C56" s="3">
        <v>439</v>
      </c>
      <c r="D56" s="3">
        <v>0</v>
      </c>
      <c r="E56" s="3">
        <v>0</v>
      </c>
      <c r="F56" s="3">
        <v>0</v>
      </c>
      <c r="G56" s="3">
        <v>0</v>
      </c>
      <c r="H56" s="4">
        <v>439</v>
      </c>
    </row>
    <row r="57" spans="1:8" s="1" customFormat="1" x14ac:dyDescent="0.2">
      <c r="A57" s="2" t="s">
        <v>733</v>
      </c>
      <c r="B57" s="12" t="s">
        <v>734</v>
      </c>
      <c r="C57" s="3">
        <v>948</v>
      </c>
      <c r="D57" s="3">
        <v>0</v>
      </c>
      <c r="E57" s="3">
        <v>0</v>
      </c>
      <c r="F57" s="3">
        <v>0</v>
      </c>
      <c r="G57" s="3">
        <v>0</v>
      </c>
      <c r="H57" s="4">
        <v>948</v>
      </c>
    </row>
    <row r="58" spans="1:8" s="18" customFormat="1" x14ac:dyDescent="0.2">
      <c r="A58" s="2" t="s">
        <v>735</v>
      </c>
      <c r="B58" s="12" t="s">
        <v>736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4">
        <v>0</v>
      </c>
    </row>
    <row r="59" spans="1:8" s="18" customFormat="1" x14ac:dyDescent="0.2">
      <c r="A59" s="188" t="s">
        <v>613</v>
      </c>
      <c r="B59" s="189" t="s">
        <v>737</v>
      </c>
      <c r="C59" s="160">
        <v>0</v>
      </c>
      <c r="D59" s="160">
        <v>0</v>
      </c>
      <c r="E59" s="160">
        <v>0</v>
      </c>
      <c r="F59" s="160">
        <v>0</v>
      </c>
      <c r="G59" s="160">
        <v>0</v>
      </c>
      <c r="H59" s="161">
        <v>0</v>
      </c>
    </row>
    <row r="60" spans="1:8" s="1" customFormat="1" x14ac:dyDescent="0.2">
      <c r="A60" s="190" t="s">
        <v>617</v>
      </c>
      <c r="B60" s="191" t="s">
        <v>738</v>
      </c>
      <c r="C60" s="142">
        <v>2198</v>
      </c>
      <c r="D60" s="142">
        <v>0</v>
      </c>
      <c r="E60" s="142">
        <v>5276</v>
      </c>
      <c r="F60" s="142">
        <v>461</v>
      </c>
      <c r="G60" s="142">
        <v>5737</v>
      </c>
      <c r="H60" s="152">
        <v>7935</v>
      </c>
    </row>
    <row r="61" spans="1:8" s="1" customFormat="1" x14ac:dyDescent="0.2">
      <c r="A61" s="14" t="s">
        <v>739</v>
      </c>
      <c r="B61" s="15" t="s">
        <v>740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7">
        <v>0</v>
      </c>
    </row>
    <row r="62" spans="1:8" s="1" customFormat="1" x14ac:dyDescent="0.2">
      <c r="A62" s="192" t="s">
        <v>741</v>
      </c>
      <c r="B62" s="193" t="s">
        <v>742</v>
      </c>
      <c r="C62" s="131">
        <v>0</v>
      </c>
      <c r="D62" s="131">
        <v>0</v>
      </c>
      <c r="E62" s="131">
        <v>0</v>
      </c>
      <c r="F62" s="131">
        <v>0</v>
      </c>
      <c r="G62" s="131">
        <v>0</v>
      </c>
      <c r="H62" s="132">
        <v>0</v>
      </c>
    </row>
    <row r="63" spans="1:8" s="18" customFormat="1" x14ac:dyDescent="0.2">
      <c r="A63" s="2" t="s">
        <v>743</v>
      </c>
      <c r="B63" s="12" t="s">
        <v>744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4">
        <v>0</v>
      </c>
    </row>
    <row r="64" spans="1:8" s="18" customFormat="1" x14ac:dyDescent="0.2">
      <c r="A64" s="2" t="s">
        <v>745</v>
      </c>
      <c r="B64" s="12" t="s">
        <v>746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4">
        <v>0</v>
      </c>
    </row>
    <row r="65" spans="1:9" s="18" customFormat="1" x14ac:dyDescent="0.2">
      <c r="A65" s="2" t="s">
        <v>747</v>
      </c>
      <c r="B65" s="12" t="s">
        <v>748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4">
        <v>0</v>
      </c>
    </row>
    <row r="66" spans="1:9" s="1" customFormat="1" x14ac:dyDescent="0.2">
      <c r="A66" s="2" t="s">
        <v>749</v>
      </c>
      <c r="B66" s="12" t="s">
        <v>750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4">
        <v>0</v>
      </c>
    </row>
    <row r="67" spans="1:9" s="18" customFormat="1" x14ac:dyDescent="0.2">
      <c r="A67" s="2" t="s">
        <v>751</v>
      </c>
      <c r="B67" s="12" t="s">
        <v>752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4">
        <v>0</v>
      </c>
    </row>
    <row r="68" spans="1:9" s="18" customFormat="1" x14ac:dyDescent="0.2">
      <c r="A68" s="2" t="s">
        <v>753</v>
      </c>
      <c r="B68" s="12" t="s">
        <v>754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4">
        <v>0</v>
      </c>
    </row>
    <row r="69" spans="1:9" s="1" customFormat="1" x14ac:dyDescent="0.2">
      <c r="A69" s="181" t="s">
        <v>755</v>
      </c>
      <c r="B69" s="182" t="s">
        <v>756</v>
      </c>
      <c r="C69" s="147">
        <v>0</v>
      </c>
      <c r="D69" s="147">
        <v>0</v>
      </c>
      <c r="E69" s="147">
        <v>0</v>
      </c>
      <c r="F69" s="147">
        <v>0</v>
      </c>
      <c r="G69" s="147">
        <v>0</v>
      </c>
      <c r="H69" s="148">
        <v>0</v>
      </c>
    </row>
    <row r="70" spans="1:9" s="1" customFormat="1" x14ac:dyDescent="0.2">
      <c r="A70" s="14" t="s">
        <v>757</v>
      </c>
      <c r="B70" s="15" t="s">
        <v>758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7">
        <v>0</v>
      </c>
    </row>
    <row r="71" spans="1:9" s="1" customFormat="1" x14ac:dyDescent="0.2">
      <c r="A71" s="14" t="s">
        <v>759</v>
      </c>
      <c r="B71" s="15" t="s">
        <v>760</v>
      </c>
      <c r="C71" s="16">
        <v>50</v>
      </c>
      <c r="D71" s="16">
        <v>0</v>
      </c>
      <c r="E71" s="16">
        <v>0</v>
      </c>
      <c r="F71" s="16">
        <v>0</v>
      </c>
      <c r="G71" s="16">
        <v>0</v>
      </c>
      <c r="H71" s="17">
        <v>50</v>
      </c>
    </row>
    <row r="72" spans="1:9" s="1" customFormat="1" x14ac:dyDescent="0.2">
      <c r="A72" s="14" t="s">
        <v>761</v>
      </c>
      <c r="B72" s="15" t="s">
        <v>762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7">
        <v>0</v>
      </c>
    </row>
    <row r="73" spans="1:9" s="18" customFormat="1" x14ac:dyDescent="0.2">
      <c r="A73" s="192" t="s">
        <v>469</v>
      </c>
      <c r="B73" s="193" t="s">
        <v>763</v>
      </c>
      <c r="C73" s="131">
        <v>2143</v>
      </c>
      <c r="D73" s="131">
        <v>0</v>
      </c>
      <c r="E73" s="131">
        <v>5276</v>
      </c>
      <c r="F73" s="131">
        <v>461</v>
      </c>
      <c r="G73" s="131">
        <v>5737</v>
      </c>
      <c r="H73" s="132">
        <v>7880</v>
      </c>
    </row>
    <row r="74" spans="1:9" s="1" customFormat="1" x14ac:dyDescent="0.2">
      <c r="A74" s="2" t="s">
        <v>62</v>
      </c>
      <c r="B74" s="12" t="s">
        <v>764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4">
        <v>0</v>
      </c>
    </row>
    <row r="75" spans="1:9" s="18" customFormat="1" x14ac:dyDescent="0.2">
      <c r="A75" s="181" t="s">
        <v>765</v>
      </c>
      <c r="B75" s="182" t="s">
        <v>766</v>
      </c>
      <c r="C75" s="147">
        <v>2143</v>
      </c>
      <c r="D75" s="147">
        <v>0</v>
      </c>
      <c r="E75" s="147">
        <v>5276</v>
      </c>
      <c r="F75" s="147">
        <v>461</v>
      </c>
      <c r="G75" s="147">
        <v>5737</v>
      </c>
      <c r="H75" s="148">
        <v>7880</v>
      </c>
    </row>
    <row r="76" spans="1:9" s="1" customFormat="1" x14ac:dyDescent="0.2">
      <c r="A76" s="200" t="s">
        <v>694</v>
      </c>
      <c r="B76" s="201" t="s">
        <v>767</v>
      </c>
      <c r="C76" s="202">
        <v>5</v>
      </c>
      <c r="D76" s="202">
        <v>0</v>
      </c>
      <c r="E76" s="202">
        <v>0</v>
      </c>
      <c r="F76" s="202">
        <v>0</v>
      </c>
      <c r="G76" s="202">
        <v>0</v>
      </c>
      <c r="H76" s="203">
        <v>5</v>
      </c>
    </row>
    <row r="77" spans="1:9" s="1" customFormat="1" ht="12" thickBot="1" x14ac:dyDescent="0.25">
      <c r="A77" s="204" t="s">
        <v>768</v>
      </c>
      <c r="B77" s="205" t="s">
        <v>769</v>
      </c>
      <c r="C77" s="205">
        <v>122795</v>
      </c>
      <c r="D77" s="205">
        <v>0</v>
      </c>
      <c r="E77" s="205">
        <v>5276</v>
      </c>
      <c r="F77" s="205">
        <v>461</v>
      </c>
      <c r="G77" s="205">
        <v>5737</v>
      </c>
      <c r="H77" s="206">
        <v>128532</v>
      </c>
    </row>
    <row r="78" spans="1:9" s="18" customFormat="1" ht="12" thickTop="1" x14ac:dyDescent="0.2">
      <c r="A78" s="1"/>
      <c r="B78" s="1"/>
      <c r="C78" s="1"/>
      <c r="D78" s="1"/>
      <c r="E78" s="1"/>
      <c r="F78" s="1"/>
      <c r="G78" s="1"/>
      <c r="H78" s="1"/>
      <c r="I78" s="1"/>
    </row>
    <row r="79" spans="1:9" s="1" customFormat="1" x14ac:dyDescent="0.2"/>
    <row r="80" spans="1:9" s="1" customFormat="1" x14ac:dyDescent="0.2"/>
    <row r="81" spans="1:9" s="18" customFormat="1" x14ac:dyDescent="0.2">
      <c r="A81" s="1"/>
      <c r="B81" s="1"/>
      <c r="C81" s="1"/>
      <c r="D81" s="1"/>
      <c r="E81" s="1"/>
      <c r="F81" s="1"/>
      <c r="G81" s="1"/>
      <c r="H81" s="1"/>
      <c r="I81" s="1"/>
    </row>
    <row r="82" spans="1:9" s="18" customFormat="1" x14ac:dyDescent="0.2">
      <c r="A82" s="1"/>
      <c r="B82" s="1"/>
      <c r="C82" s="1"/>
      <c r="D82" s="1"/>
      <c r="E82" s="1"/>
      <c r="F82" s="1"/>
      <c r="G82" s="1"/>
      <c r="H82" s="1"/>
      <c r="I82" s="1"/>
    </row>
    <row r="83" spans="1:9" s="18" customFormat="1" x14ac:dyDescent="0.2">
      <c r="A83" s="1"/>
      <c r="B83" s="1"/>
      <c r="C83" s="1"/>
      <c r="D83" s="1"/>
      <c r="E83" s="1"/>
      <c r="F83" s="1"/>
      <c r="G83" s="1"/>
      <c r="H83" s="1"/>
      <c r="I83" s="1"/>
    </row>
    <row r="84" spans="1:9" s="18" customFormat="1" x14ac:dyDescent="0.2">
      <c r="A84" s="1"/>
      <c r="B84" s="1"/>
      <c r="C84" s="1"/>
      <c r="D84" s="1"/>
      <c r="E84" s="1"/>
      <c r="F84" s="1"/>
      <c r="G84" s="1"/>
      <c r="H84" s="1"/>
      <c r="I84" s="1"/>
    </row>
    <row r="85" spans="1:9" s="1" customFormat="1" x14ac:dyDescent="0.2"/>
    <row r="86" spans="1:9" s="1" customFormat="1" x14ac:dyDescent="0.2"/>
    <row r="87" spans="1:9" s="18" customFormat="1" x14ac:dyDescent="0.2">
      <c r="A87" s="1"/>
      <c r="B87" s="1"/>
      <c r="C87" s="1"/>
      <c r="D87" s="1"/>
      <c r="E87" s="1"/>
      <c r="F87" s="1"/>
      <c r="G87" s="1"/>
      <c r="H87" s="1"/>
      <c r="I87" s="1"/>
    </row>
    <row r="88" spans="1:9" s="1" customFormat="1" x14ac:dyDescent="0.2"/>
    <row r="89" spans="1:9" s="1" customFormat="1" x14ac:dyDescent="0.2"/>
    <row r="90" spans="1:9" s="18" customFormat="1" x14ac:dyDescent="0.2">
      <c r="A90" s="1"/>
      <c r="B90" s="1"/>
      <c r="C90" s="1"/>
      <c r="D90" s="1"/>
      <c r="E90" s="1"/>
      <c r="F90" s="1"/>
      <c r="G90" s="1"/>
      <c r="H90" s="1"/>
      <c r="I90" s="1"/>
    </row>
    <row r="91" spans="1:9" s="18" customFormat="1" x14ac:dyDescent="0.2">
      <c r="A91" s="1"/>
      <c r="B91" s="1"/>
      <c r="C91" s="1"/>
      <c r="D91" s="1"/>
      <c r="E91" s="1"/>
      <c r="F91" s="1"/>
      <c r="G91" s="1"/>
      <c r="H91" s="1"/>
      <c r="I91" s="1"/>
    </row>
    <row r="92" spans="1:9" s="1" customFormat="1" x14ac:dyDescent="0.2"/>
    <row r="93" spans="1:9" s="1" customFormat="1" x14ac:dyDescent="0.2"/>
    <row r="94" spans="1:9" s="1" customFormat="1" x14ac:dyDescent="0.2"/>
    <row r="95" spans="1:9" s="1" customFormat="1" x14ac:dyDescent="0.2"/>
    <row r="96" spans="1:9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  <row r="189" s="1" customFormat="1" x14ac:dyDescent="0.2"/>
    <row r="190" s="1" customFormat="1" x14ac:dyDescent="0.2"/>
    <row r="191" s="1" customFormat="1" x14ac:dyDescent="0.2"/>
    <row r="192" s="1" customFormat="1" x14ac:dyDescent="0.2"/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pans="1:9" s="1" customFormat="1" x14ac:dyDescent="0.2"/>
    <row r="226" spans="1:9" s="1" customFormat="1" x14ac:dyDescent="0.2"/>
    <row r="227" spans="1:9" s="1" customFormat="1" x14ac:dyDescent="0.2"/>
    <row r="228" spans="1:9" s="1" customFormat="1" x14ac:dyDescent="0.2"/>
    <row r="229" spans="1:9" s="1" customFormat="1" x14ac:dyDescent="0.2"/>
    <row r="230" spans="1:9" s="1" customFormat="1" x14ac:dyDescent="0.2"/>
    <row r="231" spans="1:9" s="1" customFormat="1" x14ac:dyDescent="0.2"/>
    <row r="232" spans="1:9" s="1" customFormat="1" x14ac:dyDescent="0.2"/>
    <row r="233" spans="1:9" s="1" customFormat="1" x14ac:dyDescent="0.2"/>
    <row r="234" spans="1:9" s="1" customFormat="1" x14ac:dyDescent="0.2"/>
    <row r="235" spans="1:9" s="1" customFormat="1" x14ac:dyDescent="0.2"/>
    <row r="236" spans="1:9" s="1" customFormat="1" x14ac:dyDescent="0.2"/>
    <row r="237" spans="1:9" s="1" customFormat="1" x14ac:dyDescent="0.2"/>
    <row r="238" spans="1:9" s="1" customFormat="1" x14ac:dyDescent="0.2"/>
    <row r="239" spans="1:9" s="1" customFormat="1" x14ac:dyDescent="0.2">
      <c r="A239"/>
      <c r="B239"/>
      <c r="C239"/>
      <c r="D239"/>
      <c r="E239"/>
      <c r="F239"/>
      <c r="G239"/>
      <c r="H239"/>
      <c r="I239"/>
    </row>
    <row r="240" spans="1:9" s="1" customFormat="1" x14ac:dyDescent="0.2">
      <c r="A240"/>
      <c r="B240"/>
      <c r="C240"/>
      <c r="D240"/>
      <c r="E240"/>
      <c r="F240"/>
      <c r="G240"/>
      <c r="H240"/>
      <c r="I240"/>
    </row>
    <row r="241" spans="1:9" s="1" customFormat="1" x14ac:dyDescent="0.2">
      <c r="A241"/>
      <c r="B241"/>
      <c r="C241"/>
      <c r="D241"/>
      <c r="E241"/>
      <c r="F241"/>
      <c r="G241"/>
      <c r="H241"/>
      <c r="I241"/>
    </row>
    <row r="242" spans="1:9" s="1" customFormat="1" x14ac:dyDescent="0.2">
      <c r="A242"/>
      <c r="B242"/>
      <c r="C242"/>
      <c r="D242"/>
      <c r="E242"/>
      <c r="F242"/>
      <c r="G242"/>
      <c r="H242"/>
      <c r="I242"/>
    </row>
    <row r="243" spans="1:9" s="1" customFormat="1" x14ac:dyDescent="0.2">
      <c r="A243"/>
      <c r="B243"/>
      <c r="C243"/>
      <c r="D243"/>
      <c r="E243"/>
      <c r="F243"/>
      <c r="G243"/>
      <c r="H243"/>
      <c r="I243"/>
    </row>
    <row r="244" spans="1:9" s="1" customFormat="1" x14ac:dyDescent="0.2">
      <c r="A244"/>
      <c r="B244"/>
      <c r="C244"/>
      <c r="D244"/>
      <c r="E244"/>
      <c r="F244"/>
      <c r="G244"/>
      <c r="H244"/>
      <c r="I244"/>
    </row>
    <row r="245" spans="1:9" s="1" customFormat="1" x14ac:dyDescent="0.2">
      <c r="A245"/>
      <c r="B245"/>
      <c r="C245"/>
      <c r="D245"/>
      <c r="E245"/>
      <c r="F245"/>
      <c r="G245"/>
      <c r="H245"/>
      <c r="I245"/>
    </row>
    <row r="246" spans="1:9" s="1" customFormat="1" x14ac:dyDescent="0.2">
      <c r="A246"/>
      <c r="B246"/>
      <c r="C246"/>
      <c r="D246"/>
      <c r="E246"/>
      <c r="F246"/>
      <c r="G246"/>
      <c r="H246"/>
      <c r="I246"/>
    </row>
    <row r="247" spans="1:9" s="1" customFormat="1" x14ac:dyDescent="0.2">
      <c r="A247"/>
      <c r="B247"/>
      <c r="C247"/>
      <c r="D247"/>
      <c r="E247"/>
      <c r="F247"/>
      <c r="G247"/>
      <c r="H247"/>
      <c r="I247"/>
    </row>
    <row r="248" spans="1:9" s="1" customFormat="1" x14ac:dyDescent="0.2">
      <c r="A248"/>
      <c r="B248"/>
      <c r="C248"/>
      <c r="D248"/>
      <c r="E248"/>
      <c r="F248"/>
      <c r="G248"/>
      <c r="H248"/>
      <c r="I248"/>
    </row>
    <row r="249" spans="1:9" s="1" customFormat="1" x14ac:dyDescent="0.2">
      <c r="A249"/>
      <c r="B249"/>
      <c r="C249"/>
      <c r="D249"/>
      <c r="E249"/>
      <c r="F249"/>
      <c r="G249"/>
      <c r="H249"/>
      <c r="I249"/>
    </row>
    <row r="250" spans="1:9" s="1" customFormat="1" x14ac:dyDescent="0.2">
      <c r="A250"/>
      <c r="B250"/>
      <c r="C250"/>
      <c r="D250"/>
      <c r="E250"/>
      <c r="F250"/>
      <c r="G250"/>
      <c r="H250"/>
      <c r="I250"/>
    </row>
    <row r="251" spans="1:9" s="1" customFormat="1" x14ac:dyDescent="0.2">
      <c r="A251"/>
      <c r="B251"/>
      <c r="C251"/>
      <c r="D251"/>
      <c r="E251"/>
      <c r="F251"/>
      <c r="G251"/>
      <c r="H251"/>
      <c r="I251"/>
    </row>
    <row r="252" spans="1:9" s="1" customFormat="1" x14ac:dyDescent="0.2">
      <c r="A252"/>
      <c r="B252"/>
      <c r="C252"/>
      <c r="D252"/>
      <c r="E252"/>
      <c r="F252"/>
      <c r="G252"/>
      <c r="H252"/>
      <c r="I252"/>
    </row>
    <row r="253" spans="1:9" s="1" customFormat="1" x14ac:dyDescent="0.2">
      <c r="A253"/>
      <c r="B253"/>
      <c r="C253"/>
      <c r="D253"/>
      <c r="E253"/>
      <c r="F253"/>
      <c r="G253"/>
      <c r="H253"/>
      <c r="I253"/>
    </row>
    <row r="254" spans="1:9" s="1" customFormat="1" x14ac:dyDescent="0.2">
      <c r="A254"/>
      <c r="B254"/>
      <c r="C254"/>
      <c r="D254"/>
      <c r="E254"/>
      <c r="F254"/>
      <c r="G254"/>
      <c r="H254"/>
      <c r="I254"/>
    </row>
    <row r="255" spans="1:9" s="1" customFormat="1" x14ac:dyDescent="0.2">
      <c r="A255"/>
      <c r="B255"/>
      <c r="C255"/>
      <c r="D255"/>
      <c r="E255"/>
      <c r="F255"/>
      <c r="G255"/>
      <c r="H255"/>
      <c r="I255"/>
    </row>
    <row r="256" spans="1:9" s="1" customFormat="1" x14ac:dyDescent="0.2">
      <c r="A256"/>
      <c r="B256"/>
      <c r="C256"/>
      <c r="D256"/>
      <c r="E256"/>
      <c r="F256"/>
      <c r="G256"/>
      <c r="H256"/>
      <c r="I256"/>
    </row>
    <row r="257" spans="1:9" s="1" customFormat="1" x14ac:dyDescent="0.2">
      <c r="A257"/>
      <c r="B257"/>
      <c r="C257"/>
      <c r="D257"/>
      <c r="E257"/>
      <c r="F257"/>
      <c r="G257"/>
      <c r="H257"/>
      <c r="I257"/>
    </row>
    <row r="258" spans="1:9" s="1" customFormat="1" x14ac:dyDescent="0.2">
      <c r="A258"/>
      <c r="B258"/>
      <c r="C258"/>
      <c r="D258"/>
      <c r="E258"/>
      <c r="F258"/>
      <c r="G258"/>
      <c r="H258"/>
      <c r="I258"/>
    </row>
    <row r="259" spans="1:9" s="1" customFormat="1" x14ac:dyDescent="0.2">
      <c r="A259"/>
      <c r="B259"/>
      <c r="C259"/>
      <c r="D259"/>
      <c r="E259"/>
      <c r="F259"/>
      <c r="G259"/>
      <c r="H259"/>
      <c r="I259"/>
    </row>
    <row r="260" spans="1:9" s="1" customFormat="1" x14ac:dyDescent="0.2">
      <c r="A260"/>
      <c r="B260"/>
      <c r="C260"/>
      <c r="D260"/>
      <c r="E260"/>
      <c r="F260"/>
      <c r="G260"/>
      <c r="H260"/>
      <c r="I260"/>
    </row>
    <row r="261" spans="1:9" s="1" customFormat="1" x14ac:dyDescent="0.2">
      <c r="A261"/>
      <c r="B261"/>
      <c r="C261"/>
      <c r="D261"/>
      <c r="E261"/>
      <c r="F261"/>
      <c r="G261"/>
      <c r="H261"/>
      <c r="I261"/>
    </row>
    <row r="262" spans="1:9" s="1" customFormat="1" x14ac:dyDescent="0.2">
      <c r="A262"/>
      <c r="B262"/>
      <c r="C262"/>
      <c r="D262"/>
      <c r="E262"/>
      <c r="F262"/>
      <c r="G262"/>
      <c r="H262"/>
      <c r="I262"/>
    </row>
    <row r="263" spans="1:9" s="1" customFormat="1" x14ac:dyDescent="0.2">
      <c r="A263"/>
      <c r="B263"/>
      <c r="C263"/>
      <c r="D263"/>
      <c r="E263"/>
      <c r="F263"/>
      <c r="G263"/>
      <c r="H263"/>
      <c r="I263"/>
    </row>
    <row r="264" spans="1:9" s="1" customFormat="1" x14ac:dyDescent="0.2">
      <c r="A264"/>
      <c r="B264"/>
      <c r="C264"/>
      <c r="D264"/>
      <c r="E264"/>
      <c r="F264"/>
      <c r="G264"/>
      <c r="H264"/>
      <c r="I264"/>
    </row>
  </sheetData>
  <mergeCells count="10">
    <mergeCell ref="A8:A9"/>
    <mergeCell ref="C8:C9"/>
    <mergeCell ref="A2:H2"/>
    <mergeCell ref="F1:H1"/>
    <mergeCell ref="B8:B9"/>
    <mergeCell ref="H8:H9"/>
    <mergeCell ref="D8:G8"/>
    <mergeCell ref="A3:H3"/>
    <mergeCell ref="A4:H4"/>
    <mergeCell ref="A5:H5"/>
  </mergeCells>
  <phoneticPr fontId="0" type="noConversion"/>
  <conditionalFormatting sqref="C12:H32 C34:H43 C45:H58 C60:H75">
    <cfRule type="cellIs" dxfId="125" priority="1" stopIfTrue="1" operator="equal">
      <formula>0</formula>
    </cfRule>
  </conditionalFormatting>
  <conditionalFormatting sqref="C11:H11 C44:H44 C33:H33 C59:H59 C76:H76">
    <cfRule type="cellIs" dxfId="124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portrait" r:id="rId1"/>
  <headerFooter alignWithMargins="0">
    <oddHeader>&amp;L&amp;10&amp;D&amp;RPage &amp;P/&amp;N</oddHeader>
    <oddFooter>&amp;C&amp;"Arial,Gras"&amp;10Commission Bancaire de l'Afrique Centrale</oddFooter>
  </headerFooter>
  <rowBreaks count="1" manualBreakCount="1">
    <brk id="43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L63"/>
  <sheetViews>
    <sheetView showZeros="0" zoomScale="80" workbookViewId="0">
      <selection activeCell="D8" sqref="D8"/>
    </sheetView>
  </sheetViews>
  <sheetFormatPr baseColWidth="10" defaultRowHeight="11.25" x14ac:dyDescent="0.2"/>
  <cols>
    <col min="1" max="1" width="47.1640625" bestFit="1" customWidth="1"/>
    <col min="2" max="2" width="12" style="38"/>
    <col min="4" max="4" width="12.6640625" customWidth="1"/>
  </cols>
  <sheetData>
    <row r="1" spans="1:12" ht="15.75" x14ac:dyDescent="0.2">
      <c r="A1" s="23" t="s">
        <v>1089</v>
      </c>
      <c r="B1" s="40"/>
      <c r="C1" s="39"/>
      <c r="D1" s="39"/>
      <c r="E1" s="39"/>
      <c r="F1" s="39"/>
      <c r="G1" s="39"/>
      <c r="H1" s="39"/>
      <c r="I1" s="39"/>
      <c r="J1" s="39"/>
      <c r="K1" s="39"/>
    </row>
    <row r="2" spans="1:12" ht="18" x14ac:dyDescent="0.25">
      <c r="A2" s="316" t="s">
        <v>1090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</row>
    <row r="3" spans="1:12" ht="15" x14ac:dyDescent="0.2">
      <c r="A3" s="296">
        <v>44196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</row>
    <row r="4" spans="1:12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</row>
    <row r="5" spans="1:12" ht="15" x14ac:dyDescent="0.2">
      <c r="A5" s="317" t="s">
        <v>5421</v>
      </c>
      <c r="B5" s="317"/>
      <c r="C5" s="317"/>
      <c r="D5" s="317"/>
      <c r="E5" s="317"/>
      <c r="F5" s="317"/>
      <c r="G5" s="317"/>
      <c r="H5" s="317"/>
      <c r="I5" s="317"/>
      <c r="J5" s="317"/>
      <c r="K5" s="317"/>
      <c r="L5" s="317"/>
    </row>
    <row r="6" spans="1:12" ht="15" x14ac:dyDescent="0.2">
      <c r="A6" s="39" t="s">
        <v>349</v>
      </c>
    </row>
    <row r="8" spans="1:12" ht="12" thickBot="1" x14ac:dyDescent="0.25">
      <c r="L8" s="26" t="s">
        <v>52</v>
      </c>
    </row>
    <row r="9" spans="1:12" ht="45.75" thickTop="1" x14ac:dyDescent="0.2">
      <c r="A9" s="93" t="s">
        <v>43</v>
      </c>
      <c r="B9" s="82" t="s">
        <v>44</v>
      </c>
      <c r="C9" s="82" t="s">
        <v>62</v>
      </c>
      <c r="D9" s="82" t="s">
        <v>63</v>
      </c>
      <c r="E9" s="82" t="s">
        <v>64</v>
      </c>
      <c r="F9" s="82" t="s">
        <v>65</v>
      </c>
      <c r="G9" s="82" t="s">
        <v>66</v>
      </c>
      <c r="H9" s="82" t="s">
        <v>67</v>
      </c>
      <c r="I9" s="82" t="s">
        <v>68</v>
      </c>
      <c r="J9" s="82" t="s">
        <v>69</v>
      </c>
      <c r="K9" s="82" t="s">
        <v>70</v>
      </c>
      <c r="L9" s="97" t="s">
        <v>47</v>
      </c>
    </row>
    <row r="10" spans="1:12" x14ac:dyDescent="0.2">
      <c r="A10" s="95"/>
      <c r="B10" s="83"/>
      <c r="C10" s="83" t="s">
        <v>223</v>
      </c>
      <c r="D10" s="83" t="s">
        <v>224</v>
      </c>
      <c r="E10" s="83" t="s">
        <v>225</v>
      </c>
      <c r="F10" s="83" t="s">
        <v>226</v>
      </c>
      <c r="G10" s="83" t="s">
        <v>227</v>
      </c>
      <c r="H10" s="83" t="s">
        <v>228</v>
      </c>
      <c r="I10" s="83" t="s">
        <v>229</v>
      </c>
      <c r="J10" s="83" t="s">
        <v>230</v>
      </c>
      <c r="K10" s="83" t="s">
        <v>231</v>
      </c>
      <c r="L10" s="96" t="s">
        <v>168</v>
      </c>
    </row>
    <row r="11" spans="1:12" x14ac:dyDescent="0.2">
      <c r="A11" s="14" t="s">
        <v>739</v>
      </c>
      <c r="B11" s="15" t="s">
        <v>740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7">
        <v>0</v>
      </c>
    </row>
    <row r="12" spans="1:12" x14ac:dyDescent="0.2">
      <c r="A12" s="28" t="s">
        <v>1091</v>
      </c>
      <c r="B12" s="36" t="s">
        <v>1092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30">
        <v>0</v>
      </c>
    </row>
    <row r="13" spans="1:12" x14ac:dyDescent="0.2">
      <c r="A13" s="28" t="s">
        <v>1093</v>
      </c>
      <c r="B13" s="36" t="s">
        <v>1094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30">
        <v>0</v>
      </c>
    </row>
    <row r="14" spans="1:12" x14ac:dyDescent="0.2">
      <c r="A14" s="28" t="s">
        <v>1095</v>
      </c>
      <c r="B14" s="36" t="s">
        <v>1096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30">
        <v>0</v>
      </c>
    </row>
    <row r="15" spans="1:12" x14ac:dyDescent="0.2">
      <c r="A15" s="14" t="s">
        <v>741</v>
      </c>
      <c r="B15" s="15" t="s">
        <v>742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7">
        <v>0</v>
      </c>
    </row>
    <row r="16" spans="1:12" x14ac:dyDescent="0.2">
      <c r="A16" s="28" t="s">
        <v>1097</v>
      </c>
      <c r="B16" s="36" t="s">
        <v>1098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30">
        <v>0</v>
      </c>
    </row>
    <row r="17" spans="1:12" x14ac:dyDescent="0.2">
      <c r="A17" s="28" t="s">
        <v>753</v>
      </c>
      <c r="B17" s="36" t="s">
        <v>754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30">
        <v>0</v>
      </c>
    </row>
    <row r="18" spans="1:12" x14ac:dyDescent="0.2">
      <c r="A18" s="28" t="s">
        <v>755</v>
      </c>
      <c r="B18" s="36" t="s">
        <v>756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30">
        <v>0</v>
      </c>
    </row>
    <row r="19" spans="1:12" x14ac:dyDescent="0.2">
      <c r="A19" s="14" t="s">
        <v>757</v>
      </c>
      <c r="B19" s="15" t="s">
        <v>758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7">
        <v>0</v>
      </c>
    </row>
    <row r="20" spans="1:12" x14ac:dyDescent="0.2">
      <c r="A20" s="14" t="s">
        <v>759</v>
      </c>
      <c r="B20" s="15" t="s">
        <v>760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50</v>
      </c>
      <c r="I20" s="16">
        <v>0</v>
      </c>
      <c r="J20" s="16">
        <v>0</v>
      </c>
      <c r="K20" s="16">
        <v>0</v>
      </c>
      <c r="L20" s="17">
        <v>50</v>
      </c>
    </row>
    <row r="21" spans="1:12" x14ac:dyDescent="0.2">
      <c r="A21" s="28" t="s">
        <v>1099</v>
      </c>
      <c r="B21" s="36" t="s">
        <v>1100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50</v>
      </c>
      <c r="I21" s="29">
        <v>0</v>
      </c>
      <c r="J21" s="29">
        <v>0</v>
      </c>
      <c r="K21" s="29">
        <v>0</v>
      </c>
      <c r="L21" s="30">
        <v>50</v>
      </c>
    </row>
    <row r="22" spans="1:12" x14ac:dyDescent="0.2">
      <c r="A22" s="28" t="s">
        <v>1101</v>
      </c>
      <c r="B22" s="36" t="s">
        <v>1102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30">
        <v>0</v>
      </c>
    </row>
    <row r="23" spans="1:12" x14ac:dyDescent="0.2">
      <c r="A23" s="14" t="s">
        <v>1103</v>
      </c>
      <c r="B23" s="15" t="s">
        <v>1104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7">
        <v>0</v>
      </c>
    </row>
    <row r="24" spans="1:12" x14ac:dyDescent="0.2">
      <c r="A24" s="14" t="s">
        <v>761</v>
      </c>
      <c r="B24" s="15" t="s">
        <v>762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7">
        <v>0</v>
      </c>
    </row>
    <row r="25" spans="1:12" x14ac:dyDescent="0.2">
      <c r="A25" s="14" t="s">
        <v>469</v>
      </c>
      <c r="B25" s="15" t="s">
        <v>763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2143</v>
      </c>
      <c r="I25" s="16">
        <v>0</v>
      </c>
      <c r="J25" s="16">
        <v>0</v>
      </c>
      <c r="K25" s="16">
        <v>0</v>
      </c>
      <c r="L25" s="17">
        <v>2143</v>
      </c>
    </row>
    <row r="26" spans="1:12" x14ac:dyDescent="0.2">
      <c r="A26" s="28" t="s">
        <v>62</v>
      </c>
      <c r="B26" s="36" t="s">
        <v>764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30">
        <v>0</v>
      </c>
    </row>
    <row r="27" spans="1:12" x14ac:dyDescent="0.2">
      <c r="A27" s="28" t="s">
        <v>1057</v>
      </c>
      <c r="B27" s="36" t="s">
        <v>1105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30">
        <v>0</v>
      </c>
    </row>
    <row r="28" spans="1:12" x14ac:dyDescent="0.2">
      <c r="A28" s="28" t="s">
        <v>1059</v>
      </c>
      <c r="B28" s="36" t="s">
        <v>1106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2143</v>
      </c>
      <c r="I28" s="29">
        <v>0</v>
      </c>
      <c r="J28" s="29">
        <v>0</v>
      </c>
      <c r="K28" s="29">
        <v>0</v>
      </c>
      <c r="L28" s="30">
        <v>2143</v>
      </c>
    </row>
    <row r="29" spans="1:12" ht="12" thickBot="1" x14ac:dyDescent="0.25">
      <c r="A29" s="8" t="s">
        <v>1071</v>
      </c>
      <c r="B29" s="13" t="s">
        <v>1107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2193</v>
      </c>
      <c r="I29" s="9">
        <v>0</v>
      </c>
      <c r="J29" s="9">
        <v>0</v>
      </c>
      <c r="K29" s="9">
        <v>0</v>
      </c>
      <c r="L29" s="10">
        <v>2193</v>
      </c>
    </row>
    <row r="30" spans="1:12" ht="12" thickTop="1" x14ac:dyDescent="0.2">
      <c r="B30"/>
    </row>
    <row r="31" spans="1:12" x14ac:dyDescent="0.2">
      <c r="B31"/>
    </row>
    <row r="32" spans="1:12" x14ac:dyDescent="0.2">
      <c r="B32"/>
    </row>
    <row r="33" spans="2:2" x14ac:dyDescent="0.2">
      <c r="B33"/>
    </row>
    <row r="34" spans="2:2" x14ac:dyDescent="0.2">
      <c r="B34"/>
    </row>
    <row r="35" spans="2:2" x14ac:dyDescent="0.2">
      <c r="B35"/>
    </row>
    <row r="36" spans="2:2" x14ac:dyDescent="0.2">
      <c r="B36"/>
    </row>
    <row r="37" spans="2:2" x14ac:dyDescent="0.2">
      <c r="B37"/>
    </row>
    <row r="38" spans="2:2" x14ac:dyDescent="0.2">
      <c r="B38"/>
    </row>
    <row r="39" spans="2:2" x14ac:dyDescent="0.2">
      <c r="B39"/>
    </row>
    <row r="40" spans="2:2" x14ac:dyDescent="0.2">
      <c r="B40"/>
    </row>
    <row r="41" spans="2:2" x14ac:dyDescent="0.2">
      <c r="B41"/>
    </row>
    <row r="42" spans="2:2" x14ac:dyDescent="0.2">
      <c r="B42"/>
    </row>
    <row r="43" spans="2:2" x14ac:dyDescent="0.2">
      <c r="B43"/>
    </row>
    <row r="44" spans="2:2" x14ac:dyDescent="0.2">
      <c r="B44"/>
    </row>
    <row r="45" spans="2:2" x14ac:dyDescent="0.2">
      <c r="B45"/>
    </row>
    <row r="46" spans="2:2" x14ac:dyDescent="0.2">
      <c r="B46"/>
    </row>
    <row r="47" spans="2:2" x14ac:dyDescent="0.2">
      <c r="B47"/>
    </row>
    <row r="48" spans="2:2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</sheetData>
  <mergeCells count="4">
    <mergeCell ref="A2:L2"/>
    <mergeCell ref="A3:L3"/>
    <mergeCell ref="A4:L4"/>
    <mergeCell ref="A5:L5"/>
  </mergeCells>
  <phoneticPr fontId="0" type="noConversion"/>
  <conditionalFormatting sqref="C29:L29">
    <cfRule type="cellIs" dxfId="89" priority="1" stopIfTrue="1" operator="equal">
      <formula>0</formula>
    </cfRule>
  </conditionalFormatting>
  <conditionalFormatting sqref="C11:L28">
    <cfRule type="cellIs" dxfId="88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scale="91" fitToHeight="0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I52"/>
  <sheetViews>
    <sheetView showZeros="0" zoomScale="80" workbookViewId="0">
      <selection activeCell="J11" sqref="J11"/>
    </sheetView>
  </sheetViews>
  <sheetFormatPr baseColWidth="10" defaultRowHeight="11.25" x14ac:dyDescent="0.2"/>
  <cols>
    <col min="1" max="1" width="47.1640625" bestFit="1" customWidth="1"/>
    <col min="2" max="2" width="12" style="38"/>
    <col min="3" max="3" width="12.5" customWidth="1"/>
  </cols>
  <sheetData>
    <row r="1" spans="1:9" ht="15.75" x14ac:dyDescent="0.2">
      <c r="A1" s="23" t="s">
        <v>1108</v>
      </c>
      <c r="B1" s="40"/>
      <c r="C1" s="39"/>
      <c r="D1" s="39"/>
      <c r="E1" s="39"/>
      <c r="F1" s="39"/>
      <c r="G1" s="39"/>
      <c r="H1" s="39"/>
    </row>
    <row r="2" spans="1:9" ht="18" x14ac:dyDescent="0.25">
      <c r="A2" s="316" t="s">
        <v>1109</v>
      </c>
      <c r="B2" s="316"/>
      <c r="C2" s="316"/>
      <c r="D2" s="316"/>
      <c r="E2" s="316"/>
      <c r="F2" s="316"/>
      <c r="G2" s="316"/>
      <c r="H2" s="316"/>
      <c r="I2" s="316"/>
    </row>
    <row r="3" spans="1:9" ht="15" x14ac:dyDescent="0.2">
      <c r="A3" s="296">
        <v>44196</v>
      </c>
      <c r="B3" s="296"/>
      <c r="C3" s="296"/>
      <c r="D3" s="296"/>
      <c r="E3" s="296"/>
      <c r="F3" s="296"/>
      <c r="G3" s="296"/>
      <c r="H3" s="296"/>
      <c r="I3" s="296"/>
    </row>
    <row r="4" spans="1:9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  <c r="I4" s="292"/>
    </row>
    <row r="5" spans="1:9" ht="15" x14ac:dyDescent="0.2">
      <c r="A5" s="317" t="s">
        <v>5421</v>
      </c>
      <c r="B5" s="317"/>
      <c r="C5" s="317"/>
      <c r="D5" s="317"/>
      <c r="E5" s="317"/>
      <c r="F5" s="317"/>
      <c r="G5" s="317"/>
      <c r="H5" s="317"/>
      <c r="I5" s="317"/>
    </row>
    <row r="6" spans="1:9" ht="15" x14ac:dyDescent="0.2">
      <c r="A6" s="39" t="s">
        <v>349</v>
      </c>
    </row>
    <row r="8" spans="1:9" ht="12" thickBot="1" x14ac:dyDescent="0.25">
      <c r="I8" s="26" t="s">
        <v>52</v>
      </c>
    </row>
    <row r="9" spans="1:9" ht="64.5" customHeight="1" thickTop="1" x14ac:dyDescent="0.2">
      <c r="A9" s="93" t="s">
        <v>43</v>
      </c>
      <c r="B9" s="82" t="s">
        <v>44</v>
      </c>
      <c r="C9" s="82" t="s">
        <v>63</v>
      </c>
      <c r="D9" s="82" t="s">
        <v>64</v>
      </c>
      <c r="E9" s="82" t="s">
        <v>66</v>
      </c>
      <c r="F9" s="82" t="s">
        <v>65</v>
      </c>
      <c r="G9" s="82" t="s">
        <v>67</v>
      </c>
      <c r="H9" s="82" t="s">
        <v>70</v>
      </c>
      <c r="I9" s="97" t="s">
        <v>47</v>
      </c>
    </row>
    <row r="10" spans="1:9" x14ac:dyDescent="0.2">
      <c r="A10" s="95"/>
      <c r="B10" s="83"/>
      <c r="C10" s="83" t="s">
        <v>232</v>
      </c>
      <c r="D10" s="83" t="s">
        <v>233</v>
      </c>
      <c r="E10" s="83" t="s">
        <v>234</v>
      </c>
      <c r="F10" s="83" t="s">
        <v>235</v>
      </c>
      <c r="G10" s="83" t="s">
        <v>236</v>
      </c>
      <c r="H10" s="83" t="s">
        <v>237</v>
      </c>
      <c r="I10" s="96" t="s">
        <v>172</v>
      </c>
    </row>
    <row r="11" spans="1:9" x14ac:dyDescent="0.2">
      <c r="A11" s="14" t="s">
        <v>739</v>
      </c>
      <c r="B11" s="15" t="s">
        <v>740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7">
        <v>0</v>
      </c>
    </row>
    <row r="12" spans="1:9" x14ac:dyDescent="0.2">
      <c r="A12" s="2" t="s">
        <v>1091</v>
      </c>
      <c r="B12" s="12" t="s">
        <v>1092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4">
        <v>0</v>
      </c>
    </row>
    <row r="13" spans="1:9" x14ac:dyDescent="0.2">
      <c r="A13" s="2" t="s">
        <v>1093</v>
      </c>
      <c r="B13" s="12" t="s">
        <v>1094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1:9" x14ac:dyDescent="0.2">
      <c r="A14" s="2" t="s">
        <v>1095</v>
      </c>
      <c r="B14" s="12" t="s">
        <v>1096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4">
        <v>0</v>
      </c>
    </row>
    <row r="15" spans="1:9" x14ac:dyDescent="0.2">
      <c r="A15" s="14" t="s">
        <v>757</v>
      </c>
      <c r="B15" s="15" t="s">
        <v>758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7">
        <v>0</v>
      </c>
    </row>
    <row r="16" spans="1:9" x14ac:dyDescent="0.2">
      <c r="A16" s="14" t="s">
        <v>759</v>
      </c>
      <c r="B16" s="15" t="s">
        <v>760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7">
        <v>0</v>
      </c>
    </row>
    <row r="17" spans="1:9" x14ac:dyDescent="0.2">
      <c r="A17" s="181" t="s">
        <v>1099</v>
      </c>
      <c r="B17" s="182" t="s">
        <v>1100</v>
      </c>
      <c r="C17" s="147">
        <v>0</v>
      </c>
      <c r="D17" s="147">
        <v>0</v>
      </c>
      <c r="E17" s="147">
        <v>0</v>
      </c>
      <c r="F17" s="147">
        <v>0</v>
      </c>
      <c r="G17" s="147">
        <v>0</v>
      </c>
      <c r="H17" s="147">
        <v>0</v>
      </c>
      <c r="I17" s="148">
        <v>0</v>
      </c>
    </row>
    <row r="18" spans="1:9" x14ac:dyDescent="0.2">
      <c r="A18" s="2" t="s">
        <v>1101</v>
      </c>
      <c r="B18" s="12" t="s">
        <v>1102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4">
        <v>0</v>
      </c>
    </row>
    <row r="19" spans="1:9" s="24" customFormat="1" x14ac:dyDescent="0.2">
      <c r="A19" s="192" t="s">
        <v>1103</v>
      </c>
      <c r="B19" s="193" t="s">
        <v>1104</v>
      </c>
      <c r="C19" s="131">
        <v>0</v>
      </c>
      <c r="D19" s="131">
        <v>0</v>
      </c>
      <c r="E19" s="131">
        <v>0</v>
      </c>
      <c r="F19" s="131">
        <v>0</v>
      </c>
      <c r="G19" s="131">
        <v>0</v>
      </c>
      <c r="H19" s="131">
        <v>0</v>
      </c>
      <c r="I19" s="132">
        <v>0</v>
      </c>
    </row>
    <row r="20" spans="1:9" x14ac:dyDescent="0.2">
      <c r="A20" s="184" t="s">
        <v>761</v>
      </c>
      <c r="B20" s="185" t="s">
        <v>762</v>
      </c>
      <c r="C20" s="186">
        <v>0</v>
      </c>
      <c r="D20" s="186">
        <v>0</v>
      </c>
      <c r="E20" s="186">
        <v>0</v>
      </c>
      <c r="F20" s="186">
        <v>0</v>
      </c>
      <c r="G20" s="186">
        <v>0</v>
      </c>
      <c r="H20" s="186">
        <v>0</v>
      </c>
      <c r="I20" s="187">
        <v>0</v>
      </c>
    </row>
    <row r="21" spans="1:9" x14ac:dyDescent="0.2">
      <c r="A21" s="192" t="s">
        <v>469</v>
      </c>
      <c r="B21" s="198" t="s">
        <v>763</v>
      </c>
      <c r="C21" s="131">
        <v>0</v>
      </c>
      <c r="D21" s="131">
        <v>5276</v>
      </c>
      <c r="E21" s="131">
        <v>461</v>
      </c>
      <c r="F21" s="131">
        <v>0</v>
      </c>
      <c r="G21" s="131">
        <v>0</v>
      </c>
      <c r="H21" s="131">
        <v>0</v>
      </c>
      <c r="I21" s="132">
        <v>5737</v>
      </c>
    </row>
    <row r="22" spans="1:9" x14ac:dyDescent="0.2">
      <c r="A22" s="2" t="s">
        <v>1057</v>
      </c>
      <c r="B22" s="197" t="s">
        <v>1105</v>
      </c>
      <c r="C22" s="3">
        <v>0</v>
      </c>
      <c r="D22" s="3">
        <v>3601</v>
      </c>
      <c r="E22" s="3">
        <v>461</v>
      </c>
      <c r="F22" s="3">
        <v>0</v>
      </c>
      <c r="G22" s="3">
        <v>0</v>
      </c>
      <c r="H22" s="3">
        <v>0</v>
      </c>
      <c r="I22" s="4">
        <v>4062</v>
      </c>
    </row>
    <row r="23" spans="1:9" x14ac:dyDescent="0.2">
      <c r="A23" s="2" t="s">
        <v>1059</v>
      </c>
      <c r="B23" s="197" t="s">
        <v>1106</v>
      </c>
      <c r="C23" s="3">
        <v>0</v>
      </c>
      <c r="D23" s="3">
        <v>1675</v>
      </c>
      <c r="E23" s="3">
        <v>0</v>
      </c>
      <c r="F23" s="3">
        <v>0</v>
      </c>
      <c r="G23" s="3">
        <v>0</v>
      </c>
      <c r="H23" s="3">
        <v>0</v>
      </c>
      <c r="I23" s="4">
        <v>1675</v>
      </c>
    </row>
    <row r="24" spans="1:9" ht="12" thickBot="1" x14ac:dyDescent="0.25">
      <c r="A24" s="196" t="s">
        <v>1071</v>
      </c>
      <c r="B24" s="199" t="s">
        <v>1107</v>
      </c>
      <c r="C24" s="157">
        <v>0</v>
      </c>
      <c r="D24" s="157">
        <v>5276</v>
      </c>
      <c r="E24" s="157">
        <v>461</v>
      </c>
      <c r="F24" s="157">
        <v>0</v>
      </c>
      <c r="G24" s="157">
        <v>0</v>
      </c>
      <c r="H24" s="157">
        <v>0</v>
      </c>
      <c r="I24" s="158">
        <v>5737</v>
      </c>
    </row>
    <row r="25" spans="1:9" ht="12" thickTop="1" x14ac:dyDescent="0.2">
      <c r="B25"/>
    </row>
    <row r="26" spans="1:9" x14ac:dyDescent="0.2">
      <c r="B26"/>
    </row>
    <row r="27" spans="1:9" x14ac:dyDescent="0.2">
      <c r="B27"/>
    </row>
    <row r="28" spans="1:9" x14ac:dyDescent="0.2">
      <c r="B28"/>
    </row>
    <row r="29" spans="1:9" x14ac:dyDescent="0.2">
      <c r="B29"/>
    </row>
    <row r="30" spans="1:9" x14ac:dyDescent="0.2">
      <c r="B30"/>
    </row>
    <row r="31" spans="1:9" x14ac:dyDescent="0.2">
      <c r="B31"/>
    </row>
    <row r="32" spans="1:9" x14ac:dyDescent="0.2">
      <c r="B32"/>
    </row>
    <row r="33" spans="2:2" x14ac:dyDescent="0.2">
      <c r="B33"/>
    </row>
    <row r="34" spans="2:2" x14ac:dyDescent="0.2">
      <c r="B34"/>
    </row>
    <row r="35" spans="2:2" x14ac:dyDescent="0.2">
      <c r="B35"/>
    </row>
    <row r="36" spans="2:2" x14ac:dyDescent="0.2">
      <c r="B36"/>
    </row>
    <row r="37" spans="2:2" x14ac:dyDescent="0.2">
      <c r="B37"/>
    </row>
    <row r="38" spans="2:2" x14ac:dyDescent="0.2">
      <c r="B38"/>
    </row>
    <row r="39" spans="2:2" x14ac:dyDescent="0.2">
      <c r="B39"/>
    </row>
    <row r="40" spans="2:2" x14ac:dyDescent="0.2">
      <c r="B40"/>
    </row>
    <row r="41" spans="2:2" x14ac:dyDescent="0.2">
      <c r="B41"/>
    </row>
    <row r="42" spans="2:2" x14ac:dyDescent="0.2">
      <c r="B42"/>
    </row>
    <row r="43" spans="2:2" x14ac:dyDescent="0.2">
      <c r="B43"/>
    </row>
    <row r="44" spans="2:2" x14ac:dyDescent="0.2">
      <c r="B44"/>
    </row>
    <row r="45" spans="2:2" x14ac:dyDescent="0.2">
      <c r="B45"/>
    </row>
    <row r="46" spans="2:2" x14ac:dyDescent="0.2">
      <c r="B46"/>
    </row>
    <row r="47" spans="2:2" x14ac:dyDescent="0.2">
      <c r="B47"/>
    </row>
    <row r="48" spans="2:2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</sheetData>
  <mergeCells count="4">
    <mergeCell ref="A2:I2"/>
    <mergeCell ref="A3:I3"/>
    <mergeCell ref="A4:I4"/>
    <mergeCell ref="A5:I5"/>
  </mergeCells>
  <phoneticPr fontId="0" type="noConversion"/>
  <conditionalFormatting sqref="C20:I20">
    <cfRule type="cellIs" dxfId="87" priority="1" stopIfTrue="1" operator="equal">
      <formula>0</formula>
    </cfRule>
  </conditionalFormatting>
  <conditionalFormatting sqref="C11:I19">
    <cfRule type="cellIs" dxfId="86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56"/>
  <sheetViews>
    <sheetView showZeros="0" zoomScale="80" workbookViewId="0">
      <selection activeCell="E30" sqref="E30"/>
    </sheetView>
  </sheetViews>
  <sheetFormatPr baseColWidth="10" defaultRowHeight="11.25" x14ac:dyDescent="0.2"/>
  <cols>
    <col min="1" max="1" width="47.1640625" bestFit="1" customWidth="1"/>
    <col min="2" max="2" width="9.5" style="38" customWidth="1"/>
    <col min="3" max="3" width="12.5" customWidth="1"/>
  </cols>
  <sheetData>
    <row r="1" spans="1:9" ht="15.75" x14ac:dyDescent="0.2">
      <c r="A1" s="23" t="s">
        <v>1110</v>
      </c>
      <c r="B1" s="40"/>
      <c r="C1" s="39"/>
      <c r="D1" s="39"/>
      <c r="E1" s="39"/>
      <c r="F1" s="39"/>
      <c r="G1" s="39"/>
      <c r="H1" s="39"/>
    </row>
    <row r="2" spans="1:9" ht="18" x14ac:dyDescent="0.25">
      <c r="A2" s="316" t="s">
        <v>1111</v>
      </c>
      <c r="B2" s="316"/>
      <c r="C2" s="316"/>
      <c r="D2" s="316"/>
      <c r="E2" s="316"/>
      <c r="F2" s="316"/>
      <c r="G2" s="316"/>
      <c r="H2" s="316"/>
      <c r="I2" s="316"/>
    </row>
    <row r="3" spans="1:9" ht="15" x14ac:dyDescent="0.2">
      <c r="A3" s="296">
        <v>44196</v>
      </c>
      <c r="B3" s="296"/>
      <c r="C3" s="296"/>
      <c r="D3" s="296"/>
      <c r="E3" s="296"/>
      <c r="F3" s="296"/>
      <c r="G3" s="296"/>
      <c r="H3" s="296"/>
      <c r="I3" s="296"/>
    </row>
    <row r="4" spans="1:9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  <c r="I4" s="292"/>
    </row>
    <row r="5" spans="1:9" ht="15" x14ac:dyDescent="0.2">
      <c r="A5" s="317" t="s">
        <v>5421</v>
      </c>
      <c r="B5" s="317"/>
      <c r="C5" s="317"/>
      <c r="D5" s="317"/>
      <c r="E5" s="317"/>
      <c r="F5" s="317"/>
      <c r="G5" s="317"/>
      <c r="H5" s="317"/>
      <c r="I5" s="317"/>
    </row>
    <row r="6" spans="1:9" ht="15.75" thickBot="1" x14ac:dyDescent="0.25">
      <c r="A6" s="39" t="s">
        <v>349</v>
      </c>
      <c r="I6" s="51" t="s">
        <v>52</v>
      </c>
    </row>
    <row r="7" spans="1:9" ht="24" customHeight="1" thickTop="1" x14ac:dyDescent="0.2">
      <c r="A7" s="328" t="s">
        <v>43</v>
      </c>
      <c r="B7" s="288" t="s">
        <v>44</v>
      </c>
      <c r="C7" s="288" t="s">
        <v>71</v>
      </c>
      <c r="D7" s="288"/>
      <c r="E7" s="288"/>
      <c r="F7" s="288" t="s">
        <v>75</v>
      </c>
      <c r="G7" s="288"/>
      <c r="H7" s="288"/>
      <c r="I7" s="333" t="s">
        <v>47</v>
      </c>
    </row>
    <row r="8" spans="1:9" x14ac:dyDescent="0.2">
      <c r="A8" s="329"/>
      <c r="B8" s="331"/>
      <c r="C8" s="327" t="s">
        <v>72</v>
      </c>
      <c r="D8" s="327"/>
      <c r="E8" s="332" t="s">
        <v>73</v>
      </c>
      <c r="F8" s="327" t="s">
        <v>74</v>
      </c>
      <c r="G8" s="327"/>
      <c r="H8" s="332" t="s">
        <v>73</v>
      </c>
      <c r="I8" s="334"/>
    </row>
    <row r="9" spans="1:9" x14ac:dyDescent="0.2">
      <c r="A9" s="330"/>
      <c r="B9" s="289"/>
      <c r="C9" s="84" t="s">
        <v>76</v>
      </c>
      <c r="D9" s="84" t="s">
        <v>77</v>
      </c>
      <c r="E9" s="291"/>
      <c r="F9" s="84" t="s">
        <v>76</v>
      </c>
      <c r="G9" s="84" t="s">
        <v>77</v>
      </c>
      <c r="H9" s="291"/>
      <c r="I9" s="335"/>
    </row>
    <row r="10" spans="1:9" x14ac:dyDescent="0.2">
      <c r="A10" s="95"/>
      <c r="B10" s="83"/>
      <c r="C10" s="83" t="s">
        <v>223</v>
      </c>
      <c r="D10" s="83" t="s">
        <v>224</v>
      </c>
      <c r="E10" s="87" t="s">
        <v>225</v>
      </c>
      <c r="F10" s="83" t="s">
        <v>226</v>
      </c>
      <c r="G10" s="83" t="s">
        <v>227</v>
      </c>
      <c r="H10" s="87" t="s">
        <v>228</v>
      </c>
      <c r="I10" s="96">
        <v>9</v>
      </c>
    </row>
    <row r="11" spans="1:9" x14ac:dyDescent="0.2">
      <c r="A11" s="14" t="s">
        <v>676</v>
      </c>
      <c r="B11" s="15" t="s">
        <v>677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7">
        <v>0</v>
      </c>
    </row>
    <row r="12" spans="1:9" x14ac:dyDescent="0.2">
      <c r="A12" s="28" t="s">
        <v>1112</v>
      </c>
      <c r="B12" s="36" t="s">
        <v>1113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30">
        <v>0</v>
      </c>
    </row>
    <row r="13" spans="1:9" x14ac:dyDescent="0.2">
      <c r="A13" s="28" t="s">
        <v>1114</v>
      </c>
      <c r="B13" s="36" t="s">
        <v>1115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30">
        <v>0</v>
      </c>
    </row>
    <row r="14" spans="1:9" x14ac:dyDescent="0.2">
      <c r="A14" s="28" t="s">
        <v>1116</v>
      </c>
      <c r="B14" s="36" t="s">
        <v>1117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30">
        <v>0</v>
      </c>
    </row>
    <row r="15" spans="1:9" x14ac:dyDescent="0.2">
      <c r="A15" s="28" t="s">
        <v>1118</v>
      </c>
      <c r="B15" s="36" t="s">
        <v>1119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30">
        <v>0</v>
      </c>
    </row>
    <row r="16" spans="1:9" x14ac:dyDescent="0.2">
      <c r="A16" s="28" t="s">
        <v>1120</v>
      </c>
      <c r="B16" s="36" t="s">
        <v>1121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30">
        <v>0</v>
      </c>
    </row>
    <row r="17" spans="1:9" x14ac:dyDescent="0.2">
      <c r="A17" s="14" t="s">
        <v>680</v>
      </c>
      <c r="B17" s="15" t="s">
        <v>681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7">
        <v>0</v>
      </c>
    </row>
    <row r="18" spans="1:9" x14ac:dyDescent="0.2">
      <c r="A18" s="14" t="s">
        <v>682</v>
      </c>
      <c r="B18" s="15" t="s">
        <v>683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7">
        <v>0</v>
      </c>
    </row>
    <row r="19" spans="1:9" x14ac:dyDescent="0.2">
      <c r="A19" s="14" t="s">
        <v>684</v>
      </c>
      <c r="B19" s="15" t="s">
        <v>685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7">
        <v>0</v>
      </c>
    </row>
    <row r="20" spans="1:9" x14ac:dyDescent="0.2">
      <c r="A20" s="28" t="s">
        <v>1122</v>
      </c>
      <c r="B20" s="36" t="s">
        <v>1123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30">
        <v>0</v>
      </c>
    </row>
    <row r="21" spans="1:9" x14ac:dyDescent="0.2">
      <c r="A21" s="28" t="s">
        <v>1124</v>
      </c>
      <c r="B21" s="36" t="s">
        <v>1125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30">
        <v>0</v>
      </c>
    </row>
    <row r="22" spans="1:9" x14ac:dyDescent="0.2">
      <c r="A22" s="28" t="s">
        <v>1126</v>
      </c>
      <c r="B22" s="36" t="s">
        <v>1127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30">
        <v>0</v>
      </c>
    </row>
    <row r="23" spans="1:9" x14ac:dyDescent="0.2">
      <c r="A23" s="28" t="s">
        <v>1128</v>
      </c>
      <c r="B23" s="36" t="s">
        <v>1129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30">
        <v>0</v>
      </c>
    </row>
    <row r="24" spans="1:9" x14ac:dyDescent="0.2">
      <c r="A24" s="28" t="s">
        <v>1130</v>
      </c>
      <c r="B24" s="36" t="s">
        <v>1131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30">
        <v>0</v>
      </c>
    </row>
    <row r="25" spans="1:9" x14ac:dyDescent="0.2">
      <c r="A25" s="28" t="s">
        <v>1132</v>
      </c>
      <c r="B25" s="36" t="s">
        <v>1133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30">
        <v>0</v>
      </c>
    </row>
    <row r="26" spans="1:9" x14ac:dyDescent="0.2">
      <c r="A26" s="28" t="s">
        <v>1134</v>
      </c>
      <c r="B26" s="36" t="s">
        <v>1135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30">
        <v>0</v>
      </c>
    </row>
    <row r="27" spans="1:9" x14ac:dyDescent="0.2">
      <c r="A27" s="28" t="s">
        <v>1136</v>
      </c>
      <c r="B27" s="36" t="s">
        <v>1137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30">
        <v>0</v>
      </c>
    </row>
    <row r="28" spans="1:9" ht="12" thickBot="1" x14ac:dyDescent="0.25">
      <c r="A28" s="8" t="s">
        <v>674</v>
      </c>
      <c r="B28" s="13" t="s">
        <v>1138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10">
        <v>0</v>
      </c>
    </row>
    <row r="29" spans="1:9" ht="12" thickTop="1" x14ac:dyDescent="0.2">
      <c r="B29"/>
    </row>
    <row r="30" spans="1:9" x14ac:dyDescent="0.2">
      <c r="B30"/>
    </row>
    <row r="31" spans="1:9" x14ac:dyDescent="0.2">
      <c r="B31"/>
    </row>
    <row r="32" spans="1:9" x14ac:dyDescent="0.2">
      <c r="B32"/>
    </row>
    <row r="33" spans="2:2" x14ac:dyDescent="0.2">
      <c r="B33"/>
    </row>
    <row r="34" spans="2:2" x14ac:dyDescent="0.2">
      <c r="B34"/>
    </row>
    <row r="35" spans="2:2" x14ac:dyDescent="0.2">
      <c r="B35"/>
    </row>
    <row r="36" spans="2:2" x14ac:dyDescent="0.2">
      <c r="B36"/>
    </row>
    <row r="37" spans="2:2" x14ac:dyDescent="0.2">
      <c r="B37"/>
    </row>
    <row r="38" spans="2:2" x14ac:dyDescent="0.2">
      <c r="B38"/>
    </row>
    <row r="39" spans="2:2" x14ac:dyDescent="0.2">
      <c r="B39"/>
    </row>
    <row r="40" spans="2:2" x14ac:dyDescent="0.2">
      <c r="B40"/>
    </row>
    <row r="41" spans="2:2" x14ac:dyDescent="0.2">
      <c r="B41"/>
    </row>
    <row r="42" spans="2:2" x14ac:dyDescent="0.2">
      <c r="B42"/>
    </row>
    <row r="43" spans="2:2" x14ac:dyDescent="0.2">
      <c r="B43"/>
    </row>
    <row r="44" spans="2:2" x14ac:dyDescent="0.2">
      <c r="B44"/>
    </row>
    <row r="45" spans="2:2" x14ac:dyDescent="0.2">
      <c r="B45"/>
    </row>
    <row r="46" spans="2:2" x14ac:dyDescent="0.2">
      <c r="B46"/>
    </row>
    <row r="47" spans="2:2" x14ac:dyDescent="0.2">
      <c r="B47"/>
    </row>
    <row r="48" spans="2:2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</sheetData>
  <mergeCells count="13">
    <mergeCell ref="A2:I2"/>
    <mergeCell ref="A7:A9"/>
    <mergeCell ref="B7:B9"/>
    <mergeCell ref="E8:E9"/>
    <mergeCell ref="H8:H9"/>
    <mergeCell ref="I7:I9"/>
    <mergeCell ref="F8:G8"/>
    <mergeCell ref="C8:D8"/>
    <mergeCell ref="C7:E7"/>
    <mergeCell ref="F7:H7"/>
    <mergeCell ref="A3:I3"/>
    <mergeCell ref="A4:I4"/>
    <mergeCell ref="A5:I5"/>
  </mergeCells>
  <phoneticPr fontId="0" type="noConversion"/>
  <conditionalFormatting sqref="A23:B23 C11:I27">
    <cfRule type="cellIs" dxfId="85" priority="1" stopIfTrue="1" operator="equal">
      <formula>0</formula>
    </cfRule>
  </conditionalFormatting>
  <conditionalFormatting sqref="C28:I28">
    <cfRule type="cellIs" dxfId="84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36"/>
  <sheetViews>
    <sheetView showZeros="0" zoomScale="80" workbookViewId="0">
      <selection activeCell="F15" sqref="F15"/>
    </sheetView>
  </sheetViews>
  <sheetFormatPr baseColWidth="10" defaultRowHeight="11.25" x14ac:dyDescent="0.2"/>
  <cols>
    <col min="1" max="1" width="50" bestFit="1" customWidth="1"/>
    <col min="2" max="2" width="9.5" style="38" customWidth="1"/>
    <col min="3" max="3" width="12.5" customWidth="1"/>
  </cols>
  <sheetData>
    <row r="1" spans="1:6" ht="15.75" x14ac:dyDescent="0.2">
      <c r="A1" s="23" t="s">
        <v>1139</v>
      </c>
      <c r="B1" s="40"/>
      <c r="C1" s="39"/>
      <c r="D1" s="39"/>
      <c r="E1" s="39"/>
    </row>
    <row r="2" spans="1:6" ht="38.25" customHeight="1" x14ac:dyDescent="0.25">
      <c r="A2" s="318" t="s">
        <v>1140</v>
      </c>
      <c r="B2" s="318"/>
      <c r="C2" s="318"/>
      <c r="D2" s="318"/>
      <c r="E2" s="318"/>
    </row>
    <row r="3" spans="1:6" ht="15" x14ac:dyDescent="0.2">
      <c r="A3" s="296">
        <v>44196</v>
      </c>
      <c r="B3" s="296"/>
      <c r="C3" s="296"/>
      <c r="D3" s="296"/>
      <c r="E3" s="296"/>
      <c r="F3" s="100"/>
    </row>
    <row r="4" spans="1:6" ht="15" x14ac:dyDescent="0.2">
      <c r="A4" s="292" t="s">
        <v>5420</v>
      </c>
      <c r="B4" s="292"/>
      <c r="C4" s="292"/>
      <c r="D4" s="292"/>
      <c r="E4" s="292"/>
    </row>
    <row r="5" spans="1:6" ht="15" x14ac:dyDescent="0.2">
      <c r="A5" s="317" t="s">
        <v>5421</v>
      </c>
      <c r="B5" s="317"/>
      <c r="C5" s="317"/>
      <c r="D5" s="317"/>
      <c r="E5" s="317"/>
    </row>
    <row r="6" spans="1:6" ht="15" x14ac:dyDescent="0.2">
      <c r="A6" s="39" t="s">
        <v>349</v>
      </c>
      <c r="B6" s="40"/>
      <c r="C6" s="39"/>
      <c r="D6" s="39"/>
      <c r="E6" s="39"/>
    </row>
    <row r="7" spans="1:6" ht="12" thickBot="1" x14ac:dyDescent="0.25">
      <c r="E7" s="51" t="s">
        <v>79</v>
      </c>
    </row>
    <row r="8" spans="1:6" ht="24" customHeight="1" thickTop="1" x14ac:dyDescent="0.2">
      <c r="A8" s="337" t="s">
        <v>43</v>
      </c>
      <c r="B8" s="319" t="s">
        <v>44</v>
      </c>
      <c r="C8" s="322" t="s">
        <v>158</v>
      </c>
      <c r="D8" s="323"/>
      <c r="E8" s="336"/>
    </row>
    <row r="9" spans="1:6" x14ac:dyDescent="0.2">
      <c r="A9" s="338"/>
      <c r="B9" s="301"/>
      <c r="C9" s="102" t="s">
        <v>78</v>
      </c>
      <c r="D9" s="102" t="s">
        <v>77</v>
      </c>
      <c r="E9" s="103" t="s">
        <v>47</v>
      </c>
    </row>
    <row r="10" spans="1:6" x14ac:dyDescent="0.2">
      <c r="A10" s="339"/>
      <c r="B10" s="302"/>
      <c r="C10" s="83" t="s">
        <v>239</v>
      </c>
      <c r="D10" s="83" t="s">
        <v>240</v>
      </c>
      <c r="E10" s="88">
        <v>9</v>
      </c>
    </row>
    <row r="11" spans="1:6" x14ac:dyDescent="0.2">
      <c r="A11" s="14" t="s">
        <v>634</v>
      </c>
      <c r="B11" s="15" t="s">
        <v>635</v>
      </c>
      <c r="C11" s="16">
        <v>0</v>
      </c>
      <c r="D11" s="16">
        <v>0</v>
      </c>
      <c r="E11" s="17">
        <v>0</v>
      </c>
    </row>
    <row r="12" spans="1:6" x14ac:dyDescent="0.2">
      <c r="A12" s="28" t="s">
        <v>1053</v>
      </c>
      <c r="B12" s="36" t="s">
        <v>1054</v>
      </c>
      <c r="C12" s="29">
        <v>0</v>
      </c>
      <c r="D12" s="29">
        <v>0</v>
      </c>
      <c r="E12" s="30">
        <v>0</v>
      </c>
    </row>
    <row r="13" spans="1:6" x14ac:dyDescent="0.2">
      <c r="A13" s="28" t="s">
        <v>1055</v>
      </c>
      <c r="B13" s="36" t="s">
        <v>1056</v>
      </c>
      <c r="C13" s="29">
        <v>0</v>
      </c>
      <c r="D13" s="29">
        <v>0</v>
      </c>
      <c r="E13" s="30">
        <v>0</v>
      </c>
    </row>
    <row r="14" spans="1:6" x14ac:dyDescent="0.2">
      <c r="A14" s="14" t="s">
        <v>1132</v>
      </c>
      <c r="B14" s="15" t="s">
        <v>1133</v>
      </c>
      <c r="C14" s="16">
        <v>0</v>
      </c>
      <c r="D14" s="16">
        <v>0</v>
      </c>
      <c r="E14" s="17">
        <v>0</v>
      </c>
    </row>
    <row r="15" spans="1:6" x14ac:dyDescent="0.2">
      <c r="A15" s="28" t="s">
        <v>1141</v>
      </c>
      <c r="B15" s="36" t="s">
        <v>1142</v>
      </c>
      <c r="C15" s="29">
        <v>0</v>
      </c>
      <c r="D15" s="29">
        <v>0</v>
      </c>
      <c r="E15" s="30">
        <v>0</v>
      </c>
    </row>
    <row r="16" spans="1:6" ht="12" thickBot="1" x14ac:dyDescent="0.25">
      <c r="A16" s="31" t="s">
        <v>1143</v>
      </c>
      <c r="B16" s="37" t="s">
        <v>1144</v>
      </c>
      <c r="C16" s="32">
        <v>0</v>
      </c>
      <c r="D16" s="32">
        <v>0</v>
      </c>
      <c r="E16" s="33">
        <v>0</v>
      </c>
    </row>
    <row r="17" spans="2:2" ht="12" thickTop="1" x14ac:dyDescent="0.2">
      <c r="B17"/>
    </row>
    <row r="18" spans="2:2" x14ac:dyDescent="0.2">
      <c r="B18"/>
    </row>
    <row r="19" spans="2:2" x14ac:dyDescent="0.2">
      <c r="B19"/>
    </row>
    <row r="20" spans="2:2" x14ac:dyDescent="0.2">
      <c r="B20"/>
    </row>
    <row r="21" spans="2:2" x14ac:dyDescent="0.2">
      <c r="B21"/>
    </row>
    <row r="22" spans="2:2" x14ac:dyDescent="0.2">
      <c r="B22"/>
    </row>
    <row r="23" spans="2:2" x14ac:dyDescent="0.2">
      <c r="B23"/>
    </row>
    <row r="24" spans="2:2" x14ac:dyDescent="0.2">
      <c r="B24"/>
    </row>
    <row r="25" spans="2:2" x14ac:dyDescent="0.2">
      <c r="B25"/>
    </row>
    <row r="26" spans="2:2" x14ac:dyDescent="0.2">
      <c r="B26"/>
    </row>
    <row r="27" spans="2:2" x14ac:dyDescent="0.2">
      <c r="B27"/>
    </row>
    <row r="28" spans="2:2" x14ac:dyDescent="0.2">
      <c r="B28"/>
    </row>
    <row r="29" spans="2:2" x14ac:dyDescent="0.2">
      <c r="B29"/>
    </row>
    <row r="30" spans="2:2" x14ac:dyDescent="0.2">
      <c r="B30"/>
    </row>
    <row r="31" spans="2:2" x14ac:dyDescent="0.2">
      <c r="B31"/>
    </row>
    <row r="32" spans="2:2" x14ac:dyDescent="0.2">
      <c r="B32"/>
    </row>
    <row r="33" spans="2:2" x14ac:dyDescent="0.2">
      <c r="B33"/>
    </row>
    <row r="34" spans="2:2" x14ac:dyDescent="0.2">
      <c r="B34"/>
    </row>
    <row r="35" spans="2:2" x14ac:dyDescent="0.2">
      <c r="B35"/>
    </row>
    <row r="36" spans="2:2" x14ac:dyDescent="0.2">
      <c r="B36"/>
    </row>
  </sheetData>
  <mergeCells count="7">
    <mergeCell ref="C8:E8"/>
    <mergeCell ref="B8:B10"/>
    <mergeCell ref="A8:A10"/>
    <mergeCell ref="A2:E2"/>
    <mergeCell ref="A3:E3"/>
    <mergeCell ref="A4:E4"/>
    <mergeCell ref="A5:E5"/>
  </mergeCells>
  <phoneticPr fontId="0" type="noConversion"/>
  <conditionalFormatting sqref="C11:E16">
    <cfRule type="cellIs" dxfId="83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33"/>
  <sheetViews>
    <sheetView showZeros="0" zoomScale="80" workbookViewId="0">
      <selection activeCell="C21" sqref="C21"/>
    </sheetView>
  </sheetViews>
  <sheetFormatPr baseColWidth="10" defaultRowHeight="11.25" x14ac:dyDescent="0.2"/>
  <cols>
    <col min="1" max="1" width="78.33203125" customWidth="1"/>
    <col min="2" max="2" width="8.33203125" style="38" customWidth="1"/>
    <col min="3" max="4" width="12.5" customWidth="1"/>
  </cols>
  <sheetData>
    <row r="1" spans="1:8" ht="18" customHeight="1" x14ac:dyDescent="0.2">
      <c r="A1" s="23" t="s">
        <v>1145</v>
      </c>
      <c r="B1" s="40"/>
      <c r="C1" s="39"/>
      <c r="D1" s="39"/>
      <c r="E1" s="39"/>
      <c r="F1" s="39"/>
    </row>
    <row r="2" spans="1:8" ht="33" customHeight="1" x14ac:dyDescent="0.2">
      <c r="A2" s="340" t="s">
        <v>1146</v>
      </c>
      <c r="B2" s="340"/>
      <c r="C2" s="340"/>
      <c r="D2" s="340"/>
      <c r="E2" s="340"/>
      <c r="F2" s="340"/>
      <c r="G2" s="340"/>
      <c r="H2" s="340"/>
    </row>
    <row r="3" spans="1:8" ht="15" x14ac:dyDescent="0.2">
      <c r="A3" s="296">
        <v>44196</v>
      </c>
      <c r="B3" s="296"/>
      <c r="C3" s="296"/>
      <c r="D3" s="296"/>
      <c r="E3" s="296"/>
      <c r="F3" s="296"/>
      <c r="G3" s="296"/>
      <c r="H3" s="296"/>
    </row>
    <row r="4" spans="1:8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</row>
    <row r="5" spans="1:8" ht="15" x14ac:dyDescent="0.2">
      <c r="A5" s="317" t="s">
        <v>5421</v>
      </c>
      <c r="B5" s="317"/>
      <c r="C5" s="317"/>
      <c r="D5" s="317"/>
      <c r="E5" s="317"/>
      <c r="F5" s="317"/>
      <c r="G5" s="317"/>
      <c r="H5" s="317"/>
    </row>
    <row r="6" spans="1:8" ht="15" x14ac:dyDescent="0.2">
      <c r="A6" s="39" t="s">
        <v>349</v>
      </c>
      <c r="B6" s="40"/>
      <c r="C6" s="39"/>
      <c r="D6" s="39"/>
      <c r="E6" s="39"/>
      <c r="F6" s="39"/>
    </row>
    <row r="7" spans="1:8" ht="12" thickBot="1" x14ac:dyDescent="0.25">
      <c r="H7" s="51" t="s">
        <v>79</v>
      </c>
    </row>
    <row r="8" spans="1:8" ht="24" customHeight="1" thickTop="1" x14ac:dyDescent="0.2">
      <c r="A8" s="328" t="s">
        <v>43</v>
      </c>
      <c r="B8" s="288" t="s">
        <v>44</v>
      </c>
      <c r="C8" s="288" t="s">
        <v>249</v>
      </c>
      <c r="D8" s="288"/>
      <c r="E8" s="288"/>
      <c r="F8" s="288"/>
      <c r="G8" s="288" t="s">
        <v>80</v>
      </c>
      <c r="H8" s="297" t="s">
        <v>47</v>
      </c>
    </row>
    <row r="9" spans="1:8" ht="33.75" customHeight="1" x14ac:dyDescent="0.2">
      <c r="A9" s="330"/>
      <c r="B9" s="289"/>
      <c r="C9" s="84" t="s">
        <v>250</v>
      </c>
      <c r="D9" s="84" t="s">
        <v>251</v>
      </c>
      <c r="E9" s="84" t="s">
        <v>252</v>
      </c>
      <c r="F9" s="84" t="s">
        <v>253</v>
      </c>
      <c r="G9" s="289"/>
      <c r="H9" s="298"/>
    </row>
    <row r="10" spans="1:8" ht="12.75" customHeight="1" x14ac:dyDescent="0.2">
      <c r="A10" s="95"/>
      <c r="B10" s="83"/>
      <c r="C10" s="83" t="s">
        <v>224</v>
      </c>
      <c r="D10" s="83" t="s">
        <v>225</v>
      </c>
      <c r="E10" s="83" t="s">
        <v>226</v>
      </c>
      <c r="F10" s="83" t="s">
        <v>227</v>
      </c>
      <c r="G10" s="83" t="s">
        <v>223</v>
      </c>
      <c r="H10" s="88">
        <v>9</v>
      </c>
    </row>
    <row r="11" spans="1:8" x14ac:dyDescent="0.2">
      <c r="A11" s="14" t="s">
        <v>1037</v>
      </c>
      <c r="B11" s="15" t="s">
        <v>1038</v>
      </c>
      <c r="C11" s="16">
        <v>6679</v>
      </c>
      <c r="D11" s="16">
        <v>0</v>
      </c>
      <c r="E11" s="16">
        <v>0</v>
      </c>
      <c r="F11" s="16">
        <v>0</v>
      </c>
      <c r="G11" s="16">
        <v>0</v>
      </c>
      <c r="H11" s="17">
        <v>6679</v>
      </c>
    </row>
    <row r="12" spans="1:8" x14ac:dyDescent="0.2">
      <c r="A12" s="28" t="s">
        <v>1103</v>
      </c>
      <c r="B12" s="36" t="s">
        <v>1104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30">
        <v>0</v>
      </c>
    </row>
    <row r="13" spans="1:8" x14ac:dyDescent="0.2">
      <c r="A13" s="28" t="s">
        <v>1147</v>
      </c>
      <c r="B13" s="36" t="s">
        <v>1148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30">
        <v>0</v>
      </c>
    </row>
    <row r="14" spans="1:8" x14ac:dyDescent="0.2">
      <c r="A14" s="28" t="s">
        <v>824</v>
      </c>
      <c r="B14" s="36" t="s">
        <v>825</v>
      </c>
      <c r="C14" s="29">
        <v>1631</v>
      </c>
      <c r="D14" s="29">
        <v>0</v>
      </c>
      <c r="E14" s="29">
        <v>0</v>
      </c>
      <c r="F14" s="29">
        <v>0</v>
      </c>
      <c r="G14" s="29">
        <v>0</v>
      </c>
      <c r="H14" s="30">
        <v>1631</v>
      </c>
    </row>
    <row r="15" spans="1:8" x14ac:dyDescent="0.2">
      <c r="A15" s="28" t="s">
        <v>910</v>
      </c>
      <c r="B15" s="36" t="s">
        <v>911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30">
        <v>0</v>
      </c>
    </row>
    <row r="16" spans="1:8" x14ac:dyDescent="0.2">
      <c r="A16" s="28" t="s">
        <v>912</v>
      </c>
      <c r="B16" s="36" t="s">
        <v>913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30">
        <v>0</v>
      </c>
    </row>
    <row r="17" spans="1:8" x14ac:dyDescent="0.2">
      <c r="A17" s="28" t="s">
        <v>914</v>
      </c>
      <c r="B17" s="36" t="s">
        <v>915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30">
        <v>0</v>
      </c>
    </row>
    <row r="18" spans="1:8" ht="12" thickBot="1" x14ac:dyDescent="0.25">
      <c r="A18" s="8" t="s">
        <v>1149</v>
      </c>
      <c r="B18" s="13" t="s">
        <v>1150</v>
      </c>
      <c r="C18" s="9">
        <v>8310</v>
      </c>
      <c r="D18" s="9">
        <v>0</v>
      </c>
      <c r="E18" s="9">
        <v>0</v>
      </c>
      <c r="F18" s="9">
        <v>0</v>
      </c>
      <c r="G18" s="9">
        <v>0</v>
      </c>
      <c r="H18" s="10">
        <v>8310</v>
      </c>
    </row>
    <row r="19" spans="1:8" ht="12" thickTop="1" x14ac:dyDescent="0.2">
      <c r="B19"/>
    </row>
    <row r="20" spans="1:8" x14ac:dyDescent="0.2">
      <c r="B20"/>
    </row>
    <row r="21" spans="1:8" x14ac:dyDescent="0.2">
      <c r="B21"/>
    </row>
    <row r="22" spans="1:8" x14ac:dyDescent="0.2">
      <c r="B22"/>
    </row>
    <row r="23" spans="1:8" x14ac:dyDescent="0.2">
      <c r="B23"/>
    </row>
    <row r="24" spans="1:8" x14ac:dyDescent="0.2">
      <c r="B24"/>
    </row>
    <row r="25" spans="1:8" x14ac:dyDescent="0.2">
      <c r="B25"/>
    </row>
    <row r="26" spans="1:8" x14ac:dyDescent="0.2">
      <c r="B26"/>
    </row>
    <row r="27" spans="1:8" x14ac:dyDescent="0.2">
      <c r="B27"/>
    </row>
    <row r="28" spans="1:8" x14ac:dyDescent="0.2">
      <c r="B28"/>
    </row>
    <row r="29" spans="1:8" x14ac:dyDescent="0.2">
      <c r="B29"/>
    </row>
    <row r="30" spans="1:8" x14ac:dyDescent="0.2">
      <c r="B30"/>
    </row>
    <row r="31" spans="1:8" x14ac:dyDescent="0.2">
      <c r="B31"/>
    </row>
    <row r="32" spans="1:8" x14ac:dyDescent="0.2">
      <c r="B32"/>
    </row>
    <row r="33" spans="2:2" x14ac:dyDescent="0.2">
      <c r="B33"/>
    </row>
  </sheetData>
  <mergeCells count="9">
    <mergeCell ref="H8:H9"/>
    <mergeCell ref="A2:H2"/>
    <mergeCell ref="G8:G9"/>
    <mergeCell ref="A8:A9"/>
    <mergeCell ref="B8:B9"/>
    <mergeCell ref="C8:F8"/>
    <mergeCell ref="A3:H3"/>
    <mergeCell ref="A4:H4"/>
    <mergeCell ref="A5:H5"/>
  </mergeCells>
  <phoneticPr fontId="0" type="noConversion"/>
  <conditionalFormatting sqref="C18:H18">
    <cfRule type="cellIs" dxfId="82" priority="1" stopIfTrue="1" operator="equal">
      <formula>0</formula>
    </cfRule>
  </conditionalFormatting>
  <conditionalFormatting sqref="C11:H17">
    <cfRule type="cellIs" dxfId="81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57"/>
  <sheetViews>
    <sheetView showZeros="0" zoomScale="80" workbookViewId="0">
      <selection activeCell="K11" sqref="K11"/>
    </sheetView>
  </sheetViews>
  <sheetFormatPr baseColWidth="10" defaultRowHeight="11.25" x14ac:dyDescent="0.2"/>
  <cols>
    <col min="1" max="1" width="54.83203125" customWidth="1"/>
    <col min="2" max="2" width="12" style="38"/>
    <col min="3" max="3" width="12.5" customWidth="1"/>
  </cols>
  <sheetData>
    <row r="1" spans="1:10" ht="15.75" x14ac:dyDescent="0.2">
      <c r="A1" s="23" t="s">
        <v>1151</v>
      </c>
      <c r="B1" s="40"/>
      <c r="C1" s="39"/>
      <c r="D1" s="39"/>
      <c r="E1" s="39"/>
      <c r="F1" s="39"/>
      <c r="G1" s="39"/>
      <c r="H1" s="39"/>
      <c r="I1" s="39"/>
    </row>
    <row r="2" spans="1:10" ht="32.25" customHeight="1" x14ac:dyDescent="0.2">
      <c r="A2" s="341" t="s">
        <v>1152</v>
      </c>
      <c r="B2" s="341"/>
      <c r="C2" s="341"/>
      <c r="D2" s="341"/>
      <c r="E2" s="341"/>
      <c r="F2" s="341"/>
      <c r="G2" s="341"/>
      <c r="H2" s="341"/>
      <c r="I2" s="341"/>
      <c r="J2" s="341"/>
    </row>
    <row r="3" spans="1:10" ht="15" x14ac:dyDescent="0.2">
      <c r="A3" s="296">
        <v>44196</v>
      </c>
      <c r="B3" s="296"/>
      <c r="C3" s="296"/>
      <c r="D3" s="296"/>
      <c r="E3" s="296"/>
      <c r="F3" s="296"/>
      <c r="G3" s="296"/>
      <c r="H3" s="296"/>
      <c r="I3" s="296"/>
      <c r="J3" s="296"/>
    </row>
    <row r="4" spans="1:10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  <c r="I4" s="292"/>
      <c r="J4" s="292"/>
    </row>
    <row r="5" spans="1:10" ht="15" x14ac:dyDescent="0.2">
      <c r="A5" s="317" t="s">
        <v>5421</v>
      </c>
      <c r="B5" s="317"/>
      <c r="C5" s="317"/>
      <c r="D5" s="317"/>
      <c r="E5" s="317"/>
      <c r="F5" s="317"/>
      <c r="G5" s="317"/>
      <c r="H5" s="317"/>
      <c r="I5" s="317"/>
      <c r="J5" s="317"/>
    </row>
    <row r="6" spans="1:10" ht="15" x14ac:dyDescent="0.2">
      <c r="A6" s="39" t="s">
        <v>349</v>
      </c>
    </row>
    <row r="8" spans="1:10" x14ac:dyDescent="0.2">
      <c r="J8" s="26" t="s">
        <v>52</v>
      </c>
    </row>
    <row r="9" spans="1:10" ht="33.75" x14ac:dyDescent="0.2">
      <c r="A9" s="330" t="s">
        <v>43</v>
      </c>
      <c r="B9" s="289" t="s">
        <v>44</v>
      </c>
      <c r="C9" s="84" t="s">
        <v>81</v>
      </c>
      <c r="D9" s="84" t="s">
        <v>82</v>
      </c>
      <c r="E9" s="84" t="s">
        <v>83</v>
      </c>
      <c r="F9" s="84" t="s">
        <v>84</v>
      </c>
      <c r="G9" s="84" t="s">
        <v>254</v>
      </c>
      <c r="H9" s="84" t="s">
        <v>255</v>
      </c>
      <c r="I9" s="84" t="s">
        <v>85</v>
      </c>
      <c r="J9" s="335" t="s">
        <v>47</v>
      </c>
    </row>
    <row r="10" spans="1:10" x14ac:dyDescent="0.2">
      <c r="A10" s="339"/>
      <c r="B10" s="83"/>
      <c r="C10" s="83">
        <v>1</v>
      </c>
      <c r="D10" s="83">
        <v>2</v>
      </c>
      <c r="E10" s="83">
        <v>3</v>
      </c>
      <c r="F10" s="83">
        <v>4</v>
      </c>
      <c r="G10" s="83">
        <v>5</v>
      </c>
      <c r="H10" s="83">
        <v>6</v>
      </c>
      <c r="I10" s="83">
        <v>7</v>
      </c>
      <c r="J10" s="96">
        <v>9</v>
      </c>
    </row>
    <row r="11" spans="1:10" x14ac:dyDescent="0.2">
      <c r="A11" s="28" t="s">
        <v>501</v>
      </c>
      <c r="B11" s="36" t="s">
        <v>502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30">
        <v>0</v>
      </c>
    </row>
    <row r="12" spans="1:10" x14ac:dyDescent="0.2">
      <c r="A12" s="28" t="s">
        <v>503</v>
      </c>
      <c r="B12" s="36" t="s">
        <v>504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30">
        <v>0</v>
      </c>
    </row>
    <row r="13" spans="1:10" x14ac:dyDescent="0.2">
      <c r="A13" s="28" t="s">
        <v>552</v>
      </c>
      <c r="B13" s="36" t="s">
        <v>553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30">
        <v>0</v>
      </c>
    </row>
    <row r="14" spans="1:10" x14ac:dyDescent="0.2">
      <c r="A14" s="28" t="s">
        <v>554</v>
      </c>
      <c r="B14" s="36" t="s">
        <v>555</v>
      </c>
      <c r="C14" s="29">
        <v>1000</v>
      </c>
      <c r="D14" s="29">
        <v>1000</v>
      </c>
      <c r="E14" s="29">
        <v>0</v>
      </c>
      <c r="F14" s="29">
        <v>250</v>
      </c>
      <c r="G14" s="29">
        <v>2500</v>
      </c>
      <c r="H14" s="29">
        <v>4700</v>
      </c>
      <c r="I14" s="29">
        <v>0</v>
      </c>
      <c r="J14" s="30">
        <v>9450</v>
      </c>
    </row>
    <row r="15" spans="1:10" x14ac:dyDescent="0.2">
      <c r="A15" s="28" t="s">
        <v>558</v>
      </c>
      <c r="B15" s="36" t="s">
        <v>559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30">
        <v>0</v>
      </c>
    </row>
    <row r="16" spans="1:10" x14ac:dyDescent="0.2">
      <c r="A16" s="28" t="s">
        <v>560</v>
      </c>
      <c r="B16" s="36" t="s">
        <v>561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30">
        <v>0</v>
      </c>
    </row>
    <row r="17" spans="1:10" x14ac:dyDescent="0.2">
      <c r="A17" s="28" t="s">
        <v>562</v>
      </c>
      <c r="B17" s="36" t="s">
        <v>563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30">
        <v>0</v>
      </c>
    </row>
    <row r="18" spans="1:10" x14ac:dyDescent="0.2">
      <c r="A18" s="28" t="s">
        <v>564</v>
      </c>
      <c r="B18" s="36" t="s">
        <v>565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30">
        <v>0</v>
      </c>
    </row>
    <row r="19" spans="1:10" x14ac:dyDescent="0.2">
      <c r="A19" s="28" t="s">
        <v>566</v>
      </c>
      <c r="B19" s="36" t="s">
        <v>567</v>
      </c>
      <c r="C19" s="29">
        <v>101</v>
      </c>
      <c r="D19" s="29">
        <v>303</v>
      </c>
      <c r="E19" s="29">
        <v>606</v>
      </c>
      <c r="F19" s="29">
        <v>1212</v>
      </c>
      <c r="G19" s="29">
        <v>2424</v>
      </c>
      <c r="H19" s="29">
        <v>4027</v>
      </c>
      <c r="I19" s="29">
        <v>0</v>
      </c>
      <c r="J19" s="30">
        <v>8673</v>
      </c>
    </row>
    <row r="20" spans="1:10" x14ac:dyDescent="0.2">
      <c r="A20" s="28" t="s">
        <v>568</v>
      </c>
      <c r="B20" s="36" t="s">
        <v>569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30">
        <v>0</v>
      </c>
    </row>
    <row r="21" spans="1:10" x14ac:dyDescent="0.2">
      <c r="A21" s="28" t="s">
        <v>576</v>
      </c>
      <c r="B21" s="36" t="s">
        <v>577</v>
      </c>
      <c r="C21" s="29">
        <v>31</v>
      </c>
      <c r="D21" s="29">
        <v>49</v>
      </c>
      <c r="E21" s="29">
        <v>75</v>
      </c>
      <c r="F21" s="29">
        <v>158</v>
      </c>
      <c r="G21" s="29">
        <v>314</v>
      </c>
      <c r="H21" s="29">
        <v>739</v>
      </c>
      <c r="I21" s="29">
        <v>977</v>
      </c>
      <c r="J21" s="30">
        <v>2343</v>
      </c>
    </row>
    <row r="22" spans="1:10" x14ac:dyDescent="0.2">
      <c r="A22" s="28" t="s">
        <v>386</v>
      </c>
      <c r="B22" s="36" t="s">
        <v>578</v>
      </c>
      <c r="C22" s="29">
        <v>495</v>
      </c>
      <c r="D22" s="29">
        <v>805</v>
      </c>
      <c r="E22" s="29">
        <v>1124</v>
      </c>
      <c r="F22" s="29">
        <v>2156</v>
      </c>
      <c r="G22" s="29">
        <v>4094</v>
      </c>
      <c r="H22" s="29">
        <v>12134</v>
      </c>
      <c r="I22" s="29">
        <v>0</v>
      </c>
      <c r="J22" s="30">
        <v>20808</v>
      </c>
    </row>
    <row r="23" spans="1:10" x14ac:dyDescent="0.2">
      <c r="A23" s="28" t="s">
        <v>146</v>
      </c>
      <c r="B23" s="36" t="s">
        <v>579</v>
      </c>
      <c r="C23" s="29">
        <v>353</v>
      </c>
      <c r="D23" s="29">
        <v>706</v>
      </c>
      <c r="E23" s="29">
        <v>1057</v>
      </c>
      <c r="F23" s="29">
        <v>2121</v>
      </c>
      <c r="G23" s="29">
        <v>2357</v>
      </c>
      <c r="H23" s="29">
        <v>0</v>
      </c>
      <c r="I23" s="29">
        <v>0</v>
      </c>
      <c r="J23" s="30">
        <v>6594</v>
      </c>
    </row>
    <row r="24" spans="1:10" x14ac:dyDescent="0.2">
      <c r="A24" s="28" t="s">
        <v>426</v>
      </c>
      <c r="B24" s="36" t="s">
        <v>621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30">
        <v>0</v>
      </c>
    </row>
    <row r="25" spans="1:10" x14ac:dyDescent="0.2">
      <c r="A25" s="28" t="s">
        <v>622</v>
      </c>
      <c r="B25" s="36" t="s">
        <v>623</v>
      </c>
      <c r="C25" s="29">
        <v>0</v>
      </c>
      <c r="D25" s="29">
        <v>7200</v>
      </c>
      <c r="E25" s="29">
        <v>12000</v>
      </c>
      <c r="F25" s="29">
        <v>0</v>
      </c>
      <c r="G25" s="29">
        <v>0</v>
      </c>
      <c r="H25" s="29">
        <v>0</v>
      </c>
      <c r="I25" s="29">
        <v>0</v>
      </c>
      <c r="J25" s="30">
        <v>19200</v>
      </c>
    </row>
    <row r="26" spans="1:10" x14ac:dyDescent="0.2">
      <c r="A26" s="28" t="s">
        <v>626</v>
      </c>
      <c r="B26" s="36" t="s">
        <v>627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30">
        <v>0</v>
      </c>
    </row>
    <row r="27" spans="1:10" x14ac:dyDescent="0.2">
      <c r="A27" s="28" t="s">
        <v>628</v>
      </c>
      <c r="B27" s="36" t="s">
        <v>629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30">
        <v>0</v>
      </c>
    </row>
    <row r="28" spans="1:10" x14ac:dyDescent="0.2">
      <c r="A28" s="188" t="s">
        <v>632</v>
      </c>
      <c r="B28" s="189" t="s">
        <v>633</v>
      </c>
      <c r="C28" s="160">
        <v>0</v>
      </c>
      <c r="D28" s="160">
        <v>0</v>
      </c>
      <c r="E28" s="160">
        <v>0</v>
      </c>
      <c r="F28" s="160">
        <v>0</v>
      </c>
      <c r="G28" s="160">
        <v>0</v>
      </c>
      <c r="H28" s="160">
        <v>0</v>
      </c>
      <c r="I28" s="160">
        <v>0</v>
      </c>
      <c r="J28" s="161">
        <v>0</v>
      </c>
    </row>
    <row r="29" spans="1:10" x14ac:dyDescent="0.2">
      <c r="A29" s="28" t="s">
        <v>634</v>
      </c>
      <c r="B29" s="36" t="s">
        <v>635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30">
        <v>0</v>
      </c>
    </row>
    <row r="30" spans="1:10" x14ac:dyDescent="0.2">
      <c r="A30" s="28" t="s">
        <v>846</v>
      </c>
      <c r="B30" s="36" t="s">
        <v>847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30">
        <v>0</v>
      </c>
    </row>
    <row r="31" spans="1:10" x14ac:dyDescent="0.2">
      <c r="A31" s="194" t="s">
        <v>1153</v>
      </c>
      <c r="B31" s="195" t="s">
        <v>1154</v>
      </c>
      <c r="C31" s="134">
        <v>1980</v>
      </c>
      <c r="D31" s="134">
        <v>10063</v>
      </c>
      <c r="E31" s="134">
        <v>14862</v>
      </c>
      <c r="F31" s="134">
        <v>5897</v>
      </c>
      <c r="G31" s="134">
        <v>11689</v>
      </c>
      <c r="H31" s="134">
        <v>21600</v>
      </c>
      <c r="I31" s="134">
        <v>977</v>
      </c>
      <c r="J31" s="135">
        <v>67068</v>
      </c>
    </row>
    <row r="32" spans="1:10" x14ac:dyDescent="0.2">
      <c r="A32" s="28" t="s">
        <v>680</v>
      </c>
      <c r="B32" s="36" t="s">
        <v>681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30">
        <v>0</v>
      </c>
    </row>
    <row r="33" spans="1:10" x14ac:dyDescent="0.2">
      <c r="A33" s="28" t="s">
        <v>682</v>
      </c>
      <c r="B33" s="36" t="s">
        <v>683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30">
        <v>0</v>
      </c>
    </row>
    <row r="34" spans="1:10" x14ac:dyDescent="0.2">
      <c r="A34" s="28" t="s">
        <v>1122</v>
      </c>
      <c r="B34" s="36" t="s">
        <v>1123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30">
        <v>0</v>
      </c>
    </row>
    <row r="35" spans="1:10" x14ac:dyDescent="0.2">
      <c r="A35" s="28" t="s">
        <v>1124</v>
      </c>
      <c r="B35" s="36" t="s">
        <v>1125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30">
        <v>0</v>
      </c>
    </row>
    <row r="36" spans="1:10" x14ac:dyDescent="0.2">
      <c r="A36" s="28" t="s">
        <v>1126</v>
      </c>
      <c r="B36" s="36" t="s">
        <v>1127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30">
        <v>0</v>
      </c>
    </row>
    <row r="37" spans="1:10" x14ac:dyDescent="0.2">
      <c r="A37" s="28" t="s">
        <v>1128</v>
      </c>
      <c r="B37" s="36" t="s">
        <v>1129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30">
        <v>0</v>
      </c>
    </row>
    <row r="38" spans="1:10" x14ac:dyDescent="0.2">
      <c r="A38" s="28" t="s">
        <v>1130</v>
      </c>
      <c r="B38" s="36" t="s">
        <v>1131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30">
        <v>0</v>
      </c>
    </row>
    <row r="39" spans="1:10" x14ac:dyDescent="0.2">
      <c r="A39" s="28" t="s">
        <v>1132</v>
      </c>
      <c r="B39" s="36" t="s">
        <v>1133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30">
        <v>0</v>
      </c>
    </row>
    <row r="40" spans="1:10" x14ac:dyDescent="0.2">
      <c r="A40" s="28" t="s">
        <v>1134</v>
      </c>
      <c r="B40" s="36" t="s">
        <v>1135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30">
        <v>0</v>
      </c>
    </row>
    <row r="41" spans="1:10" x14ac:dyDescent="0.2">
      <c r="A41" s="28" t="s">
        <v>1136</v>
      </c>
      <c r="B41" s="36" t="s">
        <v>1137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30">
        <v>0</v>
      </c>
    </row>
    <row r="42" spans="1:10" x14ac:dyDescent="0.2">
      <c r="A42" s="28" t="s">
        <v>1021</v>
      </c>
      <c r="B42" s="36" t="s">
        <v>1022</v>
      </c>
      <c r="C42" s="29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30">
        <v>0</v>
      </c>
    </row>
    <row r="43" spans="1:10" x14ac:dyDescent="0.2">
      <c r="A43" s="28" t="s">
        <v>1023</v>
      </c>
      <c r="B43" s="36" t="s">
        <v>1024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30">
        <v>0</v>
      </c>
    </row>
    <row r="44" spans="1:10" x14ac:dyDescent="0.2">
      <c r="A44" s="28" t="s">
        <v>1025</v>
      </c>
      <c r="B44" s="36" t="s">
        <v>1026</v>
      </c>
      <c r="C44" s="29">
        <v>0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30">
        <v>0</v>
      </c>
    </row>
    <row r="45" spans="1:10" x14ac:dyDescent="0.2">
      <c r="A45" s="28" t="s">
        <v>1027</v>
      </c>
      <c r="B45" s="36" t="s">
        <v>1028</v>
      </c>
      <c r="C45" s="29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30">
        <v>0</v>
      </c>
    </row>
    <row r="46" spans="1:10" x14ac:dyDescent="0.2">
      <c r="A46" s="28" t="s">
        <v>1029</v>
      </c>
      <c r="B46" s="36" t="s">
        <v>1030</v>
      </c>
      <c r="C46" s="29">
        <v>0</v>
      </c>
      <c r="D46" s="29">
        <v>0</v>
      </c>
      <c r="E46" s="29">
        <v>0</v>
      </c>
      <c r="F46" s="29">
        <v>0</v>
      </c>
      <c r="G46" s="29">
        <v>0</v>
      </c>
      <c r="H46" s="29">
        <v>0</v>
      </c>
      <c r="I46" s="29">
        <v>0</v>
      </c>
      <c r="J46" s="30">
        <v>0</v>
      </c>
    </row>
    <row r="47" spans="1:10" x14ac:dyDescent="0.2">
      <c r="A47" s="28" t="s">
        <v>699</v>
      </c>
      <c r="B47" s="36" t="s">
        <v>700</v>
      </c>
      <c r="C47" s="29">
        <v>19</v>
      </c>
      <c r="D47" s="29">
        <v>394</v>
      </c>
      <c r="E47" s="29">
        <v>239</v>
      </c>
      <c r="F47" s="29">
        <v>292</v>
      </c>
      <c r="G47" s="29">
        <v>1230</v>
      </c>
      <c r="H47" s="29">
        <v>2367</v>
      </c>
      <c r="I47" s="29">
        <v>0</v>
      </c>
      <c r="J47" s="30">
        <v>4541</v>
      </c>
    </row>
    <row r="48" spans="1:10" x14ac:dyDescent="0.2">
      <c r="A48" s="28" t="s">
        <v>739</v>
      </c>
      <c r="B48" s="36" t="s">
        <v>740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30">
        <v>0</v>
      </c>
    </row>
    <row r="49" spans="1:10" x14ac:dyDescent="0.2">
      <c r="A49" s="28" t="s">
        <v>749</v>
      </c>
      <c r="B49" s="36" t="s">
        <v>750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  <c r="J49" s="30">
        <v>0</v>
      </c>
    </row>
    <row r="50" spans="1:10" x14ac:dyDescent="0.2">
      <c r="A50" s="28" t="s">
        <v>757</v>
      </c>
      <c r="B50" s="36" t="s">
        <v>758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30">
        <v>0</v>
      </c>
    </row>
    <row r="51" spans="1:10" x14ac:dyDescent="0.2">
      <c r="A51" s="28" t="s">
        <v>759</v>
      </c>
      <c r="B51" s="36" t="s">
        <v>760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50</v>
      </c>
      <c r="I51" s="29">
        <v>0</v>
      </c>
      <c r="J51" s="30">
        <v>50</v>
      </c>
    </row>
    <row r="52" spans="1:10" x14ac:dyDescent="0.2">
      <c r="A52" s="28" t="s">
        <v>782</v>
      </c>
      <c r="B52" s="36" t="s">
        <v>809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30">
        <v>0</v>
      </c>
    </row>
    <row r="53" spans="1:10" x14ac:dyDescent="0.2">
      <c r="A53" s="188" t="s">
        <v>810</v>
      </c>
      <c r="B53" s="189" t="s">
        <v>811</v>
      </c>
      <c r="C53" s="160">
        <v>0</v>
      </c>
      <c r="D53" s="160">
        <v>0</v>
      </c>
      <c r="E53" s="160">
        <v>0</v>
      </c>
      <c r="F53" s="160">
        <v>0</v>
      </c>
      <c r="G53" s="160">
        <v>0</v>
      </c>
      <c r="H53" s="160">
        <v>0</v>
      </c>
      <c r="I53" s="160">
        <v>0</v>
      </c>
      <c r="J53" s="161">
        <v>0</v>
      </c>
    </row>
    <row r="54" spans="1:10" x14ac:dyDescent="0.2">
      <c r="A54" s="28" t="s">
        <v>812</v>
      </c>
      <c r="B54" s="80" t="s">
        <v>813</v>
      </c>
      <c r="C54" s="29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30">
        <v>0</v>
      </c>
    </row>
    <row r="55" spans="1:10" x14ac:dyDescent="0.2">
      <c r="A55" s="28" t="s">
        <v>844</v>
      </c>
      <c r="B55" s="80" t="s">
        <v>845</v>
      </c>
      <c r="C55" s="29">
        <v>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30">
        <v>0</v>
      </c>
    </row>
    <row r="56" spans="1:10" ht="12" thickBot="1" x14ac:dyDescent="0.25">
      <c r="A56" s="196" t="s">
        <v>1155</v>
      </c>
      <c r="B56" s="199" t="s">
        <v>1156</v>
      </c>
      <c r="C56" s="157">
        <v>19</v>
      </c>
      <c r="D56" s="157">
        <v>394</v>
      </c>
      <c r="E56" s="157">
        <v>239</v>
      </c>
      <c r="F56" s="157">
        <v>292</v>
      </c>
      <c r="G56" s="157">
        <v>1230</v>
      </c>
      <c r="H56" s="157">
        <v>2417</v>
      </c>
      <c r="I56" s="157">
        <v>0</v>
      </c>
      <c r="J56" s="158">
        <v>4591</v>
      </c>
    </row>
    <row r="57" spans="1:10" ht="12" thickTop="1" x14ac:dyDescent="0.2"/>
  </sheetData>
  <mergeCells count="7">
    <mergeCell ref="A2:J2"/>
    <mergeCell ref="J9"/>
    <mergeCell ref="B9"/>
    <mergeCell ref="A3:J3"/>
    <mergeCell ref="A4:J4"/>
    <mergeCell ref="A5:J5"/>
    <mergeCell ref="A9:A10"/>
  </mergeCells>
  <phoneticPr fontId="0" type="noConversion"/>
  <conditionalFormatting sqref="C28:J28 C53:J53">
    <cfRule type="cellIs" dxfId="80" priority="1" stopIfTrue="1" operator="equal">
      <formula>0</formula>
    </cfRule>
  </conditionalFormatting>
  <conditionalFormatting sqref="C11:J27 C29:J52">
    <cfRule type="cellIs" dxfId="79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>&amp;L&amp;10&amp;D&amp;RPage &amp;P/&amp;N</oddHeader>
    <oddFooter>&amp;C&amp;"Arial,Gras"&amp;10Commission Bancaire de l'Afrique Centrale</oddFooter>
  </headerFooter>
  <rowBreaks count="1" manualBreakCount="1">
    <brk id="28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31"/>
  <sheetViews>
    <sheetView showZeros="0" zoomScale="80" workbookViewId="0">
      <selection activeCell="C33" sqref="C33"/>
    </sheetView>
  </sheetViews>
  <sheetFormatPr baseColWidth="10" defaultRowHeight="11.25" x14ac:dyDescent="0.2"/>
  <cols>
    <col min="1" max="1" width="55.33203125" style="47" bestFit="1" customWidth="1"/>
    <col min="2" max="2" width="10.5" style="38" customWidth="1"/>
    <col min="3" max="3" width="12.5" style="47" customWidth="1"/>
    <col min="4" max="16384" width="12" style="47"/>
  </cols>
  <sheetData>
    <row r="1" spans="1:6" ht="15.75" x14ac:dyDescent="0.25">
      <c r="A1" s="55" t="s">
        <v>1157</v>
      </c>
      <c r="B1" s="40"/>
      <c r="C1" s="53"/>
      <c r="D1" s="53"/>
      <c r="E1" s="53"/>
    </row>
    <row r="2" spans="1:6" ht="39.75" customHeight="1" x14ac:dyDescent="0.2">
      <c r="A2" s="340" t="s">
        <v>1158</v>
      </c>
      <c r="B2" s="340"/>
      <c r="C2" s="340"/>
      <c r="D2" s="340"/>
      <c r="E2" s="340"/>
      <c r="F2" s="52"/>
    </row>
    <row r="3" spans="1:6" ht="15" x14ac:dyDescent="0.2">
      <c r="A3" s="296">
        <v>44196</v>
      </c>
      <c r="B3" s="296"/>
      <c r="C3" s="296"/>
      <c r="D3" s="296"/>
      <c r="E3" s="296"/>
      <c r="F3" s="99"/>
    </row>
    <row r="4" spans="1:6" ht="15" x14ac:dyDescent="0.2">
      <c r="A4" s="292" t="s">
        <v>5420</v>
      </c>
      <c r="B4" s="292"/>
      <c r="C4" s="292"/>
      <c r="D4" s="292"/>
      <c r="E4" s="292"/>
    </row>
    <row r="5" spans="1:6" ht="15" x14ac:dyDescent="0.2">
      <c r="A5" s="292" t="s">
        <v>5421</v>
      </c>
      <c r="B5" s="292"/>
      <c r="C5" s="292"/>
      <c r="D5" s="292"/>
      <c r="E5" s="292"/>
    </row>
    <row r="6" spans="1:6" ht="15" x14ac:dyDescent="0.2">
      <c r="A6" s="53" t="s">
        <v>349</v>
      </c>
    </row>
    <row r="8" spans="1:6" ht="12" thickBot="1" x14ac:dyDescent="0.25">
      <c r="E8" s="26" t="s">
        <v>52</v>
      </c>
    </row>
    <row r="9" spans="1:6" ht="24.75" customHeight="1" thickTop="1" x14ac:dyDescent="0.2">
      <c r="A9" s="93" t="s">
        <v>43</v>
      </c>
      <c r="B9" s="82" t="s">
        <v>44</v>
      </c>
      <c r="C9" s="82" t="s">
        <v>86</v>
      </c>
      <c r="D9" s="82" t="s">
        <v>87</v>
      </c>
      <c r="E9" s="97" t="s">
        <v>47</v>
      </c>
    </row>
    <row r="10" spans="1:6" ht="24.75" customHeight="1" x14ac:dyDescent="0.2">
      <c r="A10" s="95"/>
      <c r="B10" s="83"/>
      <c r="C10" s="83">
        <v>7</v>
      </c>
      <c r="D10" s="83">
        <v>8</v>
      </c>
      <c r="E10" s="96">
        <v>9</v>
      </c>
    </row>
    <row r="11" spans="1:6" x14ac:dyDescent="0.2">
      <c r="A11" s="58" t="s">
        <v>1159</v>
      </c>
      <c r="B11" s="15" t="s">
        <v>1160</v>
      </c>
      <c r="C11" s="45">
        <v>9450</v>
      </c>
      <c r="D11" s="45">
        <v>0</v>
      </c>
      <c r="E11" s="59">
        <v>9450</v>
      </c>
    </row>
    <row r="12" spans="1:6" x14ac:dyDescent="0.2">
      <c r="A12" s="56" t="s">
        <v>552</v>
      </c>
      <c r="B12" s="36" t="s">
        <v>553</v>
      </c>
      <c r="C12" s="54">
        <v>0</v>
      </c>
      <c r="D12" s="54">
        <v>0</v>
      </c>
      <c r="E12" s="57">
        <v>0</v>
      </c>
    </row>
    <row r="13" spans="1:6" x14ac:dyDescent="0.2">
      <c r="A13" s="56" t="s">
        <v>554</v>
      </c>
      <c r="B13" s="36" t="s">
        <v>555</v>
      </c>
      <c r="C13" s="54">
        <v>9450</v>
      </c>
      <c r="D13" s="54">
        <v>0</v>
      </c>
      <c r="E13" s="57">
        <v>9450</v>
      </c>
    </row>
    <row r="14" spans="1:6" x14ac:dyDescent="0.2">
      <c r="A14" s="56" t="s">
        <v>556</v>
      </c>
      <c r="B14" s="36" t="s">
        <v>557</v>
      </c>
      <c r="C14" s="54">
        <v>0</v>
      </c>
      <c r="D14" s="54">
        <v>0</v>
      </c>
      <c r="E14" s="57">
        <v>0</v>
      </c>
    </row>
    <row r="15" spans="1:6" x14ac:dyDescent="0.2">
      <c r="A15" s="58" t="s">
        <v>1161</v>
      </c>
      <c r="B15" s="15" t="s">
        <v>1162</v>
      </c>
      <c r="C15" s="45">
        <v>8673</v>
      </c>
      <c r="D15" s="45">
        <v>0</v>
      </c>
      <c r="E15" s="59">
        <v>8673</v>
      </c>
    </row>
    <row r="16" spans="1:6" x14ac:dyDescent="0.2">
      <c r="A16" s="56" t="s">
        <v>562</v>
      </c>
      <c r="B16" s="36" t="s">
        <v>563</v>
      </c>
      <c r="C16" s="54">
        <v>0</v>
      </c>
      <c r="D16" s="54">
        <v>0</v>
      </c>
      <c r="E16" s="57">
        <v>0</v>
      </c>
    </row>
    <row r="17" spans="1:5" x14ac:dyDescent="0.2">
      <c r="A17" s="56" t="s">
        <v>564</v>
      </c>
      <c r="B17" s="36" t="s">
        <v>565</v>
      </c>
      <c r="C17" s="54">
        <v>0</v>
      </c>
      <c r="D17" s="54">
        <v>0</v>
      </c>
      <c r="E17" s="57">
        <v>0</v>
      </c>
    </row>
    <row r="18" spans="1:5" x14ac:dyDescent="0.2">
      <c r="A18" s="56" t="s">
        <v>566</v>
      </c>
      <c r="B18" s="36" t="s">
        <v>567</v>
      </c>
      <c r="C18" s="54">
        <v>8673</v>
      </c>
      <c r="D18" s="54">
        <v>0</v>
      </c>
      <c r="E18" s="57">
        <v>8673</v>
      </c>
    </row>
    <row r="19" spans="1:5" x14ac:dyDescent="0.2">
      <c r="A19" s="56" t="s">
        <v>568</v>
      </c>
      <c r="B19" s="36" t="s">
        <v>569</v>
      </c>
      <c r="C19" s="54">
        <v>0</v>
      </c>
      <c r="D19" s="54">
        <v>0</v>
      </c>
      <c r="E19" s="57">
        <v>0</v>
      </c>
    </row>
    <row r="20" spans="1:5" x14ac:dyDescent="0.2">
      <c r="A20" s="218" t="s">
        <v>570</v>
      </c>
      <c r="B20" s="182" t="s">
        <v>571</v>
      </c>
      <c r="C20" s="219">
        <v>0</v>
      </c>
      <c r="D20" s="219">
        <v>0</v>
      </c>
      <c r="E20" s="220">
        <v>0</v>
      </c>
    </row>
    <row r="21" spans="1:5" x14ac:dyDescent="0.2">
      <c r="A21" s="221" t="s">
        <v>1163</v>
      </c>
      <c r="B21" s="193" t="s">
        <v>1164</v>
      </c>
      <c r="C21" s="222">
        <v>0</v>
      </c>
      <c r="D21" s="222">
        <v>32798</v>
      </c>
      <c r="E21" s="223">
        <v>32798</v>
      </c>
    </row>
    <row r="22" spans="1:5" x14ac:dyDescent="0.2">
      <c r="A22" s="56" t="s">
        <v>576</v>
      </c>
      <c r="B22" s="36" t="s">
        <v>577</v>
      </c>
      <c r="C22" s="54">
        <v>0</v>
      </c>
      <c r="D22" s="54">
        <v>2343</v>
      </c>
      <c r="E22" s="57">
        <v>2343</v>
      </c>
    </row>
    <row r="23" spans="1:5" x14ac:dyDescent="0.2">
      <c r="A23" s="56" t="s">
        <v>386</v>
      </c>
      <c r="B23" s="36" t="s">
        <v>578</v>
      </c>
      <c r="C23" s="54">
        <v>0</v>
      </c>
      <c r="D23" s="54">
        <v>20808</v>
      </c>
      <c r="E23" s="57">
        <v>20808</v>
      </c>
    </row>
    <row r="24" spans="1:5" x14ac:dyDescent="0.2">
      <c r="A24" s="56" t="s">
        <v>146</v>
      </c>
      <c r="B24" s="36" t="s">
        <v>579</v>
      </c>
      <c r="C24" s="54">
        <v>0</v>
      </c>
      <c r="D24" s="54">
        <v>6594</v>
      </c>
      <c r="E24" s="57">
        <v>6594</v>
      </c>
    </row>
    <row r="25" spans="1:5" x14ac:dyDescent="0.2">
      <c r="A25" s="56" t="s">
        <v>580</v>
      </c>
      <c r="B25" s="36" t="s">
        <v>581</v>
      </c>
      <c r="C25" s="54">
        <v>0</v>
      </c>
      <c r="D25" s="54">
        <v>0</v>
      </c>
      <c r="E25" s="57">
        <v>0</v>
      </c>
    </row>
    <row r="26" spans="1:5" x14ac:dyDescent="0.2">
      <c r="A26" s="56" t="s">
        <v>1165</v>
      </c>
      <c r="B26" s="36" t="s">
        <v>1166</v>
      </c>
      <c r="C26" s="54">
        <v>0</v>
      </c>
      <c r="D26" s="54">
        <v>3053</v>
      </c>
      <c r="E26" s="57">
        <v>3053</v>
      </c>
    </row>
    <row r="27" spans="1:5" x14ac:dyDescent="0.2">
      <c r="A27" s="56" t="s">
        <v>1167</v>
      </c>
      <c r="B27" s="36" t="s">
        <v>1168</v>
      </c>
      <c r="C27" s="54">
        <v>0</v>
      </c>
      <c r="D27" s="54">
        <v>0</v>
      </c>
      <c r="E27" s="57">
        <v>0</v>
      </c>
    </row>
    <row r="28" spans="1:5" x14ac:dyDescent="0.2">
      <c r="A28" s="218" t="s">
        <v>399</v>
      </c>
      <c r="B28" s="182" t="s">
        <v>583</v>
      </c>
      <c r="C28" s="219">
        <v>0</v>
      </c>
      <c r="D28" s="219">
        <v>0</v>
      </c>
      <c r="E28" s="220">
        <v>0</v>
      </c>
    </row>
    <row r="29" spans="1:5" x14ac:dyDescent="0.2">
      <c r="A29" s="188" t="s">
        <v>848</v>
      </c>
      <c r="B29" s="189" t="s">
        <v>849</v>
      </c>
      <c r="C29" s="160">
        <v>0</v>
      </c>
      <c r="D29" s="160">
        <v>0</v>
      </c>
      <c r="E29" s="161">
        <v>0</v>
      </c>
    </row>
    <row r="30" spans="1:5" ht="12" thickBot="1" x14ac:dyDescent="0.25">
      <c r="A30" s="224" t="s">
        <v>1169</v>
      </c>
      <c r="B30" s="207" t="s">
        <v>1170</v>
      </c>
      <c r="C30" s="225">
        <v>18123</v>
      </c>
      <c r="D30" s="225">
        <v>32798</v>
      </c>
      <c r="E30" s="226">
        <v>50921</v>
      </c>
    </row>
    <row r="31" spans="1:5" ht="12" thickTop="1" x14ac:dyDescent="0.2"/>
  </sheetData>
  <mergeCells count="4">
    <mergeCell ref="A2:E2"/>
    <mergeCell ref="A3:E3"/>
    <mergeCell ref="A4:E4"/>
    <mergeCell ref="A5:E5"/>
  </mergeCells>
  <phoneticPr fontId="0" type="noConversion"/>
  <conditionalFormatting sqref="C29:E29">
    <cfRule type="cellIs" dxfId="78" priority="1" stopIfTrue="1" operator="equal">
      <formula>0</formula>
    </cfRule>
  </conditionalFormatting>
  <conditionalFormatting sqref="C11:E27 B28:E28">
    <cfRule type="cellIs" dxfId="77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L1611"/>
  <sheetViews>
    <sheetView showZeros="0" zoomScale="80" workbookViewId="0">
      <selection activeCell="D27" sqref="D27"/>
    </sheetView>
  </sheetViews>
  <sheetFormatPr baseColWidth="10" defaultRowHeight="11.25" x14ac:dyDescent="0.2"/>
  <cols>
    <col min="1" max="1" width="52.6640625" style="47" bestFit="1" customWidth="1"/>
    <col min="2" max="2" width="10.5" style="38" customWidth="1"/>
    <col min="3" max="4" width="12.5" style="47" customWidth="1"/>
    <col min="5" max="16384" width="12" style="47"/>
  </cols>
  <sheetData>
    <row r="1" spans="1:12" ht="15.75" x14ac:dyDescent="0.25">
      <c r="A1" s="55" t="s">
        <v>1171</v>
      </c>
      <c r="B1" s="40"/>
      <c r="C1" s="53"/>
      <c r="D1" s="53"/>
      <c r="E1" s="53"/>
      <c r="F1" s="53"/>
    </row>
    <row r="2" spans="1:12" ht="32.25" customHeight="1" x14ac:dyDescent="0.2">
      <c r="A2" s="340" t="s">
        <v>1172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</row>
    <row r="3" spans="1:12" ht="15" x14ac:dyDescent="0.2">
      <c r="A3" s="296">
        <v>44196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</row>
    <row r="4" spans="1:12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</row>
    <row r="5" spans="1:12" ht="15" x14ac:dyDescent="0.2">
      <c r="A5" s="292" t="s">
        <v>5421</v>
      </c>
      <c r="B5" s="292"/>
      <c r="C5" s="292"/>
      <c r="D5" s="292"/>
      <c r="E5" s="292"/>
      <c r="F5" s="292"/>
      <c r="G5" s="292"/>
      <c r="H5" s="292"/>
      <c r="I5" s="292"/>
      <c r="J5" s="292"/>
      <c r="K5" s="292"/>
      <c r="L5" s="292"/>
    </row>
    <row r="6" spans="1:12" ht="15.75" thickBot="1" x14ac:dyDescent="0.25">
      <c r="A6" s="53" t="s">
        <v>349</v>
      </c>
      <c r="L6" s="26" t="s">
        <v>52</v>
      </c>
    </row>
    <row r="7" spans="1:12" ht="34.5" customHeight="1" thickTop="1" x14ac:dyDescent="0.2">
      <c r="A7" s="328" t="s">
        <v>43</v>
      </c>
      <c r="B7" s="288" t="s">
        <v>44</v>
      </c>
      <c r="C7" s="288" t="s">
        <v>88</v>
      </c>
      <c r="D7" s="288" t="s">
        <v>96</v>
      </c>
      <c r="E7" s="288"/>
      <c r="F7" s="288"/>
      <c r="G7" s="288"/>
      <c r="H7" s="288" t="s">
        <v>97</v>
      </c>
      <c r="I7" s="288"/>
      <c r="J7" s="288"/>
      <c r="K7" s="288"/>
      <c r="L7" s="333" t="s">
        <v>94</v>
      </c>
    </row>
    <row r="8" spans="1:12" ht="22.5" x14ac:dyDescent="0.2">
      <c r="A8" s="329"/>
      <c r="B8" s="331"/>
      <c r="C8" s="331"/>
      <c r="D8" s="19" t="s">
        <v>95</v>
      </c>
      <c r="E8" s="331" t="s">
        <v>89</v>
      </c>
      <c r="F8" s="331"/>
      <c r="G8" s="331" t="s">
        <v>99</v>
      </c>
      <c r="H8" s="331" t="s">
        <v>92</v>
      </c>
      <c r="I8" s="331" t="s">
        <v>98</v>
      </c>
      <c r="J8" s="331" t="s">
        <v>93</v>
      </c>
      <c r="K8" s="331" t="s">
        <v>100</v>
      </c>
      <c r="L8" s="334"/>
    </row>
    <row r="9" spans="1:12" ht="38.25" customHeight="1" x14ac:dyDescent="0.2">
      <c r="A9" s="330"/>
      <c r="B9" s="289"/>
      <c r="C9" s="289"/>
      <c r="D9" s="84"/>
      <c r="E9" s="84" t="s">
        <v>90</v>
      </c>
      <c r="F9" s="84" t="s">
        <v>91</v>
      </c>
      <c r="G9" s="289"/>
      <c r="H9" s="289"/>
      <c r="I9" s="289"/>
      <c r="J9" s="289"/>
      <c r="K9" s="289"/>
      <c r="L9" s="335"/>
    </row>
    <row r="10" spans="1:12" ht="11.25" customHeight="1" x14ac:dyDescent="0.2">
      <c r="A10" s="95"/>
      <c r="B10" s="83"/>
      <c r="C10" s="83">
        <v>0</v>
      </c>
      <c r="D10" s="83">
        <v>1</v>
      </c>
      <c r="E10" s="83">
        <v>2</v>
      </c>
      <c r="F10" s="83">
        <v>3</v>
      </c>
      <c r="G10" s="83">
        <v>4</v>
      </c>
      <c r="H10" s="83">
        <v>5</v>
      </c>
      <c r="I10" s="83">
        <v>6</v>
      </c>
      <c r="J10" s="83">
        <v>7</v>
      </c>
      <c r="K10" s="83">
        <v>8</v>
      </c>
      <c r="L10" s="96">
        <v>9</v>
      </c>
    </row>
    <row r="11" spans="1:12" x14ac:dyDescent="0.2">
      <c r="A11" s="14" t="s">
        <v>395</v>
      </c>
      <c r="B11" s="15" t="s">
        <v>1000</v>
      </c>
      <c r="C11" s="16">
        <v>671</v>
      </c>
      <c r="D11" s="16">
        <v>202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7">
        <v>469</v>
      </c>
    </row>
    <row r="12" spans="1:12" x14ac:dyDescent="0.2">
      <c r="A12" s="14" t="s">
        <v>1001</v>
      </c>
      <c r="B12" s="15" t="s">
        <v>1002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7">
        <v>0</v>
      </c>
    </row>
    <row r="13" spans="1:12" x14ac:dyDescent="0.2">
      <c r="A13" s="14" t="s">
        <v>1003</v>
      </c>
      <c r="B13" s="15" t="s">
        <v>1004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7">
        <v>0</v>
      </c>
    </row>
    <row r="14" spans="1:12" x14ac:dyDescent="0.2">
      <c r="A14" s="14" t="s">
        <v>1005</v>
      </c>
      <c r="B14" s="15" t="s">
        <v>1006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7">
        <v>0</v>
      </c>
    </row>
    <row r="15" spans="1:12" x14ac:dyDescent="0.2">
      <c r="A15" s="28" t="s">
        <v>1173</v>
      </c>
      <c r="B15" s="36" t="s">
        <v>1174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30">
        <v>0</v>
      </c>
    </row>
    <row r="16" spans="1:12" x14ac:dyDescent="0.2">
      <c r="A16" s="28" t="s">
        <v>1175</v>
      </c>
      <c r="B16" s="36" t="s">
        <v>1176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30">
        <v>0</v>
      </c>
    </row>
    <row r="17" spans="1:12" x14ac:dyDescent="0.2">
      <c r="A17" s="28" t="s">
        <v>1177</v>
      </c>
      <c r="B17" s="36" t="s">
        <v>1178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30">
        <v>0</v>
      </c>
    </row>
    <row r="18" spans="1:12" x14ac:dyDescent="0.2">
      <c r="A18" s="28" t="s">
        <v>1179</v>
      </c>
      <c r="B18" s="36" t="s">
        <v>1180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30">
        <v>0</v>
      </c>
    </row>
    <row r="19" spans="1:12" x14ac:dyDescent="0.2">
      <c r="A19" s="14" t="s">
        <v>1007</v>
      </c>
      <c r="B19" s="15" t="s">
        <v>1008</v>
      </c>
      <c r="C19" s="16">
        <v>3333</v>
      </c>
      <c r="D19" s="16">
        <v>2029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1491</v>
      </c>
      <c r="L19" s="17">
        <v>2795</v>
      </c>
    </row>
    <row r="20" spans="1:12" x14ac:dyDescent="0.2">
      <c r="A20" s="28" t="s">
        <v>1173</v>
      </c>
      <c r="B20" s="36" t="s">
        <v>1181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30">
        <v>0</v>
      </c>
    </row>
    <row r="21" spans="1:12" x14ac:dyDescent="0.2">
      <c r="A21" s="28" t="s">
        <v>1175</v>
      </c>
      <c r="B21" s="36" t="s">
        <v>1182</v>
      </c>
      <c r="C21" s="29">
        <v>3333</v>
      </c>
      <c r="D21" s="29">
        <v>2029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1491</v>
      </c>
      <c r="L21" s="30">
        <v>2795</v>
      </c>
    </row>
    <row r="22" spans="1:12" x14ac:dyDescent="0.2">
      <c r="A22" s="28" t="s">
        <v>1183</v>
      </c>
      <c r="B22" s="36" t="s">
        <v>1184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30">
        <v>0</v>
      </c>
    </row>
    <row r="23" spans="1:12" x14ac:dyDescent="0.2">
      <c r="A23" s="14" t="s">
        <v>1009</v>
      </c>
      <c r="B23" s="15" t="s">
        <v>1010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7">
        <v>0</v>
      </c>
    </row>
    <row r="24" spans="1:12" x14ac:dyDescent="0.2">
      <c r="A24" s="14" t="s">
        <v>1011</v>
      </c>
      <c r="B24" s="15" t="s">
        <v>1012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7">
        <v>0</v>
      </c>
    </row>
    <row r="25" spans="1:12" ht="12" thickBot="1" x14ac:dyDescent="0.25">
      <c r="A25" s="8" t="s">
        <v>998</v>
      </c>
      <c r="B25" s="13" t="s">
        <v>999</v>
      </c>
      <c r="C25" s="9">
        <v>4004</v>
      </c>
      <c r="D25" s="9">
        <v>2231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1491</v>
      </c>
      <c r="L25" s="10">
        <v>3264</v>
      </c>
    </row>
    <row r="26" spans="1:12" ht="12" thickTop="1" x14ac:dyDescent="0.2">
      <c r="A26"/>
      <c r="B26"/>
      <c r="C26"/>
      <c r="D26"/>
      <c r="E26"/>
      <c r="F26"/>
      <c r="G26"/>
      <c r="H26"/>
      <c r="I26"/>
      <c r="J26"/>
      <c r="K26"/>
      <c r="L26"/>
    </row>
    <row r="27" spans="1:12" x14ac:dyDescent="0.2">
      <c r="A27"/>
      <c r="B27"/>
      <c r="C27"/>
      <c r="D27"/>
      <c r="E27"/>
      <c r="F27"/>
      <c r="G27"/>
      <c r="H27"/>
      <c r="I27"/>
      <c r="J27"/>
      <c r="K27"/>
      <c r="L27"/>
    </row>
    <row r="28" spans="1:12" x14ac:dyDescent="0.2">
      <c r="A28"/>
      <c r="B28"/>
      <c r="C28"/>
      <c r="D28"/>
      <c r="E28"/>
      <c r="F28"/>
      <c r="G28"/>
      <c r="H28"/>
      <c r="I28"/>
      <c r="J28"/>
      <c r="K28"/>
      <c r="L28"/>
    </row>
    <row r="29" spans="1:12" x14ac:dyDescent="0.2">
      <c r="A29"/>
      <c r="B29"/>
      <c r="C29"/>
      <c r="D29"/>
      <c r="E29"/>
      <c r="F29"/>
      <c r="G29"/>
      <c r="H29"/>
      <c r="I29"/>
      <c r="J29"/>
      <c r="K29"/>
      <c r="L29"/>
    </row>
    <row r="30" spans="1:12" x14ac:dyDescent="0.2">
      <c r="A30"/>
      <c r="B30"/>
      <c r="C30"/>
      <c r="D30"/>
      <c r="E30"/>
      <c r="F30"/>
      <c r="G30"/>
      <c r="H30"/>
      <c r="I30"/>
      <c r="J30"/>
      <c r="K30"/>
      <c r="L30"/>
    </row>
    <row r="31" spans="1:12" x14ac:dyDescent="0.2">
      <c r="A31"/>
      <c r="B31"/>
      <c r="C31"/>
      <c r="D31"/>
      <c r="E31"/>
      <c r="F31"/>
      <c r="G31"/>
      <c r="H31"/>
      <c r="I31"/>
      <c r="J31"/>
      <c r="K31"/>
      <c r="L31"/>
    </row>
    <row r="32" spans="1:12" x14ac:dyDescent="0.2">
      <c r="A32"/>
      <c r="B32"/>
      <c r="C32"/>
      <c r="D32"/>
      <c r="E32"/>
      <c r="F32"/>
      <c r="G32"/>
      <c r="H32"/>
      <c r="I32"/>
      <c r="J32"/>
      <c r="K32"/>
      <c r="L32"/>
    </row>
    <row r="33" spans="1:12" x14ac:dyDescent="0.2">
      <c r="A33"/>
      <c r="B33"/>
      <c r="C33"/>
      <c r="D33"/>
      <c r="E33"/>
      <c r="F33"/>
      <c r="G33"/>
      <c r="H33"/>
      <c r="I33"/>
      <c r="J33"/>
      <c r="K33"/>
      <c r="L33"/>
    </row>
    <row r="34" spans="1:12" x14ac:dyDescent="0.2">
      <c r="A34"/>
      <c r="B34"/>
      <c r="C34"/>
      <c r="D34"/>
      <c r="E34"/>
      <c r="F34"/>
      <c r="G34"/>
      <c r="H34"/>
      <c r="I34"/>
      <c r="J34"/>
      <c r="K34"/>
      <c r="L34"/>
    </row>
    <row r="35" spans="1:12" x14ac:dyDescent="0.2">
      <c r="A35"/>
      <c r="B35"/>
      <c r="C35"/>
      <c r="D35"/>
      <c r="E35"/>
      <c r="F35"/>
      <c r="G35"/>
      <c r="H35"/>
      <c r="I35"/>
      <c r="J35"/>
      <c r="K35"/>
      <c r="L35"/>
    </row>
    <row r="36" spans="1:12" x14ac:dyDescent="0.2">
      <c r="A36"/>
      <c r="B36"/>
      <c r="C36"/>
      <c r="D36"/>
      <c r="E36"/>
      <c r="F36"/>
      <c r="G36"/>
      <c r="H36"/>
      <c r="I36"/>
      <c r="J36"/>
      <c r="K36"/>
      <c r="L36"/>
    </row>
    <row r="37" spans="1:12" x14ac:dyDescent="0.2">
      <c r="A37"/>
      <c r="B37"/>
      <c r="C37"/>
      <c r="D37"/>
      <c r="E37"/>
      <c r="F37"/>
      <c r="G37"/>
      <c r="H37"/>
      <c r="I37"/>
      <c r="J37"/>
      <c r="K37"/>
      <c r="L37"/>
    </row>
    <row r="38" spans="1:12" x14ac:dyDescent="0.2">
      <c r="A38"/>
      <c r="B38"/>
      <c r="C38"/>
      <c r="D38"/>
      <c r="E38"/>
      <c r="F38"/>
      <c r="G38"/>
      <c r="H38"/>
      <c r="I38"/>
      <c r="J38"/>
      <c r="K38"/>
      <c r="L38"/>
    </row>
    <row r="39" spans="1:12" x14ac:dyDescent="0.2">
      <c r="A39"/>
      <c r="B39"/>
      <c r="C39"/>
      <c r="D39"/>
      <c r="E39"/>
      <c r="F39"/>
      <c r="G39"/>
      <c r="H39"/>
      <c r="I39"/>
      <c r="J39"/>
      <c r="K39"/>
      <c r="L39"/>
    </row>
    <row r="40" spans="1:12" x14ac:dyDescent="0.2">
      <c r="A40"/>
      <c r="B40"/>
      <c r="C40"/>
      <c r="D40"/>
      <c r="E40"/>
      <c r="F40"/>
      <c r="G40"/>
      <c r="H40"/>
      <c r="I40"/>
      <c r="J40"/>
      <c r="K40"/>
      <c r="L40"/>
    </row>
    <row r="41" spans="1:12" x14ac:dyDescent="0.2">
      <c r="A41"/>
      <c r="B41"/>
      <c r="C41"/>
      <c r="D41"/>
      <c r="E41"/>
      <c r="F41"/>
      <c r="G41"/>
      <c r="H41"/>
      <c r="I41"/>
      <c r="J41"/>
      <c r="K41"/>
      <c r="L41"/>
    </row>
    <row r="42" spans="1:12" x14ac:dyDescent="0.2">
      <c r="A42"/>
      <c r="B42"/>
      <c r="C42"/>
      <c r="D42"/>
      <c r="E42"/>
      <c r="F42"/>
      <c r="G42"/>
      <c r="H42"/>
      <c r="I42"/>
      <c r="J42"/>
      <c r="K42"/>
      <c r="L42"/>
    </row>
    <row r="43" spans="1:12" x14ac:dyDescent="0.2">
      <c r="A43"/>
      <c r="B43"/>
      <c r="C43"/>
      <c r="D43"/>
      <c r="E43"/>
      <c r="F43"/>
      <c r="G43"/>
      <c r="H43"/>
      <c r="I43"/>
      <c r="J43"/>
      <c r="K43"/>
      <c r="L43"/>
    </row>
    <row r="44" spans="1:12" x14ac:dyDescent="0.2">
      <c r="A44"/>
      <c r="B44"/>
      <c r="C44"/>
      <c r="D44"/>
      <c r="E44"/>
      <c r="F44"/>
      <c r="G44"/>
      <c r="H44"/>
      <c r="I44"/>
      <c r="J44"/>
      <c r="K44"/>
      <c r="L44"/>
    </row>
    <row r="45" spans="1:12" x14ac:dyDescent="0.2">
      <c r="A45"/>
      <c r="B45"/>
      <c r="C45"/>
      <c r="D45"/>
      <c r="E45"/>
      <c r="F45"/>
      <c r="G45"/>
      <c r="H45"/>
      <c r="I45"/>
      <c r="J45"/>
      <c r="K45"/>
      <c r="L45"/>
    </row>
    <row r="46" spans="1:12" x14ac:dyDescent="0.2">
      <c r="A46"/>
      <c r="B46"/>
      <c r="C46"/>
      <c r="D46"/>
      <c r="E46"/>
      <c r="F46"/>
      <c r="G46"/>
      <c r="H46"/>
      <c r="I46"/>
      <c r="J46"/>
      <c r="K46"/>
      <c r="L46"/>
    </row>
    <row r="47" spans="1:12" x14ac:dyDescent="0.2">
      <c r="A47"/>
      <c r="B47"/>
      <c r="C47"/>
      <c r="D47"/>
      <c r="E47"/>
      <c r="F47"/>
      <c r="G47"/>
      <c r="H47"/>
      <c r="I47"/>
      <c r="J47"/>
      <c r="K47"/>
      <c r="L47"/>
    </row>
    <row r="48" spans="1:12" x14ac:dyDescent="0.2">
      <c r="A48"/>
      <c r="B48"/>
      <c r="C48"/>
      <c r="D48"/>
      <c r="E48"/>
      <c r="F48"/>
      <c r="G48"/>
      <c r="H48"/>
      <c r="I48"/>
      <c r="J48"/>
      <c r="K48"/>
      <c r="L48"/>
    </row>
    <row r="49" spans="1:12" x14ac:dyDescent="0.2">
      <c r="A49"/>
      <c r="B49"/>
      <c r="C49"/>
      <c r="D49"/>
      <c r="E49"/>
      <c r="F49"/>
      <c r="G49"/>
      <c r="H49"/>
      <c r="I49"/>
      <c r="J49"/>
      <c r="K49"/>
      <c r="L49"/>
    </row>
    <row r="50" spans="1:12" x14ac:dyDescent="0.2">
      <c r="A50"/>
      <c r="B50"/>
      <c r="C50"/>
      <c r="D50"/>
      <c r="E50"/>
      <c r="F50"/>
      <c r="G50"/>
      <c r="H50"/>
      <c r="I50"/>
      <c r="J50"/>
      <c r="K50"/>
      <c r="L50"/>
    </row>
    <row r="51" spans="1:12" x14ac:dyDescent="0.2">
      <c r="A51"/>
      <c r="B51"/>
      <c r="C51"/>
      <c r="D51"/>
      <c r="E51"/>
      <c r="F51"/>
      <c r="G51"/>
      <c r="H51"/>
      <c r="I51"/>
      <c r="J51"/>
      <c r="K51"/>
      <c r="L51"/>
    </row>
    <row r="52" spans="1:12" x14ac:dyDescent="0.2">
      <c r="A52"/>
      <c r="B52"/>
      <c r="C52"/>
      <c r="D52"/>
      <c r="E52"/>
      <c r="F52"/>
      <c r="G52"/>
      <c r="H52"/>
      <c r="I52"/>
      <c r="J52"/>
      <c r="K52"/>
      <c r="L52"/>
    </row>
    <row r="53" spans="1:12" x14ac:dyDescent="0.2">
      <c r="A53"/>
      <c r="B53"/>
      <c r="C53"/>
      <c r="D53"/>
      <c r="E53"/>
      <c r="F53"/>
      <c r="G53"/>
      <c r="H53"/>
      <c r="I53"/>
      <c r="J53"/>
      <c r="K53"/>
      <c r="L53"/>
    </row>
    <row r="54" spans="1:12" x14ac:dyDescent="0.2">
      <c r="A54"/>
      <c r="B54"/>
      <c r="C54"/>
      <c r="D54"/>
      <c r="E54"/>
      <c r="F54"/>
      <c r="G54"/>
      <c r="H54"/>
      <c r="I54"/>
      <c r="J54"/>
      <c r="K54"/>
      <c r="L54"/>
    </row>
    <row r="55" spans="1:12" x14ac:dyDescent="0.2">
      <c r="A55"/>
      <c r="B55"/>
      <c r="C55"/>
      <c r="D55"/>
      <c r="E55"/>
      <c r="F55"/>
      <c r="G55"/>
      <c r="H55"/>
      <c r="I55"/>
      <c r="J55"/>
      <c r="K55"/>
      <c r="L55"/>
    </row>
    <row r="56" spans="1:12" x14ac:dyDescent="0.2">
      <c r="A56"/>
      <c r="B56"/>
      <c r="C56"/>
      <c r="D56"/>
      <c r="E56"/>
      <c r="F56"/>
      <c r="G56"/>
      <c r="H56"/>
      <c r="I56"/>
      <c r="J56"/>
      <c r="K56"/>
      <c r="L56"/>
    </row>
    <row r="57" spans="1:12" x14ac:dyDescent="0.2">
      <c r="A57"/>
      <c r="B57"/>
      <c r="C57"/>
      <c r="D57"/>
      <c r="E57"/>
      <c r="F57"/>
      <c r="G57"/>
      <c r="H57"/>
      <c r="I57"/>
      <c r="J57"/>
      <c r="K57"/>
      <c r="L57"/>
    </row>
    <row r="58" spans="1:12" x14ac:dyDescent="0.2">
      <c r="A58"/>
      <c r="B58"/>
      <c r="C58"/>
      <c r="D58"/>
      <c r="E58"/>
      <c r="F58"/>
      <c r="G58"/>
      <c r="H58"/>
      <c r="I58"/>
      <c r="J58"/>
      <c r="K58"/>
      <c r="L58"/>
    </row>
    <row r="59" spans="1:12" x14ac:dyDescent="0.2">
      <c r="A59"/>
      <c r="B59"/>
      <c r="C59"/>
      <c r="D59"/>
      <c r="E59"/>
      <c r="F59"/>
      <c r="G59"/>
      <c r="H59"/>
      <c r="I59"/>
      <c r="J59"/>
      <c r="K59"/>
      <c r="L59"/>
    </row>
    <row r="60" spans="1:12" x14ac:dyDescent="0.2">
      <c r="A60"/>
      <c r="B60"/>
      <c r="C60"/>
      <c r="D60"/>
      <c r="E60"/>
      <c r="F60"/>
      <c r="G60"/>
      <c r="H60"/>
      <c r="I60"/>
      <c r="J60"/>
      <c r="K60"/>
      <c r="L60"/>
    </row>
    <row r="61" spans="1:12" x14ac:dyDescent="0.2">
      <c r="A61"/>
      <c r="B61"/>
      <c r="C61"/>
      <c r="D61"/>
      <c r="E61"/>
      <c r="F61"/>
      <c r="G61"/>
      <c r="H61"/>
      <c r="I61"/>
      <c r="J61"/>
      <c r="K61"/>
      <c r="L61"/>
    </row>
    <row r="62" spans="1:12" x14ac:dyDescent="0.2">
      <c r="A62"/>
      <c r="B62"/>
      <c r="C62"/>
      <c r="D62"/>
      <c r="E62"/>
      <c r="F62"/>
      <c r="G62"/>
      <c r="H62"/>
      <c r="I62"/>
      <c r="J62"/>
      <c r="K62"/>
      <c r="L62"/>
    </row>
    <row r="63" spans="1:12" x14ac:dyDescent="0.2">
      <c r="A63"/>
      <c r="B63"/>
      <c r="C63"/>
      <c r="D63"/>
      <c r="E63"/>
      <c r="F63"/>
      <c r="G63"/>
      <c r="H63"/>
      <c r="I63"/>
      <c r="J63"/>
      <c r="K63"/>
      <c r="L63"/>
    </row>
    <row r="64" spans="1:12" x14ac:dyDescent="0.2">
      <c r="A64"/>
      <c r="B64"/>
      <c r="C64"/>
      <c r="D64"/>
      <c r="E64"/>
      <c r="F64"/>
      <c r="G64"/>
      <c r="H64"/>
      <c r="I64"/>
      <c r="J64"/>
      <c r="K64"/>
      <c r="L64"/>
    </row>
    <row r="65" spans="1:12" x14ac:dyDescent="0.2">
      <c r="A65"/>
      <c r="B65"/>
      <c r="C65"/>
      <c r="D65"/>
      <c r="E65"/>
      <c r="F65"/>
      <c r="G65"/>
      <c r="H65"/>
      <c r="I65"/>
      <c r="J65"/>
      <c r="K65"/>
      <c r="L65"/>
    </row>
    <row r="66" spans="1:12" x14ac:dyDescent="0.2">
      <c r="A66"/>
      <c r="B66"/>
      <c r="C66"/>
      <c r="D66"/>
      <c r="E66"/>
      <c r="F66"/>
      <c r="G66"/>
      <c r="H66"/>
      <c r="I66"/>
      <c r="J66"/>
      <c r="K66"/>
      <c r="L66"/>
    </row>
    <row r="67" spans="1:12" x14ac:dyDescent="0.2">
      <c r="A67"/>
      <c r="B67"/>
      <c r="C67"/>
      <c r="D67"/>
      <c r="E67"/>
      <c r="F67"/>
      <c r="G67"/>
      <c r="H67"/>
      <c r="I67"/>
      <c r="J67"/>
      <c r="K67"/>
      <c r="L67"/>
    </row>
    <row r="68" spans="1:12" x14ac:dyDescent="0.2">
      <c r="A68"/>
      <c r="B68"/>
      <c r="C68"/>
      <c r="D68"/>
      <c r="E68"/>
      <c r="F68"/>
      <c r="G68"/>
      <c r="H68"/>
      <c r="I68"/>
      <c r="J68"/>
      <c r="K68"/>
      <c r="L68"/>
    </row>
    <row r="69" spans="1:12" x14ac:dyDescent="0.2">
      <c r="A69"/>
      <c r="B69"/>
      <c r="C69"/>
      <c r="D69"/>
      <c r="E69"/>
      <c r="F69"/>
      <c r="G69"/>
      <c r="H69"/>
      <c r="I69"/>
      <c r="J69"/>
      <c r="K69"/>
      <c r="L69"/>
    </row>
    <row r="70" spans="1:12" x14ac:dyDescent="0.2">
      <c r="A70"/>
      <c r="B70"/>
      <c r="C70"/>
      <c r="D70"/>
      <c r="E70"/>
      <c r="F70"/>
      <c r="G70"/>
      <c r="H70"/>
      <c r="I70"/>
      <c r="J70"/>
      <c r="K70"/>
      <c r="L70"/>
    </row>
    <row r="71" spans="1:12" x14ac:dyDescent="0.2">
      <c r="A71"/>
      <c r="B71"/>
      <c r="C71"/>
      <c r="D71"/>
      <c r="E71"/>
      <c r="F71"/>
      <c r="G71"/>
      <c r="H71"/>
      <c r="I71"/>
      <c r="J71"/>
      <c r="K71"/>
      <c r="L71"/>
    </row>
    <row r="72" spans="1:12" x14ac:dyDescent="0.2">
      <c r="A72"/>
      <c r="B72"/>
      <c r="C72"/>
      <c r="D72"/>
      <c r="E72"/>
      <c r="F72"/>
      <c r="G72"/>
      <c r="H72"/>
      <c r="I72"/>
      <c r="J72"/>
      <c r="K72"/>
      <c r="L72"/>
    </row>
    <row r="73" spans="1:12" x14ac:dyDescent="0.2">
      <c r="A73"/>
      <c r="B73"/>
      <c r="C73"/>
      <c r="D73"/>
      <c r="E73"/>
      <c r="F73"/>
      <c r="G73"/>
      <c r="H73"/>
      <c r="I73"/>
      <c r="J73"/>
      <c r="K73"/>
      <c r="L73"/>
    </row>
    <row r="74" spans="1:12" x14ac:dyDescent="0.2">
      <c r="A74"/>
      <c r="B74"/>
      <c r="C74"/>
      <c r="D74"/>
      <c r="E74"/>
      <c r="F74"/>
      <c r="G74"/>
      <c r="H74"/>
      <c r="I74"/>
      <c r="J74"/>
      <c r="K74"/>
      <c r="L74"/>
    </row>
    <row r="75" spans="1:12" x14ac:dyDescent="0.2">
      <c r="A75"/>
      <c r="B75"/>
      <c r="C75"/>
      <c r="D75"/>
      <c r="E75"/>
      <c r="F75"/>
      <c r="G75"/>
      <c r="H75"/>
      <c r="I75"/>
      <c r="J75"/>
      <c r="K75"/>
      <c r="L75"/>
    </row>
    <row r="76" spans="1:12" x14ac:dyDescent="0.2">
      <c r="A76"/>
      <c r="B76"/>
      <c r="C76"/>
      <c r="D76"/>
      <c r="E76"/>
      <c r="F76"/>
      <c r="G76"/>
      <c r="H76"/>
      <c r="I76"/>
      <c r="J76"/>
      <c r="K76"/>
      <c r="L76"/>
    </row>
    <row r="77" spans="1:12" x14ac:dyDescent="0.2">
      <c r="A77"/>
      <c r="B77"/>
      <c r="C77"/>
      <c r="D77"/>
      <c r="E77"/>
      <c r="F77"/>
      <c r="G77"/>
      <c r="H77"/>
      <c r="I77"/>
      <c r="J77"/>
      <c r="K77"/>
      <c r="L77"/>
    </row>
    <row r="78" spans="1:12" x14ac:dyDescent="0.2">
      <c r="A78"/>
      <c r="B78"/>
      <c r="C78"/>
      <c r="D78"/>
      <c r="E78"/>
      <c r="F78"/>
      <c r="G78"/>
      <c r="H78"/>
      <c r="I78"/>
      <c r="J78"/>
      <c r="K78"/>
      <c r="L78"/>
    </row>
    <row r="79" spans="1:12" x14ac:dyDescent="0.2">
      <c r="A79"/>
      <c r="B79"/>
      <c r="C79"/>
      <c r="D79"/>
      <c r="E79"/>
      <c r="F79"/>
      <c r="G79"/>
      <c r="H79"/>
      <c r="I79"/>
      <c r="J79"/>
      <c r="K79"/>
      <c r="L79"/>
    </row>
    <row r="80" spans="1:12" x14ac:dyDescent="0.2">
      <c r="A80"/>
      <c r="B80"/>
      <c r="C80"/>
      <c r="D80"/>
      <c r="E80"/>
      <c r="F80"/>
      <c r="G80"/>
      <c r="H80"/>
      <c r="I80"/>
      <c r="J80"/>
      <c r="K80"/>
      <c r="L80"/>
    </row>
    <row r="81" spans="1:12" x14ac:dyDescent="0.2">
      <c r="A81"/>
      <c r="B81"/>
      <c r="C81"/>
      <c r="D81"/>
      <c r="E81"/>
      <c r="F81"/>
      <c r="G81"/>
      <c r="H81"/>
      <c r="I81"/>
      <c r="J81"/>
      <c r="K81"/>
      <c r="L81"/>
    </row>
    <row r="82" spans="1:12" x14ac:dyDescent="0.2">
      <c r="A82"/>
      <c r="B82"/>
      <c r="C82"/>
      <c r="D82"/>
      <c r="E82"/>
      <c r="F82"/>
      <c r="G82"/>
      <c r="H82"/>
      <c r="I82"/>
      <c r="J82"/>
      <c r="K82"/>
      <c r="L82"/>
    </row>
    <row r="83" spans="1:12" x14ac:dyDescent="0.2">
      <c r="A83"/>
      <c r="B83"/>
      <c r="C83"/>
      <c r="D83"/>
      <c r="E83"/>
      <c r="F83"/>
      <c r="G83"/>
      <c r="H83"/>
      <c r="I83"/>
      <c r="J83"/>
      <c r="K83"/>
      <c r="L83"/>
    </row>
    <row r="84" spans="1:12" x14ac:dyDescent="0.2">
      <c r="A84"/>
      <c r="B84"/>
      <c r="C84"/>
      <c r="D84"/>
      <c r="E84"/>
      <c r="F84"/>
      <c r="G84"/>
      <c r="H84"/>
      <c r="I84"/>
      <c r="J84"/>
      <c r="K84"/>
      <c r="L84"/>
    </row>
    <row r="85" spans="1:12" x14ac:dyDescent="0.2">
      <c r="A85"/>
      <c r="B85"/>
      <c r="C85"/>
      <c r="D85"/>
      <c r="E85"/>
      <c r="F85"/>
      <c r="G85"/>
      <c r="H85"/>
      <c r="I85"/>
      <c r="J85"/>
      <c r="K85"/>
      <c r="L85"/>
    </row>
    <row r="86" spans="1:12" x14ac:dyDescent="0.2">
      <c r="A86"/>
      <c r="B86"/>
      <c r="C86"/>
      <c r="D86"/>
      <c r="E86"/>
      <c r="F86"/>
      <c r="G86"/>
      <c r="H86"/>
      <c r="I86"/>
      <c r="J86"/>
      <c r="K86"/>
      <c r="L86"/>
    </row>
    <row r="87" spans="1:12" x14ac:dyDescent="0.2">
      <c r="A87"/>
      <c r="B87"/>
      <c r="C87"/>
      <c r="D87"/>
      <c r="E87"/>
      <c r="F87"/>
      <c r="G87"/>
      <c r="H87"/>
      <c r="I87"/>
      <c r="J87"/>
      <c r="K87"/>
      <c r="L87"/>
    </row>
    <row r="88" spans="1:12" x14ac:dyDescent="0.2">
      <c r="A88"/>
      <c r="B88"/>
      <c r="C88"/>
      <c r="D88"/>
      <c r="E88"/>
      <c r="F88"/>
      <c r="G88"/>
      <c r="H88"/>
      <c r="I88"/>
      <c r="J88"/>
      <c r="K88"/>
      <c r="L88"/>
    </row>
    <row r="89" spans="1:12" x14ac:dyDescent="0.2">
      <c r="A89"/>
      <c r="B89"/>
      <c r="C89"/>
      <c r="D89"/>
      <c r="E89"/>
      <c r="F89"/>
      <c r="G89"/>
      <c r="H89"/>
      <c r="I89"/>
      <c r="J89"/>
      <c r="K89"/>
      <c r="L89"/>
    </row>
    <row r="90" spans="1:12" x14ac:dyDescent="0.2">
      <c r="A90"/>
      <c r="B90"/>
      <c r="C90"/>
      <c r="D90"/>
      <c r="E90"/>
      <c r="F90"/>
      <c r="G90"/>
      <c r="H90"/>
      <c r="I90"/>
      <c r="J90"/>
      <c r="K90"/>
      <c r="L90"/>
    </row>
    <row r="91" spans="1:12" x14ac:dyDescent="0.2">
      <c r="A91"/>
      <c r="B91"/>
      <c r="C91"/>
      <c r="D91"/>
      <c r="E91"/>
      <c r="F91"/>
      <c r="G91"/>
      <c r="H91"/>
      <c r="I91"/>
      <c r="J91"/>
      <c r="K91"/>
      <c r="L91"/>
    </row>
    <row r="92" spans="1:12" x14ac:dyDescent="0.2">
      <c r="A92"/>
      <c r="B92"/>
      <c r="C92"/>
      <c r="D92"/>
      <c r="E92"/>
      <c r="F92"/>
      <c r="G92"/>
      <c r="H92"/>
      <c r="I92"/>
      <c r="J92"/>
      <c r="K92"/>
      <c r="L92"/>
    </row>
    <row r="93" spans="1:12" x14ac:dyDescent="0.2">
      <c r="A93"/>
      <c r="B93"/>
      <c r="C93"/>
      <c r="D93"/>
      <c r="E93"/>
      <c r="F93"/>
      <c r="G93"/>
      <c r="H93"/>
      <c r="I93"/>
      <c r="J93"/>
      <c r="K93"/>
      <c r="L93"/>
    </row>
    <row r="94" spans="1:12" x14ac:dyDescent="0.2">
      <c r="A94"/>
      <c r="B94"/>
      <c r="C94"/>
      <c r="D94"/>
      <c r="E94"/>
      <c r="F94"/>
      <c r="G94"/>
      <c r="H94"/>
      <c r="I94"/>
      <c r="J94"/>
      <c r="K94"/>
      <c r="L94"/>
    </row>
    <row r="95" spans="1:12" x14ac:dyDescent="0.2">
      <c r="A95"/>
      <c r="B95"/>
      <c r="C95"/>
      <c r="D95"/>
      <c r="E95"/>
      <c r="F95"/>
      <c r="G95"/>
      <c r="H95"/>
      <c r="I95"/>
      <c r="J95"/>
      <c r="K95"/>
      <c r="L95"/>
    </row>
    <row r="96" spans="1:12" x14ac:dyDescent="0.2">
      <c r="A96"/>
      <c r="B96"/>
      <c r="C96"/>
      <c r="D96"/>
      <c r="E96"/>
      <c r="F96"/>
      <c r="G96"/>
      <c r="H96"/>
      <c r="I96"/>
      <c r="J96"/>
      <c r="K96"/>
      <c r="L96"/>
    </row>
    <row r="97" spans="1:12" x14ac:dyDescent="0.2">
      <c r="A97"/>
      <c r="B97"/>
      <c r="C97"/>
      <c r="D97"/>
      <c r="E97"/>
      <c r="F97"/>
      <c r="G97"/>
      <c r="H97"/>
      <c r="I97"/>
      <c r="J97"/>
      <c r="K97"/>
      <c r="L97"/>
    </row>
    <row r="98" spans="1:12" x14ac:dyDescent="0.2">
      <c r="A98"/>
      <c r="B98"/>
      <c r="C98"/>
      <c r="D98"/>
      <c r="E98"/>
      <c r="F98"/>
      <c r="G98"/>
      <c r="H98"/>
      <c r="I98"/>
      <c r="J98"/>
      <c r="K98"/>
      <c r="L98"/>
    </row>
    <row r="99" spans="1:12" x14ac:dyDescent="0.2">
      <c r="A99"/>
      <c r="B99"/>
      <c r="C99"/>
      <c r="D99"/>
      <c r="E99"/>
      <c r="F99"/>
      <c r="G99"/>
      <c r="H99"/>
      <c r="I99"/>
      <c r="J99"/>
      <c r="K99"/>
      <c r="L99"/>
    </row>
    <row r="100" spans="1:12" x14ac:dyDescent="0.2">
      <c r="A100"/>
      <c r="B100"/>
      <c r="C100"/>
      <c r="D100"/>
      <c r="E100"/>
      <c r="F100"/>
      <c r="G100"/>
      <c r="H100"/>
      <c r="I100"/>
      <c r="J100"/>
      <c r="K100"/>
      <c r="L100"/>
    </row>
    <row r="101" spans="1:12" x14ac:dyDescent="0.2">
      <c r="A101"/>
      <c r="B101"/>
      <c r="C101"/>
      <c r="D101"/>
      <c r="E101"/>
      <c r="F101"/>
      <c r="G101"/>
      <c r="H101"/>
      <c r="I101"/>
      <c r="J101"/>
      <c r="K101"/>
      <c r="L101"/>
    </row>
    <row r="102" spans="1:12" x14ac:dyDescent="0.2">
      <c r="A102"/>
      <c r="B102"/>
      <c r="C102"/>
      <c r="D102"/>
      <c r="E102"/>
      <c r="F102"/>
      <c r="G102"/>
      <c r="H102"/>
      <c r="I102"/>
      <c r="J102"/>
      <c r="K102"/>
      <c r="L102"/>
    </row>
    <row r="103" spans="1:12" x14ac:dyDescent="0.2">
      <c r="A103"/>
      <c r="B103"/>
      <c r="C103"/>
      <c r="D103"/>
      <c r="E103"/>
      <c r="F103"/>
      <c r="G103"/>
      <c r="H103"/>
      <c r="I103"/>
      <c r="J103"/>
      <c r="K103"/>
      <c r="L103"/>
    </row>
    <row r="104" spans="1:12" x14ac:dyDescent="0.2">
      <c r="A104"/>
      <c r="B104"/>
      <c r="C104"/>
      <c r="D104"/>
      <c r="E104"/>
      <c r="F104"/>
      <c r="G104"/>
      <c r="H104"/>
      <c r="I104"/>
      <c r="J104"/>
      <c r="K104"/>
      <c r="L104"/>
    </row>
    <row r="105" spans="1:12" x14ac:dyDescent="0.2">
      <c r="A105"/>
      <c r="B105"/>
      <c r="C105"/>
      <c r="D105"/>
      <c r="E105"/>
      <c r="F105"/>
      <c r="G105"/>
      <c r="H105"/>
      <c r="I105"/>
      <c r="J105"/>
      <c r="K105"/>
      <c r="L105"/>
    </row>
    <row r="106" spans="1:12" x14ac:dyDescent="0.2">
      <c r="A106"/>
      <c r="B106"/>
      <c r="C106"/>
      <c r="D106"/>
      <c r="E106"/>
      <c r="F106"/>
      <c r="G106"/>
      <c r="H106"/>
      <c r="I106"/>
      <c r="J106"/>
      <c r="K106"/>
      <c r="L106"/>
    </row>
    <row r="107" spans="1:12" x14ac:dyDescent="0.2">
      <c r="A107"/>
      <c r="B107"/>
      <c r="C107"/>
      <c r="D107"/>
      <c r="E107"/>
      <c r="F107"/>
      <c r="G107"/>
      <c r="H107"/>
      <c r="I107"/>
      <c r="J107"/>
      <c r="K107"/>
      <c r="L107"/>
    </row>
    <row r="108" spans="1:12" x14ac:dyDescent="0.2">
      <c r="A108"/>
      <c r="B108"/>
      <c r="C108"/>
      <c r="D108"/>
      <c r="E108"/>
      <c r="F108"/>
      <c r="G108"/>
      <c r="H108"/>
      <c r="I108"/>
      <c r="J108"/>
      <c r="K108"/>
      <c r="L108"/>
    </row>
    <row r="109" spans="1:12" x14ac:dyDescent="0.2">
      <c r="A109"/>
      <c r="B109"/>
      <c r="C109"/>
      <c r="D109"/>
      <c r="E109"/>
      <c r="F109"/>
      <c r="G109"/>
      <c r="H109"/>
      <c r="I109"/>
      <c r="J109"/>
      <c r="K109"/>
      <c r="L109"/>
    </row>
    <row r="110" spans="1:12" x14ac:dyDescent="0.2">
      <c r="A110"/>
      <c r="B110"/>
      <c r="C110"/>
      <c r="D110"/>
      <c r="E110"/>
      <c r="F110"/>
      <c r="G110"/>
      <c r="H110"/>
      <c r="I110"/>
      <c r="J110"/>
      <c r="K110"/>
      <c r="L110"/>
    </row>
    <row r="111" spans="1:12" x14ac:dyDescent="0.2">
      <c r="A111"/>
      <c r="B111"/>
      <c r="C111"/>
      <c r="D111"/>
      <c r="E111"/>
      <c r="F111"/>
      <c r="G111"/>
      <c r="H111"/>
      <c r="I111"/>
      <c r="J111"/>
      <c r="K111"/>
      <c r="L111"/>
    </row>
    <row r="112" spans="1:12" x14ac:dyDescent="0.2">
      <c r="A112"/>
      <c r="B112"/>
      <c r="C112"/>
      <c r="D112"/>
      <c r="E112"/>
      <c r="F112"/>
      <c r="G112"/>
      <c r="H112"/>
      <c r="I112"/>
      <c r="J112"/>
      <c r="K112"/>
      <c r="L112"/>
    </row>
    <row r="113" spans="1:12" x14ac:dyDescent="0.2">
      <c r="A113"/>
      <c r="B113"/>
      <c r="C113"/>
      <c r="D113"/>
      <c r="E113"/>
      <c r="F113"/>
      <c r="G113"/>
      <c r="H113"/>
      <c r="I113"/>
      <c r="J113"/>
      <c r="K113"/>
      <c r="L113"/>
    </row>
    <row r="114" spans="1:12" x14ac:dyDescent="0.2">
      <c r="A114"/>
      <c r="B114"/>
      <c r="C114"/>
      <c r="D114"/>
      <c r="E114"/>
      <c r="F114"/>
      <c r="G114"/>
      <c r="H114"/>
      <c r="I114"/>
      <c r="J114"/>
      <c r="K114"/>
      <c r="L114"/>
    </row>
    <row r="115" spans="1:12" x14ac:dyDescent="0.2">
      <c r="A115"/>
      <c r="B115"/>
      <c r="C115"/>
      <c r="D115"/>
      <c r="E115"/>
      <c r="F115"/>
      <c r="G115"/>
      <c r="H115"/>
      <c r="I115"/>
      <c r="J115"/>
      <c r="K115"/>
      <c r="L115"/>
    </row>
    <row r="116" spans="1:12" x14ac:dyDescent="0.2">
      <c r="A116"/>
      <c r="B116"/>
      <c r="C116"/>
      <c r="D116"/>
      <c r="E116"/>
      <c r="F116"/>
      <c r="G116"/>
      <c r="H116"/>
      <c r="I116"/>
      <c r="J116"/>
      <c r="K116"/>
      <c r="L116"/>
    </row>
    <row r="117" spans="1:12" x14ac:dyDescent="0.2">
      <c r="A117"/>
      <c r="B117"/>
      <c r="C117"/>
      <c r="D117"/>
      <c r="E117"/>
      <c r="F117"/>
      <c r="G117"/>
      <c r="H117"/>
      <c r="I117"/>
      <c r="J117"/>
      <c r="K117"/>
      <c r="L117"/>
    </row>
    <row r="118" spans="1:12" x14ac:dyDescent="0.2">
      <c r="A118"/>
      <c r="B118"/>
      <c r="C118"/>
      <c r="D118"/>
      <c r="E118"/>
      <c r="F118"/>
      <c r="G118"/>
      <c r="H118"/>
      <c r="I118"/>
      <c r="J118"/>
      <c r="K118"/>
      <c r="L118"/>
    </row>
    <row r="119" spans="1:12" x14ac:dyDescent="0.2">
      <c r="A119"/>
      <c r="B119"/>
      <c r="C119"/>
      <c r="D119"/>
      <c r="E119"/>
      <c r="F119"/>
      <c r="G119"/>
      <c r="H119"/>
      <c r="I119"/>
      <c r="J119"/>
      <c r="K119"/>
      <c r="L119"/>
    </row>
    <row r="120" spans="1:12" x14ac:dyDescent="0.2">
      <c r="A120"/>
      <c r="B120"/>
      <c r="C120"/>
      <c r="D120"/>
      <c r="E120"/>
      <c r="F120"/>
      <c r="G120"/>
      <c r="H120"/>
      <c r="I120"/>
      <c r="J120"/>
      <c r="K120"/>
      <c r="L120"/>
    </row>
    <row r="121" spans="1:12" x14ac:dyDescent="0.2">
      <c r="A121"/>
      <c r="B121"/>
      <c r="C121"/>
      <c r="D121"/>
      <c r="E121"/>
      <c r="F121"/>
      <c r="G121"/>
      <c r="H121"/>
      <c r="I121"/>
      <c r="J121"/>
      <c r="K121"/>
      <c r="L121"/>
    </row>
    <row r="122" spans="1:12" x14ac:dyDescent="0.2">
      <c r="A122"/>
      <c r="B122"/>
      <c r="C122"/>
      <c r="D122"/>
      <c r="E122"/>
      <c r="F122"/>
      <c r="G122"/>
      <c r="H122"/>
      <c r="I122"/>
      <c r="J122"/>
      <c r="K122"/>
      <c r="L122"/>
    </row>
    <row r="123" spans="1:12" x14ac:dyDescent="0.2">
      <c r="A123"/>
      <c r="B123"/>
      <c r="C123"/>
      <c r="D123"/>
      <c r="E123"/>
      <c r="F123"/>
      <c r="G123"/>
      <c r="H123"/>
      <c r="I123"/>
      <c r="J123"/>
      <c r="K123"/>
      <c r="L123"/>
    </row>
    <row r="124" spans="1:12" x14ac:dyDescent="0.2">
      <c r="A124"/>
      <c r="B124"/>
      <c r="C124"/>
      <c r="D124"/>
      <c r="E124"/>
      <c r="F124"/>
      <c r="G124"/>
      <c r="H124"/>
      <c r="I124"/>
      <c r="J124"/>
      <c r="K124"/>
      <c r="L124"/>
    </row>
    <row r="125" spans="1:12" x14ac:dyDescent="0.2">
      <c r="A125"/>
      <c r="B125"/>
      <c r="C125"/>
      <c r="D125"/>
      <c r="E125"/>
      <c r="F125"/>
      <c r="G125"/>
      <c r="H125"/>
      <c r="I125"/>
      <c r="J125"/>
      <c r="K125"/>
      <c r="L125"/>
    </row>
    <row r="126" spans="1:12" x14ac:dyDescent="0.2">
      <c r="A126"/>
      <c r="B126"/>
      <c r="C126"/>
      <c r="D126"/>
      <c r="E126"/>
      <c r="F126"/>
      <c r="G126"/>
      <c r="H126"/>
      <c r="I126"/>
      <c r="J126"/>
      <c r="K126"/>
      <c r="L126"/>
    </row>
    <row r="127" spans="1:12" x14ac:dyDescent="0.2">
      <c r="A127"/>
      <c r="B127"/>
      <c r="C127"/>
      <c r="D127"/>
      <c r="E127"/>
      <c r="F127"/>
      <c r="G127"/>
      <c r="H127"/>
      <c r="I127"/>
      <c r="J127"/>
      <c r="K127"/>
      <c r="L127"/>
    </row>
    <row r="128" spans="1:12" x14ac:dyDescent="0.2">
      <c r="A128"/>
      <c r="B128"/>
      <c r="C128"/>
      <c r="D128"/>
      <c r="E128"/>
      <c r="F128"/>
      <c r="G128"/>
      <c r="H128"/>
      <c r="I128"/>
      <c r="J128"/>
      <c r="K128"/>
      <c r="L128"/>
    </row>
    <row r="129" spans="1:12" x14ac:dyDescent="0.2">
      <c r="A129"/>
      <c r="B129"/>
      <c r="C129"/>
      <c r="D129"/>
      <c r="E129"/>
      <c r="F129"/>
      <c r="G129"/>
      <c r="H129"/>
      <c r="I129"/>
      <c r="J129"/>
      <c r="K129"/>
      <c r="L129"/>
    </row>
    <row r="130" spans="1:12" x14ac:dyDescent="0.2">
      <c r="A130"/>
      <c r="B130"/>
      <c r="C130"/>
      <c r="D130"/>
      <c r="E130"/>
      <c r="F130"/>
      <c r="G130"/>
      <c r="H130"/>
      <c r="I130"/>
      <c r="J130"/>
      <c r="K130"/>
      <c r="L130"/>
    </row>
    <row r="131" spans="1:12" x14ac:dyDescent="0.2">
      <c r="A131"/>
      <c r="B131"/>
      <c r="C131"/>
      <c r="D131"/>
      <c r="E131"/>
      <c r="F131"/>
      <c r="G131"/>
      <c r="H131"/>
      <c r="I131"/>
      <c r="J131"/>
      <c r="K131"/>
      <c r="L131"/>
    </row>
    <row r="132" spans="1:12" x14ac:dyDescent="0.2">
      <c r="A132"/>
      <c r="B132"/>
      <c r="C132"/>
      <c r="D132"/>
      <c r="E132"/>
      <c r="F132"/>
      <c r="G132"/>
      <c r="H132"/>
      <c r="I132"/>
      <c r="J132"/>
      <c r="K132"/>
      <c r="L132"/>
    </row>
    <row r="133" spans="1:12" x14ac:dyDescent="0.2">
      <c r="A133"/>
      <c r="B133"/>
      <c r="C133"/>
      <c r="D133"/>
      <c r="E133"/>
      <c r="F133"/>
      <c r="G133"/>
      <c r="H133"/>
      <c r="I133"/>
      <c r="J133"/>
      <c r="K133"/>
      <c r="L133"/>
    </row>
    <row r="134" spans="1:12" x14ac:dyDescent="0.2">
      <c r="A134"/>
      <c r="B134"/>
      <c r="C134"/>
      <c r="D134"/>
      <c r="E134"/>
      <c r="F134"/>
      <c r="G134"/>
      <c r="H134"/>
      <c r="I134"/>
      <c r="J134"/>
      <c r="K134"/>
      <c r="L134"/>
    </row>
    <row r="135" spans="1:12" x14ac:dyDescent="0.2">
      <c r="A135"/>
      <c r="B135"/>
      <c r="C135"/>
      <c r="D135"/>
      <c r="E135"/>
      <c r="F135"/>
      <c r="G135"/>
      <c r="H135"/>
      <c r="I135"/>
      <c r="J135"/>
      <c r="K135"/>
      <c r="L135"/>
    </row>
    <row r="136" spans="1:12" x14ac:dyDescent="0.2">
      <c r="A136"/>
      <c r="B136"/>
      <c r="C136"/>
      <c r="D136"/>
      <c r="E136"/>
      <c r="F136"/>
      <c r="G136"/>
      <c r="H136"/>
      <c r="I136"/>
      <c r="J136"/>
      <c r="K136"/>
      <c r="L136"/>
    </row>
    <row r="137" spans="1:12" x14ac:dyDescent="0.2">
      <c r="A137"/>
      <c r="B137"/>
      <c r="C137"/>
      <c r="D137"/>
      <c r="E137"/>
      <c r="F137"/>
      <c r="G137"/>
      <c r="H137"/>
      <c r="I137"/>
      <c r="J137"/>
      <c r="K137"/>
      <c r="L137"/>
    </row>
    <row r="138" spans="1:12" x14ac:dyDescent="0.2">
      <c r="A138"/>
      <c r="B138"/>
      <c r="C138"/>
      <c r="D138"/>
      <c r="E138"/>
      <c r="F138"/>
      <c r="G138"/>
      <c r="H138"/>
      <c r="I138"/>
      <c r="J138"/>
      <c r="K138"/>
      <c r="L138"/>
    </row>
    <row r="139" spans="1:12" x14ac:dyDescent="0.2">
      <c r="A139"/>
      <c r="B139"/>
      <c r="C139"/>
      <c r="D139"/>
      <c r="E139"/>
      <c r="F139"/>
      <c r="G139"/>
      <c r="H139"/>
      <c r="I139"/>
      <c r="J139"/>
      <c r="K139"/>
      <c r="L139"/>
    </row>
    <row r="140" spans="1:12" x14ac:dyDescent="0.2">
      <c r="A140"/>
      <c r="B140"/>
      <c r="C140"/>
      <c r="D140"/>
      <c r="E140"/>
      <c r="F140"/>
      <c r="G140"/>
      <c r="H140"/>
      <c r="I140"/>
      <c r="J140"/>
      <c r="K140"/>
      <c r="L140"/>
    </row>
    <row r="141" spans="1:12" x14ac:dyDescent="0.2">
      <c r="A141"/>
      <c r="B141"/>
      <c r="C141"/>
      <c r="D141"/>
      <c r="E141"/>
      <c r="F141"/>
      <c r="G141"/>
      <c r="H141"/>
      <c r="I141"/>
      <c r="J141"/>
      <c r="K141"/>
      <c r="L141"/>
    </row>
    <row r="142" spans="1:12" x14ac:dyDescent="0.2">
      <c r="A142"/>
      <c r="B142"/>
      <c r="C142"/>
      <c r="D142"/>
      <c r="E142"/>
      <c r="F142"/>
      <c r="G142"/>
      <c r="H142"/>
      <c r="I142"/>
      <c r="J142"/>
      <c r="K142"/>
      <c r="L142"/>
    </row>
    <row r="143" spans="1:12" x14ac:dyDescent="0.2">
      <c r="A143"/>
      <c r="B143"/>
      <c r="C143"/>
      <c r="D143"/>
      <c r="E143"/>
      <c r="F143"/>
      <c r="G143"/>
      <c r="H143"/>
      <c r="I143"/>
      <c r="J143"/>
      <c r="K143"/>
      <c r="L143"/>
    </row>
    <row r="144" spans="1:12" x14ac:dyDescent="0.2">
      <c r="A144"/>
      <c r="B144"/>
      <c r="C144"/>
      <c r="D144"/>
      <c r="E144"/>
      <c r="F144"/>
      <c r="G144"/>
      <c r="H144"/>
      <c r="I144"/>
      <c r="J144"/>
      <c r="K144"/>
      <c r="L144"/>
    </row>
    <row r="145" spans="1:12" x14ac:dyDescent="0.2">
      <c r="A145"/>
      <c r="B145"/>
      <c r="C145"/>
      <c r="D145"/>
      <c r="E145"/>
      <c r="F145"/>
      <c r="G145"/>
      <c r="H145"/>
      <c r="I145"/>
      <c r="J145"/>
      <c r="K145"/>
      <c r="L145"/>
    </row>
    <row r="146" spans="1:12" x14ac:dyDescent="0.2">
      <c r="A146"/>
      <c r="B146"/>
      <c r="C146"/>
      <c r="D146"/>
      <c r="E146"/>
      <c r="F146"/>
      <c r="G146"/>
      <c r="H146"/>
      <c r="I146"/>
      <c r="J146"/>
      <c r="K146"/>
      <c r="L146"/>
    </row>
    <row r="147" spans="1:12" x14ac:dyDescent="0.2">
      <c r="A147"/>
      <c r="B147"/>
      <c r="C147"/>
      <c r="D147"/>
      <c r="E147"/>
      <c r="F147"/>
      <c r="G147"/>
      <c r="H147"/>
      <c r="I147"/>
      <c r="J147"/>
      <c r="K147"/>
      <c r="L147"/>
    </row>
    <row r="148" spans="1:12" x14ac:dyDescent="0.2">
      <c r="A148"/>
      <c r="B148"/>
      <c r="C148"/>
      <c r="D148"/>
      <c r="E148"/>
      <c r="F148"/>
      <c r="G148"/>
      <c r="H148"/>
      <c r="I148"/>
      <c r="J148"/>
      <c r="K148"/>
      <c r="L148"/>
    </row>
    <row r="149" spans="1:12" x14ac:dyDescent="0.2">
      <c r="A149"/>
      <c r="B149"/>
      <c r="C149"/>
      <c r="D149"/>
      <c r="E149"/>
      <c r="F149"/>
      <c r="G149"/>
      <c r="H149"/>
      <c r="I149"/>
      <c r="J149"/>
      <c r="K149"/>
      <c r="L149"/>
    </row>
    <row r="150" spans="1:12" x14ac:dyDescent="0.2">
      <c r="A150"/>
      <c r="B150"/>
      <c r="C150"/>
      <c r="D150"/>
      <c r="E150"/>
      <c r="F150"/>
      <c r="G150"/>
      <c r="H150"/>
      <c r="I150"/>
      <c r="J150"/>
      <c r="K150"/>
      <c r="L150"/>
    </row>
    <row r="151" spans="1:12" x14ac:dyDescent="0.2">
      <c r="A151"/>
      <c r="B151"/>
      <c r="C151"/>
      <c r="D151"/>
      <c r="E151"/>
      <c r="F151"/>
      <c r="G151"/>
      <c r="H151"/>
      <c r="I151"/>
      <c r="J151"/>
      <c r="K151"/>
      <c r="L151"/>
    </row>
    <row r="152" spans="1:12" x14ac:dyDescent="0.2">
      <c r="A152"/>
      <c r="B152"/>
      <c r="C152"/>
      <c r="D152"/>
      <c r="E152"/>
      <c r="F152"/>
      <c r="G152"/>
      <c r="H152"/>
      <c r="I152"/>
      <c r="J152"/>
      <c r="K152"/>
      <c r="L152"/>
    </row>
    <row r="153" spans="1:12" x14ac:dyDescent="0.2">
      <c r="A153"/>
      <c r="B153"/>
      <c r="C153"/>
      <c r="D153"/>
      <c r="E153"/>
      <c r="F153"/>
      <c r="G153"/>
      <c r="H153"/>
      <c r="I153"/>
      <c r="J153"/>
      <c r="K153"/>
      <c r="L153"/>
    </row>
    <row r="154" spans="1:12" x14ac:dyDescent="0.2">
      <c r="A154"/>
      <c r="B154"/>
      <c r="C154"/>
      <c r="D154"/>
      <c r="E154"/>
      <c r="F154"/>
      <c r="G154"/>
      <c r="H154"/>
      <c r="I154"/>
      <c r="J154"/>
      <c r="K154"/>
      <c r="L154"/>
    </row>
    <row r="155" spans="1:12" x14ac:dyDescent="0.2">
      <c r="A155"/>
      <c r="B155"/>
      <c r="C155"/>
      <c r="D155"/>
      <c r="E155"/>
      <c r="F155"/>
      <c r="G155"/>
      <c r="H155"/>
      <c r="I155"/>
      <c r="J155"/>
      <c r="K155"/>
      <c r="L155"/>
    </row>
    <row r="156" spans="1:12" x14ac:dyDescent="0.2">
      <c r="A156"/>
      <c r="B156"/>
      <c r="C156"/>
      <c r="D156"/>
      <c r="E156"/>
      <c r="F156"/>
      <c r="G156"/>
      <c r="H156"/>
      <c r="I156"/>
      <c r="J156"/>
      <c r="K156"/>
      <c r="L156"/>
    </row>
    <row r="157" spans="1:12" x14ac:dyDescent="0.2">
      <c r="A157"/>
      <c r="B157"/>
      <c r="C157"/>
      <c r="D157"/>
      <c r="E157"/>
      <c r="F157"/>
      <c r="G157"/>
      <c r="H157"/>
      <c r="I157"/>
      <c r="J157"/>
      <c r="K157"/>
      <c r="L157"/>
    </row>
    <row r="158" spans="1:12" x14ac:dyDescent="0.2">
      <c r="A158"/>
      <c r="B158"/>
      <c r="C158"/>
      <c r="D158"/>
      <c r="E158"/>
      <c r="F158"/>
      <c r="G158"/>
      <c r="H158"/>
      <c r="I158"/>
      <c r="J158"/>
      <c r="K158"/>
      <c r="L158"/>
    </row>
    <row r="159" spans="1:12" x14ac:dyDescent="0.2">
      <c r="A159"/>
      <c r="B159"/>
      <c r="C159"/>
      <c r="D159"/>
      <c r="E159"/>
      <c r="F159"/>
      <c r="G159"/>
      <c r="H159"/>
      <c r="I159"/>
      <c r="J159"/>
      <c r="K159"/>
      <c r="L159"/>
    </row>
    <row r="160" spans="1:12" x14ac:dyDescent="0.2">
      <c r="A160"/>
      <c r="B160"/>
      <c r="C160"/>
      <c r="D160"/>
      <c r="E160"/>
      <c r="F160"/>
      <c r="G160"/>
      <c r="H160"/>
      <c r="I160"/>
      <c r="J160"/>
      <c r="K160"/>
      <c r="L160"/>
    </row>
    <row r="161" spans="1:12" x14ac:dyDescent="0.2">
      <c r="A161"/>
      <c r="B161"/>
      <c r="C161"/>
      <c r="D161"/>
      <c r="E161"/>
      <c r="F161"/>
      <c r="G161"/>
      <c r="H161"/>
      <c r="I161"/>
      <c r="J161"/>
      <c r="K161"/>
      <c r="L161"/>
    </row>
    <row r="162" spans="1:12" x14ac:dyDescent="0.2">
      <c r="A162"/>
      <c r="B162"/>
      <c r="C162"/>
      <c r="D162"/>
      <c r="E162"/>
      <c r="F162"/>
      <c r="G162"/>
      <c r="H162"/>
      <c r="I162"/>
      <c r="J162"/>
      <c r="K162"/>
      <c r="L162"/>
    </row>
    <row r="163" spans="1:12" x14ac:dyDescent="0.2">
      <c r="A163"/>
      <c r="B163"/>
      <c r="C163"/>
      <c r="D163"/>
      <c r="E163"/>
      <c r="F163"/>
      <c r="G163"/>
      <c r="H163"/>
      <c r="I163"/>
      <c r="J163"/>
      <c r="K163"/>
      <c r="L163"/>
    </row>
    <row r="164" spans="1:12" x14ac:dyDescent="0.2">
      <c r="A164"/>
      <c r="B164"/>
      <c r="C164"/>
      <c r="D164"/>
      <c r="E164"/>
      <c r="F164"/>
      <c r="G164"/>
      <c r="H164"/>
      <c r="I164"/>
      <c r="J164"/>
      <c r="K164"/>
      <c r="L164"/>
    </row>
    <row r="165" spans="1:12" x14ac:dyDescent="0.2">
      <c r="A165"/>
      <c r="B165"/>
      <c r="C165"/>
      <c r="D165"/>
      <c r="E165"/>
      <c r="F165"/>
      <c r="G165"/>
      <c r="H165"/>
      <c r="I165"/>
      <c r="J165"/>
      <c r="K165"/>
      <c r="L165"/>
    </row>
    <row r="166" spans="1:12" x14ac:dyDescent="0.2">
      <c r="A166"/>
      <c r="B166"/>
      <c r="C166"/>
      <c r="D166"/>
      <c r="E166"/>
      <c r="F166"/>
      <c r="G166"/>
      <c r="H166"/>
      <c r="I166"/>
      <c r="J166"/>
      <c r="K166"/>
      <c r="L166"/>
    </row>
    <row r="167" spans="1:12" x14ac:dyDescent="0.2">
      <c r="A167"/>
      <c r="B167"/>
      <c r="C167"/>
      <c r="D167"/>
      <c r="E167"/>
      <c r="F167"/>
      <c r="G167"/>
      <c r="H167"/>
      <c r="I167"/>
      <c r="J167"/>
      <c r="K167"/>
      <c r="L167"/>
    </row>
    <row r="168" spans="1:12" x14ac:dyDescent="0.2">
      <c r="A168"/>
      <c r="B168"/>
      <c r="C168"/>
      <c r="D168"/>
      <c r="E168"/>
      <c r="F168"/>
      <c r="G168"/>
      <c r="H168"/>
      <c r="I168"/>
      <c r="J168"/>
      <c r="K168"/>
      <c r="L168"/>
    </row>
    <row r="169" spans="1:12" x14ac:dyDescent="0.2">
      <c r="A169"/>
      <c r="B169"/>
      <c r="C169"/>
      <c r="D169"/>
      <c r="E169"/>
      <c r="F169"/>
      <c r="G169"/>
      <c r="H169"/>
      <c r="I169"/>
      <c r="J169"/>
      <c r="K169"/>
      <c r="L169"/>
    </row>
    <row r="170" spans="1:12" x14ac:dyDescent="0.2">
      <c r="A170"/>
      <c r="B170"/>
      <c r="C170"/>
      <c r="D170"/>
      <c r="E170"/>
      <c r="F170"/>
      <c r="G170"/>
      <c r="H170"/>
      <c r="I170"/>
      <c r="J170"/>
      <c r="K170"/>
      <c r="L170"/>
    </row>
    <row r="171" spans="1:12" x14ac:dyDescent="0.2">
      <c r="A171"/>
      <c r="B171"/>
      <c r="C171"/>
      <c r="D171"/>
      <c r="E171"/>
      <c r="F171"/>
      <c r="G171"/>
      <c r="H171"/>
      <c r="I171"/>
      <c r="J171"/>
      <c r="K171"/>
      <c r="L171"/>
    </row>
    <row r="172" spans="1:12" x14ac:dyDescent="0.2">
      <c r="A172"/>
      <c r="B172"/>
      <c r="C172"/>
      <c r="D172"/>
      <c r="E172"/>
      <c r="F172"/>
      <c r="G172"/>
      <c r="H172"/>
      <c r="I172"/>
      <c r="J172"/>
      <c r="K172"/>
      <c r="L172"/>
    </row>
    <row r="173" spans="1:12" x14ac:dyDescent="0.2">
      <c r="A173"/>
      <c r="B173"/>
      <c r="C173"/>
      <c r="D173"/>
      <c r="E173"/>
      <c r="F173"/>
      <c r="G173"/>
      <c r="H173"/>
      <c r="I173"/>
      <c r="J173"/>
      <c r="K173"/>
      <c r="L173"/>
    </row>
    <row r="174" spans="1:12" x14ac:dyDescent="0.2">
      <c r="A174"/>
      <c r="B174"/>
      <c r="C174"/>
      <c r="D174"/>
      <c r="E174"/>
      <c r="F174"/>
      <c r="G174"/>
      <c r="H174"/>
      <c r="I174"/>
      <c r="J174"/>
      <c r="K174"/>
      <c r="L174"/>
    </row>
    <row r="175" spans="1:12" x14ac:dyDescent="0.2">
      <c r="A175"/>
      <c r="B175"/>
      <c r="C175"/>
      <c r="D175"/>
      <c r="E175"/>
      <c r="F175"/>
      <c r="G175"/>
      <c r="H175"/>
      <c r="I175"/>
      <c r="J175"/>
      <c r="K175"/>
      <c r="L175"/>
    </row>
    <row r="176" spans="1:12" x14ac:dyDescent="0.2">
      <c r="A176"/>
      <c r="B176"/>
      <c r="C176"/>
      <c r="D176"/>
      <c r="E176"/>
      <c r="F176"/>
      <c r="G176"/>
      <c r="H176"/>
      <c r="I176"/>
      <c r="J176"/>
      <c r="K176"/>
      <c r="L176"/>
    </row>
    <row r="177" spans="1:12" x14ac:dyDescent="0.2">
      <c r="A177"/>
      <c r="B177"/>
      <c r="C177"/>
      <c r="D177"/>
      <c r="E177"/>
      <c r="F177"/>
      <c r="G177"/>
      <c r="H177"/>
      <c r="I177"/>
      <c r="J177"/>
      <c r="K177"/>
      <c r="L177"/>
    </row>
    <row r="178" spans="1:12" x14ac:dyDescent="0.2">
      <c r="A178"/>
      <c r="B178"/>
      <c r="C178"/>
      <c r="D178"/>
      <c r="E178"/>
      <c r="F178"/>
      <c r="G178"/>
      <c r="H178"/>
      <c r="I178"/>
      <c r="J178"/>
      <c r="K178"/>
      <c r="L178"/>
    </row>
    <row r="179" spans="1:12" x14ac:dyDescent="0.2">
      <c r="A179"/>
      <c r="B179"/>
      <c r="C179"/>
      <c r="D179"/>
      <c r="E179"/>
      <c r="F179"/>
      <c r="G179"/>
      <c r="H179"/>
      <c r="I179"/>
      <c r="J179"/>
      <c r="K179"/>
      <c r="L179"/>
    </row>
    <row r="180" spans="1:12" x14ac:dyDescent="0.2">
      <c r="A180"/>
      <c r="B180"/>
      <c r="C180"/>
      <c r="D180"/>
      <c r="E180"/>
      <c r="F180"/>
      <c r="G180"/>
      <c r="H180"/>
      <c r="I180"/>
      <c r="J180"/>
      <c r="K180"/>
      <c r="L180"/>
    </row>
    <row r="181" spans="1:12" x14ac:dyDescent="0.2">
      <c r="A181"/>
      <c r="B181"/>
      <c r="C181"/>
      <c r="D181"/>
      <c r="E181"/>
      <c r="F181"/>
      <c r="G181"/>
      <c r="H181"/>
      <c r="I181"/>
      <c r="J181"/>
      <c r="K181"/>
      <c r="L181"/>
    </row>
    <row r="182" spans="1:12" x14ac:dyDescent="0.2">
      <c r="A182"/>
      <c r="B182"/>
      <c r="C182"/>
      <c r="D182"/>
      <c r="E182"/>
      <c r="F182"/>
      <c r="G182"/>
      <c r="H182"/>
      <c r="I182"/>
      <c r="J182"/>
      <c r="K182"/>
      <c r="L182"/>
    </row>
    <row r="183" spans="1:12" x14ac:dyDescent="0.2">
      <c r="A183"/>
      <c r="B183"/>
      <c r="C183"/>
      <c r="D183"/>
      <c r="E183"/>
      <c r="F183"/>
      <c r="G183"/>
      <c r="H183"/>
      <c r="I183"/>
      <c r="J183"/>
      <c r="K183"/>
      <c r="L183"/>
    </row>
    <row r="184" spans="1:12" x14ac:dyDescent="0.2">
      <c r="A184"/>
      <c r="B184"/>
      <c r="C184"/>
      <c r="D184"/>
      <c r="E184"/>
      <c r="F184"/>
      <c r="G184"/>
      <c r="H184"/>
      <c r="I184"/>
      <c r="J184"/>
      <c r="K184"/>
      <c r="L184"/>
    </row>
    <row r="185" spans="1:12" x14ac:dyDescent="0.2">
      <c r="A185"/>
      <c r="B185"/>
      <c r="C185"/>
      <c r="D185"/>
      <c r="E185"/>
      <c r="F185"/>
      <c r="G185"/>
      <c r="H185"/>
      <c r="I185"/>
      <c r="J185"/>
      <c r="K185"/>
      <c r="L185"/>
    </row>
    <row r="186" spans="1:12" x14ac:dyDescent="0.2">
      <c r="A186"/>
      <c r="B186"/>
      <c r="C186"/>
      <c r="D186"/>
      <c r="E186"/>
      <c r="F186"/>
      <c r="G186"/>
      <c r="H186"/>
      <c r="I186"/>
      <c r="J186"/>
      <c r="K186"/>
      <c r="L186"/>
    </row>
    <row r="187" spans="1:12" x14ac:dyDescent="0.2">
      <c r="A187"/>
      <c r="B187"/>
      <c r="C187"/>
      <c r="D187"/>
      <c r="E187"/>
      <c r="F187"/>
      <c r="G187"/>
      <c r="H187"/>
      <c r="I187"/>
      <c r="J187"/>
      <c r="K187"/>
      <c r="L187"/>
    </row>
    <row r="188" spans="1:12" x14ac:dyDescent="0.2">
      <c r="A188"/>
      <c r="B188"/>
      <c r="C188"/>
      <c r="D188"/>
      <c r="E188"/>
      <c r="F188"/>
      <c r="G188"/>
      <c r="H188"/>
      <c r="I188"/>
      <c r="J188"/>
      <c r="K188"/>
      <c r="L188"/>
    </row>
    <row r="189" spans="1:12" x14ac:dyDescent="0.2">
      <c r="A189"/>
      <c r="B189"/>
      <c r="C189"/>
      <c r="D189"/>
      <c r="E189"/>
      <c r="F189"/>
      <c r="G189"/>
      <c r="H189"/>
      <c r="I189"/>
      <c r="J189"/>
      <c r="K189"/>
      <c r="L189"/>
    </row>
    <row r="190" spans="1:12" x14ac:dyDescent="0.2">
      <c r="A190"/>
      <c r="B190"/>
      <c r="C190"/>
      <c r="D190"/>
      <c r="E190"/>
      <c r="F190"/>
      <c r="G190"/>
      <c r="H190"/>
      <c r="I190"/>
      <c r="J190"/>
      <c r="K190"/>
      <c r="L190"/>
    </row>
    <row r="191" spans="1:12" x14ac:dyDescent="0.2">
      <c r="A191"/>
      <c r="B191"/>
      <c r="C191"/>
      <c r="D191"/>
      <c r="E191"/>
      <c r="F191"/>
      <c r="G191"/>
      <c r="H191"/>
      <c r="I191"/>
      <c r="J191"/>
      <c r="K191"/>
      <c r="L191"/>
    </row>
    <row r="192" spans="1:12" x14ac:dyDescent="0.2">
      <c r="A192"/>
      <c r="B192"/>
      <c r="C192"/>
      <c r="D192"/>
      <c r="E192"/>
      <c r="F192"/>
      <c r="G192"/>
      <c r="H192"/>
      <c r="I192"/>
      <c r="J192"/>
      <c r="K192"/>
      <c r="L192"/>
    </row>
    <row r="193" spans="1:12" x14ac:dyDescent="0.2">
      <c r="A193"/>
      <c r="B193"/>
      <c r="C193"/>
      <c r="D193"/>
      <c r="E193"/>
      <c r="F193"/>
      <c r="G193"/>
      <c r="H193"/>
      <c r="I193"/>
      <c r="J193"/>
      <c r="K193"/>
      <c r="L193"/>
    </row>
    <row r="194" spans="1:12" x14ac:dyDescent="0.2">
      <c r="A194"/>
      <c r="B194"/>
      <c r="C194"/>
      <c r="D194"/>
      <c r="E194"/>
      <c r="F194"/>
      <c r="G194"/>
      <c r="H194"/>
      <c r="I194"/>
      <c r="J194"/>
      <c r="K194"/>
      <c r="L194"/>
    </row>
    <row r="195" spans="1:12" x14ac:dyDescent="0.2">
      <c r="A195"/>
      <c r="B195"/>
      <c r="C195"/>
      <c r="D195"/>
      <c r="E195"/>
      <c r="F195"/>
      <c r="G195"/>
      <c r="H195"/>
      <c r="I195"/>
      <c r="J195"/>
      <c r="K195"/>
      <c r="L195"/>
    </row>
    <row r="196" spans="1:12" x14ac:dyDescent="0.2">
      <c r="A196"/>
      <c r="B196"/>
      <c r="C196"/>
      <c r="D196"/>
      <c r="E196"/>
      <c r="F196"/>
      <c r="G196"/>
      <c r="H196"/>
      <c r="I196"/>
      <c r="J196"/>
      <c r="K196"/>
      <c r="L196"/>
    </row>
    <row r="197" spans="1:12" x14ac:dyDescent="0.2">
      <c r="A197"/>
      <c r="B197"/>
      <c r="C197"/>
      <c r="D197"/>
      <c r="E197"/>
      <c r="F197"/>
      <c r="G197"/>
      <c r="H197"/>
      <c r="I197"/>
      <c r="J197"/>
      <c r="K197"/>
      <c r="L197"/>
    </row>
    <row r="198" spans="1:12" x14ac:dyDescent="0.2">
      <c r="A198"/>
      <c r="B198"/>
      <c r="C198"/>
      <c r="D198"/>
      <c r="E198"/>
      <c r="F198"/>
      <c r="G198"/>
      <c r="H198"/>
      <c r="I198"/>
      <c r="J198"/>
      <c r="K198"/>
      <c r="L198"/>
    </row>
    <row r="199" spans="1:12" x14ac:dyDescent="0.2">
      <c r="A199"/>
      <c r="B199"/>
      <c r="C199"/>
      <c r="D199"/>
      <c r="E199"/>
      <c r="F199"/>
      <c r="G199"/>
      <c r="H199"/>
      <c r="I199"/>
      <c r="J199"/>
      <c r="K199"/>
      <c r="L199"/>
    </row>
    <row r="200" spans="1:12" x14ac:dyDescent="0.2">
      <c r="A200"/>
      <c r="B200"/>
      <c r="C200"/>
      <c r="D200"/>
      <c r="E200"/>
      <c r="F200"/>
      <c r="G200"/>
      <c r="H200"/>
      <c r="I200"/>
      <c r="J200"/>
      <c r="K200"/>
      <c r="L200"/>
    </row>
    <row r="201" spans="1:12" x14ac:dyDescent="0.2">
      <c r="A201"/>
      <c r="B201"/>
      <c r="C201"/>
      <c r="D201"/>
      <c r="E201"/>
      <c r="F201"/>
      <c r="G201"/>
      <c r="H201"/>
      <c r="I201"/>
      <c r="J201"/>
      <c r="K201"/>
      <c r="L201"/>
    </row>
    <row r="202" spans="1:12" x14ac:dyDescent="0.2">
      <c r="A202"/>
      <c r="B202"/>
      <c r="C202"/>
      <c r="D202"/>
      <c r="E202"/>
      <c r="F202"/>
      <c r="G202"/>
      <c r="H202"/>
      <c r="I202"/>
      <c r="J202"/>
      <c r="K202"/>
      <c r="L202"/>
    </row>
    <row r="203" spans="1:12" x14ac:dyDescent="0.2">
      <c r="A203"/>
      <c r="B203"/>
      <c r="C203"/>
      <c r="D203"/>
      <c r="E203"/>
      <c r="F203"/>
      <c r="G203"/>
      <c r="H203"/>
      <c r="I203"/>
      <c r="J203"/>
      <c r="K203"/>
      <c r="L203"/>
    </row>
    <row r="204" spans="1:12" x14ac:dyDescent="0.2">
      <c r="A204"/>
      <c r="B204"/>
      <c r="C204"/>
      <c r="D204"/>
      <c r="E204"/>
      <c r="F204"/>
      <c r="G204"/>
      <c r="H204"/>
      <c r="I204"/>
      <c r="J204"/>
      <c r="K204"/>
      <c r="L204"/>
    </row>
    <row r="205" spans="1:12" x14ac:dyDescent="0.2">
      <c r="A205"/>
      <c r="B205"/>
      <c r="C205"/>
      <c r="D205"/>
      <c r="E205"/>
      <c r="F205"/>
      <c r="G205"/>
      <c r="H205"/>
      <c r="I205"/>
      <c r="J205"/>
      <c r="K205"/>
      <c r="L205"/>
    </row>
    <row r="206" spans="1:12" x14ac:dyDescent="0.2">
      <c r="A206"/>
      <c r="B206"/>
      <c r="C206"/>
      <c r="D206"/>
      <c r="E206"/>
      <c r="F206"/>
      <c r="G206"/>
      <c r="H206"/>
      <c r="I206"/>
      <c r="J206"/>
      <c r="K206"/>
      <c r="L206"/>
    </row>
    <row r="207" spans="1:12" x14ac:dyDescent="0.2">
      <c r="A207"/>
      <c r="B207"/>
      <c r="C207"/>
      <c r="D207"/>
      <c r="E207"/>
      <c r="F207"/>
      <c r="G207"/>
      <c r="H207"/>
      <c r="I207"/>
      <c r="J207"/>
      <c r="K207"/>
      <c r="L207"/>
    </row>
    <row r="208" spans="1:12" x14ac:dyDescent="0.2">
      <c r="A208"/>
      <c r="B208"/>
      <c r="C208"/>
      <c r="D208"/>
      <c r="E208"/>
      <c r="F208"/>
      <c r="G208"/>
      <c r="H208"/>
      <c r="I208"/>
      <c r="J208"/>
      <c r="K208"/>
      <c r="L208"/>
    </row>
    <row r="209" spans="1:12" x14ac:dyDescent="0.2">
      <c r="A209"/>
      <c r="B209"/>
      <c r="C209"/>
      <c r="D209"/>
      <c r="E209"/>
      <c r="F209"/>
      <c r="G209"/>
      <c r="H209"/>
      <c r="I209"/>
      <c r="J209"/>
      <c r="K209"/>
      <c r="L209"/>
    </row>
    <row r="210" spans="1:12" x14ac:dyDescent="0.2">
      <c r="A210"/>
      <c r="B210"/>
      <c r="C210"/>
      <c r="D210"/>
      <c r="E210"/>
      <c r="F210"/>
      <c r="G210"/>
      <c r="H210"/>
      <c r="I210"/>
      <c r="J210"/>
      <c r="K210"/>
      <c r="L210"/>
    </row>
    <row r="211" spans="1:12" x14ac:dyDescent="0.2">
      <c r="A211"/>
      <c r="B211"/>
      <c r="C211"/>
      <c r="D211"/>
      <c r="E211"/>
      <c r="F211"/>
      <c r="G211"/>
      <c r="H211"/>
      <c r="I211"/>
      <c r="J211"/>
      <c r="K211"/>
      <c r="L211"/>
    </row>
    <row r="212" spans="1:12" x14ac:dyDescent="0.2">
      <c r="A212"/>
      <c r="B212"/>
      <c r="C212"/>
      <c r="D212"/>
      <c r="E212"/>
      <c r="F212"/>
      <c r="G212"/>
      <c r="H212"/>
      <c r="I212"/>
      <c r="J212"/>
      <c r="K212"/>
      <c r="L212"/>
    </row>
    <row r="213" spans="1:12" x14ac:dyDescent="0.2">
      <c r="A213"/>
      <c r="B213"/>
      <c r="C213"/>
      <c r="D213"/>
      <c r="E213"/>
      <c r="F213"/>
      <c r="G213"/>
      <c r="H213"/>
      <c r="I213"/>
      <c r="J213"/>
      <c r="K213"/>
      <c r="L213"/>
    </row>
    <row r="214" spans="1:12" x14ac:dyDescent="0.2">
      <c r="A214"/>
      <c r="B214"/>
      <c r="C214"/>
      <c r="D214"/>
      <c r="E214"/>
      <c r="F214"/>
      <c r="G214"/>
      <c r="H214"/>
      <c r="I214"/>
      <c r="J214"/>
      <c r="K214"/>
      <c r="L214"/>
    </row>
    <row r="215" spans="1:12" x14ac:dyDescent="0.2">
      <c r="A215"/>
      <c r="B215"/>
      <c r="C215"/>
      <c r="D215"/>
      <c r="E215"/>
      <c r="F215"/>
      <c r="G215"/>
      <c r="H215"/>
      <c r="I215"/>
      <c r="J215"/>
      <c r="K215"/>
      <c r="L215"/>
    </row>
    <row r="216" spans="1:12" x14ac:dyDescent="0.2">
      <c r="A216"/>
      <c r="B216"/>
      <c r="C216"/>
      <c r="D216"/>
      <c r="E216"/>
      <c r="F216"/>
      <c r="G216"/>
      <c r="H216"/>
      <c r="I216"/>
      <c r="J216"/>
      <c r="K216"/>
      <c r="L216"/>
    </row>
    <row r="217" spans="1:12" x14ac:dyDescent="0.2">
      <c r="A217"/>
      <c r="B217"/>
      <c r="C217"/>
      <c r="D217"/>
      <c r="E217"/>
      <c r="F217"/>
      <c r="G217"/>
      <c r="H217"/>
      <c r="I217"/>
      <c r="J217"/>
      <c r="K217"/>
      <c r="L217"/>
    </row>
    <row r="218" spans="1:12" x14ac:dyDescent="0.2">
      <c r="A218"/>
      <c r="B218"/>
      <c r="C218"/>
      <c r="D218"/>
      <c r="E218"/>
      <c r="F218"/>
      <c r="G218"/>
      <c r="H218"/>
      <c r="I218"/>
      <c r="J218"/>
      <c r="K218"/>
      <c r="L218"/>
    </row>
    <row r="219" spans="1:12" x14ac:dyDescent="0.2">
      <c r="A219"/>
      <c r="B219"/>
      <c r="C219"/>
      <c r="D219"/>
      <c r="E219"/>
      <c r="F219"/>
      <c r="G219"/>
      <c r="H219"/>
      <c r="I219"/>
      <c r="J219"/>
      <c r="K219"/>
      <c r="L219"/>
    </row>
    <row r="220" spans="1:12" x14ac:dyDescent="0.2">
      <c r="A220"/>
      <c r="B220"/>
      <c r="C220"/>
      <c r="D220"/>
      <c r="E220"/>
      <c r="F220"/>
      <c r="G220"/>
      <c r="H220"/>
      <c r="I220"/>
      <c r="J220"/>
      <c r="K220"/>
      <c r="L220"/>
    </row>
    <row r="221" spans="1:12" x14ac:dyDescent="0.2">
      <c r="A221"/>
      <c r="B221"/>
      <c r="C221"/>
      <c r="D221"/>
      <c r="E221"/>
      <c r="F221"/>
      <c r="G221"/>
      <c r="H221"/>
      <c r="I221"/>
      <c r="J221"/>
      <c r="K221"/>
      <c r="L221"/>
    </row>
    <row r="222" spans="1:12" x14ac:dyDescent="0.2">
      <c r="A222"/>
      <c r="B222"/>
      <c r="C222"/>
      <c r="D222"/>
      <c r="E222"/>
      <c r="F222"/>
      <c r="G222"/>
      <c r="H222"/>
      <c r="I222"/>
      <c r="J222"/>
      <c r="K222"/>
      <c r="L222"/>
    </row>
    <row r="223" spans="1:12" x14ac:dyDescent="0.2">
      <c r="A223"/>
      <c r="B223"/>
      <c r="C223"/>
      <c r="D223"/>
      <c r="E223"/>
      <c r="F223"/>
      <c r="G223"/>
      <c r="H223"/>
      <c r="I223"/>
      <c r="J223"/>
      <c r="K223"/>
      <c r="L223"/>
    </row>
    <row r="224" spans="1:12" x14ac:dyDescent="0.2">
      <c r="A224"/>
      <c r="B224"/>
      <c r="C224"/>
      <c r="D224"/>
      <c r="E224"/>
      <c r="F224"/>
      <c r="G224"/>
      <c r="H224"/>
      <c r="I224"/>
      <c r="J224"/>
      <c r="K224"/>
      <c r="L224"/>
    </row>
    <row r="225" spans="1:12" x14ac:dyDescent="0.2">
      <c r="A225"/>
      <c r="B225"/>
      <c r="C225"/>
      <c r="D225"/>
      <c r="E225"/>
      <c r="F225"/>
      <c r="G225"/>
      <c r="H225"/>
      <c r="I225"/>
      <c r="J225"/>
      <c r="K225"/>
      <c r="L225"/>
    </row>
    <row r="226" spans="1:12" x14ac:dyDescent="0.2">
      <c r="A226"/>
      <c r="B226"/>
      <c r="C226"/>
      <c r="D226"/>
      <c r="E226"/>
      <c r="F226"/>
      <c r="G226"/>
      <c r="H226"/>
      <c r="I226"/>
      <c r="J226"/>
      <c r="K226"/>
      <c r="L226"/>
    </row>
    <row r="227" spans="1:12" x14ac:dyDescent="0.2">
      <c r="A227"/>
      <c r="B227"/>
      <c r="C227"/>
      <c r="D227"/>
      <c r="E227"/>
      <c r="F227"/>
      <c r="G227"/>
      <c r="H227"/>
      <c r="I227"/>
      <c r="J227"/>
      <c r="K227"/>
      <c r="L227"/>
    </row>
    <row r="228" spans="1:12" x14ac:dyDescent="0.2">
      <c r="A228"/>
      <c r="B228"/>
      <c r="C228"/>
      <c r="D228"/>
      <c r="E228"/>
      <c r="F228"/>
      <c r="G228"/>
      <c r="H228"/>
      <c r="I228"/>
      <c r="J228"/>
      <c r="K228"/>
      <c r="L228"/>
    </row>
    <row r="229" spans="1:12" x14ac:dyDescent="0.2">
      <c r="A229"/>
      <c r="B229"/>
      <c r="C229"/>
      <c r="D229"/>
      <c r="E229"/>
      <c r="F229"/>
      <c r="G229"/>
      <c r="H229"/>
      <c r="I229"/>
      <c r="J229"/>
      <c r="K229"/>
      <c r="L229"/>
    </row>
    <row r="230" spans="1:12" x14ac:dyDescent="0.2">
      <c r="A230"/>
      <c r="B230"/>
      <c r="C230"/>
      <c r="D230"/>
      <c r="E230"/>
      <c r="F230"/>
      <c r="G230"/>
      <c r="H230"/>
      <c r="I230"/>
      <c r="J230"/>
      <c r="K230"/>
      <c r="L230"/>
    </row>
    <row r="231" spans="1:12" x14ac:dyDescent="0.2">
      <c r="A231"/>
      <c r="B231"/>
      <c r="C231"/>
      <c r="D231"/>
      <c r="E231"/>
      <c r="F231"/>
      <c r="G231"/>
      <c r="H231"/>
      <c r="I231"/>
      <c r="J231"/>
      <c r="K231"/>
      <c r="L231"/>
    </row>
    <row r="232" spans="1:12" x14ac:dyDescent="0.2">
      <c r="A232"/>
      <c r="B232"/>
      <c r="C232"/>
      <c r="D232"/>
      <c r="E232"/>
      <c r="F232"/>
      <c r="G232"/>
      <c r="H232"/>
      <c r="I232"/>
      <c r="J232"/>
      <c r="K232"/>
      <c r="L232"/>
    </row>
    <row r="233" spans="1:12" x14ac:dyDescent="0.2">
      <c r="A233"/>
      <c r="B233"/>
      <c r="C233"/>
      <c r="D233"/>
      <c r="E233"/>
      <c r="F233"/>
      <c r="G233"/>
      <c r="H233"/>
      <c r="I233"/>
      <c r="J233"/>
      <c r="K233"/>
      <c r="L233"/>
    </row>
    <row r="234" spans="1:12" x14ac:dyDescent="0.2">
      <c r="A234"/>
      <c r="B234"/>
      <c r="C234"/>
      <c r="D234"/>
      <c r="E234"/>
      <c r="F234"/>
      <c r="G234"/>
      <c r="H234"/>
      <c r="I234"/>
      <c r="J234"/>
      <c r="K234"/>
      <c r="L234"/>
    </row>
    <row r="235" spans="1:12" x14ac:dyDescent="0.2">
      <c r="A235"/>
      <c r="B235"/>
      <c r="C235"/>
      <c r="D235"/>
      <c r="E235"/>
      <c r="F235"/>
      <c r="G235"/>
      <c r="H235"/>
      <c r="I235"/>
      <c r="J235"/>
      <c r="K235"/>
      <c r="L235"/>
    </row>
    <row r="236" spans="1:12" x14ac:dyDescent="0.2">
      <c r="A236"/>
      <c r="B236"/>
      <c r="C236"/>
      <c r="D236"/>
      <c r="E236"/>
      <c r="F236"/>
      <c r="G236"/>
      <c r="H236"/>
      <c r="I236"/>
      <c r="J236"/>
      <c r="K236"/>
      <c r="L236"/>
    </row>
    <row r="237" spans="1:12" x14ac:dyDescent="0.2">
      <c r="A237"/>
      <c r="B237"/>
      <c r="C237"/>
      <c r="D237"/>
      <c r="E237"/>
      <c r="F237"/>
      <c r="G237"/>
      <c r="H237"/>
      <c r="I237"/>
      <c r="J237"/>
      <c r="K237"/>
      <c r="L237"/>
    </row>
    <row r="238" spans="1:12" x14ac:dyDescent="0.2">
      <c r="A238"/>
      <c r="B238"/>
      <c r="C238"/>
      <c r="D238"/>
      <c r="E238"/>
      <c r="F238"/>
      <c r="G238"/>
      <c r="H238"/>
      <c r="I238"/>
      <c r="J238"/>
      <c r="K238"/>
      <c r="L238"/>
    </row>
    <row r="239" spans="1:12" x14ac:dyDescent="0.2">
      <c r="A239"/>
      <c r="B239"/>
      <c r="C239"/>
      <c r="D239"/>
      <c r="E239"/>
      <c r="F239"/>
      <c r="G239"/>
      <c r="H239"/>
      <c r="I239"/>
      <c r="J239"/>
      <c r="K239"/>
      <c r="L239"/>
    </row>
    <row r="240" spans="1:12" x14ac:dyDescent="0.2">
      <c r="A240"/>
      <c r="B240"/>
      <c r="C240"/>
      <c r="D240"/>
      <c r="E240"/>
      <c r="F240"/>
      <c r="G240"/>
      <c r="H240"/>
      <c r="I240"/>
      <c r="J240"/>
      <c r="K240"/>
      <c r="L240"/>
    </row>
    <row r="241" spans="1:12" x14ac:dyDescent="0.2">
      <c r="A241"/>
      <c r="B241"/>
      <c r="C241"/>
      <c r="D241"/>
      <c r="E241"/>
      <c r="F241"/>
      <c r="G241"/>
      <c r="H241"/>
      <c r="I241"/>
      <c r="J241"/>
      <c r="K241"/>
      <c r="L241"/>
    </row>
    <row r="242" spans="1:12" x14ac:dyDescent="0.2">
      <c r="A242"/>
      <c r="B242"/>
      <c r="C242"/>
      <c r="D242"/>
      <c r="E242"/>
      <c r="F242"/>
      <c r="G242"/>
      <c r="H242"/>
      <c r="I242"/>
      <c r="J242"/>
      <c r="K242"/>
      <c r="L242"/>
    </row>
    <row r="243" spans="1:12" x14ac:dyDescent="0.2">
      <c r="A243"/>
      <c r="B243"/>
      <c r="C243"/>
      <c r="D243"/>
      <c r="E243"/>
      <c r="F243"/>
      <c r="G243"/>
      <c r="H243"/>
      <c r="I243"/>
      <c r="J243"/>
      <c r="K243"/>
      <c r="L243"/>
    </row>
    <row r="244" spans="1:12" x14ac:dyDescent="0.2">
      <c r="A244"/>
      <c r="B244"/>
      <c r="C244"/>
      <c r="D244"/>
      <c r="E244"/>
      <c r="F244"/>
      <c r="G244"/>
      <c r="H244"/>
      <c r="I244"/>
      <c r="J244"/>
      <c r="K244"/>
      <c r="L244"/>
    </row>
    <row r="245" spans="1:12" x14ac:dyDescent="0.2">
      <c r="A245"/>
      <c r="B245"/>
      <c r="C245"/>
      <c r="D245"/>
      <c r="E245"/>
      <c r="F245"/>
      <c r="G245"/>
      <c r="H245"/>
      <c r="I245"/>
      <c r="J245"/>
      <c r="K245"/>
      <c r="L245"/>
    </row>
    <row r="246" spans="1:12" x14ac:dyDescent="0.2">
      <c r="A246"/>
      <c r="B246"/>
      <c r="C246"/>
      <c r="D246"/>
      <c r="E246"/>
      <c r="F246"/>
      <c r="G246"/>
      <c r="H246"/>
      <c r="I246"/>
      <c r="J246"/>
      <c r="K246"/>
      <c r="L246"/>
    </row>
    <row r="247" spans="1:12" x14ac:dyDescent="0.2">
      <c r="A247"/>
      <c r="B247"/>
      <c r="C247"/>
      <c r="D247"/>
      <c r="E247"/>
      <c r="F247"/>
      <c r="G247"/>
      <c r="H247"/>
      <c r="I247"/>
      <c r="J247"/>
      <c r="K247"/>
      <c r="L247"/>
    </row>
    <row r="248" spans="1:12" x14ac:dyDescent="0.2">
      <c r="A248"/>
      <c r="B248"/>
      <c r="C248"/>
      <c r="D248"/>
      <c r="E248"/>
      <c r="F248"/>
      <c r="G248"/>
      <c r="H248"/>
      <c r="I248"/>
      <c r="J248"/>
      <c r="K248"/>
      <c r="L248"/>
    </row>
    <row r="249" spans="1:12" x14ac:dyDescent="0.2">
      <c r="A249"/>
      <c r="B249"/>
      <c r="C249"/>
      <c r="D249"/>
      <c r="E249"/>
      <c r="F249"/>
      <c r="G249"/>
      <c r="H249"/>
      <c r="I249"/>
      <c r="J249"/>
      <c r="K249"/>
      <c r="L249"/>
    </row>
    <row r="250" spans="1:12" x14ac:dyDescent="0.2">
      <c r="A250"/>
      <c r="B250"/>
      <c r="C250"/>
      <c r="D250"/>
      <c r="E250"/>
      <c r="F250"/>
      <c r="G250"/>
      <c r="H250"/>
      <c r="I250"/>
      <c r="J250"/>
      <c r="K250"/>
      <c r="L250"/>
    </row>
    <row r="251" spans="1:12" x14ac:dyDescent="0.2">
      <c r="A251"/>
      <c r="B251"/>
      <c r="C251"/>
      <c r="D251"/>
      <c r="E251"/>
      <c r="F251"/>
      <c r="G251"/>
      <c r="H251"/>
      <c r="I251"/>
      <c r="J251"/>
      <c r="K251"/>
      <c r="L251"/>
    </row>
    <row r="252" spans="1:12" x14ac:dyDescent="0.2">
      <c r="A252"/>
      <c r="B252"/>
      <c r="C252"/>
      <c r="D252"/>
      <c r="E252"/>
      <c r="F252"/>
      <c r="G252"/>
      <c r="H252"/>
      <c r="I252"/>
      <c r="J252"/>
      <c r="K252"/>
      <c r="L252"/>
    </row>
    <row r="253" spans="1:12" x14ac:dyDescent="0.2">
      <c r="A253"/>
      <c r="B253"/>
      <c r="C253"/>
      <c r="D253"/>
      <c r="E253"/>
      <c r="F253"/>
      <c r="G253"/>
      <c r="H253"/>
      <c r="I253"/>
      <c r="J253"/>
      <c r="K253"/>
      <c r="L253"/>
    </row>
    <row r="254" spans="1:12" x14ac:dyDescent="0.2">
      <c r="A254"/>
      <c r="B254"/>
      <c r="C254"/>
      <c r="D254"/>
      <c r="E254"/>
      <c r="F254"/>
      <c r="G254"/>
      <c r="H254"/>
      <c r="I254"/>
      <c r="J254"/>
      <c r="K254"/>
      <c r="L254"/>
    </row>
    <row r="255" spans="1:12" x14ac:dyDescent="0.2">
      <c r="A255"/>
      <c r="B255"/>
      <c r="C255"/>
      <c r="D255"/>
      <c r="E255"/>
      <c r="F255"/>
      <c r="G255"/>
      <c r="H255"/>
      <c r="I255"/>
      <c r="J255"/>
      <c r="K255"/>
      <c r="L255"/>
    </row>
    <row r="256" spans="1:12" x14ac:dyDescent="0.2">
      <c r="A256"/>
      <c r="B256"/>
      <c r="C256"/>
      <c r="D256"/>
      <c r="E256"/>
      <c r="F256"/>
      <c r="G256"/>
      <c r="H256"/>
      <c r="I256"/>
      <c r="J256"/>
      <c r="K256"/>
      <c r="L256"/>
    </row>
    <row r="257" spans="1:12" x14ac:dyDescent="0.2">
      <c r="A257"/>
      <c r="B257"/>
      <c r="C257"/>
      <c r="D257"/>
      <c r="E257"/>
      <c r="F257"/>
      <c r="G257"/>
      <c r="H257"/>
      <c r="I257"/>
      <c r="J257"/>
      <c r="K257"/>
      <c r="L257"/>
    </row>
    <row r="258" spans="1:12" x14ac:dyDescent="0.2">
      <c r="A258"/>
      <c r="B258"/>
      <c r="C258"/>
      <c r="D258"/>
      <c r="E258"/>
      <c r="F258"/>
      <c r="G258"/>
      <c r="H258"/>
      <c r="I258"/>
      <c r="J258"/>
      <c r="K258"/>
      <c r="L258"/>
    </row>
    <row r="259" spans="1:12" x14ac:dyDescent="0.2">
      <c r="A259"/>
      <c r="B259"/>
      <c r="C259"/>
      <c r="D259"/>
      <c r="E259"/>
      <c r="F259"/>
      <c r="G259"/>
      <c r="H259"/>
      <c r="I259"/>
      <c r="J259"/>
      <c r="K259"/>
      <c r="L259"/>
    </row>
    <row r="260" spans="1:12" x14ac:dyDescent="0.2">
      <c r="A260"/>
      <c r="B260"/>
      <c r="C260"/>
      <c r="D260"/>
      <c r="E260"/>
      <c r="F260"/>
      <c r="G260"/>
      <c r="H260"/>
      <c r="I260"/>
      <c r="J260"/>
      <c r="K260"/>
      <c r="L260"/>
    </row>
    <row r="261" spans="1:12" x14ac:dyDescent="0.2">
      <c r="A261"/>
      <c r="B261"/>
      <c r="C261"/>
      <c r="D261"/>
      <c r="E261"/>
      <c r="F261"/>
      <c r="G261"/>
      <c r="H261"/>
      <c r="I261"/>
      <c r="J261"/>
      <c r="K261"/>
      <c r="L261"/>
    </row>
    <row r="262" spans="1:12" x14ac:dyDescent="0.2">
      <c r="A262"/>
      <c r="B262"/>
      <c r="C262"/>
      <c r="D262"/>
      <c r="E262"/>
      <c r="F262"/>
      <c r="G262"/>
      <c r="H262"/>
      <c r="I262"/>
      <c r="J262"/>
      <c r="K262"/>
      <c r="L262"/>
    </row>
    <row r="263" spans="1:12" x14ac:dyDescent="0.2">
      <c r="A263"/>
      <c r="B263"/>
      <c r="C263"/>
      <c r="D263"/>
      <c r="E263"/>
      <c r="F263"/>
      <c r="G263"/>
      <c r="H263"/>
      <c r="I263"/>
      <c r="J263"/>
      <c r="K263"/>
      <c r="L263"/>
    </row>
    <row r="264" spans="1:12" x14ac:dyDescent="0.2">
      <c r="A264"/>
      <c r="B264"/>
      <c r="C264"/>
      <c r="D264"/>
      <c r="E264"/>
      <c r="F264"/>
      <c r="G264"/>
      <c r="H264"/>
      <c r="I264"/>
      <c r="J264"/>
      <c r="K264"/>
      <c r="L264"/>
    </row>
    <row r="265" spans="1:12" x14ac:dyDescent="0.2">
      <c r="A265"/>
      <c r="B265"/>
      <c r="C265"/>
      <c r="D265"/>
      <c r="E265"/>
      <c r="F265"/>
      <c r="G265"/>
      <c r="H265"/>
      <c r="I265"/>
      <c r="J265"/>
      <c r="K265"/>
      <c r="L265"/>
    </row>
    <row r="266" spans="1:12" x14ac:dyDescent="0.2">
      <c r="A266"/>
      <c r="B266"/>
      <c r="C266"/>
      <c r="D266"/>
      <c r="E266"/>
      <c r="F266"/>
      <c r="G266"/>
      <c r="H266"/>
      <c r="I266"/>
      <c r="J266"/>
      <c r="K266"/>
      <c r="L266"/>
    </row>
    <row r="267" spans="1:12" x14ac:dyDescent="0.2">
      <c r="A267"/>
      <c r="B267"/>
      <c r="C267"/>
      <c r="D267"/>
      <c r="E267"/>
      <c r="F267"/>
      <c r="G267"/>
      <c r="H267"/>
      <c r="I267"/>
      <c r="J267"/>
      <c r="K267"/>
      <c r="L267"/>
    </row>
    <row r="268" spans="1:12" x14ac:dyDescent="0.2">
      <c r="A268"/>
      <c r="B268"/>
      <c r="C268"/>
      <c r="D268"/>
      <c r="E268"/>
      <c r="F268"/>
      <c r="G268"/>
      <c r="H268"/>
      <c r="I268"/>
      <c r="J268"/>
      <c r="K268"/>
      <c r="L268"/>
    </row>
    <row r="269" spans="1:12" x14ac:dyDescent="0.2">
      <c r="A269"/>
      <c r="B269"/>
      <c r="C269"/>
      <c r="D269"/>
      <c r="E269"/>
      <c r="F269"/>
      <c r="G269"/>
      <c r="H269"/>
      <c r="I269"/>
      <c r="J269"/>
      <c r="K269"/>
      <c r="L269"/>
    </row>
    <row r="270" spans="1:12" x14ac:dyDescent="0.2">
      <c r="A270"/>
      <c r="B270"/>
      <c r="C270"/>
      <c r="D270"/>
      <c r="E270"/>
      <c r="F270"/>
      <c r="G270"/>
      <c r="H270"/>
      <c r="I270"/>
      <c r="J270"/>
      <c r="K270"/>
      <c r="L270"/>
    </row>
    <row r="271" spans="1:12" x14ac:dyDescent="0.2">
      <c r="A271"/>
      <c r="B271"/>
      <c r="C271"/>
      <c r="D271"/>
      <c r="E271"/>
      <c r="F271"/>
      <c r="G271"/>
      <c r="H271"/>
      <c r="I271"/>
      <c r="J271"/>
      <c r="K271"/>
      <c r="L271"/>
    </row>
    <row r="272" spans="1:12" x14ac:dyDescent="0.2">
      <c r="A272"/>
      <c r="B272"/>
      <c r="C272"/>
      <c r="D272"/>
      <c r="E272"/>
      <c r="F272"/>
      <c r="G272"/>
      <c r="H272"/>
      <c r="I272"/>
      <c r="J272"/>
      <c r="K272"/>
      <c r="L272"/>
    </row>
    <row r="273" spans="1:12" x14ac:dyDescent="0.2">
      <c r="A273"/>
      <c r="B273"/>
      <c r="C273"/>
      <c r="D273"/>
      <c r="E273"/>
      <c r="F273"/>
      <c r="G273"/>
      <c r="H273"/>
      <c r="I273"/>
      <c r="J273"/>
      <c r="K273"/>
      <c r="L273"/>
    </row>
    <row r="274" spans="1:12" x14ac:dyDescent="0.2">
      <c r="A274"/>
      <c r="B274"/>
      <c r="C274"/>
      <c r="D274"/>
      <c r="E274"/>
      <c r="F274"/>
      <c r="G274"/>
      <c r="H274"/>
      <c r="I274"/>
      <c r="J274"/>
      <c r="K274"/>
      <c r="L274"/>
    </row>
    <row r="275" spans="1:12" x14ac:dyDescent="0.2">
      <c r="A275"/>
      <c r="B275"/>
      <c r="C275"/>
      <c r="D275"/>
      <c r="E275"/>
      <c r="F275"/>
      <c r="G275"/>
      <c r="H275"/>
      <c r="I275"/>
      <c r="J275"/>
      <c r="K275"/>
      <c r="L275"/>
    </row>
    <row r="276" spans="1:12" x14ac:dyDescent="0.2">
      <c r="A276"/>
      <c r="B276"/>
      <c r="C276"/>
      <c r="D276"/>
      <c r="E276"/>
      <c r="F276"/>
      <c r="G276"/>
      <c r="H276"/>
      <c r="I276"/>
      <c r="J276"/>
      <c r="K276"/>
      <c r="L276"/>
    </row>
    <row r="277" spans="1:12" x14ac:dyDescent="0.2">
      <c r="A277"/>
      <c r="B277"/>
      <c r="C277"/>
      <c r="D277"/>
      <c r="E277"/>
      <c r="F277"/>
      <c r="G277"/>
      <c r="H277"/>
      <c r="I277"/>
      <c r="J277"/>
      <c r="K277"/>
      <c r="L277"/>
    </row>
    <row r="278" spans="1:12" x14ac:dyDescent="0.2">
      <c r="A278"/>
      <c r="B278"/>
      <c r="C278"/>
      <c r="D278"/>
      <c r="E278"/>
      <c r="F278"/>
      <c r="G278"/>
      <c r="H278"/>
      <c r="I278"/>
      <c r="J278"/>
      <c r="K278"/>
      <c r="L278"/>
    </row>
    <row r="279" spans="1:12" x14ac:dyDescent="0.2">
      <c r="A279"/>
      <c r="B279"/>
      <c r="C279"/>
      <c r="D279"/>
      <c r="E279"/>
      <c r="F279"/>
      <c r="G279"/>
      <c r="H279"/>
      <c r="I279"/>
      <c r="J279"/>
      <c r="K279"/>
      <c r="L279"/>
    </row>
    <row r="280" spans="1:12" x14ac:dyDescent="0.2">
      <c r="A280"/>
      <c r="B280"/>
      <c r="C280"/>
      <c r="D280"/>
      <c r="E280"/>
      <c r="F280"/>
      <c r="G280"/>
      <c r="H280"/>
      <c r="I280"/>
      <c r="J280"/>
      <c r="K280"/>
      <c r="L280"/>
    </row>
    <row r="281" spans="1:12" x14ac:dyDescent="0.2">
      <c r="A281"/>
      <c r="B281"/>
      <c r="C281"/>
      <c r="D281"/>
      <c r="E281"/>
      <c r="F281"/>
      <c r="G281"/>
      <c r="H281"/>
      <c r="I281"/>
      <c r="J281"/>
      <c r="K281"/>
      <c r="L281"/>
    </row>
    <row r="282" spans="1:12" x14ac:dyDescent="0.2">
      <c r="A282"/>
      <c r="B282"/>
      <c r="C282"/>
      <c r="D282"/>
      <c r="E282"/>
      <c r="F282"/>
      <c r="G282"/>
      <c r="H282"/>
      <c r="I282"/>
      <c r="J282"/>
      <c r="K282"/>
      <c r="L282"/>
    </row>
    <row r="283" spans="1:12" x14ac:dyDescent="0.2">
      <c r="A283"/>
      <c r="B283"/>
      <c r="C283"/>
      <c r="D283"/>
      <c r="E283"/>
      <c r="F283"/>
      <c r="G283"/>
      <c r="H283"/>
      <c r="I283"/>
      <c r="J283"/>
      <c r="K283"/>
      <c r="L283"/>
    </row>
    <row r="284" spans="1:12" x14ac:dyDescent="0.2">
      <c r="A284"/>
      <c r="B284"/>
      <c r="C284"/>
      <c r="D284"/>
      <c r="E284"/>
      <c r="F284"/>
      <c r="G284"/>
      <c r="H284"/>
      <c r="I284"/>
      <c r="J284"/>
      <c r="K284"/>
      <c r="L284"/>
    </row>
    <row r="285" spans="1:12" x14ac:dyDescent="0.2">
      <c r="A285"/>
      <c r="B285"/>
      <c r="C285"/>
      <c r="D285"/>
      <c r="E285"/>
      <c r="F285"/>
      <c r="G285"/>
      <c r="H285"/>
      <c r="I285"/>
      <c r="J285"/>
      <c r="K285"/>
      <c r="L285"/>
    </row>
    <row r="286" spans="1:12" x14ac:dyDescent="0.2">
      <c r="A286"/>
      <c r="B286"/>
      <c r="C286"/>
      <c r="D286"/>
      <c r="E286"/>
      <c r="F286"/>
      <c r="G286"/>
      <c r="H286"/>
      <c r="I286"/>
      <c r="J286"/>
      <c r="K286"/>
      <c r="L286"/>
    </row>
    <row r="287" spans="1:12" x14ac:dyDescent="0.2">
      <c r="A287"/>
      <c r="B287"/>
      <c r="C287"/>
      <c r="D287"/>
      <c r="E287"/>
      <c r="F287"/>
      <c r="G287"/>
      <c r="H287"/>
      <c r="I287"/>
      <c r="J287"/>
      <c r="K287"/>
      <c r="L287"/>
    </row>
    <row r="288" spans="1:12" x14ac:dyDescent="0.2">
      <c r="A288"/>
      <c r="B288"/>
      <c r="C288"/>
      <c r="D288"/>
      <c r="E288"/>
      <c r="F288"/>
      <c r="G288"/>
      <c r="H288"/>
      <c r="I288"/>
      <c r="J288"/>
      <c r="K288"/>
      <c r="L288"/>
    </row>
    <row r="289" spans="1:12" x14ac:dyDescent="0.2">
      <c r="A289"/>
      <c r="B289"/>
      <c r="C289"/>
      <c r="D289"/>
      <c r="E289"/>
      <c r="F289"/>
      <c r="G289"/>
      <c r="H289"/>
      <c r="I289"/>
      <c r="J289"/>
      <c r="K289"/>
      <c r="L289"/>
    </row>
    <row r="290" spans="1:12" x14ac:dyDescent="0.2">
      <c r="A290"/>
      <c r="B290"/>
      <c r="C290"/>
      <c r="D290"/>
      <c r="E290"/>
      <c r="F290"/>
      <c r="G290"/>
      <c r="H290"/>
      <c r="I290"/>
      <c r="J290"/>
      <c r="K290"/>
      <c r="L290"/>
    </row>
    <row r="291" spans="1:12" x14ac:dyDescent="0.2">
      <c r="A291"/>
      <c r="B291"/>
      <c r="C291"/>
      <c r="D291"/>
      <c r="E291"/>
      <c r="F291"/>
      <c r="G291"/>
      <c r="H291"/>
      <c r="I291"/>
      <c r="J291"/>
      <c r="K291"/>
      <c r="L291"/>
    </row>
    <row r="292" spans="1:12" x14ac:dyDescent="0.2">
      <c r="A292"/>
      <c r="B292"/>
      <c r="C292"/>
      <c r="D292"/>
      <c r="E292"/>
      <c r="F292"/>
      <c r="G292"/>
      <c r="H292"/>
      <c r="I292"/>
      <c r="J292"/>
      <c r="K292"/>
      <c r="L292"/>
    </row>
    <row r="293" spans="1:12" x14ac:dyDescent="0.2">
      <c r="A293"/>
      <c r="B293"/>
      <c r="C293"/>
      <c r="D293"/>
      <c r="E293"/>
      <c r="F293"/>
      <c r="G293"/>
      <c r="H293"/>
      <c r="I293"/>
      <c r="J293"/>
      <c r="K293"/>
      <c r="L293"/>
    </row>
    <row r="294" spans="1:12" x14ac:dyDescent="0.2">
      <c r="A294"/>
      <c r="B294"/>
      <c r="C294"/>
      <c r="D294"/>
      <c r="E294"/>
      <c r="F294"/>
      <c r="G294"/>
      <c r="H294"/>
      <c r="I294"/>
      <c r="J294"/>
      <c r="K294"/>
      <c r="L294"/>
    </row>
    <row r="295" spans="1:12" x14ac:dyDescent="0.2">
      <c r="A295"/>
      <c r="B295"/>
      <c r="C295"/>
      <c r="D295"/>
      <c r="E295"/>
      <c r="F295"/>
      <c r="G295"/>
      <c r="H295"/>
      <c r="I295"/>
      <c r="J295"/>
      <c r="K295"/>
      <c r="L295"/>
    </row>
    <row r="296" spans="1:12" x14ac:dyDescent="0.2">
      <c r="A296"/>
      <c r="B296"/>
      <c r="C296"/>
      <c r="D296"/>
      <c r="E296"/>
      <c r="F296"/>
      <c r="G296"/>
      <c r="H296"/>
      <c r="I296"/>
      <c r="J296"/>
      <c r="K296"/>
      <c r="L296"/>
    </row>
    <row r="297" spans="1:12" x14ac:dyDescent="0.2">
      <c r="A297"/>
      <c r="B297"/>
      <c r="C297"/>
      <c r="D297"/>
      <c r="E297"/>
      <c r="F297"/>
      <c r="G297"/>
      <c r="H297"/>
      <c r="I297"/>
      <c r="J297"/>
      <c r="K297"/>
      <c r="L297"/>
    </row>
    <row r="298" spans="1:12" x14ac:dyDescent="0.2">
      <c r="A298"/>
      <c r="B298"/>
      <c r="C298"/>
      <c r="D298"/>
      <c r="E298"/>
      <c r="F298"/>
      <c r="G298"/>
      <c r="H298"/>
      <c r="I298"/>
      <c r="J298"/>
      <c r="K298"/>
      <c r="L298"/>
    </row>
    <row r="299" spans="1:12" x14ac:dyDescent="0.2">
      <c r="A299"/>
      <c r="B299"/>
      <c r="C299"/>
      <c r="D299"/>
      <c r="E299"/>
      <c r="F299"/>
      <c r="G299"/>
      <c r="H299"/>
      <c r="I299"/>
      <c r="J299"/>
      <c r="K299"/>
      <c r="L299"/>
    </row>
    <row r="300" spans="1:12" x14ac:dyDescent="0.2">
      <c r="A300"/>
      <c r="B300"/>
      <c r="C300"/>
      <c r="D300"/>
      <c r="E300"/>
      <c r="F300"/>
      <c r="G300"/>
      <c r="H300"/>
      <c r="I300"/>
      <c r="J300"/>
      <c r="K300"/>
      <c r="L300"/>
    </row>
    <row r="301" spans="1:12" x14ac:dyDescent="0.2">
      <c r="A301"/>
      <c r="B301"/>
      <c r="C301"/>
      <c r="D301"/>
      <c r="E301"/>
      <c r="F301"/>
      <c r="G301"/>
      <c r="H301"/>
      <c r="I301"/>
      <c r="J301"/>
      <c r="K301"/>
      <c r="L301"/>
    </row>
    <row r="302" spans="1:12" x14ac:dyDescent="0.2">
      <c r="A302"/>
      <c r="B302"/>
      <c r="C302"/>
      <c r="D302"/>
      <c r="E302"/>
      <c r="F302"/>
      <c r="G302"/>
      <c r="H302"/>
      <c r="I302"/>
      <c r="J302"/>
      <c r="K302"/>
      <c r="L302"/>
    </row>
    <row r="303" spans="1:12" x14ac:dyDescent="0.2">
      <c r="A303"/>
      <c r="B303"/>
      <c r="C303"/>
      <c r="D303"/>
      <c r="E303"/>
      <c r="F303"/>
      <c r="G303"/>
      <c r="H303"/>
      <c r="I303"/>
      <c r="J303"/>
      <c r="K303"/>
      <c r="L303"/>
    </row>
    <row r="304" spans="1:12" x14ac:dyDescent="0.2">
      <c r="A304"/>
      <c r="B304"/>
      <c r="C304"/>
      <c r="D304"/>
      <c r="E304"/>
      <c r="F304"/>
      <c r="G304"/>
      <c r="H304"/>
      <c r="I304"/>
      <c r="J304"/>
      <c r="K304"/>
      <c r="L304"/>
    </row>
    <row r="305" spans="1:12" x14ac:dyDescent="0.2">
      <c r="A305"/>
      <c r="B305"/>
      <c r="C305"/>
      <c r="D305"/>
      <c r="E305"/>
      <c r="F305"/>
      <c r="G305"/>
      <c r="H305"/>
      <c r="I305"/>
      <c r="J305"/>
      <c r="K305"/>
      <c r="L305"/>
    </row>
    <row r="306" spans="1:12" x14ac:dyDescent="0.2">
      <c r="A306"/>
      <c r="B306"/>
      <c r="C306"/>
      <c r="D306"/>
      <c r="E306"/>
      <c r="F306"/>
      <c r="G306"/>
      <c r="H306"/>
      <c r="I306"/>
      <c r="J306"/>
      <c r="K306"/>
      <c r="L306"/>
    </row>
    <row r="307" spans="1:12" x14ac:dyDescent="0.2">
      <c r="A307"/>
      <c r="B307"/>
      <c r="C307"/>
      <c r="D307"/>
      <c r="E307"/>
      <c r="F307"/>
      <c r="G307"/>
      <c r="H307"/>
      <c r="I307"/>
      <c r="J307"/>
      <c r="K307"/>
      <c r="L307"/>
    </row>
    <row r="308" spans="1:12" x14ac:dyDescent="0.2">
      <c r="A308"/>
      <c r="B308"/>
      <c r="C308"/>
      <c r="D308"/>
      <c r="E308"/>
      <c r="F308"/>
      <c r="G308"/>
      <c r="H308"/>
      <c r="I308"/>
      <c r="J308"/>
      <c r="K308"/>
      <c r="L308"/>
    </row>
    <row r="309" spans="1:12" x14ac:dyDescent="0.2">
      <c r="A309"/>
      <c r="B309"/>
      <c r="C309"/>
      <c r="D309"/>
      <c r="E309"/>
      <c r="F309"/>
      <c r="G309"/>
      <c r="H309"/>
      <c r="I309"/>
      <c r="J309"/>
      <c r="K309"/>
      <c r="L309"/>
    </row>
    <row r="310" spans="1:12" x14ac:dyDescent="0.2">
      <c r="A310"/>
      <c r="B310"/>
      <c r="C310"/>
      <c r="D310"/>
      <c r="E310"/>
      <c r="F310"/>
      <c r="G310"/>
      <c r="H310"/>
      <c r="I310"/>
      <c r="J310"/>
      <c r="K310"/>
      <c r="L310"/>
    </row>
    <row r="311" spans="1:12" x14ac:dyDescent="0.2">
      <c r="A311"/>
      <c r="B311"/>
      <c r="C311"/>
      <c r="D311"/>
      <c r="E311"/>
      <c r="F311"/>
      <c r="G311"/>
      <c r="H311"/>
      <c r="I311"/>
      <c r="J311"/>
      <c r="K311"/>
      <c r="L311"/>
    </row>
    <row r="312" spans="1:12" x14ac:dyDescent="0.2">
      <c r="A312"/>
      <c r="B312"/>
      <c r="C312"/>
      <c r="D312"/>
      <c r="E312"/>
      <c r="F312"/>
      <c r="G312"/>
      <c r="H312"/>
      <c r="I312"/>
      <c r="J312"/>
      <c r="K312"/>
      <c r="L312"/>
    </row>
    <row r="313" spans="1:12" x14ac:dyDescent="0.2">
      <c r="A313"/>
      <c r="B313"/>
      <c r="C313"/>
      <c r="D313"/>
      <c r="E313"/>
      <c r="F313"/>
      <c r="G313"/>
      <c r="H313"/>
      <c r="I313"/>
      <c r="J313"/>
      <c r="K313"/>
      <c r="L313"/>
    </row>
    <row r="314" spans="1:12" x14ac:dyDescent="0.2">
      <c r="A314"/>
      <c r="B314"/>
      <c r="C314"/>
      <c r="D314"/>
      <c r="E314"/>
      <c r="F314"/>
      <c r="G314"/>
      <c r="H314"/>
      <c r="I314"/>
      <c r="J314"/>
      <c r="K314"/>
      <c r="L314"/>
    </row>
    <row r="315" spans="1:12" x14ac:dyDescent="0.2">
      <c r="A315"/>
      <c r="B315"/>
      <c r="C315"/>
      <c r="D315"/>
      <c r="E315"/>
      <c r="F315"/>
      <c r="G315"/>
      <c r="H315"/>
      <c r="I315"/>
      <c r="J315"/>
      <c r="K315"/>
      <c r="L315"/>
    </row>
    <row r="316" spans="1:12" x14ac:dyDescent="0.2">
      <c r="A316"/>
      <c r="B316"/>
      <c r="C316"/>
      <c r="D316"/>
      <c r="E316"/>
      <c r="F316"/>
      <c r="G316"/>
      <c r="H316"/>
      <c r="I316"/>
      <c r="J316"/>
      <c r="K316"/>
      <c r="L316"/>
    </row>
    <row r="317" spans="1:12" x14ac:dyDescent="0.2">
      <c r="A317"/>
      <c r="B317"/>
      <c r="C317"/>
      <c r="D317"/>
      <c r="E317"/>
      <c r="F317"/>
      <c r="G317"/>
      <c r="H317"/>
      <c r="I317"/>
      <c r="J317"/>
      <c r="K317"/>
      <c r="L317"/>
    </row>
    <row r="318" spans="1:12" x14ac:dyDescent="0.2">
      <c r="A318"/>
      <c r="B318"/>
      <c r="C318"/>
      <c r="D318"/>
      <c r="E318"/>
      <c r="F318"/>
      <c r="G318"/>
      <c r="H318"/>
      <c r="I318"/>
      <c r="J318"/>
      <c r="K318"/>
      <c r="L318"/>
    </row>
    <row r="319" spans="1:12" x14ac:dyDescent="0.2">
      <c r="A319"/>
      <c r="B319"/>
      <c r="C319"/>
      <c r="D319"/>
      <c r="E319"/>
      <c r="F319"/>
      <c r="G319"/>
      <c r="H319"/>
      <c r="I319"/>
      <c r="J319"/>
      <c r="K319"/>
      <c r="L319"/>
    </row>
    <row r="320" spans="1:12" x14ac:dyDescent="0.2">
      <c r="A320"/>
      <c r="B320"/>
      <c r="C320"/>
      <c r="D320"/>
      <c r="E320"/>
      <c r="F320"/>
      <c r="G320"/>
      <c r="H320"/>
      <c r="I320"/>
      <c r="J320"/>
      <c r="K320"/>
      <c r="L320"/>
    </row>
    <row r="321" spans="1:12" x14ac:dyDescent="0.2">
      <c r="A321"/>
      <c r="B321"/>
      <c r="C321"/>
      <c r="D321"/>
      <c r="E321"/>
      <c r="F321"/>
      <c r="G321"/>
      <c r="H321"/>
      <c r="I321"/>
      <c r="J321"/>
      <c r="K321"/>
      <c r="L321"/>
    </row>
    <row r="322" spans="1:12" x14ac:dyDescent="0.2">
      <c r="A322"/>
      <c r="B322"/>
      <c r="C322"/>
      <c r="D322"/>
      <c r="E322"/>
      <c r="F322"/>
      <c r="G322"/>
      <c r="H322"/>
      <c r="I322"/>
      <c r="J322"/>
      <c r="K322"/>
      <c r="L322"/>
    </row>
    <row r="323" spans="1:12" x14ac:dyDescent="0.2">
      <c r="A323"/>
      <c r="B323"/>
      <c r="C323"/>
      <c r="D323"/>
      <c r="E323"/>
      <c r="F323"/>
      <c r="G323"/>
      <c r="H323"/>
      <c r="I323"/>
      <c r="J323"/>
      <c r="K323"/>
      <c r="L323"/>
    </row>
    <row r="324" spans="1:12" x14ac:dyDescent="0.2">
      <c r="A324"/>
      <c r="B324"/>
      <c r="C324"/>
      <c r="D324"/>
      <c r="E324"/>
      <c r="F324"/>
      <c r="G324"/>
      <c r="H324"/>
      <c r="I324"/>
      <c r="J324"/>
      <c r="K324"/>
      <c r="L324"/>
    </row>
    <row r="325" spans="1:12" x14ac:dyDescent="0.2">
      <c r="A325"/>
      <c r="B325"/>
      <c r="C325"/>
      <c r="D325"/>
      <c r="E325"/>
      <c r="F325"/>
      <c r="G325"/>
      <c r="H325"/>
      <c r="I325"/>
      <c r="J325"/>
      <c r="K325"/>
      <c r="L325"/>
    </row>
    <row r="326" spans="1:12" x14ac:dyDescent="0.2">
      <c r="A326"/>
      <c r="B326"/>
      <c r="C326"/>
      <c r="D326"/>
      <c r="E326"/>
      <c r="F326"/>
      <c r="G326"/>
      <c r="H326"/>
      <c r="I326"/>
      <c r="J326"/>
      <c r="K326"/>
      <c r="L326"/>
    </row>
    <row r="327" spans="1:12" x14ac:dyDescent="0.2">
      <c r="A327"/>
      <c r="B327"/>
      <c r="C327"/>
      <c r="D327"/>
      <c r="E327"/>
      <c r="F327"/>
      <c r="G327"/>
      <c r="H327"/>
      <c r="I327"/>
      <c r="J327"/>
      <c r="K327"/>
      <c r="L327"/>
    </row>
    <row r="328" spans="1:12" x14ac:dyDescent="0.2">
      <c r="A328"/>
      <c r="B328"/>
      <c r="C328"/>
      <c r="D328"/>
      <c r="E328"/>
      <c r="F328"/>
      <c r="G328"/>
      <c r="H328"/>
      <c r="I328"/>
      <c r="J328"/>
      <c r="K328"/>
      <c r="L328"/>
    </row>
    <row r="329" spans="1:12" x14ac:dyDescent="0.2">
      <c r="A329"/>
      <c r="B329"/>
      <c r="C329"/>
      <c r="D329"/>
      <c r="E329"/>
      <c r="F329"/>
      <c r="G329"/>
      <c r="H329"/>
      <c r="I329"/>
      <c r="J329"/>
      <c r="K329"/>
      <c r="L329"/>
    </row>
    <row r="330" spans="1:12" x14ac:dyDescent="0.2">
      <c r="A330"/>
      <c r="B330"/>
      <c r="C330"/>
      <c r="D330"/>
      <c r="E330"/>
      <c r="F330"/>
      <c r="G330"/>
      <c r="H330"/>
      <c r="I330"/>
      <c r="J330"/>
      <c r="K330"/>
      <c r="L330"/>
    </row>
    <row r="331" spans="1:12" x14ac:dyDescent="0.2">
      <c r="A331"/>
      <c r="B331"/>
      <c r="C331"/>
      <c r="D331"/>
      <c r="E331"/>
      <c r="F331"/>
      <c r="G331"/>
      <c r="H331"/>
      <c r="I331"/>
      <c r="J331"/>
      <c r="K331"/>
      <c r="L331"/>
    </row>
    <row r="332" spans="1:12" x14ac:dyDescent="0.2">
      <c r="A332"/>
      <c r="B332"/>
      <c r="C332"/>
      <c r="D332"/>
      <c r="E332"/>
      <c r="F332"/>
      <c r="G332"/>
      <c r="H332"/>
      <c r="I332"/>
      <c r="J332"/>
      <c r="K332"/>
      <c r="L332"/>
    </row>
    <row r="333" spans="1:12" x14ac:dyDescent="0.2">
      <c r="A333"/>
      <c r="B333"/>
      <c r="C333"/>
      <c r="D333"/>
      <c r="E333"/>
      <c r="F333"/>
      <c r="G333"/>
      <c r="H333"/>
      <c r="I333"/>
      <c r="J333"/>
      <c r="K333"/>
      <c r="L333"/>
    </row>
    <row r="334" spans="1:12" x14ac:dyDescent="0.2">
      <c r="A334"/>
      <c r="B334"/>
      <c r="C334"/>
      <c r="D334"/>
      <c r="E334"/>
      <c r="F334"/>
      <c r="G334"/>
      <c r="H334"/>
      <c r="I334"/>
      <c r="J334"/>
      <c r="K334"/>
      <c r="L334"/>
    </row>
    <row r="335" spans="1:12" x14ac:dyDescent="0.2">
      <c r="A335"/>
      <c r="B335"/>
      <c r="C335"/>
      <c r="D335"/>
      <c r="E335"/>
      <c r="F335"/>
      <c r="G335"/>
      <c r="H335"/>
      <c r="I335"/>
      <c r="J335"/>
      <c r="K335"/>
      <c r="L335"/>
    </row>
    <row r="336" spans="1:12" x14ac:dyDescent="0.2">
      <c r="A336"/>
      <c r="B336"/>
      <c r="C336"/>
      <c r="D336"/>
      <c r="E336"/>
      <c r="F336"/>
      <c r="G336"/>
      <c r="H336"/>
      <c r="I336"/>
      <c r="J336"/>
      <c r="K336"/>
      <c r="L336"/>
    </row>
    <row r="337" spans="1:12" x14ac:dyDescent="0.2">
      <c r="A337"/>
      <c r="B337"/>
      <c r="C337"/>
      <c r="D337"/>
      <c r="E337"/>
      <c r="F337"/>
      <c r="G337"/>
      <c r="H337"/>
      <c r="I337"/>
      <c r="J337"/>
      <c r="K337"/>
      <c r="L337"/>
    </row>
    <row r="338" spans="1:12" x14ac:dyDescent="0.2">
      <c r="A338"/>
      <c r="B338"/>
      <c r="C338"/>
      <c r="D338"/>
      <c r="E338"/>
      <c r="F338"/>
      <c r="G338"/>
      <c r="H338"/>
      <c r="I338"/>
      <c r="J338"/>
      <c r="K338"/>
      <c r="L338"/>
    </row>
    <row r="339" spans="1:12" x14ac:dyDescent="0.2">
      <c r="A339"/>
      <c r="B339"/>
      <c r="C339"/>
      <c r="D339"/>
      <c r="E339"/>
      <c r="F339"/>
      <c r="G339"/>
      <c r="H339"/>
      <c r="I339"/>
      <c r="J339"/>
      <c r="K339"/>
      <c r="L339"/>
    </row>
    <row r="340" spans="1:12" x14ac:dyDescent="0.2">
      <c r="A340"/>
      <c r="B340"/>
      <c r="C340"/>
      <c r="D340"/>
      <c r="E340"/>
      <c r="F340"/>
      <c r="G340"/>
      <c r="H340"/>
      <c r="I340"/>
      <c r="J340"/>
      <c r="K340"/>
      <c r="L340"/>
    </row>
    <row r="341" spans="1:12" x14ac:dyDescent="0.2">
      <c r="A341"/>
      <c r="B341"/>
      <c r="C341"/>
      <c r="D341"/>
      <c r="E341"/>
      <c r="F341"/>
      <c r="G341"/>
      <c r="H341"/>
      <c r="I341"/>
      <c r="J341"/>
      <c r="K341"/>
      <c r="L341"/>
    </row>
    <row r="342" spans="1:12" x14ac:dyDescent="0.2">
      <c r="A342"/>
      <c r="B342"/>
      <c r="C342"/>
      <c r="D342"/>
      <c r="E342"/>
      <c r="F342"/>
      <c r="G342"/>
      <c r="H342"/>
      <c r="I342"/>
      <c r="J342"/>
      <c r="K342"/>
      <c r="L342"/>
    </row>
    <row r="343" spans="1:12" x14ac:dyDescent="0.2">
      <c r="A343"/>
      <c r="B343"/>
      <c r="C343"/>
      <c r="D343"/>
      <c r="E343"/>
      <c r="F343"/>
      <c r="G343"/>
      <c r="H343"/>
      <c r="I343"/>
      <c r="J343"/>
      <c r="K343"/>
      <c r="L343"/>
    </row>
    <row r="344" spans="1:12" x14ac:dyDescent="0.2">
      <c r="A344"/>
      <c r="B344"/>
      <c r="C344"/>
      <c r="D344"/>
      <c r="E344"/>
      <c r="F344"/>
      <c r="G344"/>
      <c r="H344"/>
      <c r="I344"/>
      <c r="J344"/>
      <c r="K344"/>
      <c r="L344"/>
    </row>
    <row r="345" spans="1:12" x14ac:dyDescent="0.2">
      <c r="A345"/>
      <c r="B345"/>
      <c r="C345"/>
      <c r="D345"/>
      <c r="E345"/>
      <c r="F345"/>
      <c r="G345"/>
      <c r="H345"/>
      <c r="I345"/>
      <c r="J345"/>
      <c r="K345"/>
      <c r="L345"/>
    </row>
    <row r="346" spans="1:12" x14ac:dyDescent="0.2">
      <c r="A346"/>
      <c r="B346"/>
      <c r="C346"/>
      <c r="D346"/>
      <c r="E346"/>
      <c r="F346"/>
      <c r="G346"/>
      <c r="H346"/>
      <c r="I346"/>
      <c r="J346"/>
      <c r="K346"/>
      <c r="L346"/>
    </row>
    <row r="347" spans="1:12" x14ac:dyDescent="0.2">
      <c r="A347"/>
      <c r="B347"/>
      <c r="C347"/>
      <c r="D347"/>
      <c r="E347"/>
      <c r="F347"/>
      <c r="G347"/>
      <c r="H347"/>
      <c r="I347"/>
      <c r="J347"/>
      <c r="K347"/>
      <c r="L347"/>
    </row>
    <row r="348" spans="1:12" x14ac:dyDescent="0.2">
      <c r="A348"/>
      <c r="B348"/>
      <c r="C348"/>
      <c r="D348"/>
      <c r="E348"/>
      <c r="F348"/>
      <c r="G348"/>
      <c r="H348"/>
      <c r="I348"/>
      <c r="J348"/>
      <c r="K348"/>
      <c r="L348"/>
    </row>
    <row r="349" spans="1:12" x14ac:dyDescent="0.2">
      <c r="A349"/>
      <c r="B349"/>
      <c r="C349"/>
      <c r="D349"/>
      <c r="E349"/>
      <c r="F349"/>
      <c r="G349"/>
      <c r="H349"/>
      <c r="I349"/>
      <c r="J349"/>
      <c r="K349"/>
      <c r="L349"/>
    </row>
    <row r="350" spans="1:12" x14ac:dyDescent="0.2">
      <c r="A350"/>
      <c r="B350"/>
      <c r="C350"/>
      <c r="D350"/>
      <c r="E350"/>
      <c r="F350"/>
      <c r="G350"/>
      <c r="H350"/>
      <c r="I350"/>
      <c r="J350"/>
      <c r="K350"/>
      <c r="L350"/>
    </row>
    <row r="351" spans="1:12" x14ac:dyDescent="0.2">
      <c r="A351"/>
      <c r="B351"/>
      <c r="C351"/>
      <c r="D351"/>
      <c r="E351"/>
      <c r="F351"/>
      <c r="G351"/>
      <c r="H351"/>
      <c r="I351"/>
      <c r="J351"/>
      <c r="K351"/>
      <c r="L351"/>
    </row>
    <row r="352" spans="1:12" x14ac:dyDescent="0.2">
      <c r="A352"/>
      <c r="B352"/>
      <c r="C352"/>
      <c r="D352"/>
      <c r="E352"/>
      <c r="F352"/>
      <c r="G352"/>
      <c r="H352"/>
      <c r="I352"/>
      <c r="J352"/>
      <c r="K352"/>
      <c r="L352"/>
    </row>
    <row r="353" spans="1:12" x14ac:dyDescent="0.2">
      <c r="A353"/>
      <c r="B353"/>
      <c r="C353"/>
      <c r="D353"/>
      <c r="E353"/>
      <c r="F353"/>
      <c r="G353"/>
      <c r="H353"/>
      <c r="I353"/>
      <c r="J353"/>
      <c r="K353"/>
      <c r="L353"/>
    </row>
    <row r="354" spans="1:12" x14ac:dyDescent="0.2">
      <c r="A354"/>
      <c r="B354"/>
      <c r="C354"/>
      <c r="D354"/>
      <c r="E354"/>
      <c r="F354"/>
      <c r="G354"/>
      <c r="H354"/>
      <c r="I354"/>
      <c r="J354"/>
      <c r="K354"/>
      <c r="L354"/>
    </row>
    <row r="355" spans="1:12" x14ac:dyDescent="0.2">
      <c r="A355"/>
      <c r="B355"/>
      <c r="C355"/>
      <c r="D355"/>
      <c r="E355"/>
      <c r="F355"/>
      <c r="G355"/>
      <c r="H355"/>
      <c r="I355"/>
      <c r="J355"/>
      <c r="K355"/>
      <c r="L355"/>
    </row>
    <row r="356" spans="1:12" x14ac:dyDescent="0.2">
      <c r="A356"/>
      <c r="B356"/>
      <c r="C356"/>
      <c r="D356"/>
      <c r="E356"/>
      <c r="F356"/>
      <c r="G356"/>
      <c r="H356"/>
      <c r="I356"/>
      <c r="J356"/>
      <c r="K356"/>
      <c r="L356"/>
    </row>
    <row r="357" spans="1:12" x14ac:dyDescent="0.2">
      <c r="A357"/>
      <c r="B357"/>
      <c r="C357"/>
      <c r="D357"/>
      <c r="E357"/>
      <c r="F357"/>
      <c r="G357"/>
      <c r="H357"/>
      <c r="I357"/>
      <c r="J357"/>
      <c r="K357"/>
      <c r="L357"/>
    </row>
    <row r="358" spans="1:12" x14ac:dyDescent="0.2">
      <c r="A358"/>
      <c r="B358"/>
      <c r="C358"/>
      <c r="D358"/>
      <c r="E358"/>
      <c r="F358"/>
      <c r="G358"/>
      <c r="H358"/>
      <c r="I358"/>
      <c r="J358"/>
      <c r="K358"/>
      <c r="L358"/>
    </row>
    <row r="359" spans="1:12" x14ac:dyDescent="0.2">
      <c r="A359"/>
      <c r="B359"/>
      <c r="C359"/>
      <c r="D359"/>
      <c r="E359"/>
      <c r="F359"/>
      <c r="G359"/>
      <c r="H359"/>
      <c r="I359"/>
      <c r="J359"/>
      <c r="K359"/>
      <c r="L359"/>
    </row>
    <row r="360" spans="1:12" x14ac:dyDescent="0.2">
      <c r="A360"/>
      <c r="B360"/>
      <c r="C360"/>
      <c r="D360"/>
      <c r="E360"/>
      <c r="F360"/>
      <c r="G360"/>
      <c r="H360"/>
      <c r="I360"/>
      <c r="J360"/>
      <c r="K360"/>
      <c r="L360"/>
    </row>
    <row r="361" spans="1:12" x14ac:dyDescent="0.2">
      <c r="A361"/>
      <c r="B361"/>
      <c r="C361"/>
      <c r="D361"/>
      <c r="E361"/>
      <c r="F361"/>
      <c r="G361"/>
      <c r="H361"/>
      <c r="I361"/>
      <c r="J361"/>
      <c r="K361"/>
      <c r="L361"/>
    </row>
    <row r="362" spans="1:12" x14ac:dyDescent="0.2">
      <c r="A362"/>
      <c r="B362"/>
      <c r="C362"/>
      <c r="D362"/>
      <c r="E362"/>
      <c r="F362"/>
      <c r="G362"/>
      <c r="H362"/>
      <c r="I362"/>
      <c r="J362"/>
      <c r="K362"/>
      <c r="L362"/>
    </row>
    <row r="363" spans="1:12" x14ac:dyDescent="0.2">
      <c r="A363"/>
      <c r="B363"/>
      <c r="C363"/>
      <c r="D363"/>
      <c r="E363"/>
      <c r="F363"/>
      <c r="G363"/>
      <c r="H363"/>
      <c r="I363"/>
      <c r="J363"/>
      <c r="K363"/>
      <c r="L363"/>
    </row>
    <row r="364" spans="1:12" x14ac:dyDescent="0.2">
      <c r="A364"/>
      <c r="B364"/>
      <c r="C364"/>
      <c r="D364"/>
      <c r="E364"/>
      <c r="F364"/>
      <c r="G364"/>
      <c r="H364"/>
      <c r="I364"/>
      <c r="J364"/>
      <c r="K364"/>
      <c r="L364"/>
    </row>
    <row r="365" spans="1:12" x14ac:dyDescent="0.2">
      <c r="A365"/>
      <c r="B365"/>
      <c r="C365"/>
      <c r="D365"/>
      <c r="E365"/>
      <c r="F365"/>
      <c r="G365"/>
      <c r="H365"/>
      <c r="I365"/>
      <c r="J365"/>
      <c r="K365"/>
      <c r="L365"/>
    </row>
    <row r="366" spans="1:12" x14ac:dyDescent="0.2">
      <c r="A366"/>
      <c r="B366"/>
      <c r="C366"/>
      <c r="D366"/>
      <c r="E366"/>
      <c r="F366"/>
      <c r="G366"/>
      <c r="H366"/>
      <c r="I366"/>
      <c r="J366"/>
      <c r="K366"/>
      <c r="L366"/>
    </row>
    <row r="367" spans="1:12" x14ac:dyDescent="0.2">
      <c r="A367"/>
      <c r="B367"/>
      <c r="C367"/>
      <c r="D367"/>
      <c r="E367"/>
      <c r="F367"/>
      <c r="G367"/>
      <c r="H367"/>
      <c r="I367"/>
      <c r="J367"/>
      <c r="K367"/>
      <c r="L367"/>
    </row>
    <row r="368" spans="1:12" x14ac:dyDescent="0.2">
      <c r="A368"/>
      <c r="B368"/>
      <c r="C368"/>
      <c r="D368"/>
      <c r="E368"/>
      <c r="F368"/>
      <c r="G368"/>
      <c r="H368"/>
      <c r="I368"/>
      <c r="J368"/>
      <c r="K368"/>
      <c r="L368"/>
    </row>
    <row r="369" spans="1:12" x14ac:dyDescent="0.2">
      <c r="A369"/>
      <c r="B369"/>
      <c r="C369"/>
      <c r="D369"/>
      <c r="E369"/>
      <c r="F369"/>
      <c r="G369"/>
      <c r="H369"/>
      <c r="I369"/>
      <c r="J369"/>
      <c r="K369"/>
      <c r="L369"/>
    </row>
    <row r="370" spans="1:12" x14ac:dyDescent="0.2">
      <c r="A370"/>
      <c r="B370"/>
      <c r="C370"/>
      <c r="D370"/>
      <c r="E370"/>
      <c r="F370"/>
      <c r="G370"/>
      <c r="H370"/>
      <c r="I370"/>
      <c r="J370"/>
      <c r="K370"/>
      <c r="L370"/>
    </row>
    <row r="371" spans="1:12" x14ac:dyDescent="0.2">
      <c r="A371"/>
      <c r="B371"/>
      <c r="C371"/>
      <c r="D371"/>
      <c r="E371"/>
      <c r="F371"/>
      <c r="G371"/>
      <c r="H371"/>
      <c r="I371"/>
      <c r="J371"/>
      <c r="K371"/>
      <c r="L371"/>
    </row>
    <row r="372" spans="1:12" x14ac:dyDescent="0.2">
      <c r="A372"/>
      <c r="B372"/>
      <c r="C372"/>
      <c r="D372"/>
      <c r="E372"/>
      <c r="F372"/>
      <c r="G372"/>
      <c r="H372"/>
      <c r="I372"/>
      <c r="J372"/>
      <c r="K372"/>
      <c r="L372"/>
    </row>
    <row r="373" spans="1:12" x14ac:dyDescent="0.2">
      <c r="A373"/>
      <c r="B373"/>
      <c r="C373"/>
      <c r="D373"/>
      <c r="E373"/>
      <c r="F373"/>
      <c r="G373"/>
      <c r="H373"/>
      <c r="I373"/>
      <c r="J373"/>
      <c r="K373"/>
      <c r="L373"/>
    </row>
    <row r="374" spans="1:12" x14ac:dyDescent="0.2">
      <c r="A374"/>
      <c r="B374"/>
      <c r="C374"/>
      <c r="D374"/>
      <c r="E374"/>
      <c r="F374"/>
      <c r="G374"/>
      <c r="H374"/>
      <c r="I374"/>
      <c r="J374"/>
      <c r="K374"/>
      <c r="L374"/>
    </row>
    <row r="375" spans="1:12" x14ac:dyDescent="0.2">
      <c r="A375"/>
      <c r="B375"/>
      <c r="C375"/>
      <c r="D375"/>
      <c r="E375"/>
      <c r="F375"/>
      <c r="G375"/>
      <c r="H375"/>
      <c r="I375"/>
      <c r="J375"/>
      <c r="K375"/>
      <c r="L375"/>
    </row>
    <row r="376" spans="1:12" x14ac:dyDescent="0.2">
      <c r="A376"/>
      <c r="B376"/>
      <c r="C376"/>
      <c r="D376"/>
      <c r="E376"/>
      <c r="F376"/>
      <c r="G376"/>
      <c r="H376"/>
      <c r="I376"/>
      <c r="J376"/>
      <c r="K376"/>
      <c r="L376"/>
    </row>
    <row r="377" spans="1:12" x14ac:dyDescent="0.2">
      <c r="A377"/>
      <c r="B377"/>
      <c r="C377"/>
      <c r="D377"/>
      <c r="E377"/>
      <c r="F377"/>
      <c r="G377"/>
      <c r="H377"/>
      <c r="I377"/>
      <c r="J377"/>
      <c r="K377"/>
      <c r="L377"/>
    </row>
    <row r="378" spans="1:12" x14ac:dyDescent="0.2">
      <c r="A378"/>
      <c r="B378"/>
      <c r="C378"/>
      <c r="D378"/>
      <c r="E378"/>
      <c r="F378"/>
      <c r="G378"/>
      <c r="H378"/>
      <c r="I378"/>
      <c r="J378"/>
      <c r="K378"/>
      <c r="L378"/>
    </row>
    <row r="379" spans="1:12" x14ac:dyDescent="0.2">
      <c r="A379"/>
      <c r="B379"/>
      <c r="C379"/>
      <c r="D379"/>
      <c r="E379"/>
      <c r="F379"/>
      <c r="G379"/>
      <c r="H379"/>
      <c r="I379"/>
      <c r="J379"/>
      <c r="K379"/>
      <c r="L379"/>
    </row>
    <row r="380" spans="1:12" x14ac:dyDescent="0.2">
      <c r="A380"/>
      <c r="B380"/>
      <c r="C380"/>
      <c r="D380"/>
      <c r="E380"/>
      <c r="F380"/>
      <c r="G380"/>
      <c r="H380"/>
      <c r="I380"/>
      <c r="J380"/>
      <c r="K380"/>
      <c r="L380"/>
    </row>
    <row r="381" spans="1:12" x14ac:dyDescent="0.2">
      <c r="A381"/>
      <c r="B381"/>
      <c r="C381"/>
      <c r="D381"/>
      <c r="E381"/>
      <c r="F381"/>
      <c r="G381"/>
      <c r="H381"/>
      <c r="I381"/>
      <c r="J381"/>
      <c r="K381"/>
      <c r="L381"/>
    </row>
    <row r="382" spans="1:12" x14ac:dyDescent="0.2">
      <c r="A382"/>
      <c r="B382"/>
      <c r="C382"/>
      <c r="D382"/>
      <c r="E382"/>
      <c r="F382"/>
      <c r="G382"/>
      <c r="H382"/>
      <c r="I382"/>
      <c r="J382"/>
      <c r="K382"/>
      <c r="L382"/>
    </row>
    <row r="383" spans="1:12" x14ac:dyDescent="0.2">
      <c r="A383"/>
      <c r="B383"/>
      <c r="C383"/>
      <c r="D383"/>
      <c r="E383"/>
      <c r="F383"/>
      <c r="G383"/>
      <c r="H383"/>
      <c r="I383"/>
      <c r="J383"/>
      <c r="K383"/>
      <c r="L383"/>
    </row>
    <row r="384" spans="1:12" x14ac:dyDescent="0.2">
      <c r="A384"/>
      <c r="B384"/>
      <c r="C384"/>
      <c r="D384"/>
      <c r="E384"/>
      <c r="F384"/>
      <c r="G384"/>
      <c r="H384"/>
      <c r="I384"/>
      <c r="J384"/>
      <c r="K384"/>
      <c r="L384"/>
    </row>
    <row r="385" spans="1:12" x14ac:dyDescent="0.2">
      <c r="A385"/>
      <c r="B385"/>
      <c r="C385"/>
      <c r="D385"/>
      <c r="E385"/>
      <c r="F385"/>
      <c r="G385"/>
      <c r="H385"/>
      <c r="I385"/>
      <c r="J385"/>
      <c r="K385"/>
      <c r="L385"/>
    </row>
    <row r="386" spans="1:12" x14ac:dyDescent="0.2">
      <c r="A386"/>
      <c r="B386"/>
      <c r="C386"/>
      <c r="D386"/>
      <c r="E386"/>
      <c r="F386"/>
      <c r="G386"/>
      <c r="H386"/>
      <c r="I386"/>
      <c r="J386"/>
      <c r="K386"/>
      <c r="L386"/>
    </row>
    <row r="387" spans="1:12" x14ac:dyDescent="0.2">
      <c r="A387"/>
      <c r="B387"/>
      <c r="C387"/>
      <c r="D387"/>
      <c r="E387"/>
      <c r="F387"/>
      <c r="G387"/>
      <c r="H387"/>
      <c r="I387"/>
      <c r="J387"/>
      <c r="K387"/>
      <c r="L387"/>
    </row>
    <row r="388" spans="1:12" x14ac:dyDescent="0.2">
      <c r="A388"/>
      <c r="B388"/>
      <c r="C388"/>
      <c r="D388"/>
      <c r="E388"/>
      <c r="F388"/>
      <c r="G388"/>
      <c r="H388"/>
      <c r="I388"/>
      <c r="J388"/>
      <c r="K388"/>
      <c r="L388"/>
    </row>
    <row r="389" spans="1:12" x14ac:dyDescent="0.2">
      <c r="A389"/>
      <c r="B389"/>
      <c r="C389"/>
      <c r="D389"/>
      <c r="E389"/>
      <c r="F389"/>
      <c r="G389"/>
      <c r="H389"/>
      <c r="I389"/>
      <c r="J389"/>
      <c r="K389"/>
      <c r="L389"/>
    </row>
    <row r="390" spans="1:12" x14ac:dyDescent="0.2">
      <c r="A390"/>
      <c r="B390"/>
      <c r="C390"/>
      <c r="D390"/>
      <c r="E390"/>
      <c r="F390"/>
      <c r="G390"/>
      <c r="H390"/>
      <c r="I390"/>
      <c r="J390"/>
      <c r="K390"/>
      <c r="L390"/>
    </row>
    <row r="391" spans="1:12" x14ac:dyDescent="0.2">
      <c r="A391"/>
      <c r="B391"/>
      <c r="C391"/>
      <c r="D391"/>
      <c r="E391"/>
      <c r="F391"/>
      <c r="G391"/>
      <c r="H391"/>
      <c r="I391"/>
      <c r="J391"/>
      <c r="K391"/>
      <c r="L391"/>
    </row>
    <row r="392" spans="1:12" x14ac:dyDescent="0.2">
      <c r="A392"/>
      <c r="B392"/>
      <c r="C392"/>
      <c r="D392"/>
      <c r="E392"/>
      <c r="F392"/>
      <c r="G392"/>
      <c r="H392"/>
      <c r="I392"/>
      <c r="J392"/>
      <c r="K392"/>
      <c r="L392"/>
    </row>
    <row r="393" spans="1:12" x14ac:dyDescent="0.2">
      <c r="A393"/>
      <c r="B393"/>
      <c r="C393"/>
      <c r="D393"/>
      <c r="E393"/>
      <c r="F393"/>
      <c r="G393"/>
      <c r="H393"/>
      <c r="I393"/>
      <c r="J393"/>
      <c r="K393"/>
      <c r="L393"/>
    </row>
    <row r="394" spans="1:12" x14ac:dyDescent="0.2">
      <c r="A394"/>
      <c r="B394"/>
      <c r="C394"/>
      <c r="D394"/>
      <c r="E394"/>
      <c r="F394"/>
      <c r="G394"/>
      <c r="H394"/>
      <c r="I394"/>
      <c r="J394"/>
      <c r="K394"/>
      <c r="L394"/>
    </row>
    <row r="395" spans="1:12" x14ac:dyDescent="0.2">
      <c r="A395"/>
      <c r="B395"/>
      <c r="C395"/>
      <c r="D395"/>
      <c r="E395"/>
      <c r="F395"/>
      <c r="G395"/>
      <c r="H395"/>
      <c r="I395"/>
      <c r="J395"/>
      <c r="K395"/>
      <c r="L395"/>
    </row>
    <row r="396" spans="1:12" x14ac:dyDescent="0.2">
      <c r="A396"/>
      <c r="B396"/>
      <c r="C396"/>
      <c r="D396"/>
      <c r="E396"/>
      <c r="F396"/>
      <c r="G396"/>
      <c r="H396"/>
      <c r="I396"/>
      <c r="J396"/>
      <c r="K396"/>
      <c r="L396"/>
    </row>
    <row r="397" spans="1:12" x14ac:dyDescent="0.2">
      <c r="A397"/>
      <c r="B397"/>
      <c r="C397"/>
      <c r="D397"/>
      <c r="E397"/>
      <c r="F397"/>
      <c r="G397"/>
      <c r="H397"/>
      <c r="I397"/>
      <c r="J397"/>
      <c r="K397"/>
      <c r="L397"/>
    </row>
    <row r="398" spans="1:12" x14ac:dyDescent="0.2">
      <c r="A398"/>
      <c r="B398"/>
      <c r="C398"/>
      <c r="D398"/>
      <c r="E398"/>
      <c r="F398"/>
      <c r="G398"/>
      <c r="H398"/>
      <c r="I398"/>
      <c r="J398"/>
      <c r="K398"/>
      <c r="L398"/>
    </row>
    <row r="399" spans="1:12" x14ac:dyDescent="0.2">
      <c r="A399"/>
      <c r="B399"/>
      <c r="C399"/>
      <c r="D399"/>
      <c r="E399"/>
      <c r="F399"/>
      <c r="G399"/>
      <c r="H399"/>
      <c r="I399"/>
      <c r="J399"/>
      <c r="K399"/>
      <c r="L399"/>
    </row>
    <row r="400" spans="1:12" x14ac:dyDescent="0.2">
      <c r="A400"/>
      <c r="B400"/>
      <c r="C400"/>
      <c r="D400"/>
      <c r="E400"/>
      <c r="F400"/>
      <c r="G400"/>
      <c r="H400"/>
      <c r="I400"/>
      <c r="J400"/>
      <c r="K400"/>
      <c r="L400"/>
    </row>
    <row r="401" spans="1:12" x14ac:dyDescent="0.2">
      <c r="A401"/>
      <c r="B401"/>
      <c r="C401"/>
      <c r="D401"/>
      <c r="E401"/>
      <c r="F401"/>
      <c r="G401"/>
      <c r="H401"/>
      <c r="I401"/>
      <c r="J401"/>
      <c r="K401"/>
      <c r="L401"/>
    </row>
    <row r="402" spans="1:12" x14ac:dyDescent="0.2">
      <c r="A402"/>
      <c r="B402"/>
      <c r="C402"/>
      <c r="D402"/>
      <c r="E402"/>
      <c r="F402"/>
      <c r="G402"/>
      <c r="H402"/>
      <c r="I402"/>
      <c r="J402"/>
      <c r="K402"/>
      <c r="L402"/>
    </row>
    <row r="403" spans="1:12" x14ac:dyDescent="0.2">
      <c r="A403"/>
      <c r="B403"/>
      <c r="C403"/>
      <c r="D403"/>
      <c r="E403"/>
      <c r="F403"/>
      <c r="G403"/>
      <c r="H403"/>
      <c r="I403"/>
      <c r="J403"/>
      <c r="K403"/>
      <c r="L403"/>
    </row>
    <row r="404" spans="1:12" x14ac:dyDescent="0.2">
      <c r="A404"/>
      <c r="B404"/>
      <c r="C404"/>
      <c r="D404"/>
      <c r="E404"/>
      <c r="F404"/>
      <c r="G404"/>
      <c r="H404"/>
      <c r="I404"/>
      <c r="J404"/>
      <c r="K404"/>
      <c r="L404"/>
    </row>
    <row r="405" spans="1:12" x14ac:dyDescent="0.2">
      <c r="A405"/>
      <c r="B405"/>
      <c r="C405"/>
      <c r="D405"/>
      <c r="E405"/>
      <c r="F405"/>
      <c r="G405"/>
      <c r="H405"/>
      <c r="I405"/>
      <c r="J405"/>
      <c r="K405"/>
      <c r="L405"/>
    </row>
    <row r="406" spans="1:12" x14ac:dyDescent="0.2">
      <c r="A406"/>
      <c r="B406"/>
      <c r="C406"/>
      <c r="D406"/>
      <c r="E406"/>
      <c r="F406"/>
      <c r="G406"/>
      <c r="H406"/>
      <c r="I406"/>
      <c r="J406"/>
      <c r="K406"/>
      <c r="L406"/>
    </row>
    <row r="407" spans="1:12" x14ac:dyDescent="0.2">
      <c r="A407"/>
      <c r="B407"/>
      <c r="C407"/>
      <c r="D407"/>
      <c r="E407"/>
      <c r="F407"/>
      <c r="G407"/>
      <c r="H407"/>
      <c r="I407"/>
      <c r="J407"/>
      <c r="K407"/>
      <c r="L407"/>
    </row>
    <row r="408" spans="1:12" x14ac:dyDescent="0.2">
      <c r="A408"/>
      <c r="B408"/>
      <c r="C408"/>
      <c r="D408"/>
      <c r="E408"/>
      <c r="F408"/>
      <c r="G408"/>
      <c r="H408"/>
      <c r="I408"/>
      <c r="J408"/>
      <c r="K408"/>
      <c r="L408"/>
    </row>
    <row r="409" spans="1:12" x14ac:dyDescent="0.2">
      <c r="A409"/>
      <c r="B409"/>
      <c r="C409"/>
      <c r="D409"/>
      <c r="E409"/>
      <c r="F409"/>
      <c r="G409"/>
      <c r="H409"/>
      <c r="I409"/>
      <c r="J409"/>
      <c r="K409"/>
      <c r="L409"/>
    </row>
    <row r="410" spans="1:12" x14ac:dyDescent="0.2">
      <c r="A410"/>
      <c r="B410"/>
      <c r="C410"/>
      <c r="D410"/>
      <c r="E410"/>
      <c r="F410"/>
      <c r="G410"/>
      <c r="H410"/>
      <c r="I410"/>
      <c r="J410"/>
      <c r="K410"/>
      <c r="L410"/>
    </row>
    <row r="411" spans="1:12" x14ac:dyDescent="0.2">
      <c r="A411"/>
      <c r="B411"/>
      <c r="C411"/>
      <c r="D411"/>
      <c r="E411"/>
      <c r="F411"/>
      <c r="G411"/>
      <c r="H411"/>
      <c r="I411"/>
      <c r="J411"/>
      <c r="K411"/>
      <c r="L411"/>
    </row>
    <row r="412" spans="1:12" x14ac:dyDescent="0.2">
      <c r="A412"/>
      <c r="B412"/>
      <c r="C412"/>
      <c r="D412"/>
      <c r="E412"/>
      <c r="F412"/>
      <c r="G412"/>
      <c r="H412"/>
      <c r="I412"/>
      <c r="J412"/>
      <c r="K412"/>
      <c r="L412"/>
    </row>
    <row r="413" spans="1:12" x14ac:dyDescent="0.2">
      <c r="A413"/>
      <c r="B413"/>
      <c r="C413"/>
      <c r="D413"/>
      <c r="E413"/>
      <c r="F413"/>
      <c r="G413"/>
      <c r="H413"/>
      <c r="I413"/>
      <c r="J413"/>
      <c r="K413"/>
      <c r="L413"/>
    </row>
    <row r="414" spans="1:12" x14ac:dyDescent="0.2">
      <c r="A414"/>
      <c r="B414"/>
      <c r="C414"/>
      <c r="D414"/>
      <c r="E414"/>
      <c r="F414"/>
      <c r="G414"/>
      <c r="H414"/>
      <c r="I414"/>
      <c r="J414"/>
      <c r="K414"/>
      <c r="L414"/>
    </row>
    <row r="415" spans="1:12" x14ac:dyDescent="0.2">
      <c r="A415"/>
      <c r="B415"/>
      <c r="C415"/>
      <c r="D415"/>
      <c r="E415"/>
      <c r="F415"/>
      <c r="G415"/>
      <c r="H415"/>
      <c r="I415"/>
      <c r="J415"/>
      <c r="K415"/>
      <c r="L415"/>
    </row>
    <row r="416" spans="1:12" x14ac:dyDescent="0.2">
      <c r="A416"/>
      <c r="B416"/>
      <c r="C416"/>
      <c r="D416"/>
      <c r="E416"/>
      <c r="F416"/>
      <c r="G416"/>
      <c r="H416"/>
      <c r="I416"/>
      <c r="J416"/>
      <c r="K416"/>
      <c r="L416"/>
    </row>
    <row r="417" spans="1:12" x14ac:dyDescent="0.2">
      <c r="A417"/>
      <c r="B417"/>
      <c r="C417"/>
      <c r="D417"/>
      <c r="E417"/>
      <c r="F417"/>
      <c r="G417"/>
      <c r="H417"/>
      <c r="I417"/>
      <c r="J417"/>
      <c r="K417"/>
      <c r="L417"/>
    </row>
    <row r="418" spans="1:12" x14ac:dyDescent="0.2">
      <c r="A418"/>
      <c r="B418"/>
      <c r="C418"/>
      <c r="D418"/>
      <c r="E418"/>
      <c r="F418"/>
      <c r="G418"/>
      <c r="H418"/>
      <c r="I418"/>
      <c r="J418"/>
      <c r="K418"/>
      <c r="L418"/>
    </row>
    <row r="419" spans="1:12" x14ac:dyDescent="0.2">
      <c r="A419"/>
      <c r="B419"/>
      <c r="C419"/>
      <c r="D419"/>
      <c r="E419"/>
      <c r="F419"/>
      <c r="G419"/>
      <c r="H419"/>
      <c r="I419"/>
      <c r="J419"/>
      <c r="K419"/>
      <c r="L419"/>
    </row>
    <row r="420" spans="1:12" x14ac:dyDescent="0.2">
      <c r="A420"/>
      <c r="B420"/>
      <c r="C420"/>
      <c r="D420"/>
      <c r="E420"/>
      <c r="F420"/>
      <c r="G420"/>
      <c r="H420"/>
      <c r="I420"/>
      <c r="J420"/>
      <c r="K420"/>
      <c r="L420"/>
    </row>
    <row r="421" spans="1:12" x14ac:dyDescent="0.2">
      <c r="A421"/>
      <c r="B421"/>
      <c r="C421"/>
      <c r="D421"/>
      <c r="E421"/>
      <c r="F421"/>
      <c r="G421"/>
      <c r="H421"/>
      <c r="I421"/>
      <c r="J421"/>
      <c r="K421"/>
      <c r="L421"/>
    </row>
    <row r="422" spans="1:12" x14ac:dyDescent="0.2">
      <c r="A422"/>
      <c r="B422"/>
      <c r="C422"/>
      <c r="D422"/>
      <c r="E422"/>
      <c r="F422"/>
      <c r="G422"/>
      <c r="H422"/>
      <c r="I422"/>
      <c r="J422"/>
      <c r="K422"/>
      <c r="L422"/>
    </row>
    <row r="423" spans="1:12" x14ac:dyDescent="0.2">
      <c r="A423"/>
      <c r="B423"/>
      <c r="C423"/>
      <c r="D423"/>
      <c r="E423"/>
      <c r="F423"/>
      <c r="G423"/>
      <c r="H423"/>
      <c r="I423"/>
      <c r="J423"/>
      <c r="K423"/>
      <c r="L423"/>
    </row>
    <row r="424" spans="1:12" x14ac:dyDescent="0.2">
      <c r="A424"/>
      <c r="B424"/>
      <c r="C424"/>
      <c r="D424"/>
      <c r="E424"/>
      <c r="F424"/>
      <c r="G424"/>
      <c r="H424"/>
      <c r="I424"/>
      <c r="J424"/>
      <c r="K424"/>
      <c r="L424"/>
    </row>
    <row r="425" spans="1:12" x14ac:dyDescent="0.2">
      <c r="A425"/>
      <c r="B425"/>
      <c r="C425"/>
      <c r="D425"/>
      <c r="E425"/>
      <c r="F425"/>
      <c r="G425"/>
      <c r="H425"/>
      <c r="I425"/>
      <c r="J425"/>
      <c r="K425"/>
      <c r="L425"/>
    </row>
    <row r="426" spans="1:12" x14ac:dyDescent="0.2">
      <c r="A426"/>
      <c r="B426"/>
      <c r="C426"/>
      <c r="D426"/>
      <c r="E426"/>
      <c r="F426"/>
      <c r="G426"/>
      <c r="H426"/>
      <c r="I426"/>
      <c r="J426"/>
      <c r="K426"/>
      <c r="L426"/>
    </row>
    <row r="427" spans="1:12" x14ac:dyDescent="0.2">
      <c r="A427"/>
      <c r="B427"/>
      <c r="C427"/>
      <c r="D427"/>
      <c r="E427"/>
      <c r="F427"/>
      <c r="G427"/>
      <c r="H427"/>
      <c r="I427"/>
      <c r="J427"/>
      <c r="K427"/>
      <c r="L427"/>
    </row>
    <row r="428" spans="1:12" x14ac:dyDescent="0.2">
      <c r="A428"/>
      <c r="B428"/>
      <c r="C428"/>
      <c r="D428"/>
      <c r="E428"/>
      <c r="F428"/>
      <c r="G428"/>
      <c r="H428"/>
      <c r="I428"/>
      <c r="J428"/>
      <c r="K428"/>
      <c r="L428"/>
    </row>
    <row r="429" spans="1:12" x14ac:dyDescent="0.2">
      <c r="A429"/>
      <c r="B429"/>
      <c r="C429"/>
      <c r="D429"/>
      <c r="E429"/>
      <c r="F429"/>
      <c r="G429"/>
      <c r="H429"/>
      <c r="I429"/>
      <c r="J429"/>
      <c r="K429"/>
      <c r="L429"/>
    </row>
    <row r="430" spans="1:12" x14ac:dyDescent="0.2">
      <c r="A430"/>
      <c r="B430"/>
      <c r="C430"/>
      <c r="D430"/>
      <c r="E430"/>
      <c r="F430"/>
      <c r="G430"/>
      <c r="H430"/>
      <c r="I430"/>
      <c r="J430"/>
      <c r="K430"/>
      <c r="L430"/>
    </row>
    <row r="431" spans="1:12" x14ac:dyDescent="0.2">
      <c r="A431"/>
      <c r="B431"/>
      <c r="C431"/>
      <c r="D431"/>
      <c r="E431"/>
      <c r="F431"/>
      <c r="G431"/>
      <c r="H431"/>
      <c r="I431"/>
      <c r="J431"/>
      <c r="K431"/>
      <c r="L431"/>
    </row>
    <row r="432" spans="1:12" x14ac:dyDescent="0.2">
      <c r="A432"/>
      <c r="B432"/>
      <c r="C432"/>
      <c r="D432"/>
      <c r="E432"/>
      <c r="F432"/>
      <c r="G432"/>
      <c r="H432"/>
      <c r="I432"/>
      <c r="J432"/>
      <c r="K432"/>
      <c r="L432"/>
    </row>
    <row r="433" spans="1:12" x14ac:dyDescent="0.2">
      <c r="A433"/>
      <c r="B433"/>
      <c r="C433"/>
      <c r="D433"/>
      <c r="E433"/>
      <c r="F433"/>
      <c r="G433"/>
      <c r="H433"/>
      <c r="I433"/>
      <c r="J433"/>
      <c r="K433"/>
      <c r="L433"/>
    </row>
    <row r="434" spans="1:12" x14ac:dyDescent="0.2">
      <c r="A434"/>
      <c r="B434"/>
      <c r="C434"/>
      <c r="D434"/>
      <c r="E434"/>
      <c r="F434"/>
      <c r="G434"/>
      <c r="H434"/>
      <c r="I434"/>
      <c r="J434"/>
      <c r="K434"/>
      <c r="L434"/>
    </row>
    <row r="435" spans="1:12" x14ac:dyDescent="0.2">
      <c r="A435"/>
      <c r="B435"/>
      <c r="C435"/>
      <c r="D435"/>
      <c r="E435"/>
      <c r="F435"/>
      <c r="G435"/>
      <c r="H435"/>
      <c r="I435"/>
      <c r="J435"/>
      <c r="K435"/>
      <c r="L435"/>
    </row>
    <row r="436" spans="1:12" x14ac:dyDescent="0.2">
      <c r="A436"/>
      <c r="B436"/>
      <c r="C436"/>
      <c r="D436"/>
      <c r="E436"/>
      <c r="F436"/>
      <c r="G436"/>
      <c r="H436"/>
      <c r="I436"/>
      <c r="J436"/>
      <c r="K436"/>
      <c r="L436"/>
    </row>
    <row r="437" spans="1:12" x14ac:dyDescent="0.2">
      <c r="A437"/>
      <c r="B437"/>
      <c r="C437"/>
      <c r="D437"/>
      <c r="E437"/>
      <c r="F437"/>
      <c r="G437"/>
      <c r="H437"/>
      <c r="I437"/>
      <c r="J437"/>
      <c r="K437"/>
      <c r="L437"/>
    </row>
    <row r="438" spans="1:12" x14ac:dyDescent="0.2">
      <c r="A438"/>
      <c r="B438"/>
      <c r="C438"/>
      <c r="D438"/>
      <c r="E438"/>
      <c r="F438"/>
      <c r="G438"/>
      <c r="H438"/>
      <c r="I438"/>
      <c r="J438"/>
      <c r="K438"/>
      <c r="L438"/>
    </row>
    <row r="439" spans="1:12" x14ac:dyDescent="0.2">
      <c r="A439"/>
      <c r="B439"/>
      <c r="C439"/>
      <c r="D439"/>
      <c r="E439"/>
      <c r="F439"/>
      <c r="G439"/>
      <c r="H439"/>
      <c r="I439"/>
      <c r="J439"/>
      <c r="K439"/>
      <c r="L439"/>
    </row>
    <row r="440" spans="1:12" x14ac:dyDescent="0.2">
      <c r="A440"/>
      <c r="B440"/>
      <c r="C440"/>
      <c r="D440"/>
      <c r="E440"/>
      <c r="F440"/>
      <c r="G440"/>
      <c r="H440"/>
      <c r="I440"/>
      <c r="J440"/>
      <c r="K440"/>
      <c r="L440"/>
    </row>
    <row r="441" spans="1:12" x14ac:dyDescent="0.2">
      <c r="A441"/>
      <c r="B441"/>
      <c r="C441"/>
      <c r="D441"/>
      <c r="E441"/>
      <c r="F441"/>
      <c r="G441"/>
      <c r="H441"/>
      <c r="I441"/>
      <c r="J441"/>
      <c r="K441"/>
      <c r="L441"/>
    </row>
    <row r="442" spans="1:12" x14ac:dyDescent="0.2">
      <c r="A442"/>
      <c r="B442"/>
      <c r="C442"/>
      <c r="D442"/>
      <c r="E442"/>
      <c r="F442"/>
      <c r="G442"/>
      <c r="H442"/>
      <c r="I442"/>
      <c r="J442"/>
      <c r="K442"/>
      <c r="L442"/>
    </row>
    <row r="443" spans="1:12" x14ac:dyDescent="0.2">
      <c r="A443"/>
      <c r="B443"/>
      <c r="C443"/>
      <c r="D443"/>
      <c r="E443"/>
      <c r="F443"/>
      <c r="G443"/>
      <c r="H443"/>
      <c r="I443"/>
      <c r="J443"/>
      <c r="K443"/>
      <c r="L443"/>
    </row>
    <row r="444" spans="1:12" x14ac:dyDescent="0.2">
      <c r="A444"/>
      <c r="B444"/>
      <c r="C444"/>
      <c r="D444"/>
      <c r="E444"/>
      <c r="F444"/>
      <c r="G444"/>
      <c r="H444"/>
      <c r="I444"/>
      <c r="J444"/>
      <c r="K444"/>
      <c r="L444"/>
    </row>
    <row r="445" spans="1:12" x14ac:dyDescent="0.2">
      <c r="A445"/>
      <c r="B445"/>
      <c r="C445"/>
      <c r="D445"/>
      <c r="E445"/>
      <c r="F445"/>
      <c r="G445"/>
      <c r="H445"/>
      <c r="I445"/>
      <c r="J445"/>
      <c r="K445"/>
      <c r="L445"/>
    </row>
    <row r="446" spans="1:12" x14ac:dyDescent="0.2">
      <c r="A446"/>
      <c r="B446"/>
      <c r="C446"/>
      <c r="D446"/>
      <c r="E446"/>
      <c r="F446"/>
      <c r="G446"/>
      <c r="H446"/>
      <c r="I446"/>
      <c r="J446"/>
      <c r="K446"/>
      <c r="L446"/>
    </row>
    <row r="447" spans="1:12" x14ac:dyDescent="0.2">
      <c r="A447"/>
      <c r="B447"/>
      <c r="C447"/>
      <c r="D447"/>
      <c r="E447"/>
      <c r="F447"/>
      <c r="G447"/>
      <c r="H447"/>
      <c r="I447"/>
      <c r="J447"/>
      <c r="K447"/>
      <c r="L447"/>
    </row>
    <row r="448" spans="1:12" x14ac:dyDescent="0.2">
      <c r="A448"/>
      <c r="B448"/>
      <c r="C448"/>
      <c r="D448"/>
      <c r="E448"/>
      <c r="F448"/>
      <c r="G448"/>
      <c r="H448"/>
      <c r="I448"/>
      <c r="J448"/>
      <c r="K448"/>
      <c r="L448"/>
    </row>
    <row r="449" spans="1:12" x14ac:dyDescent="0.2">
      <c r="A449"/>
      <c r="B449"/>
      <c r="C449"/>
      <c r="D449"/>
      <c r="E449"/>
      <c r="F449"/>
      <c r="G449"/>
      <c r="H449"/>
      <c r="I449"/>
      <c r="J449"/>
      <c r="K449"/>
      <c r="L449"/>
    </row>
    <row r="450" spans="1:12" x14ac:dyDescent="0.2">
      <c r="A450"/>
      <c r="B450"/>
      <c r="C450"/>
      <c r="D450"/>
      <c r="E450"/>
      <c r="F450"/>
      <c r="G450"/>
      <c r="H450"/>
      <c r="I450"/>
      <c r="J450"/>
      <c r="K450"/>
      <c r="L450"/>
    </row>
    <row r="451" spans="1:12" x14ac:dyDescent="0.2">
      <c r="A451"/>
      <c r="B451"/>
      <c r="C451"/>
      <c r="D451"/>
      <c r="E451"/>
      <c r="F451"/>
      <c r="G451"/>
      <c r="H451"/>
      <c r="I451"/>
      <c r="J451"/>
      <c r="K451"/>
      <c r="L451"/>
    </row>
    <row r="452" spans="1:12" x14ac:dyDescent="0.2">
      <c r="A452"/>
      <c r="B452"/>
      <c r="C452"/>
      <c r="D452"/>
      <c r="E452"/>
      <c r="F452"/>
      <c r="G452"/>
      <c r="H452"/>
      <c r="I452"/>
      <c r="J452"/>
      <c r="K452"/>
      <c r="L452"/>
    </row>
    <row r="453" spans="1:12" x14ac:dyDescent="0.2">
      <c r="A453"/>
      <c r="B453"/>
      <c r="C453"/>
      <c r="D453"/>
      <c r="E453"/>
      <c r="F453"/>
      <c r="G453"/>
      <c r="H453"/>
      <c r="I453"/>
      <c r="J453"/>
      <c r="K453"/>
      <c r="L453"/>
    </row>
    <row r="454" spans="1:12" x14ac:dyDescent="0.2">
      <c r="A454"/>
      <c r="B454"/>
      <c r="C454"/>
      <c r="D454"/>
      <c r="E454"/>
      <c r="F454"/>
      <c r="G454"/>
      <c r="H454"/>
      <c r="I454"/>
      <c r="J454"/>
      <c r="K454"/>
      <c r="L454"/>
    </row>
    <row r="455" spans="1:12" x14ac:dyDescent="0.2">
      <c r="A455"/>
      <c r="B455"/>
      <c r="C455"/>
      <c r="D455"/>
      <c r="E455"/>
      <c r="F455"/>
      <c r="G455"/>
      <c r="H455"/>
      <c r="I455"/>
      <c r="J455"/>
      <c r="K455"/>
      <c r="L455"/>
    </row>
    <row r="456" spans="1:12" x14ac:dyDescent="0.2">
      <c r="A456"/>
      <c r="B456"/>
      <c r="C456"/>
      <c r="D456"/>
      <c r="E456"/>
      <c r="F456"/>
      <c r="G456"/>
      <c r="H456"/>
      <c r="I456"/>
      <c r="J456"/>
      <c r="K456"/>
      <c r="L456"/>
    </row>
    <row r="457" spans="1:12" x14ac:dyDescent="0.2">
      <c r="A457"/>
      <c r="B457"/>
      <c r="C457"/>
      <c r="D457"/>
      <c r="E457"/>
      <c r="F457"/>
      <c r="G457"/>
      <c r="H457"/>
      <c r="I457"/>
      <c r="J457"/>
      <c r="K457"/>
      <c r="L457"/>
    </row>
    <row r="458" spans="1:12" x14ac:dyDescent="0.2">
      <c r="A458"/>
      <c r="B458"/>
      <c r="C458"/>
      <c r="D458"/>
      <c r="E458"/>
      <c r="F458"/>
      <c r="G458"/>
      <c r="H458"/>
      <c r="I458"/>
      <c r="J458"/>
      <c r="K458"/>
      <c r="L458"/>
    </row>
    <row r="459" spans="1:12" x14ac:dyDescent="0.2">
      <c r="A459"/>
      <c r="B459"/>
      <c r="C459"/>
      <c r="D459"/>
      <c r="E459"/>
      <c r="F459"/>
      <c r="G459"/>
      <c r="H459"/>
      <c r="I459"/>
      <c r="J459"/>
      <c r="K459"/>
      <c r="L459"/>
    </row>
    <row r="460" spans="1:12" x14ac:dyDescent="0.2">
      <c r="A460"/>
      <c r="B460"/>
      <c r="C460"/>
      <c r="D460"/>
      <c r="E460"/>
      <c r="F460"/>
      <c r="G460"/>
      <c r="H460"/>
      <c r="I460"/>
      <c r="J460"/>
      <c r="K460"/>
      <c r="L460"/>
    </row>
    <row r="461" spans="1:12" x14ac:dyDescent="0.2">
      <c r="A461"/>
      <c r="B461"/>
      <c r="C461"/>
      <c r="D461"/>
      <c r="E461"/>
      <c r="F461"/>
      <c r="G461"/>
      <c r="H461"/>
      <c r="I461"/>
      <c r="J461"/>
      <c r="K461"/>
      <c r="L461"/>
    </row>
    <row r="462" spans="1:12" x14ac:dyDescent="0.2">
      <c r="A462"/>
      <c r="B462"/>
      <c r="C462"/>
      <c r="D462"/>
      <c r="E462"/>
      <c r="F462"/>
      <c r="G462"/>
      <c r="H462"/>
      <c r="I462"/>
      <c r="J462"/>
      <c r="K462"/>
      <c r="L462"/>
    </row>
    <row r="463" spans="1:12" x14ac:dyDescent="0.2">
      <c r="A463"/>
      <c r="B463"/>
      <c r="C463"/>
      <c r="D463"/>
      <c r="E463"/>
      <c r="F463"/>
      <c r="G463"/>
      <c r="H463"/>
      <c r="I463"/>
      <c r="J463"/>
      <c r="K463"/>
      <c r="L463"/>
    </row>
    <row r="464" spans="1:12" x14ac:dyDescent="0.2">
      <c r="A464"/>
      <c r="B464"/>
      <c r="C464"/>
      <c r="D464"/>
      <c r="E464"/>
      <c r="F464"/>
      <c r="G464"/>
      <c r="H464"/>
      <c r="I464"/>
      <c r="J464"/>
      <c r="K464"/>
      <c r="L464"/>
    </row>
    <row r="465" spans="1:12" x14ac:dyDescent="0.2">
      <c r="A465"/>
      <c r="B465"/>
      <c r="C465"/>
      <c r="D465"/>
      <c r="E465"/>
      <c r="F465"/>
      <c r="G465"/>
      <c r="H465"/>
      <c r="I465"/>
      <c r="J465"/>
      <c r="K465"/>
      <c r="L465"/>
    </row>
    <row r="466" spans="1:12" x14ac:dyDescent="0.2">
      <c r="A466"/>
      <c r="B466"/>
      <c r="C466"/>
      <c r="D466"/>
      <c r="E466"/>
      <c r="F466"/>
      <c r="G466"/>
      <c r="H466"/>
      <c r="I466"/>
      <c r="J466"/>
      <c r="K466"/>
      <c r="L466"/>
    </row>
    <row r="467" spans="1:12" x14ac:dyDescent="0.2">
      <c r="A467"/>
      <c r="B467"/>
      <c r="C467"/>
      <c r="D467"/>
      <c r="E467"/>
      <c r="F467"/>
      <c r="G467"/>
      <c r="H467"/>
      <c r="I467"/>
      <c r="J467"/>
      <c r="K467"/>
      <c r="L467"/>
    </row>
    <row r="468" spans="1:12" x14ac:dyDescent="0.2">
      <c r="A468"/>
      <c r="B468"/>
      <c r="C468"/>
      <c r="D468"/>
      <c r="E468"/>
      <c r="F468"/>
      <c r="G468"/>
      <c r="H468"/>
      <c r="I468"/>
      <c r="J468"/>
      <c r="K468"/>
      <c r="L468"/>
    </row>
    <row r="469" spans="1:12" x14ac:dyDescent="0.2">
      <c r="A469"/>
      <c r="B469"/>
      <c r="C469"/>
      <c r="D469"/>
      <c r="E469"/>
      <c r="F469"/>
      <c r="G469"/>
      <c r="H469"/>
      <c r="I469"/>
      <c r="J469"/>
      <c r="K469"/>
      <c r="L469"/>
    </row>
    <row r="470" spans="1:12" x14ac:dyDescent="0.2">
      <c r="A470"/>
      <c r="B470"/>
      <c r="C470"/>
      <c r="D470"/>
      <c r="E470"/>
      <c r="F470"/>
      <c r="G470"/>
      <c r="H470"/>
      <c r="I470"/>
      <c r="J470"/>
      <c r="K470"/>
      <c r="L470"/>
    </row>
    <row r="471" spans="1:12" x14ac:dyDescent="0.2">
      <c r="A471"/>
      <c r="B471"/>
      <c r="C471"/>
      <c r="D471"/>
      <c r="E471"/>
      <c r="F471"/>
      <c r="G471"/>
      <c r="H471"/>
      <c r="I471"/>
      <c r="J471"/>
      <c r="K471"/>
      <c r="L471"/>
    </row>
    <row r="472" spans="1:12" x14ac:dyDescent="0.2">
      <c r="A472"/>
      <c r="B472"/>
      <c r="C472"/>
      <c r="D472"/>
      <c r="E472"/>
      <c r="F472"/>
      <c r="G472"/>
      <c r="H472"/>
      <c r="I472"/>
      <c r="J472"/>
      <c r="K472"/>
      <c r="L472"/>
    </row>
    <row r="473" spans="1:12" x14ac:dyDescent="0.2">
      <c r="A473"/>
      <c r="B473"/>
      <c r="C473"/>
      <c r="D473"/>
      <c r="E473"/>
      <c r="F473"/>
      <c r="G473"/>
      <c r="H473"/>
      <c r="I473"/>
      <c r="J473"/>
      <c r="K473"/>
      <c r="L473"/>
    </row>
    <row r="474" spans="1:12" x14ac:dyDescent="0.2">
      <c r="A474"/>
      <c r="B474"/>
      <c r="C474"/>
      <c r="D474"/>
      <c r="E474"/>
      <c r="F474"/>
      <c r="G474"/>
      <c r="H474"/>
      <c r="I474"/>
      <c r="J474"/>
      <c r="K474"/>
      <c r="L474"/>
    </row>
    <row r="475" spans="1:12" x14ac:dyDescent="0.2">
      <c r="A475"/>
      <c r="B475"/>
      <c r="C475"/>
      <c r="D475"/>
      <c r="E475"/>
      <c r="F475"/>
      <c r="G475"/>
      <c r="H475"/>
      <c r="I475"/>
      <c r="J475"/>
      <c r="K475"/>
      <c r="L475"/>
    </row>
    <row r="476" spans="1:12" x14ac:dyDescent="0.2">
      <c r="A476"/>
      <c r="B476"/>
      <c r="C476"/>
      <c r="D476"/>
      <c r="E476"/>
      <c r="F476"/>
      <c r="G476"/>
      <c r="H476"/>
      <c r="I476"/>
      <c r="J476"/>
      <c r="K476"/>
      <c r="L476"/>
    </row>
    <row r="477" spans="1:12" x14ac:dyDescent="0.2">
      <c r="A477"/>
      <c r="B477"/>
      <c r="C477"/>
      <c r="D477"/>
      <c r="E477"/>
      <c r="F477"/>
      <c r="G477"/>
      <c r="H477"/>
      <c r="I477"/>
      <c r="J477"/>
      <c r="K477"/>
      <c r="L477"/>
    </row>
    <row r="478" spans="1:12" x14ac:dyDescent="0.2">
      <c r="A478"/>
      <c r="B478"/>
      <c r="C478"/>
      <c r="D478"/>
      <c r="E478"/>
      <c r="F478"/>
      <c r="G478"/>
      <c r="H478"/>
      <c r="I478"/>
      <c r="J478"/>
      <c r="K478"/>
      <c r="L478"/>
    </row>
    <row r="479" spans="1:12" x14ac:dyDescent="0.2">
      <c r="A479"/>
      <c r="B479"/>
      <c r="C479"/>
      <c r="D479"/>
      <c r="E479"/>
      <c r="F479"/>
      <c r="G479"/>
      <c r="H479"/>
      <c r="I479"/>
      <c r="J479"/>
      <c r="K479"/>
      <c r="L479"/>
    </row>
    <row r="480" spans="1:12" x14ac:dyDescent="0.2">
      <c r="A480"/>
      <c r="B480"/>
      <c r="C480"/>
      <c r="D480"/>
      <c r="E480"/>
      <c r="F480"/>
      <c r="G480"/>
      <c r="H480"/>
      <c r="I480"/>
      <c r="J480"/>
      <c r="K480"/>
      <c r="L480"/>
    </row>
    <row r="481" spans="1:12" x14ac:dyDescent="0.2">
      <c r="A481"/>
      <c r="B481"/>
      <c r="C481"/>
      <c r="D481"/>
      <c r="E481"/>
      <c r="F481"/>
      <c r="G481"/>
      <c r="H481"/>
      <c r="I481"/>
      <c r="J481"/>
      <c r="K481"/>
      <c r="L481"/>
    </row>
    <row r="482" spans="1:12" x14ac:dyDescent="0.2">
      <c r="A482"/>
      <c r="B482"/>
      <c r="C482"/>
      <c r="D482"/>
      <c r="E482"/>
      <c r="F482"/>
      <c r="G482"/>
      <c r="H482"/>
      <c r="I482"/>
      <c r="J482"/>
      <c r="K482"/>
      <c r="L482"/>
    </row>
    <row r="483" spans="1:12" x14ac:dyDescent="0.2">
      <c r="A483"/>
      <c r="B483"/>
      <c r="C483"/>
      <c r="D483"/>
      <c r="E483"/>
      <c r="F483"/>
      <c r="G483"/>
      <c r="H483"/>
      <c r="I483"/>
      <c r="J483"/>
      <c r="K483"/>
      <c r="L483"/>
    </row>
    <row r="484" spans="1:12" x14ac:dyDescent="0.2">
      <c r="A484"/>
      <c r="B484"/>
      <c r="C484"/>
      <c r="D484"/>
      <c r="E484"/>
      <c r="F484"/>
      <c r="G484"/>
      <c r="H484"/>
      <c r="I484"/>
      <c r="J484"/>
      <c r="K484"/>
      <c r="L484"/>
    </row>
    <row r="485" spans="1:12" x14ac:dyDescent="0.2">
      <c r="A485"/>
      <c r="B485"/>
      <c r="C485"/>
      <c r="D485"/>
      <c r="E485"/>
      <c r="F485"/>
      <c r="G485"/>
      <c r="H485"/>
      <c r="I485"/>
      <c r="J485"/>
      <c r="K485"/>
      <c r="L485"/>
    </row>
    <row r="486" spans="1:12" x14ac:dyDescent="0.2">
      <c r="A486"/>
      <c r="B486"/>
      <c r="C486"/>
      <c r="D486"/>
      <c r="E486"/>
      <c r="F486"/>
      <c r="G486"/>
      <c r="H486"/>
      <c r="I486"/>
      <c r="J486"/>
      <c r="K486"/>
      <c r="L486"/>
    </row>
    <row r="487" spans="1:12" x14ac:dyDescent="0.2">
      <c r="A487"/>
      <c r="B487"/>
      <c r="C487"/>
      <c r="D487"/>
      <c r="E487"/>
      <c r="F487"/>
      <c r="G487"/>
      <c r="H487"/>
      <c r="I487"/>
      <c r="J487"/>
      <c r="K487"/>
      <c r="L487"/>
    </row>
    <row r="488" spans="1:12" x14ac:dyDescent="0.2">
      <c r="A488"/>
      <c r="B488"/>
      <c r="C488"/>
      <c r="D488"/>
      <c r="E488"/>
      <c r="F488"/>
      <c r="G488"/>
      <c r="H488"/>
      <c r="I488"/>
      <c r="J488"/>
      <c r="K488"/>
      <c r="L488"/>
    </row>
    <row r="489" spans="1:12" x14ac:dyDescent="0.2">
      <c r="A489"/>
      <c r="B489"/>
      <c r="C489"/>
      <c r="D489"/>
      <c r="E489"/>
      <c r="F489"/>
      <c r="G489"/>
      <c r="H489"/>
      <c r="I489"/>
      <c r="J489"/>
      <c r="K489"/>
      <c r="L489"/>
    </row>
    <row r="490" spans="1:12" x14ac:dyDescent="0.2">
      <c r="A490"/>
      <c r="B490"/>
      <c r="C490"/>
      <c r="D490"/>
      <c r="E490"/>
      <c r="F490"/>
      <c r="G490"/>
      <c r="H490"/>
      <c r="I490"/>
      <c r="J490"/>
      <c r="K490"/>
      <c r="L490"/>
    </row>
    <row r="491" spans="1:12" x14ac:dyDescent="0.2">
      <c r="A491"/>
      <c r="B491"/>
      <c r="C491"/>
      <c r="D491"/>
      <c r="E491"/>
      <c r="F491"/>
      <c r="G491"/>
      <c r="H491"/>
      <c r="I491"/>
      <c r="J491"/>
      <c r="K491"/>
      <c r="L491"/>
    </row>
    <row r="492" spans="1:12" x14ac:dyDescent="0.2">
      <c r="A492"/>
      <c r="B492"/>
      <c r="C492"/>
      <c r="D492"/>
      <c r="E492"/>
      <c r="F492"/>
      <c r="G492"/>
      <c r="H492"/>
      <c r="I492"/>
      <c r="J492"/>
      <c r="K492"/>
      <c r="L492"/>
    </row>
    <row r="493" spans="1:12" x14ac:dyDescent="0.2">
      <c r="A493"/>
      <c r="B493"/>
      <c r="C493"/>
      <c r="D493"/>
      <c r="E493"/>
      <c r="F493"/>
      <c r="G493"/>
      <c r="H493"/>
      <c r="I493"/>
      <c r="J493"/>
      <c r="K493"/>
      <c r="L493"/>
    </row>
    <row r="494" spans="1:12" x14ac:dyDescent="0.2">
      <c r="A494"/>
      <c r="B494"/>
      <c r="C494"/>
      <c r="D494"/>
      <c r="E494"/>
      <c r="F494"/>
      <c r="G494"/>
      <c r="H494"/>
      <c r="I494"/>
      <c r="J494"/>
      <c r="K494"/>
      <c r="L494"/>
    </row>
    <row r="495" spans="1:12" x14ac:dyDescent="0.2">
      <c r="A495"/>
      <c r="B495"/>
      <c r="C495"/>
      <c r="D495"/>
      <c r="E495"/>
      <c r="F495"/>
      <c r="G495"/>
      <c r="H495"/>
      <c r="I495"/>
      <c r="J495"/>
      <c r="K495"/>
      <c r="L495"/>
    </row>
    <row r="496" spans="1:12" x14ac:dyDescent="0.2">
      <c r="A496"/>
      <c r="B496"/>
      <c r="C496"/>
      <c r="D496"/>
      <c r="E496"/>
      <c r="F496"/>
      <c r="G496"/>
      <c r="H496"/>
      <c r="I496"/>
      <c r="J496"/>
      <c r="K496"/>
      <c r="L496"/>
    </row>
    <row r="497" spans="1:12" x14ac:dyDescent="0.2">
      <c r="A497"/>
      <c r="B497"/>
      <c r="C497"/>
      <c r="D497"/>
      <c r="E497"/>
      <c r="F497"/>
      <c r="G497"/>
      <c r="H497"/>
      <c r="I497"/>
      <c r="J497"/>
      <c r="K497"/>
      <c r="L497"/>
    </row>
    <row r="498" spans="1:12" x14ac:dyDescent="0.2">
      <c r="A498"/>
      <c r="B498"/>
      <c r="C498"/>
      <c r="D498"/>
      <c r="E498"/>
      <c r="F498"/>
      <c r="G498"/>
      <c r="H498"/>
      <c r="I498"/>
      <c r="J498"/>
      <c r="K498"/>
      <c r="L498"/>
    </row>
    <row r="499" spans="1:12" x14ac:dyDescent="0.2">
      <c r="A499"/>
      <c r="B499"/>
      <c r="C499"/>
      <c r="D499"/>
      <c r="E499"/>
      <c r="F499"/>
      <c r="G499"/>
      <c r="H499"/>
      <c r="I499"/>
      <c r="J499"/>
      <c r="K499"/>
      <c r="L499"/>
    </row>
    <row r="500" spans="1:12" x14ac:dyDescent="0.2">
      <c r="A500"/>
      <c r="B500"/>
      <c r="C500"/>
      <c r="D500"/>
      <c r="E500"/>
      <c r="F500"/>
      <c r="G500"/>
      <c r="H500"/>
      <c r="I500"/>
      <c r="J500"/>
      <c r="K500"/>
      <c r="L500"/>
    </row>
    <row r="501" spans="1:12" x14ac:dyDescent="0.2">
      <c r="A501"/>
      <c r="B501"/>
      <c r="C501"/>
      <c r="D501"/>
      <c r="E501"/>
      <c r="F501"/>
      <c r="G501"/>
      <c r="H501"/>
      <c r="I501"/>
      <c r="J501"/>
      <c r="K501"/>
      <c r="L501"/>
    </row>
    <row r="502" spans="1:12" x14ac:dyDescent="0.2">
      <c r="A502"/>
      <c r="B502"/>
      <c r="C502"/>
      <c r="D502"/>
      <c r="E502"/>
      <c r="F502"/>
      <c r="G502"/>
      <c r="H502"/>
      <c r="I502"/>
      <c r="J502"/>
      <c r="K502"/>
      <c r="L502"/>
    </row>
    <row r="503" spans="1:12" x14ac:dyDescent="0.2">
      <c r="A503"/>
      <c r="B503"/>
      <c r="C503"/>
      <c r="D503"/>
      <c r="E503"/>
      <c r="F503"/>
      <c r="G503"/>
      <c r="H503"/>
      <c r="I503"/>
      <c r="J503"/>
      <c r="K503"/>
      <c r="L503"/>
    </row>
    <row r="504" spans="1:12" x14ac:dyDescent="0.2">
      <c r="A504"/>
      <c r="B504"/>
      <c r="C504"/>
      <c r="D504"/>
      <c r="E504"/>
      <c r="F504"/>
      <c r="G504"/>
      <c r="H504"/>
      <c r="I504"/>
      <c r="J504"/>
      <c r="K504"/>
      <c r="L504"/>
    </row>
    <row r="505" spans="1:12" x14ac:dyDescent="0.2">
      <c r="A505"/>
      <c r="B505"/>
      <c r="C505"/>
      <c r="D505"/>
      <c r="E505"/>
      <c r="F505"/>
      <c r="G505"/>
      <c r="H505"/>
      <c r="I505"/>
      <c r="J505"/>
      <c r="K505"/>
      <c r="L505"/>
    </row>
    <row r="506" spans="1:12" x14ac:dyDescent="0.2">
      <c r="A506"/>
      <c r="B506"/>
      <c r="C506"/>
      <c r="D506"/>
      <c r="E506"/>
      <c r="F506"/>
      <c r="G506"/>
      <c r="H506"/>
      <c r="I506"/>
      <c r="J506"/>
      <c r="K506"/>
      <c r="L506"/>
    </row>
    <row r="507" spans="1:12" x14ac:dyDescent="0.2">
      <c r="A507"/>
      <c r="B507"/>
      <c r="C507"/>
      <c r="D507"/>
      <c r="E507"/>
      <c r="F507"/>
      <c r="G507"/>
      <c r="H507"/>
      <c r="I507"/>
      <c r="J507"/>
      <c r="K507"/>
      <c r="L507"/>
    </row>
    <row r="508" spans="1:12" x14ac:dyDescent="0.2">
      <c r="A508"/>
      <c r="B508"/>
      <c r="C508"/>
      <c r="D508"/>
      <c r="E508"/>
      <c r="F508"/>
      <c r="G508"/>
      <c r="H508"/>
      <c r="I508"/>
      <c r="J508"/>
      <c r="K508"/>
      <c r="L508"/>
    </row>
    <row r="509" spans="1:12" x14ac:dyDescent="0.2">
      <c r="A509"/>
      <c r="B509"/>
      <c r="C509"/>
      <c r="D509"/>
      <c r="E509"/>
      <c r="F509"/>
      <c r="G509"/>
      <c r="H509"/>
      <c r="I509"/>
      <c r="J509"/>
      <c r="K509"/>
      <c r="L509"/>
    </row>
    <row r="510" spans="1:12" x14ac:dyDescent="0.2">
      <c r="A510"/>
      <c r="B510"/>
      <c r="C510"/>
      <c r="D510"/>
      <c r="E510"/>
      <c r="F510"/>
      <c r="G510"/>
      <c r="H510"/>
      <c r="I510"/>
      <c r="J510"/>
      <c r="K510"/>
      <c r="L510"/>
    </row>
    <row r="511" spans="1:12" x14ac:dyDescent="0.2">
      <c r="A511"/>
      <c r="B511"/>
      <c r="C511"/>
      <c r="D511"/>
      <c r="E511"/>
      <c r="F511"/>
      <c r="G511"/>
      <c r="H511"/>
      <c r="I511"/>
      <c r="J511"/>
      <c r="K511"/>
      <c r="L511"/>
    </row>
    <row r="512" spans="1:12" x14ac:dyDescent="0.2">
      <c r="A512"/>
      <c r="B512"/>
      <c r="C512"/>
      <c r="D512"/>
      <c r="E512"/>
      <c r="F512"/>
      <c r="G512"/>
      <c r="H512"/>
      <c r="I512"/>
      <c r="J512"/>
      <c r="K512"/>
      <c r="L512"/>
    </row>
    <row r="513" spans="1:12" x14ac:dyDescent="0.2">
      <c r="A513"/>
      <c r="B513"/>
      <c r="C513"/>
      <c r="D513"/>
      <c r="E513"/>
      <c r="F513"/>
      <c r="G513"/>
      <c r="H513"/>
      <c r="I513"/>
      <c r="J513"/>
      <c r="K513"/>
      <c r="L513"/>
    </row>
    <row r="514" spans="1:12" x14ac:dyDescent="0.2">
      <c r="A514"/>
      <c r="B514"/>
      <c r="C514"/>
      <c r="D514"/>
      <c r="E514"/>
      <c r="F514"/>
      <c r="G514"/>
      <c r="H514"/>
      <c r="I514"/>
      <c r="J514"/>
      <c r="K514"/>
      <c r="L514"/>
    </row>
    <row r="515" spans="1:12" x14ac:dyDescent="0.2">
      <c r="A515"/>
      <c r="B515"/>
      <c r="C515"/>
      <c r="D515"/>
      <c r="E515"/>
      <c r="F515"/>
      <c r="G515"/>
      <c r="H515"/>
      <c r="I515"/>
      <c r="J515"/>
      <c r="K515"/>
      <c r="L515"/>
    </row>
    <row r="516" spans="1:12" x14ac:dyDescent="0.2">
      <c r="A516"/>
      <c r="B516"/>
      <c r="C516"/>
      <c r="D516"/>
      <c r="E516"/>
      <c r="F516"/>
      <c r="G516"/>
      <c r="H516"/>
      <c r="I516"/>
      <c r="J516"/>
      <c r="K516"/>
      <c r="L516"/>
    </row>
    <row r="517" spans="1:12" x14ac:dyDescent="0.2">
      <c r="A517"/>
      <c r="B517"/>
      <c r="C517"/>
      <c r="D517"/>
      <c r="E517"/>
      <c r="F517"/>
      <c r="G517"/>
      <c r="H517"/>
      <c r="I517"/>
      <c r="J517"/>
      <c r="K517"/>
      <c r="L517"/>
    </row>
    <row r="518" spans="1:12" x14ac:dyDescent="0.2">
      <c r="A518"/>
      <c r="B518"/>
      <c r="C518"/>
      <c r="D518"/>
      <c r="E518"/>
      <c r="F518"/>
      <c r="G518"/>
      <c r="H518"/>
      <c r="I518"/>
      <c r="J518"/>
      <c r="K518"/>
      <c r="L518"/>
    </row>
    <row r="519" spans="1:12" x14ac:dyDescent="0.2">
      <c r="A519"/>
      <c r="B519"/>
      <c r="C519"/>
      <c r="D519"/>
      <c r="E519"/>
      <c r="F519"/>
      <c r="G519"/>
      <c r="H519"/>
      <c r="I519"/>
      <c r="J519"/>
      <c r="K519"/>
      <c r="L519"/>
    </row>
    <row r="520" spans="1:12" x14ac:dyDescent="0.2">
      <c r="A520"/>
      <c r="B520"/>
      <c r="C520"/>
      <c r="D520"/>
      <c r="E520"/>
      <c r="F520"/>
      <c r="G520"/>
      <c r="H520"/>
      <c r="I520"/>
      <c r="J520"/>
      <c r="K520"/>
      <c r="L520"/>
    </row>
    <row r="521" spans="1:12" x14ac:dyDescent="0.2">
      <c r="A521"/>
      <c r="B521"/>
      <c r="C521"/>
      <c r="D521"/>
      <c r="E521"/>
      <c r="F521"/>
      <c r="G521"/>
      <c r="H521"/>
      <c r="I521"/>
      <c r="J521"/>
      <c r="K521"/>
      <c r="L521"/>
    </row>
    <row r="522" spans="1:12" x14ac:dyDescent="0.2">
      <c r="A522"/>
      <c r="B522"/>
      <c r="C522"/>
      <c r="D522"/>
      <c r="E522"/>
      <c r="F522"/>
      <c r="G522"/>
      <c r="H522"/>
      <c r="I522"/>
      <c r="J522"/>
      <c r="K522"/>
      <c r="L522"/>
    </row>
    <row r="523" spans="1:12" x14ac:dyDescent="0.2">
      <c r="A523"/>
      <c r="B523"/>
      <c r="C523"/>
      <c r="D523"/>
      <c r="E523"/>
      <c r="F523"/>
      <c r="G523"/>
      <c r="H523"/>
      <c r="I523"/>
      <c r="J523"/>
      <c r="K523"/>
      <c r="L523"/>
    </row>
    <row r="524" spans="1:12" x14ac:dyDescent="0.2">
      <c r="A524"/>
      <c r="B524"/>
      <c r="C524"/>
      <c r="D524"/>
      <c r="E524"/>
      <c r="F524"/>
      <c r="G524"/>
      <c r="H524"/>
      <c r="I524"/>
      <c r="J524"/>
      <c r="K524"/>
      <c r="L524"/>
    </row>
    <row r="525" spans="1:12" x14ac:dyDescent="0.2">
      <c r="A525"/>
      <c r="B525"/>
      <c r="C525"/>
      <c r="D525"/>
      <c r="E525"/>
      <c r="F525"/>
      <c r="G525"/>
      <c r="H525"/>
      <c r="I525"/>
      <c r="J525"/>
      <c r="K525"/>
      <c r="L525"/>
    </row>
    <row r="526" spans="1:12" x14ac:dyDescent="0.2">
      <c r="A526"/>
      <c r="B526"/>
      <c r="C526"/>
      <c r="D526"/>
      <c r="E526"/>
      <c r="F526"/>
      <c r="G526"/>
      <c r="H526"/>
      <c r="I526"/>
      <c r="J526"/>
      <c r="K526"/>
      <c r="L526"/>
    </row>
    <row r="527" spans="1:12" x14ac:dyDescent="0.2">
      <c r="A527"/>
      <c r="B527"/>
      <c r="C527"/>
      <c r="D527"/>
      <c r="E527"/>
      <c r="F527"/>
      <c r="G527"/>
      <c r="H527"/>
      <c r="I527"/>
      <c r="J527"/>
      <c r="K527"/>
      <c r="L527"/>
    </row>
    <row r="528" spans="1:12" x14ac:dyDescent="0.2">
      <c r="A528"/>
      <c r="B528"/>
      <c r="C528"/>
      <c r="D528"/>
      <c r="E528"/>
      <c r="F528"/>
      <c r="G528"/>
      <c r="H528"/>
      <c r="I528"/>
      <c r="J528"/>
      <c r="K528"/>
      <c r="L528"/>
    </row>
    <row r="529" spans="1:12" x14ac:dyDescent="0.2">
      <c r="A529"/>
      <c r="B529"/>
      <c r="C529"/>
      <c r="D529"/>
      <c r="E529"/>
      <c r="F529"/>
      <c r="G529"/>
      <c r="H529"/>
      <c r="I529"/>
      <c r="J529"/>
      <c r="K529"/>
      <c r="L529"/>
    </row>
    <row r="530" spans="1:12" x14ac:dyDescent="0.2">
      <c r="A530"/>
      <c r="B530"/>
      <c r="C530"/>
      <c r="D530"/>
      <c r="E530"/>
      <c r="F530"/>
      <c r="G530"/>
      <c r="H530"/>
      <c r="I530"/>
      <c r="J530"/>
      <c r="K530"/>
      <c r="L530"/>
    </row>
    <row r="531" spans="1:12" x14ac:dyDescent="0.2">
      <c r="A531"/>
      <c r="B531"/>
      <c r="C531"/>
      <c r="D531"/>
      <c r="E531"/>
      <c r="F531"/>
      <c r="G531"/>
      <c r="H531"/>
      <c r="I531"/>
      <c r="J531"/>
      <c r="K531"/>
      <c r="L531"/>
    </row>
    <row r="532" spans="1:12" x14ac:dyDescent="0.2">
      <c r="A532"/>
      <c r="B532"/>
      <c r="C532"/>
      <c r="D532"/>
      <c r="E532"/>
      <c r="F532"/>
      <c r="G532"/>
      <c r="H532"/>
      <c r="I532"/>
      <c r="J532"/>
      <c r="K532"/>
      <c r="L532"/>
    </row>
    <row r="533" spans="1:12" x14ac:dyDescent="0.2">
      <c r="A533"/>
      <c r="B533"/>
      <c r="C533"/>
      <c r="D533"/>
      <c r="E533"/>
      <c r="F533"/>
      <c r="G533"/>
      <c r="H533"/>
      <c r="I533"/>
      <c r="J533"/>
      <c r="K533"/>
      <c r="L533"/>
    </row>
    <row r="534" spans="1:12" x14ac:dyDescent="0.2">
      <c r="A534"/>
      <c r="B534"/>
      <c r="C534"/>
      <c r="D534"/>
      <c r="E534"/>
      <c r="F534"/>
      <c r="G534"/>
      <c r="H534"/>
      <c r="I534"/>
      <c r="J534"/>
      <c r="K534"/>
      <c r="L534"/>
    </row>
    <row r="535" spans="1:12" x14ac:dyDescent="0.2">
      <c r="A535"/>
      <c r="B535"/>
      <c r="C535"/>
      <c r="D535"/>
      <c r="E535"/>
      <c r="F535"/>
      <c r="G535"/>
      <c r="H535"/>
      <c r="I535"/>
      <c r="J535"/>
      <c r="K535"/>
      <c r="L535"/>
    </row>
    <row r="536" spans="1:12" x14ac:dyDescent="0.2">
      <c r="A536"/>
      <c r="B536"/>
      <c r="C536"/>
      <c r="D536"/>
      <c r="E536"/>
      <c r="F536"/>
      <c r="G536"/>
      <c r="H536"/>
      <c r="I536"/>
      <c r="J536"/>
      <c r="K536"/>
      <c r="L536"/>
    </row>
    <row r="537" spans="1:12" x14ac:dyDescent="0.2">
      <c r="A537"/>
      <c r="B537"/>
      <c r="C537"/>
      <c r="D537"/>
      <c r="E537"/>
      <c r="F537"/>
      <c r="G537"/>
      <c r="H537"/>
      <c r="I537"/>
      <c r="J537"/>
      <c r="K537"/>
      <c r="L537"/>
    </row>
    <row r="538" spans="1:12" x14ac:dyDescent="0.2">
      <c r="A538"/>
      <c r="B538"/>
      <c r="C538"/>
      <c r="D538"/>
      <c r="E538"/>
      <c r="F538"/>
      <c r="G538"/>
      <c r="H538"/>
      <c r="I538"/>
      <c r="J538"/>
      <c r="K538"/>
      <c r="L538"/>
    </row>
    <row r="539" spans="1:12" x14ac:dyDescent="0.2">
      <c r="A539"/>
      <c r="B539"/>
      <c r="C539"/>
      <c r="D539"/>
      <c r="E539"/>
      <c r="F539"/>
      <c r="G539"/>
      <c r="H539"/>
      <c r="I539"/>
      <c r="J539"/>
      <c r="K539"/>
      <c r="L539"/>
    </row>
    <row r="540" spans="1:12" x14ac:dyDescent="0.2">
      <c r="A540"/>
      <c r="B540"/>
      <c r="C540"/>
      <c r="D540"/>
      <c r="E540"/>
      <c r="F540"/>
      <c r="G540"/>
      <c r="H540"/>
      <c r="I540"/>
      <c r="J540"/>
      <c r="K540"/>
      <c r="L540"/>
    </row>
    <row r="541" spans="1:12" x14ac:dyDescent="0.2">
      <c r="A541"/>
      <c r="B541"/>
      <c r="C541"/>
      <c r="D541"/>
      <c r="E541"/>
      <c r="F541"/>
      <c r="G541"/>
      <c r="H541"/>
      <c r="I541"/>
      <c r="J541"/>
      <c r="K541"/>
      <c r="L541"/>
    </row>
    <row r="542" spans="1:12" x14ac:dyDescent="0.2">
      <c r="A542"/>
      <c r="B542"/>
      <c r="C542"/>
      <c r="D542"/>
      <c r="E542"/>
      <c r="F542"/>
      <c r="G542"/>
      <c r="H542"/>
      <c r="I542"/>
      <c r="J542"/>
      <c r="K542"/>
      <c r="L542"/>
    </row>
    <row r="543" spans="1:12" x14ac:dyDescent="0.2">
      <c r="A543"/>
      <c r="B543"/>
      <c r="C543"/>
      <c r="D543"/>
      <c r="E543"/>
      <c r="F543"/>
      <c r="G543"/>
      <c r="H543"/>
      <c r="I543"/>
      <c r="J543"/>
      <c r="K543"/>
      <c r="L543"/>
    </row>
    <row r="544" spans="1:12" x14ac:dyDescent="0.2">
      <c r="A544"/>
      <c r="B544"/>
      <c r="C544"/>
      <c r="D544"/>
      <c r="E544"/>
      <c r="F544"/>
      <c r="G544"/>
      <c r="H544"/>
      <c r="I544"/>
      <c r="J544"/>
      <c r="K544"/>
      <c r="L544"/>
    </row>
    <row r="545" spans="1:12" x14ac:dyDescent="0.2">
      <c r="A545"/>
      <c r="B545"/>
      <c r="C545"/>
      <c r="D545"/>
      <c r="E545"/>
      <c r="F545"/>
      <c r="G545"/>
      <c r="H545"/>
      <c r="I545"/>
      <c r="J545"/>
      <c r="K545"/>
      <c r="L545"/>
    </row>
    <row r="546" spans="1:12" x14ac:dyDescent="0.2">
      <c r="A546"/>
      <c r="B546"/>
      <c r="C546"/>
      <c r="D546"/>
      <c r="E546"/>
      <c r="F546"/>
      <c r="G546"/>
      <c r="H546"/>
      <c r="I546"/>
      <c r="J546"/>
      <c r="K546"/>
      <c r="L546"/>
    </row>
    <row r="547" spans="1:12" x14ac:dyDescent="0.2">
      <c r="A547"/>
      <c r="B547"/>
      <c r="C547"/>
      <c r="D547"/>
      <c r="E547"/>
      <c r="F547"/>
      <c r="G547"/>
      <c r="H547"/>
      <c r="I547"/>
      <c r="J547"/>
      <c r="K547"/>
      <c r="L547"/>
    </row>
    <row r="548" spans="1:12" x14ac:dyDescent="0.2">
      <c r="A548"/>
      <c r="B548"/>
      <c r="C548"/>
      <c r="D548"/>
      <c r="E548"/>
      <c r="F548"/>
      <c r="G548"/>
      <c r="H548"/>
      <c r="I548"/>
      <c r="J548"/>
      <c r="K548"/>
      <c r="L548"/>
    </row>
    <row r="549" spans="1:12" x14ac:dyDescent="0.2">
      <c r="A549"/>
      <c r="B549"/>
      <c r="C549"/>
      <c r="D549"/>
      <c r="E549"/>
      <c r="F549"/>
      <c r="G549"/>
      <c r="H549"/>
      <c r="I549"/>
      <c r="J549"/>
      <c r="K549"/>
      <c r="L549"/>
    </row>
    <row r="550" spans="1:12" x14ac:dyDescent="0.2">
      <c r="A550"/>
      <c r="B550"/>
      <c r="C550"/>
      <c r="D550"/>
      <c r="E550"/>
      <c r="F550"/>
      <c r="G550"/>
      <c r="H550"/>
      <c r="I550"/>
      <c r="J550"/>
      <c r="K550"/>
      <c r="L550"/>
    </row>
    <row r="551" spans="1:12" x14ac:dyDescent="0.2">
      <c r="A551"/>
      <c r="B551"/>
      <c r="C551"/>
      <c r="D551"/>
      <c r="E551"/>
      <c r="F551"/>
      <c r="G551"/>
      <c r="H551"/>
      <c r="I551"/>
      <c r="J551"/>
      <c r="K551"/>
      <c r="L551"/>
    </row>
    <row r="552" spans="1:12" x14ac:dyDescent="0.2">
      <c r="A552"/>
      <c r="B552"/>
      <c r="C552"/>
      <c r="D552"/>
      <c r="E552"/>
      <c r="F552"/>
      <c r="G552"/>
      <c r="H552"/>
      <c r="I552"/>
      <c r="J552"/>
      <c r="K552"/>
      <c r="L552"/>
    </row>
    <row r="553" spans="1:12" x14ac:dyDescent="0.2">
      <c r="A553"/>
      <c r="B553"/>
      <c r="C553"/>
      <c r="D553"/>
      <c r="E553"/>
      <c r="F553"/>
      <c r="G553"/>
      <c r="H553"/>
      <c r="I553"/>
      <c r="J553"/>
      <c r="K553"/>
      <c r="L553"/>
    </row>
    <row r="554" spans="1:12" x14ac:dyDescent="0.2">
      <c r="A554"/>
      <c r="B554"/>
      <c r="C554"/>
      <c r="D554"/>
      <c r="E554"/>
      <c r="F554"/>
      <c r="G554"/>
      <c r="H554"/>
      <c r="I554"/>
      <c r="J554"/>
      <c r="K554"/>
      <c r="L554"/>
    </row>
    <row r="555" spans="1:12" x14ac:dyDescent="0.2">
      <c r="A555"/>
      <c r="B555"/>
      <c r="C555"/>
      <c r="D555"/>
      <c r="E555"/>
      <c r="F555"/>
      <c r="G555"/>
      <c r="H555"/>
      <c r="I555"/>
      <c r="J555"/>
      <c r="K555"/>
      <c r="L555"/>
    </row>
    <row r="556" spans="1:12" x14ac:dyDescent="0.2">
      <c r="A556"/>
      <c r="B556"/>
      <c r="C556"/>
      <c r="D556"/>
      <c r="E556"/>
      <c r="F556"/>
      <c r="G556"/>
      <c r="H556"/>
      <c r="I556"/>
      <c r="J556"/>
      <c r="K556"/>
      <c r="L556"/>
    </row>
    <row r="557" spans="1:12" x14ac:dyDescent="0.2">
      <c r="A557"/>
      <c r="B557"/>
      <c r="C557"/>
      <c r="D557"/>
      <c r="E557"/>
      <c r="F557"/>
      <c r="G557"/>
      <c r="H557"/>
      <c r="I557"/>
      <c r="J557"/>
      <c r="K557"/>
      <c r="L557"/>
    </row>
    <row r="558" spans="1:12" x14ac:dyDescent="0.2">
      <c r="A558"/>
      <c r="B558"/>
      <c r="C558"/>
      <c r="D558"/>
      <c r="E558"/>
      <c r="F558"/>
      <c r="G558"/>
      <c r="H558"/>
      <c r="I558"/>
      <c r="J558"/>
      <c r="K558"/>
      <c r="L558"/>
    </row>
    <row r="559" spans="1:12" x14ac:dyDescent="0.2">
      <c r="A559"/>
      <c r="B559"/>
      <c r="C559"/>
      <c r="D559"/>
      <c r="E559"/>
      <c r="F559"/>
      <c r="G559"/>
      <c r="H559"/>
      <c r="I559"/>
      <c r="J559"/>
      <c r="K559"/>
      <c r="L559"/>
    </row>
    <row r="560" spans="1:12" x14ac:dyDescent="0.2">
      <c r="A560"/>
      <c r="B560"/>
      <c r="C560"/>
      <c r="D560"/>
      <c r="E560"/>
      <c r="F560"/>
      <c r="G560"/>
      <c r="H560"/>
      <c r="I560"/>
      <c r="J560"/>
      <c r="K560"/>
      <c r="L560"/>
    </row>
    <row r="561" spans="1:12" x14ac:dyDescent="0.2">
      <c r="A561"/>
      <c r="B561"/>
      <c r="C561"/>
      <c r="D561"/>
      <c r="E561"/>
      <c r="F561"/>
      <c r="G561"/>
      <c r="H561"/>
      <c r="I561"/>
      <c r="J561"/>
      <c r="K561"/>
      <c r="L561"/>
    </row>
    <row r="562" spans="1:12" x14ac:dyDescent="0.2">
      <c r="A562"/>
      <c r="B562"/>
      <c r="C562"/>
      <c r="D562"/>
      <c r="E562"/>
      <c r="F562"/>
      <c r="G562"/>
      <c r="H562"/>
      <c r="I562"/>
      <c r="J562"/>
      <c r="K562"/>
      <c r="L562"/>
    </row>
    <row r="563" spans="1:12" x14ac:dyDescent="0.2">
      <c r="A563"/>
      <c r="B563"/>
      <c r="C563"/>
      <c r="D563"/>
      <c r="E563"/>
      <c r="F563"/>
      <c r="G563"/>
      <c r="H563"/>
      <c r="I563"/>
      <c r="J563"/>
      <c r="K563"/>
      <c r="L563"/>
    </row>
    <row r="564" spans="1:12" x14ac:dyDescent="0.2">
      <c r="A564"/>
      <c r="B564"/>
      <c r="C564"/>
      <c r="D564"/>
      <c r="E564"/>
      <c r="F564"/>
      <c r="G564"/>
      <c r="H564"/>
      <c r="I564"/>
      <c r="J564"/>
      <c r="K564"/>
      <c r="L564"/>
    </row>
    <row r="565" spans="1:12" x14ac:dyDescent="0.2">
      <c r="A565"/>
      <c r="B565"/>
      <c r="C565"/>
      <c r="D565"/>
      <c r="E565"/>
      <c r="F565"/>
      <c r="G565"/>
      <c r="H565"/>
      <c r="I565"/>
      <c r="J565"/>
      <c r="K565"/>
      <c r="L565"/>
    </row>
    <row r="566" spans="1:12" x14ac:dyDescent="0.2">
      <c r="A566"/>
      <c r="B566"/>
      <c r="C566"/>
      <c r="D566"/>
      <c r="E566"/>
      <c r="F566"/>
      <c r="G566"/>
      <c r="H566"/>
      <c r="I566"/>
      <c r="J566"/>
      <c r="K566"/>
      <c r="L566"/>
    </row>
    <row r="567" spans="1:12" x14ac:dyDescent="0.2">
      <c r="A567"/>
      <c r="B567"/>
      <c r="C567"/>
      <c r="D567"/>
      <c r="E567"/>
      <c r="F567"/>
      <c r="G567"/>
      <c r="H567"/>
      <c r="I567"/>
      <c r="J567"/>
      <c r="K567"/>
      <c r="L567"/>
    </row>
    <row r="568" spans="1:12" x14ac:dyDescent="0.2">
      <c r="A568"/>
      <c r="B568"/>
      <c r="C568"/>
      <c r="D568"/>
      <c r="E568"/>
      <c r="F568"/>
      <c r="G568"/>
      <c r="H568"/>
      <c r="I568"/>
      <c r="J568"/>
      <c r="K568"/>
      <c r="L568"/>
    </row>
    <row r="569" spans="1:12" x14ac:dyDescent="0.2">
      <c r="A569"/>
      <c r="B569"/>
      <c r="C569"/>
      <c r="D569"/>
      <c r="E569"/>
      <c r="F569"/>
      <c r="G569"/>
      <c r="H569"/>
      <c r="I569"/>
      <c r="J569"/>
      <c r="K569"/>
      <c r="L569"/>
    </row>
    <row r="570" spans="1:12" x14ac:dyDescent="0.2">
      <c r="A570"/>
      <c r="B570"/>
      <c r="C570"/>
      <c r="D570"/>
      <c r="E570"/>
      <c r="F570"/>
      <c r="G570"/>
      <c r="H570"/>
      <c r="I570"/>
      <c r="J570"/>
      <c r="K570"/>
      <c r="L570"/>
    </row>
    <row r="571" spans="1:12" x14ac:dyDescent="0.2">
      <c r="A571"/>
      <c r="B571"/>
      <c r="C571"/>
      <c r="D571"/>
      <c r="E571"/>
      <c r="F571"/>
      <c r="G571"/>
      <c r="H571"/>
      <c r="I571"/>
      <c r="J571"/>
      <c r="K571"/>
      <c r="L571"/>
    </row>
    <row r="572" spans="1:12" x14ac:dyDescent="0.2">
      <c r="A572"/>
      <c r="B572"/>
      <c r="C572"/>
      <c r="D572"/>
      <c r="E572"/>
      <c r="F572"/>
      <c r="G572"/>
      <c r="H572"/>
      <c r="I572"/>
      <c r="J572"/>
      <c r="K572"/>
      <c r="L572"/>
    </row>
    <row r="573" spans="1:12" x14ac:dyDescent="0.2">
      <c r="A573"/>
      <c r="B573"/>
      <c r="C573"/>
      <c r="D573"/>
      <c r="E573"/>
      <c r="F573"/>
      <c r="G573"/>
      <c r="H573"/>
      <c r="I573"/>
      <c r="J573"/>
      <c r="K573"/>
      <c r="L573"/>
    </row>
    <row r="574" spans="1:12" x14ac:dyDescent="0.2">
      <c r="A574"/>
      <c r="B574"/>
      <c r="C574"/>
      <c r="D574"/>
      <c r="E574"/>
      <c r="F574"/>
      <c r="G574"/>
      <c r="H574"/>
      <c r="I574"/>
      <c r="J574"/>
      <c r="K574"/>
      <c r="L574"/>
    </row>
    <row r="575" spans="1:12" x14ac:dyDescent="0.2">
      <c r="A575"/>
      <c r="B575"/>
      <c r="C575"/>
      <c r="D575"/>
      <c r="E575"/>
      <c r="F575"/>
      <c r="G575"/>
      <c r="H575"/>
      <c r="I575"/>
      <c r="J575"/>
      <c r="K575"/>
      <c r="L575"/>
    </row>
    <row r="576" spans="1:12" x14ac:dyDescent="0.2">
      <c r="A576"/>
      <c r="B576"/>
      <c r="C576"/>
      <c r="D576"/>
      <c r="E576"/>
      <c r="F576"/>
      <c r="G576"/>
      <c r="H576"/>
      <c r="I576"/>
      <c r="J576"/>
      <c r="K576"/>
      <c r="L576"/>
    </row>
    <row r="577" spans="1:12" x14ac:dyDescent="0.2">
      <c r="A577"/>
      <c r="B577"/>
      <c r="C577"/>
      <c r="D577"/>
      <c r="E577"/>
      <c r="F577"/>
      <c r="G577"/>
      <c r="H577"/>
      <c r="I577"/>
      <c r="J577"/>
      <c r="K577"/>
      <c r="L577"/>
    </row>
    <row r="578" spans="1:12" x14ac:dyDescent="0.2">
      <c r="A578"/>
      <c r="B578"/>
      <c r="C578"/>
      <c r="D578"/>
      <c r="E578"/>
      <c r="F578"/>
      <c r="G578"/>
      <c r="H578"/>
      <c r="I578"/>
      <c r="J578"/>
      <c r="K578"/>
      <c r="L578"/>
    </row>
    <row r="579" spans="1:12" x14ac:dyDescent="0.2">
      <c r="A579"/>
      <c r="B579"/>
      <c r="C579"/>
      <c r="D579"/>
      <c r="E579"/>
      <c r="F579"/>
      <c r="G579"/>
      <c r="H579"/>
      <c r="I579"/>
      <c r="J579"/>
      <c r="K579"/>
      <c r="L579"/>
    </row>
    <row r="580" spans="1:12" x14ac:dyDescent="0.2">
      <c r="A580"/>
      <c r="B580"/>
      <c r="C580"/>
      <c r="D580"/>
      <c r="E580"/>
      <c r="F580"/>
      <c r="G580"/>
      <c r="H580"/>
      <c r="I580"/>
      <c r="J580"/>
      <c r="K580"/>
      <c r="L580"/>
    </row>
    <row r="581" spans="1:12" x14ac:dyDescent="0.2">
      <c r="A581"/>
      <c r="B581"/>
      <c r="C581"/>
      <c r="D581"/>
      <c r="E581"/>
      <c r="F581"/>
      <c r="G581"/>
      <c r="H581"/>
      <c r="I581"/>
      <c r="J581"/>
      <c r="K581"/>
      <c r="L581"/>
    </row>
    <row r="582" spans="1:12" x14ac:dyDescent="0.2">
      <c r="A582"/>
      <c r="B582"/>
      <c r="C582"/>
      <c r="D582"/>
      <c r="E582"/>
      <c r="F582"/>
      <c r="G582"/>
      <c r="H582"/>
      <c r="I582"/>
      <c r="J582"/>
      <c r="K582"/>
      <c r="L582"/>
    </row>
    <row r="583" spans="1:12" x14ac:dyDescent="0.2">
      <c r="A583"/>
      <c r="B583"/>
      <c r="C583"/>
      <c r="D583"/>
      <c r="E583"/>
      <c r="F583"/>
      <c r="G583"/>
      <c r="H583"/>
      <c r="I583"/>
      <c r="J583"/>
      <c r="K583"/>
      <c r="L583"/>
    </row>
    <row r="584" spans="1:12" x14ac:dyDescent="0.2">
      <c r="A584"/>
      <c r="B584"/>
      <c r="C584"/>
      <c r="D584"/>
      <c r="E584"/>
      <c r="F584"/>
      <c r="G584"/>
      <c r="H584"/>
      <c r="I584"/>
      <c r="J584"/>
      <c r="K584"/>
      <c r="L584"/>
    </row>
    <row r="585" spans="1:12" x14ac:dyDescent="0.2">
      <c r="A585"/>
      <c r="B585"/>
      <c r="C585"/>
      <c r="D585"/>
      <c r="E585"/>
      <c r="F585"/>
      <c r="G585"/>
      <c r="H585"/>
      <c r="I585"/>
      <c r="J585"/>
      <c r="K585"/>
      <c r="L585"/>
    </row>
    <row r="586" spans="1:12" x14ac:dyDescent="0.2">
      <c r="A586"/>
      <c r="B586"/>
      <c r="C586"/>
      <c r="D586"/>
      <c r="E586"/>
      <c r="F586"/>
      <c r="G586"/>
      <c r="H586"/>
      <c r="I586"/>
      <c r="J586"/>
      <c r="K586"/>
      <c r="L586"/>
    </row>
    <row r="587" spans="1:12" x14ac:dyDescent="0.2">
      <c r="A587"/>
      <c r="B587"/>
      <c r="C587"/>
      <c r="D587"/>
      <c r="E587"/>
      <c r="F587"/>
      <c r="G587"/>
      <c r="H587"/>
      <c r="I587"/>
      <c r="J587"/>
      <c r="K587"/>
      <c r="L587"/>
    </row>
    <row r="588" spans="1:12" x14ac:dyDescent="0.2">
      <c r="A588"/>
      <c r="B588"/>
      <c r="C588"/>
      <c r="D588"/>
      <c r="E588"/>
      <c r="F588"/>
      <c r="G588"/>
      <c r="H588"/>
      <c r="I588"/>
      <c r="J588"/>
      <c r="K588"/>
      <c r="L588"/>
    </row>
    <row r="589" spans="1:12" x14ac:dyDescent="0.2">
      <c r="A589"/>
      <c r="B589"/>
      <c r="C589"/>
      <c r="D589"/>
      <c r="E589"/>
      <c r="F589"/>
      <c r="G589"/>
      <c r="H589"/>
      <c r="I589"/>
      <c r="J589"/>
      <c r="K589"/>
      <c r="L589"/>
    </row>
    <row r="590" spans="1:12" x14ac:dyDescent="0.2">
      <c r="A590"/>
      <c r="B590"/>
      <c r="C590"/>
      <c r="D590"/>
      <c r="E590"/>
      <c r="F590"/>
      <c r="G590"/>
      <c r="H590"/>
      <c r="I590"/>
      <c r="J590"/>
      <c r="K590"/>
      <c r="L590"/>
    </row>
    <row r="591" spans="1:12" x14ac:dyDescent="0.2">
      <c r="A591"/>
      <c r="B591"/>
      <c r="C591"/>
      <c r="D591"/>
      <c r="E591"/>
      <c r="F591"/>
      <c r="G591"/>
      <c r="H591"/>
      <c r="I591"/>
      <c r="J591"/>
      <c r="K591"/>
      <c r="L591"/>
    </row>
    <row r="592" spans="1:12" x14ac:dyDescent="0.2">
      <c r="A592"/>
      <c r="B592"/>
      <c r="C592"/>
      <c r="D592"/>
      <c r="E592"/>
      <c r="F592"/>
      <c r="G592"/>
      <c r="H592"/>
      <c r="I592"/>
      <c r="J592"/>
      <c r="K592"/>
      <c r="L592"/>
    </row>
    <row r="593" spans="1:12" x14ac:dyDescent="0.2">
      <c r="A593"/>
      <c r="B593"/>
      <c r="C593"/>
      <c r="D593"/>
      <c r="E593"/>
      <c r="F593"/>
      <c r="G593"/>
      <c r="H593"/>
      <c r="I593"/>
      <c r="J593"/>
      <c r="K593"/>
      <c r="L593"/>
    </row>
    <row r="594" spans="1:12" x14ac:dyDescent="0.2">
      <c r="A594"/>
      <c r="B594"/>
      <c r="C594"/>
      <c r="D594"/>
      <c r="E594"/>
      <c r="F594"/>
      <c r="G594"/>
      <c r="H594"/>
      <c r="I594"/>
      <c r="J594"/>
      <c r="K594"/>
      <c r="L594"/>
    </row>
    <row r="595" spans="1:12" x14ac:dyDescent="0.2">
      <c r="A595"/>
      <c r="B595"/>
      <c r="C595"/>
      <c r="D595"/>
      <c r="E595"/>
      <c r="F595"/>
      <c r="G595"/>
      <c r="H595"/>
      <c r="I595"/>
      <c r="J595"/>
      <c r="K595"/>
      <c r="L595"/>
    </row>
    <row r="596" spans="1:12" x14ac:dyDescent="0.2">
      <c r="A596"/>
      <c r="B596"/>
      <c r="C596"/>
      <c r="D596"/>
      <c r="E596"/>
      <c r="F596"/>
      <c r="G596"/>
      <c r="H596"/>
      <c r="I596"/>
      <c r="J596"/>
      <c r="K596"/>
      <c r="L596"/>
    </row>
    <row r="597" spans="1:12" x14ac:dyDescent="0.2">
      <c r="A597"/>
      <c r="B597"/>
      <c r="C597"/>
      <c r="D597"/>
      <c r="E597"/>
      <c r="F597"/>
      <c r="G597"/>
      <c r="H597"/>
      <c r="I597"/>
      <c r="J597"/>
      <c r="K597"/>
      <c r="L597"/>
    </row>
    <row r="598" spans="1:12" x14ac:dyDescent="0.2">
      <c r="A598"/>
      <c r="B598"/>
      <c r="C598"/>
      <c r="D598"/>
      <c r="E598"/>
      <c r="F598"/>
      <c r="G598"/>
      <c r="H598"/>
      <c r="I598"/>
      <c r="J598"/>
      <c r="K598"/>
      <c r="L598"/>
    </row>
    <row r="599" spans="1:12" x14ac:dyDescent="0.2">
      <c r="A599"/>
      <c r="B599"/>
      <c r="C599"/>
      <c r="D599"/>
      <c r="E599"/>
      <c r="F599"/>
      <c r="G599"/>
      <c r="H599"/>
      <c r="I599"/>
      <c r="J599"/>
      <c r="K599"/>
      <c r="L599"/>
    </row>
    <row r="600" spans="1:12" x14ac:dyDescent="0.2">
      <c r="A600"/>
      <c r="B600"/>
      <c r="C600"/>
      <c r="D600"/>
      <c r="E600"/>
      <c r="F600"/>
      <c r="G600"/>
      <c r="H600"/>
      <c r="I600"/>
      <c r="J600"/>
      <c r="K600"/>
      <c r="L600"/>
    </row>
    <row r="601" spans="1:12" x14ac:dyDescent="0.2">
      <c r="A601"/>
      <c r="B601"/>
      <c r="C601"/>
      <c r="D601"/>
      <c r="E601"/>
      <c r="F601"/>
      <c r="G601"/>
      <c r="H601"/>
      <c r="I601"/>
      <c r="J601"/>
      <c r="K601"/>
      <c r="L601"/>
    </row>
    <row r="602" spans="1:12" x14ac:dyDescent="0.2">
      <c r="A602"/>
      <c r="B602"/>
      <c r="C602"/>
      <c r="D602"/>
      <c r="E602"/>
      <c r="F602"/>
      <c r="G602"/>
      <c r="H602"/>
      <c r="I602"/>
      <c r="J602"/>
      <c r="K602"/>
      <c r="L602"/>
    </row>
    <row r="603" spans="1:12" x14ac:dyDescent="0.2">
      <c r="A603"/>
      <c r="B603"/>
      <c r="C603"/>
      <c r="D603"/>
      <c r="E603"/>
      <c r="F603"/>
      <c r="G603"/>
      <c r="H603"/>
      <c r="I603"/>
      <c r="J603"/>
      <c r="K603"/>
      <c r="L603"/>
    </row>
    <row r="604" spans="1:12" x14ac:dyDescent="0.2">
      <c r="A604"/>
      <c r="B604"/>
      <c r="C604"/>
      <c r="D604"/>
      <c r="E604"/>
      <c r="F604"/>
      <c r="G604"/>
      <c r="H604"/>
      <c r="I604"/>
      <c r="J604"/>
      <c r="K604"/>
      <c r="L604"/>
    </row>
    <row r="605" spans="1:12" x14ac:dyDescent="0.2">
      <c r="A605"/>
      <c r="B605"/>
      <c r="C605"/>
      <c r="D605"/>
      <c r="E605"/>
      <c r="F605"/>
      <c r="G605"/>
      <c r="H605"/>
      <c r="I605"/>
      <c r="J605"/>
      <c r="K605"/>
      <c r="L605"/>
    </row>
    <row r="606" spans="1:12" x14ac:dyDescent="0.2">
      <c r="A606"/>
      <c r="B606"/>
      <c r="C606"/>
      <c r="D606"/>
      <c r="E606"/>
      <c r="F606"/>
      <c r="G606"/>
      <c r="H606"/>
      <c r="I606"/>
      <c r="J606"/>
      <c r="K606"/>
      <c r="L606"/>
    </row>
    <row r="607" spans="1:12" x14ac:dyDescent="0.2">
      <c r="A607"/>
      <c r="B607"/>
      <c r="C607"/>
      <c r="D607"/>
      <c r="E607"/>
      <c r="F607"/>
      <c r="G607"/>
      <c r="H607"/>
      <c r="I607"/>
      <c r="J607"/>
      <c r="K607"/>
      <c r="L607"/>
    </row>
    <row r="608" spans="1:12" x14ac:dyDescent="0.2">
      <c r="A608"/>
      <c r="B608"/>
      <c r="C608"/>
      <c r="D608"/>
      <c r="E608"/>
      <c r="F608"/>
      <c r="G608"/>
      <c r="H608"/>
      <c r="I608"/>
      <c r="J608"/>
      <c r="K608"/>
      <c r="L608"/>
    </row>
    <row r="609" spans="1:12" x14ac:dyDescent="0.2">
      <c r="A609"/>
      <c r="B609"/>
      <c r="C609"/>
      <c r="D609"/>
      <c r="E609"/>
      <c r="F609"/>
      <c r="G609"/>
      <c r="H609"/>
      <c r="I609"/>
      <c r="J609"/>
      <c r="K609"/>
      <c r="L609"/>
    </row>
    <row r="610" spans="1:12" x14ac:dyDescent="0.2">
      <c r="A610"/>
      <c r="B610"/>
      <c r="C610"/>
      <c r="D610"/>
      <c r="E610"/>
      <c r="F610"/>
      <c r="G610"/>
      <c r="H610"/>
      <c r="I610"/>
      <c r="J610"/>
      <c r="K610"/>
      <c r="L610"/>
    </row>
    <row r="611" spans="1:12" x14ac:dyDescent="0.2">
      <c r="A611"/>
      <c r="B611"/>
      <c r="C611"/>
      <c r="D611"/>
      <c r="E611"/>
      <c r="F611"/>
      <c r="G611"/>
      <c r="H611"/>
      <c r="I611"/>
      <c r="J611"/>
      <c r="K611"/>
      <c r="L611"/>
    </row>
    <row r="612" spans="1:12" x14ac:dyDescent="0.2">
      <c r="A612"/>
      <c r="B612"/>
      <c r="C612"/>
      <c r="D612"/>
      <c r="E612"/>
      <c r="F612"/>
      <c r="G612"/>
      <c r="H612"/>
      <c r="I612"/>
      <c r="J612"/>
      <c r="K612"/>
      <c r="L612"/>
    </row>
    <row r="613" spans="1:12" x14ac:dyDescent="0.2">
      <c r="A613"/>
      <c r="B613"/>
      <c r="C613"/>
      <c r="D613"/>
      <c r="E613"/>
      <c r="F613"/>
      <c r="G613"/>
      <c r="H613"/>
      <c r="I613"/>
      <c r="J613"/>
      <c r="K613"/>
      <c r="L613"/>
    </row>
    <row r="614" spans="1:12" x14ac:dyDescent="0.2">
      <c r="A614"/>
      <c r="B614"/>
      <c r="C614"/>
      <c r="D614"/>
      <c r="E614"/>
      <c r="F614"/>
      <c r="G614"/>
      <c r="H614"/>
      <c r="I614"/>
      <c r="J614"/>
      <c r="K614"/>
      <c r="L614"/>
    </row>
    <row r="615" spans="1:12" x14ac:dyDescent="0.2">
      <c r="A615"/>
      <c r="B615"/>
      <c r="C615"/>
      <c r="D615"/>
      <c r="E615"/>
      <c r="F615"/>
      <c r="G615"/>
      <c r="H615"/>
      <c r="I615"/>
      <c r="J615"/>
      <c r="K615"/>
      <c r="L615"/>
    </row>
    <row r="616" spans="1:12" x14ac:dyDescent="0.2">
      <c r="A616"/>
      <c r="B616"/>
      <c r="C616"/>
      <c r="D616"/>
      <c r="E616"/>
      <c r="F616"/>
      <c r="G616"/>
      <c r="H616"/>
      <c r="I616"/>
      <c r="J616"/>
      <c r="K616"/>
      <c r="L616"/>
    </row>
    <row r="617" spans="1:12" x14ac:dyDescent="0.2">
      <c r="A617"/>
      <c r="B617"/>
      <c r="C617"/>
      <c r="D617"/>
      <c r="E617"/>
      <c r="F617"/>
      <c r="G617"/>
      <c r="H617"/>
      <c r="I617"/>
      <c r="J617"/>
      <c r="K617"/>
      <c r="L617"/>
    </row>
    <row r="618" spans="1:12" x14ac:dyDescent="0.2">
      <c r="A618"/>
      <c r="B618"/>
      <c r="C618"/>
      <c r="D618"/>
      <c r="E618"/>
      <c r="F618"/>
      <c r="G618"/>
      <c r="H618"/>
      <c r="I618"/>
      <c r="J618"/>
      <c r="K618"/>
      <c r="L618"/>
    </row>
    <row r="619" spans="1:12" x14ac:dyDescent="0.2">
      <c r="A619"/>
      <c r="B619"/>
      <c r="C619"/>
      <c r="D619"/>
      <c r="E619"/>
      <c r="F619"/>
      <c r="G619"/>
      <c r="H619"/>
      <c r="I619"/>
      <c r="J619"/>
      <c r="K619"/>
      <c r="L619"/>
    </row>
    <row r="620" spans="1:12" x14ac:dyDescent="0.2">
      <c r="A620"/>
      <c r="B620"/>
      <c r="C620"/>
      <c r="D620"/>
      <c r="E620"/>
      <c r="F620"/>
      <c r="G620"/>
      <c r="H620"/>
      <c r="I620"/>
      <c r="J620"/>
      <c r="K620"/>
      <c r="L620"/>
    </row>
    <row r="621" spans="1:12" x14ac:dyDescent="0.2">
      <c r="A621"/>
      <c r="B621"/>
      <c r="C621"/>
      <c r="D621"/>
      <c r="E621"/>
      <c r="F621"/>
      <c r="G621"/>
      <c r="H621"/>
      <c r="I621"/>
      <c r="J621"/>
      <c r="K621"/>
      <c r="L621"/>
    </row>
    <row r="622" spans="1:12" x14ac:dyDescent="0.2">
      <c r="A622"/>
      <c r="B622"/>
      <c r="C622"/>
      <c r="D622"/>
      <c r="E622"/>
      <c r="F622"/>
      <c r="G622"/>
      <c r="H622"/>
      <c r="I622"/>
      <c r="J622"/>
      <c r="K622"/>
      <c r="L622"/>
    </row>
    <row r="623" spans="1:12" x14ac:dyDescent="0.2">
      <c r="A623"/>
      <c r="B623"/>
      <c r="C623"/>
      <c r="D623"/>
      <c r="E623"/>
      <c r="F623"/>
      <c r="G623"/>
      <c r="H623"/>
      <c r="I623"/>
      <c r="J623"/>
      <c r="K623"/>
      <c r="L623"/>
    </row>
    <row r="624" spans="1:12" x14ac:dyDescent="0.2">
      <c r="A624"/>
      <c r="B624"/>
      <c r="C624"/>
      <c r="D624"/>
      <c r="E624"/>
      <c r="F624"/>
      <c r="G624"/>
      <c r="H624"/>
      <c r="I624"/>
      <c r="J624"/>
      <c r="K624"/>
      <c r="L624"/>
    </row>
    <row r="625" spans="1:12" x14ac:dyDescent="0.2">
      <c r="A625"/>
      <c r="B625"/>
      <c r="C625"/>
      <c r="D625"/>
      <c r="E625"/>
      <c r="F625"/>
      <c r="G625"/>
      <c r="H625"/>
      <c r="I625"/>
      <c r="J625"/>
      <c r="K625"/>
      <c r="L625"/>
    </row>
    <row r="626" spans="1:12" x14ac:dyDescent="0.2">
      <c r="A626"/>
      <c r="B626"/>
      <c r="C626"/>
      <c r="D626"/>
      <c r="E626"/>
      <c r="F626"/>
      <c r="G626"/>
      <c r="H626"/>
      <c r="I626"/>
      <c r="J626"/>
      <c r="K626"/>
      <c r="L626"/>
    </row>
    <row r="627" spans="1:12" x14ac:dyDescent="0.2">
      <c r="A627"/>
      <c r="B627"/>
      <c r="C627"/>
      <c r="D627"/>
      <c r="E627"/>
      <c r="F627"/>
      <c r="G627"/>
      <c r="H627"/>
      <c r="I627"/>
      <c r="J627"/>
      <c r="K627"/>
      <c r="L627"/>
    </row>
    <row r="628" spans="1:12" x14ac:dyDescent="0.2">
      <c r="A628"/>
      <c r="B628"/>
      <c r="C628"/>
      <c r="D628"/>
      <c r="E628"/>
      <c r="F628"/>
      <c r="G628"/>
      <c r="H628"/>
      <c r="I628"/>
      <c r="J628"/>
      <c r="K628"/>
      <c r="L628"/>
    </row>
    <row r="629" spans="1:12" x14ac:dyDescent="0.2">
      <c r="A629"/>
      <c r="B629"/>
      <c r="C629"/>
      <c r="D629"/>
      <c r="E629"/>
      <c r="F629"/>
      <c r="G629"/>
      <c r="H629"/>
      <c r="I629"/>
      <c r="J629"/>
      <c r="K629"/>
      <c r="L629"/>
    </row>
    <row r="630" spans="1:12" x14ac:dyDescent="0.2">
      <c r="A630"/>
      <c r="B630"/>
      <c r="C630"/>
      <c r="D630"/>
      <c r="E630"/>
      <c r="F630"/>
      <c r="G630"/>
      <c r="H630"/>
      <c r="I630"/>
      <c r="J630"/>
      <c r="K630"/>
      <c r="L630"/>
    </row>
    <row r="631" spans="1:12" x14ac:dyDescent="0.2">
      <c r="A631"/>
      <c r="B631"/>
      <c r="C631"/>
      <c r="D631"/>
      <c r="E631"/>
      <c r="F631"/>
      <c r="G631"/>
      <c r="H631"/>
      <c r="I631"/>
      <c r="J631"/>
      <c r="K631"/>
      <c r="L631"/>
    </row>
    <row r="632" spans="1:12" x14ac:dyDescent="0.2">
      <c r="A632"/>
      <c r="B632"/>
      <c r="C632"/>
      <c r="D632"/>
      <c r="E632"/>
      <c r="F632"/>
      <c r="G632"/>
      <c r="H632"/>
      <c r="I632"/>
      <c r="J632"/>
      <c r="K632"/>
      <c r="L632"/>
    </row>
    <row r="633" spans="1:12" x14ac:dyDescent="0.2">
      <c r="A633"/>
      <c r="B633"/>
      <c r="C633"/>
      <c r="D633"/>
      <c r="E633"/>
      <c r="F633"/>
      <c r="G633"/>
      <c r="H633"/>
      <c r="I633"/>
      <c r="J633"/>
      <c r="K633"/>
      <c r="L633"/>
    </row>
    <row r="634" spans="1:12" x14ac:dyDescent="0.2">
      <c r="A634"/>
      <c r="B634"/>
      <c r="C634"/>
      <c r="D634"/>
      <c r="E634"/>
      <c r="F634"/>
      <c r="G634"/>
      <c r="H634"/>
      <c r="I634"/>
      <c r="J634"/>
      <c r="K634"/>
      <c r="L634"/>
    </row>
    <row r="635" spans="1:12" x14ac:dyDescent="0.2">
      <c r="A635"/>
      <c r="B635"/>
      <c r="C635"/>
      <c r="D635"/>
      <c r="E635"/>
      <c r="F635"/>
      <c r="G635"/>
      <c r="H635"/>
      <c r="I635"/>
      <c r="J635"/>
      <c r="K635"/>
      <c r="L635"/>
    </row>
    <row r="636" spans="1:12" x14ac:dyDescent="0.2">
      <c r="A636"/>
      <c r="B636"/>
      <c r="C636"/>
      <c r="D636"/>
      <c r="E636"/>
      <c r="F636"/>
      <c r="G636"/>
      <c r="H636"/>
      <c r="I636"/>
      <c r="J636"/>
      <c r="K636"/>
      <c r="L636"/>
    </row>
    <row r="637" spans="1:12" x14ac:dyDescent="0.2">
      <c r="A637"/>
      <c r="B637"/>
      <c r="C637"/>
      <c r="D637"/>
      <c r="E637"/>
      <c r="F637"/>
      <c r="G637"/>
      <c r="H637"/>
      <c r="I637"/>
      <c r="J637"/>
      <c r="K637"/>
      <c r="L637"/>
    </row>
    <row r="638" spans="1:12" x14ac:dyDescent="0.2">
      <c r="A638"/>
      <c r="B638"/>
      <c r="C638"/>
      <c r="D638"/>
      <c r="E638"/>
      <c r="F638"/>
      <c r="G638"/>
      <c r="H638"/>
      <c r="I638"/>
      <c r="J638"/>
      <c r="K638"/>
      <c r="L638"/>
    </row>
    <row r="639" spans="1:12" x14ac:dyDescent="0.2">
      <c r="A639"/>
      <c r="B639"/>
      <c r="C639"/>
      <c r="D639"/>
      <c r="E639"/>
      <c r="F639"/>
      <c r="G639"/>
      <c r="H639"/>
      <c r="I639"/>
      <c r="J639"/>
      <c r="K639"/>
      <c r="L639"/>
    </row>
    <row r="640" spans="1:12" x14ac:dyDescent="0.2">
      <c r="A640"/>
      <c r="B640"/>
      <c r="C640"/>
      <c r="D640"/>
      <c r="E640"/>
      <c r="F640"/>
      <c r="G640"/>
      <c r="H640"/>
      <c r="I640"/>
      <c r="J640"/>
      <c r="K640"/>
      <c r="L640"/>
    </row>
    <row r="641" spans="1:12" x14ac:dyDescent="0.2">
      <c r="A641"/>
      <c r="B641"/>
      <c r="C641"/>
      <c r="D641"/>
      <c r="E641"/>
      <c r="F641"/>
      <c r="G641"/>
      <c r="H641"/>
      <c r="I641"/>
      <c r="J641"/>
      <c r="K641"/>
      <c r="L641"/>
    </row>
    <row r="642" spans="1:12" x14ac:dyDescent="0.2">
      <c r="A642"/>
      <c r="B642"/>
      <c r="C642"/>
      <c r="D642"/>
      <c r="E642"/>
      <c r="F642"/>
      <c r="G642"/>
      <c r="H642"/>
      <c r="I642"/>
      <c r="J642"/>
      <c r="K642"/>
      <c r="L642"/>
    </row>
    <row r="643" spans="1:12" x14ac:dyDescent="0.2">
      <c r="A643"/>
      <c r="B643"/>
      <c r="C643"/>
      <c r="D643"/>
      <c r="E643"/>
      <c r="F643"/>
      <c r="G643"/>
      <c r="H643"/>
      <c r="I643"/>
      <c r="J643"/>
      <c r="K643"/>
      <c r="L643"/>
    </row>
    <row r="644" spans="1:12" x14ac:dyDescent="0.2">
      <c r="A644"/>
      <c r="B644"/>
      <c r="C644"/>
      <c r="D644"/>
      <c r="E644"/>
      <c r="F644"/>
      <c r="G644"/>
      <c r="H644"/>
      <c r="I644"/>
      <c r="J644"/>
      <c r="K644"/>
      <c r="L644"/>
    </row>
    <row r="645" spans="1:12" x14ac:dyDescent="0.2">
      <c r="A645"/>
      <c r="B645"/>
      <c r="C645"/>
      <c r="D645"/>
      <c r="E645"/>
      <c r="F645"/>
      <c r="G645"/>
      <c r="H645"/>
      <c r="I645"/>
      <c r="J645"/>
      <c r="K645"/>
      <c r="L645"/>
    </row>
    <row r="646" spans="1:12" x14ac:dyDescent="0.2">
      <c r="A646"/>
      <c r="B646"/>
      <c r="C646"/>
      <c r="D646"/>
      <c r="E646"/>
      <c r="F646"/>
      <c r="G646"/>
      <c r="H646"/>
      <c r="I646"/>
      <c r="J646"/>
      <c r="K646"/>
      <c r="L646"/>
    </row>
    <row r="647" spans="1:12" x14ac:dyDescent="0.2">
      <c r="A647"/>
      <c r="B647"/>
      <c r="C647"/>
      <c r="D647"/>
      <c r="E647"/>
      <c r="F647"/>
      <c r="G647"/>
      <c r="H647"/>
      <c r="I647"/>
      <c r="J647"/>
      <c r="K647"/>
      <c r="L647"/>
    </row>
    <row r="648" spans="1:12" x14ac:dyDescent="0.2">
      <c r="A648"/>
      <c r="B648"/>
      <c r="C648"/>
      <c r="D648"/>
      <c r="E648"/>
      <c r="F648"/>
      <c r="G648"/>
      <c r="H648"/>
      <c r="I648"/>
      <c r="J648"/>
      <c r="K648"/>
      <c r="L648"/>
    </row>
    <row r="649" spans="1:12" x14ac:dyDescent="0.2">
      <c r="A649"/>
      <c r="B649"/>
      <c r="C649"/>
      <c r="D649"/>
      <c r="E649"/>
      <c r="F649"/>
      <c r="G649"/>
      <c r="H649"/>
      <c r="I649"/>
      <c r="J649"/>
      <c r="K649"/>
      <c r="L649"/>
    </row>
    <row r="650" spans="1:12" x14ac:dyDescent="0.2">
      <c r="A650"/>
      <c r="B650"/>
      <c r="C650"/>
      <c r="D650"/>
      <c r="E650"/>
      <c r="F650"/>
      <c r="G650"/>
      <c r="H650"/>
      <c r="I650"/>
      <c r="J650"/>
      <c r="K650"/>
      <c r="L650"/>
    </row>
    <row r="651" spans="1:12" x14ac:dyDescent="0.2">
      <c r="A651"/>
      <c r="B651"/>
      <c r="C651"/>
      <c r="D651"/>
      <c r="E651"/>
      <c r="F651"/>
      <c r="G651"/>
      <c r="H651"/>
      <c r="I651"/>
      <c r="J651"/>
      <c r="K651"/>
      <c r="L651"/>
    </row>
    <row r="652" spans="1:12" x14ac:dyDescent="0.2">
      <c r="A652"/>
      <c r="B652"/>
      <c r="C652"/>
      <c r="D652"/>
      <c r="E652"/>
      <c r="F652"/>
      <c r="G652"/>
      <c r="H652"/>
      <c r="I652"/>
      <c r="J652"/>
      <c r="K652"/>
      <c r="L652"/>
    </row>
    <row r="653" spans="1:12" x14ac:dyDescent="0.2">
      <c r="A653"/>
      <c r="B653"/>
      <c r="C653"/>
      <c r="D653"/>
      <c r="E653"/>
      <c r="F653"/>
      <c r="G653"/>
      <c r="H653"/>
      <c r="I653"/>
      <c r="J653"/>
      <c r="K653"/>
      <c r="L653"/>
    </row>
    <row r="654" spans="1:12" x14ac:dyDescent="0.2">
      <c r="A654"/>
      <c r="B654"/>
      <c r="C654"/>
      <c r="D654"/>
      <c r="E654"/>
      <c r="F654"/>
      <c r="G654"/>
      <c r="H654"/>
      <c r="I654"/>
      <c r="J654"/>
      <c r="K654"/>
      <c r="L654"/>
    </row>
    <row r="655" spans="1:12" x14ac:dyDescent="0.2">
      <c r="A655"/>
      <c r="B655"/>
      <c r="C655"/>
      <c r="D655"/>
      <c r="E655"/>
      <c r="F655"/>
      <c r="G655"/>
      <c r="H655"/>
      <c r="I655"/>
      <c r="J655"/>
      <c r="K655"/>
      <c r="L655"/>
    </row>
    <row r="656" spans="1:12" x14ac:dyDescent="0.2">
      <c r="A656"/>
      <c r="B656"/>
      <c r="C656"/>
      <c r="D656"/>
      <c r="E656"/>
      <c r="F656"/>
      <c r="G656"/>
      <c r="H656"/>
      <c r="I656"/>
      <c r="J656"/>
      <c r="K656"/>
      <c r="L656"/>
    </row>
    <row r="657" spans="1:12" x14ac:dyDescent="0.2">
      <c r="A657"/>
      <c r="B657"/>
      <c r="C657"/>
      <c r="D657"/>
      <c r="E657"/>
      <c r="F657"/>
      <c r="G657"/>
      <c r="H657"/>
      <c r="I657"/>
      <c r="J657"/>
      <c r="K657"/>
      <c r="L657"/>
    </row>
    <row r="658" spans="1:12" x14ac:dyDescent="0.2">
      <c r="A658"/>
      <c r="B658"/>
      <c r="C658"/>
      <c r="D658"/>
      <c r="E658"/>
      <c r="F658"/>
      <c r="G658"/>
      <c r="H658"/>
      <c r="I658"/>
      <c r="J658"/>
      <c r="K658"/>
      <c r="L658"/>
    </row>
    <row r="659" spans="1:12" x14ac:dyDescent="0.2">
      <c r="A659"/>
      <c r="B659"/>
      <c r="C659"/>
      <c r="D659"/>
      <c r="E659"/>
      <c r="F659"/>
      <c r="G659"/>
      <c r="H659"/>
      <c r="I659"/>
      <c r="J659"/>
      <c r="K659"/>
      <c r="L659"/>
    </row>
    <row r="660" spans="1:12" x14ac:dyDescent="0.2">
      <c r="A660"/>
      <c r="B660"/>
      <c r="C660"/>
      <c r="D660"/>
      <c r="E660"/>
      <c r="F660"/>
      <c r="G660"/>
      <c r="H660"/>
      <c r="I660"/>
      <c r="J660"/>
      <c r="K660"/>
      <c r="L660"/>
    </row>
    <row r="661" spans="1:12" x14ac:dyDescent="0.2">
      <c r="A661"/>
      <c r="B661"/>
      <c r="C661"/>
      <c r="D661"/>
      <c r="E661"/>
      <c r="F661"/>
      <c r="G661"/>
      <c r="H661"/>
      <c r="I661"/>
      <c r="J661"/>
      <c r="K661"/>
      <c r="L661"/>
    </row>
    <row r="662" spans="1:12" x14ac:dyDescent="0.2">
      <c r="A662"/>
      <c r="B662"/>
      <c r="C662"/>
      <c r="D662"/>
      <c r="E662"/>
      <c r="F662"/>
      <c r="G662"/>
      <c r="H662"/>
      <c r="I662"/>
      <c r="J662"/>
      <c r="K662"/>
      <c r="L662"/>
    </row>
    <row r="663" spans="1:12" x14ac:dyDescent="0.2">
      <c r="A663"/>
      <c r="B663"/>
      <c r="C663"/>
      <c r="D663"/>
      <c r="E663"/>
      <c r="F663"/>
      <c r="G663"/>
      <c r="H663"/>
      <c r="I663"/>
      <c r="J663"/>
      <c r="K663"/>
      <c r="L663"/>
    </row>
    <row r="664" spans="1:12" x14ac:dyDescent="0.2">
      <c r="A664"/>
      <c r="B664"/>
      <c r="C664"/>
      <c r="D664"/>
      <c r="E664"/>
      <c r="F664"/>
      <c r="G664"/>
      <c r="H664"/>
      <c r="I664"/>
      <c r="J664"/>
      <c r="K664"/>
      <c r="L664"/>
    </row>
    <row r="665" spans="1:12" x14ac:dyDescent="0.2">
      <c r="A665"/>
      <c r="B665"/>
      <c r="C665"/>
      <c r="D665"/>
      <c r="E665"/>
      <c r="F665"/>
      <c r="G665"/>
      <c r="H665"/>
      <c r="I665"/>
      <c r="J665"/>
      <c r="K665"/>
      <c r="L665"/>
    </row>
    <row r="666" spans="1:12" x14ac:dyDescent="0.2">
      <c r="A666"/>
      <c r="B666"/>
      <c r="C666"/>
      <c r="D666"/>
      <c r="E666"/>
      <c r="F666"/>
      <c r="G666"/>
      <c r="H666"/>
      <c r="I666"/>
      <c r="J666"/>
      <c r="K666"/>
      <c r="L666"/>
    </row>
    <row r="667" spans="1:12" x14ac:dyDescent="0.2">
      <c r="A667"/>
      <c r="B667"/>
      <c r="C667"/>
      <c r="D667"/>
      <c r="E667"/>
      <c r="F667"/>
      <c r="G667"/>
      <c r="H667"/>
      <c r="I667"/>
      <c r="J667"/>
      <c r="K667"/>
      <c r="L667"/>
    </row>
    <row r="668" spans="1:12" x14ac:dyDescent="0.2">
      <c r="A668"/>
      <c r="B668"/>
      <c r="C668"/>
      <c r="D668"/>
      <c r="E668"/>
      <c r="F668"/>
      <c r="G668"/>
      <c r="H668"/>
      <c r="I668"/>
      <c r="J668"/>
      <c r="K668"/>
      <c r="L668"/>
    </row>
    <row r="669" spans="1:12" x14ac:dyDescent="0.2">
      <c r="A669"/>
      <c r="B669"/>
      <c r="C669"/>
      <c r="D669"/>
      <c r="E669"/>
      <c r="F669"/>
      <c r="G669"/>
      <c r="H669"/>
      <c r="I669"/>
      <c r="J669"/>
      <c r="K669"/>
      <c r="L669"/>
    </row>
    <row r="670" spans="1:12" x14ac:dyDescent="0.2">
      <c r="A670"/>
      <c r="B670"/>
      <c r="C670"/>
      <c r="D670"/>
      <c r="E670"/>
      <c r="F670"/>
      <c r="G670"/>
      <c r="H670"/>
      <c r="I670"/>
      <c r="J670"/>
      <c r="K670"/>
      <c r="L670"/>
    </row>
    <row r="671" spans="1:12" x14ac:dyDescent="0.2">
      <c r="A671"/>
      <c r="B671"/>
      <c r="C671"/>
      <c r="D671"/>
      <c r="E671"/>
      <c r="F671"/>
      <c r="G671"/>
      <c r="H671"/>
      <c r="I671"/>
      <c r="J671"/>
      <c r="K671"/>
      <c r="L671"/>
    </row>
    <row r="672" spans="1:12" x14ac:dyDescent="0.2">
      <c r="A672"/>
      <c r="B672"/>
      <c r="C672"/>
      <c r="D672"/>
      <c r="E672"/>
      <c r="F672"/>
      <c r="G672"/>
      <c r="H672"/>
      <c r="I672"/>
      <c r="J672"/>
      <c r="K672"/>
      <c r="L672"/>
    </row>
    <row r="673" spans="1:12" x14ac:dyDescent="0.2">
      <c r="A673"/>
      <c r="B673"/>
      <c r="C673"/>
      <c r="D673"/>
      <c r="E673"/>
      <c r="F673"/>
      <c r="G673"/>
      <c r="H673"/>
      <c r="I673"/>
      <c r="J673"/>
      <c r="K673"/>
      <c r="L673"/>
    </row>
    <row r="674" spans="1:12" x14ac:dyDescent="0.2">
      <c r="A674"/>
      <c r="B674"/>
      <c r="C674"/>
      <c r="D674"/>
      <c r="E674"/>
      <c r="F674"/>
      <c r="G674"/>
      <c r="H674"/>
      <c r="I674"/>
      <c r="J674"/>
      <c r="K674"/>
      <c r="L674"/>
    </row>
    <row r="675" spans="1:12" x14ac:dyDescent="0.2">
      <c r="A675"/>
      <c r="B675"/>
      <c r="C675"/>
      <c r="D675"/>
      <c r="E675"/>
      <c r="F675"/>
      <c r="G675"/>
      <c r="H675"/>
      <c r="I675"/>
      <c r="J675"/>
      <c r="K675"/>
      <c r="L675"/>
    </row>
    <row r="676" spans="1:12" x14ac:dyDescent="0.2">
      <c r="A676"/>
      <c r="B676"/>
      <c r="C676"/>
      <c r="D676"/>
      <c r="E676"/>
      <c r="F676"/>
      <c r="G676"/>
      <c r="H676"/>
      <c r="I676"/>
      <c r="J676"/>
      <c r="K676"/>
      <c r="L676"/>
    </row>
    <row r="677" spans="1:12" x14ac:dyDescent="0.2">
      <c r="A677"/>
      <c r="B677"/>
      <c r="C677"/>
      <c r="D677"/>
      <c r="E677"/>
      <c r="F677"/>
      <c r="G677"/>
      <c r="H677"/>
      <c r="I677"/>
      <c r="J677"/>
      <c r="K677"/>
      <c r="L677"/>
    </row>
    <row r="678" spans="1:12" x14ac:dyDescent="0.2">
      <c r="A678"/>
      <c r="B678"/>
      <c r="C678"/>
      <c r="D678"/>
      <c r="E678"/>
      <c r="F678"/>
      <c r="G678"/>
      <c r="H678"/>
      <c r="I678"/>
      <c r="J678"/>
      <c r="K678"/>
      <c r="L678"/>
    </row>
    <row r="679" spans="1:12" x14ac:dyDescent="0.2">
      <c r="A679"/>
      <c r="B679"/>
      <c r="C679"/>
      <c r="D679"/>
      <c r="E679"/>
      <c r="F679"/>
      <c r="G679"/>
      <c r="H679"/>
      <c r="I679"/>
      <c r="J679"/>
      <c r="K679"/>
      <c r="L679"/>
    </row>
    <row r="680" spans="1:12" x14ac:dyDescent="0.2">
      <c r="A680"/>
      <c r="B680"/>
      <c r="C680"/>
      <c r="D680"/>
      <c r="E680"/>
      <c r="F680"/>
      <c r="G680"/>
      <c r="H680"/>
      <c r="I680"/>
      <c r="J680"/>
      <c r="K680"/>
      <c r="L680"/>
    </row>
    <row r="681" spans="1:12" x14ac:dyDescent="0.2">
      <c r="A681"/>
      <c r="B681"/>
      <c r="C681"/>
      <c r="D681"/>
      <c r="E681"/>
      <c r="F681"/>
      <c r="G681"/>
      <c r="H681"/>
      <c r="I681"/>
      <c r="J681"/>
      <c r="K681"/>
      <c r="L681"/>
    </row>
    <row r="682" spans="1:12" x14ac:dyDescent="0.2">
      <c r="A682"/>
      <c r="B682"/>
      <c r="C682"/>
      <c r="D682"/>
      <c r="E682"/>
      <c r="F682"/>
      <c r="G682"/>
      <c r="H682"/>
      <c r="I682"/>
      <c r="J682"/>
      <c r="K682"/>
      <c r="L682"/>
    </row>
    <row r="683" spans="1:12" x14ac:dyDescent="0.2">
      <c r="A683"/>
      <c r="B683"/>
      <c r="C683"/>
      <c r="D683"/>
      <c r="E683"/>
      <c r="F683"/>
      <c r="G683"/>
      <c r="H683"/>
      <c r="I683"/>
      <c r="J683"/>
      <c r="K683"/>
      <c r="L683"/>
    </row>
    <row r="684" spans="1:12" x14ac:dyDescent="0.2">
      <c r="A684"/>
      <c r="B684"/>
      <c r="C684"/>
      <c r="D684"/>
      <c r="E684"/>
      <c r="F684"/>
      <c r="G684"/>
      <c r="H684"/>
      <c r="I684"/>
      <c r="J684"/>
      <c r="K684"/>
      <c r="L684"/>
    </row>
    <row r="685" spans="1:12" x14ac:dyDescent="0.2">
      <c r="A685"/>
      <c r="B685"/>
      <c r="C685"/>
      <c r="D685"/>
      <c r="E685"/>
      <c r="F685"/>
      <c r="G685"/>
      <c r="H685"/>
      <c r="I685"/>
      <c r="J685"/>
      <c r="K685"/>
      <c r="L685"/>
    </row>
    <row r="686" spans="1:12" x14ac:dyDescent="0.2">
      <c r="A686"/>
      <c r="B686"/>
      <c r="C686"/>
      <c r="D686"/>
      <c r="E686"/>
      <c r="F686"/>
      <c r="G686"/>
      <c r="H686"/>
      <c r="I686"/>
      <c r="J686"/>
      <c r="K686"/>
      <c r="L686"/>
    </row>
    <row r="687" spans="1:12" x14ac:dyDescent="0.2">
      <c r="A687"/>
      <c r="B687"/>
      <c r="C687"/>
      <c r="D687"/>
      <c r="E687"/>
      <c r="F687"/>
      <c r="G687"/>
      <c r="H687"/>
      <c r="I687"/>
      <c r="J687"/>
      <c r="K687"/>
      <c r="L687"/>
    </row>
    <row r="688" spans="1:12" x14ac:dyDescent="0.2">
      <c r="A688"/>
      <c r="B688"/>
      <c r="C688"/>
      <c r="D688"/>
      <c r="E688"/>
      <c r="F688"/>
      <c r="G688"/>
      <c r="H688"/>
      <c r="I688"/>
      <c r="J688"/>
      <c r="K688"/>
      <c r="L688"/>
    </row>
    <row r="689" spans="1:12" x14ac:dyDescent="0.2">
      <c r="A689"/>
      <c r="B689"/>
      <c r="C689"/>
      <c r="D689"/>
      <c r="E689"/>
      <c r="F689"/>
      <c r="G689"/>
      <c r="H689"/>
      <c r="I689"/>
      <c r="J689"/>
      <c r="K689"/>
      <c r="L689"/>
    </row>
    <row r="690" spans="1:12" x14ac:dyDescent="0.2">
      <c r="A690"/>
      <c r="B690"/>
      <c r="C690"/>
      <c r="D690"/>
      <c r="E690"/>
      <c r="F690"/>
      <c r="G690"/>
      <c r="H690"/>
      <c r="I690"/>
      <c r="J690"/>
      <c r="K690"/>
      <c r="L690"/>
    </row>
    <row r="691" spans="1:12" x14ac:dyDescent="0.2">
      <c r="A691"/>
      <c r="B691"/>
      <c r="C691"/>
      <c r="D691"/>
      <c r="E691"/>
      <c r="F691"/>
      <c r="G691"/>
      <c r="H691"/>
      <c r="I691"/>
      <c r="J691"/>
      <c r="K691"/>
      <c r="L691"/>
    </row>
    <row r="692" spans="1:12" x14ac:dyDescent="0.2">
      <c r="A692"/>
      <c r="B692"/>
      <c r="C692"/>
      <c r="D692"/>
      <c r="E692"/>
      <c r="F692"/>
      <c r="G692"/>
      <c r="H692"/>
      <c r="I692"/>
      <c r="J692"/>
      <c r="K692"/>
      <c r="L692"/>
    </row>
    <row r="693" spans="1:12" x14ac:dyDescent="0.2">
      <c r="A693"/>
      <c r="B693"/>
      <c r="C693"/>
      <c r="D693"/>
      <c r="E693"/>
      <c r="F693"/>
      <c r="G693"/>
      <c r="H693"/>
      <c r="I693"/>
      <c r="J693"/>
      <c r="K693"/>
      <c r="L693"/>
    </row>
    <row r="694" spans="1:12" x14ac:dyDescent="0.2">
      <c r="A694"/>
      <c r="B694"/>
      <c r="C694"/>
      <c r="D694"/>
      <c r="E694"/>
      <c r="F694"/>
      <c r="G694"/>
      <c r="H694"/>
      <c r="I694"/>
      <c r="J694"/>
      <c r="K694"/>
      <c r="L694"/>
    </row>
    <row r="695" spans="1:12" x14ac:dyDescent="0.2">
      <c r="A695"/>
      <c r="B695"/>
      <c r="C695"/>
      <c r="D695"/>
      <c r="E695"/>
      <c r="F695"/>
      <c r="G695"/>
      <c r="H695"/>
      <c r="I695"/>
      <c r="J695"/>
      <c r="K695"/>
      <c r="L695"/>
    </row>
    <row r="696" spans="1:12" x14ac:dyDescent="0.2">
      <c r="A696"/>
      <c r="B696"/>
      <c r="C696"/>
      <c r="D696"/>
      <c r="E696"/>
      <c r="F696"/>
      <c r="G696"/>
      <c r="H696"/>
      <c r="I696"/>
      <c r="J696"/>
      <c r="K696"/>
      <c r="L696"/>
    </row>
    <row r="697" spans="1:12" x14ac:dyDescent="0.2">
      <c r="A697"/>
      <c r="B697"/>
      <c r="C697"/>
      <c r="D697"/>
      <c r="E697"/>
      <c r="F697"/>
      <c r="G697"/>
      <c r="H697"/>
      <c r="I697"/>
      <c r="J697"/>
      <c r="K697"/>
      <c r="L697"/>
    </row>
    <row r="698" spans="1:12" x14ac:dyDescent="0.2">
      <c r="A698"/>
      <c r="B698"/>
      <c r="C698"/>
      <c r="D698"/>
      <c r="E698"/>
      <c r="F698"/>
      <c r="G698"/>
      <c r="H698"/>
      <c r="I698"/>
      <c r="J698"/>
      <c r="K698"/>
      <c r="L698"/>
    </row>
    <row r="699" spans="1:12" x14ac:dyDescent="0.2">
      <c r="A699"/>
      <c r="B699"/>
      <c r="C699"/>
      <c r="D699"/>
      <c r="E699"/>
      <c r="F699"/>
      <c r="G699"/>
      <c r="H699"/>
      <c r="I699"/>
      <c r="J699"/>
      <c r="K699"/>
      <c r="L699"/>
    </row>
    <row r="700" spans="1:12" x14ac:dyDescent="0.2">
      <c r="A700"/>
      <c r="B700"/>
      <c r="C700"/>
      <c r="D700"/>
      <c r="E700"/>
      <c r="F700"/>
      <c r="G700"/>
      <c r="H700"/>
      <c r="I700"/>
      <c r="J700"/>
      <c r="K700"/>
      <c r="L700"/>
    </row>
    <row r="701" spans="1:12" x14ac:dyDescent="0.2">
      <c r="A701"/>
      <c r="B701"/>
      <c r="C701"/>
      <c r="D701"/>
      <c r="E701"/>
      <c r="F701"/>
      <c r="G701"/>
      <c r="H701"/>
      <c r="I701"/>
      <c r="J701"/>
      <c r="K701"/>
      <c r="L701"/>
    </row>
    <row r="702" spans="1:12" x14ac:dyDescent="0.2">
      <c r="A702"/>
      <c r="B702"/>
      <c r="C702"/>
      <c r="D702"/>
      <c r="E702"/>
      <c r="F702"/>
      <c r="G702"/>
      <c r="H702"/>
      <c r="I702"/>
      <c r="J702"/>
      <c r="K702"/>
      <c r="L702"/>
    </row>
    <row r="703" spans="1:12" x14ac:dyDescent="0.2">
      <c r="A703"/>
      <c r="B703"/>
      <c r="C703"/>
      <c r="D703"/>
      <c r="E703"/>
      <c r="F703"/>
      <c r="G703"/>
      <c r="H703"/>
      <c r="I703"/>
      <c r="J703"/>
      <c r="K703"/>
      <c r="L703"/>
    </row>
    <row r="704" spans="1:12" x14ac:dyDescent="0.2">
      <c r="A704"/>
      <c r="B704"/>
      <c r="C704"/>
      <c r="D704"/>
      <c r="E704"/>
      <c r="F704"/>
      <c r="G704"/>
      <c r="H704"/>
      <c r="I704"/>
      <c r="J704"/>
      <c r="K704"/>
      <c r="L704"/>
    </row>
    <row r="705" spans="1:12" x14ac:dyDescent="0.2">
      <c r="A705"/>
      <c r="B705"/>
      <c r="C705"/>
      <c r="D705"/>
      <c r="E705"/>
      <c r="F705"/>
      <c r="G705"/>
      <c r="H705"/>
      <c r="I705"/>
      <c r="J705"/>
      <c r="K705"/>
      <c r="L705"/>
    </row>
    <row r="706" spans="1:12" x14ac:dyDescent="0.2">
      <c r="A706"/>
      <c r="B706"/>
      <c r="C706"/>
      <c r="D706"/>
      <c r="E706"/>
      <c r="F706"/>
      <c r="G706"/>
      <c r="H706"/>
      <c r="I706"/>
      <c r="J706"/>
      <c r="K706"/>
      <c r="L706"/>
    </row>
    <row r="707" spans="1:12" x14ac:dyDescent="0.2">
      <c r="A707"/>
      <c r="B707"/>
      <c r="C707"/>
      <c r="D707"/>
      <c r="E707"/>
      <c r="F707"/>
      <c r="G707"/>
      <c r="H707"/>
      <c r="I707"/>
      <c r="J707"/>
      <c r="K707"/>
      <c r="L707"/>
    </row>
    <row r="708" spans="1:12" x14ac:dyDescent="0.2">
      <c r="A708"/>
      <c r="B708"/>
      <c r="C708"/>
      <c r="D708"/>
      <c r="E708"/>
      <c r="F708"/>
      <c r="G708"/>
      <c r="H708"/>
      <c r="I708"/>
      <c r="J708"/>
      <c r="K708"/>
      <c r="L708"/>
    </row>
    <row r="709" spans="1:12" x14ac:dyDescent="0.2">
      <c r="A709"/>
      <c r="B709"/>
      <c r="C709"/>
      <c r="D709"/>
      <c r="E709"/>
      <c r="F709"/>
      <c r="G709"/>
      <c r="H709"/>
      <c r="I709"/>
      <c r="J709"/>
      <c r="K709"/>
      <c r="L709"/>
    </row>
    <row r="710" spans="1:12" x14ac:dyDescent="0.2">
      <c r="A710"/>
      <c r="B710"/>
      <c r="C710"/>
      <c r="D710"/>
      <c r="E710"/>
      <c r="F710"/>
      <c r="G710"/>
      <c r="H710"/>
      <c r="I710"/>
      <c r="J710"/>
      <c r="K710"/>
      <c r="L710"/>
    </row>
    <row r="711" spans="1:12" x14ac:dyDescent="0.2">
      <c r="A711"/>
      <c r="B711"/>
      <c r="C711"/>
      <c r="D711"/>
      <c r="E711"/>
      <c r="F711"/>
      <c r="G711"/>
      <c r="H711"/>
      <c r="I711"/>
      <c r="J711"/>
      <c r="K711"/>
      <c r="L711"/>
    </row>
    <row r="712" spans="1:12" x14ac:dyDescent="0.2">
      <c r="A712"/>
      <c r="B712"/>
      <c r="C712"/>
      <c r="D712"/>
      <c r="E712"/>
      <c r="F712"/>
      <c r="G712"/>
      <c r="H712"/>
      <c r="I712"/>
      <c r="J712"/>
      <c r="K712"/>
      <c r="L712"/>
    </row>
    <row r="713" spans="1:12" x14ac:dyDescent="0.2">
      <c r="A713"/>
      <c r="B713"/>
      <c r="C713"/>
      <c r="D713"/>
      <c r="E713"/>
      <c r="F713"/>
      <c r="G713"/>
      <c r="H713"/>
      <c r="I713"/>
      <c r="J713"/>
      <c r="K713"/>
      <c r="L713"/>
    </row>
    <row r="714" spans="1:12" x14ac:dyDescent="0.2">
      <c r="A714"/>
      <c r="B714"/>
      <c r="C714"/>
      <c r="D714"/>
      <c r="E714"/>
      <c r="F714"/>
      <c r="G714"/>
      <c r="H714"/>
      <c r="I714"/>
      <c r="J714"/>
      <c r="K714"/>
      <c r="L714"/>
    </row>
    <row r="715" spans="1:12" x14ac:dyDescent="0.2">
      <c r="A715"/>
      <c r="B715"/>
      <c r="C715"/>
      <c r="D715"/>
      <c r="E715"/>
      <c r="F715"/>
      <c r="G715"/>
      <c r="H715"/>
      <c r="I715"/>
      <c r="J715"/>
      <c r="K715"/>
      <c r="L715"/>
    </row>
    <row r="716" spans="1:12" x14ac:dyDescent="0.2">
      <c r="A716"/>
      <c r="B716"/>
      <c r="C716"/>
      <c r="D716"/>
      <c r="E716"/>
      <c r="F716"/>
      <c r="G716"/>
      <c r="H716"/>
      <c r="I716"/>
      <c r="J716"/>
      <c r="K716"/>
      <c r="L716"/>
    </row>
    <row r="717" spans="1:12" x14ac:dyDescent="0.2">
      <c r="A717"/>
      <c r="B717"/>
      <c r="C717"/>
      <c r="D717"/>
      <c r="E717"/>
      <c r="F717"/>
      <c r="G717"/>
      <c r="H717"/>
      <c r="I717"/>
      <c r="J717"/>
      <c r="K717"/>
      <c r="L717"/>
    </row>
    <row r="718" spans="1:12" x14ac:dyDescent="0.2">
      <c r="A718"/>
      <c r="B718"/>
      <c r="C718"/>
      <c r="D718"/>
      <c r="E718"/>
      <c r="F718"/>
      <c r="G718"/>
      <c r="H718"/>
      <c r="I718"/>
      <c r="J718"/>
      <c r="K718"/>
      <c r="L718"/>
    </row>
    <row r="719" spans="1:12" x14ac:dyDescent="0.2">
      <c r="A719"/>
      <c r="B719"/>
      <c r="C719"/>
      <c r="D719"/>
      <c r="E719"/>
      <c r="F719"/>
      <c r="G719"/>
      <c r="H719"/>
      <c r="I719"/>
      <c r="J719"/>
      <c r="K719"/>
      <c r="L719"/>
    </row>
    <row r="720" spans="1:12" x14ac:dyDescent="0.2">
      <c r="A720"/>
      <c r="B720"/>
      <c r="C720"/>
      <c r="D720"/>
      <c r="E720"/>
      <c r="F720"/>
      <c r="G720"/>
      <c r="H720"/>
      <c r="I720"/>
      <c r="J720"/>
      <c r="K720"/>
      <c r="L720"/>
    </row>
    <row r="721" spans="1:12" x14ac:dyDescent="0.2">
      <c r="A721"/>
      <c r="B721"/>
      <c r="C721"/>
      <c r="D721"/>
      <c r="E721"/>
      <c r="F721"/>
      <c r="G721"/>
      <c r="H721"/>
      <c r="I721"/>
      <c r="J721"/>
      <c r="K721"/>
      <c r="L721"/>
    </row>
    <row r="722" spans="1:12" x14ac:dyDescent="0.2">
      <c r="A722"/>
      <c r="B722"/>
      <c r="C722"/>
      <c r="D722"/>
      <c r="E722"/>
      <c r="F722"/>
      <c r="G722"/>
      <c r="H722"/>
      <c r="I722"/>
      <c r="J722"/>
      <c r="K722"/>
      <c r="L722"/>
    </row>
    <row r="723" spans="1:12" x14ac:dyDescent="0.2">
      <c r="A723"/>
      <c r="B723"/>
      <c r="C723"/>
      <c r="D723"/>
      <c r="E723"/>
      <c r="F723"/>
      <c r="G723"/>
      <c r="H723"/>
      <c r="I723"/>
      <c r="J723"/>
      <c r="K723"/>
      <c r="L723"/>
    </row>
    <row r="724" spans="1:12" x14ac:dyDescent="0.2">
      <c r="A724"/>
      <c r="B724"/>
      <c r="C724"/>
      <c r="D724"/>
      <c r="E724"/>
      <c r="F724"/>
      <c r="G724"/>
      <c r="H724"/>
      <c r="I724"/>
      <c r="J724"/>
      <c r="K724"/>
      <c r="L724"/>
    </row>
    <row r="725" spans="1:12" x14ac:dyDescent="0.2">
      <c r="A725"/>
      <c r="B725"/>
      <c r="C725"/>
      <c r="D725"/>
      <c r="E725"/>
      <c r="F725"/>
      <c r="G725"/>
      <c r="H725"/>
      <c r="I725"/>
      <c r="J725"/>
      <c r="K725"/>
      <c r="L725"/>
    </row>
    <row r="726" spans="1:12" x14ac:dyDescent="0.2">
      <c r="A726"/>
      <c r="B726"/>
      <c r="C726"/>
      <c r="D726"/>
      <c r="E726"/>
      <c r="F726"/>
      <c r="G726"/>
      <c r="H726"/>
      <c r="I726"/>
      <c r="J726"/>
      <c r="K726"/>
      <c r="L726"/>
    </row>
    <row r="727" spans="1:12" x14ac:dyDescent="0.2">
      <c r="A727"/>
      <c r="B727"/>
      <c r="C727"/>
      <c r="D727"/>
      <c r="E727"/>
      <c r="F727"/>
      <c r="G727"/>
      <c r="H727"/>
      <c r="I727"/>
      <c r="J727"/>
      <c r="K727"/>
      <c r="L727"/>
    </row>
    <row r="728" spans="1:12" x14ac:dyDescent="0.2">
      <c r="A728"/>
      <c r="B728"/>
      <c r="C728"/>
      <c r="D728"/>
      <c r="E728"/>
      <c r="F728"/>
      <c r="G728"/>
      <c r="H728"/>
      <c r="I728"/>
      <c r="J728"/>
      <c r="K728"/>
      <c r="L728"/>
    </row>
    <row r="729" spans="1:12" x14ac:dyDescent="0.2">
      <c r="A729"/>
      <c r="B729"/>
      <c r="C729"/>
      <c r="D729"/>
      <c r="E729"/>
      <c r="F729"/>
      <c r="G729"/>
      <c r="H729"/>
      <c r="I729"/>
      <c r="J729"/>
      <c r="K729"/>
      <c r="L729"/>
    </row>
    <row r="730" spans="1:12" x14ac:dyDescent="0.2">
      <c r="A730"/>
      <c r="B730"/>
      <c r="C730"/>
      <c r="D730"/>
      <c r="E730"/>
      <c r="F730"/>
      <c r="G730"/>
      <c r="H730"/>
      <c r="I730"/>
      <c r="J730"/>
      <c r="K730"/>
      <c r="L730"/>
    </row>
    <row r="731" spans="1:12" x14ac:dyDescent="0.2">
      <c r="A731"/>
      <c r="B731"/>
      <c r="C731"/>
      <c r="D731"/>
      <c r="E731"/>
      <c r="F731"/>
      <c r="G731"/>
      <c r="H731"/>
      <c r="I731"/>
      <c r="J731"/>
      <c r="K731"/>
      <c r="L731"/>
    </row>
    <row r="732" spans="1:12" x14ac:dyDescent="0.2">
      <c r="A732"/>
      <c r="B732"/>
      <c r="C732"/>
      <c r="D732"/>
      <c r="E732"/>
      <c r="F732"/>
      <c r="G732"/>
      <c r="H732"/>
      <c r="I732"/>
      <c r="J732"/>
      <c r="K732"/>
      <c r="L732"/>
    </row>
    <row r="733" spans="1:12" x14ac:dyDescent="0.2">
      <c r="A733"/>
      <c r="B733"/>
      <c r="C733"/>
      <c r="D733"/>
      <c r="E733"/>
      <c r="F733"/>
      <c r="G733"/>
      <c r="H733"/>
      <c r="I733"/>
      <c r="J733"/>
      <c r="K733"/>
      <c r="L733"/>
    </row>
    <row r="734" spans="1:12" x14ac:dyDescent="0.2">
      <c r="A734"/>
      <c r="B734"/>
      <c r="C734"/>
      <c r="D734"/>
      <c r="E734"/>
      <c r="F734"/>
      <c r="G734"/>
      <c r="H734"/>
      <c r="I734"/>
      <c r="J734"/>
      <c r="K734"/>
      <c r="L734"/>
    </row>
    <row r="735" spans="1:12" x14ac:dyDescent="0.2">
      <c r="A735"/>
      <c r="B735"/>
      <c r="C735"/>
      <c r="D735"/>
      <c r="E735"/>
      <c r="F735"/>
      <c r="G735"/>
      <c r="H735"/>
      <c r="I735"/>
      <c r="J735"/>
      <c r="K735"/>
      <c r="L735"/>
    </row>
    <row r="736" spans="1:12" x14ac:dyDescent="0.2">
      <c r="A736"/>
      <c r="B736"/>
      <c r="C736"/>
      <c r="D736"/>
      <c r="E736"/>
      <c r="F736"/>
      <c r="G736"/>
      <c r="H736"/>
      <c r="I736"/>
      <c r="J736"/>
      <c r="K736"/>
      <c r="L736"/>
    </row>
    <row r="737" spans="1:12" x14ac:dyDescent="0.2">
      <c r="A737"/>
      <c r="B737"/>
      <c r="C737"/>
      <c r="D737"/>
      <c r="E737"/>
      <c r="F737"/>
      <c r="G737"/>
      <c r="H737"/>
      <c r="I737"/>
      <c r="J737"/>
      <c r="K737"/>
      <c r="L737"/>
    </row>
    <row r="738" spans="1:12" x14ac:dyDescent="0.2">
      <c r="A738"/>
      <c r="B738"/>
      <c r="C738"/>
      <c r="D738"/>
      <c r="E738"/>
      <c r="F738"/>
      <c r="G738"/>
      <c r="H738"/>
      <c r="I738"/>
      <c r="J738"/>
      <c r="K738"/>
      <c r="L738"/>
    </row>
    <row r="739" spans="1:12" x14ac:dyDescent="0.2">
      <c r="A739"/>
      <c r="B739"/>
      <c r="C739"/>
      <c r="D739"/>
      <c r="E739"/>
      <c r="F739"/>
      <c r="G739"/>
      <c r="H739"/>
      <c r="I739"/>
      <c r="J739"/>
      <c r="K739"/>
      <c r="L739"/>
    </row>
    <row r="740" spans="1:12" x14ac:dyDescent="0.2">
      <c r="A740"/>
      <c r="B740"/>
      <c r="C740"/>
      <c r="D740"/>
      <c r="E740"/>
      <c r="F740"/>
      <c r="G740"/>
      <c r="H740"/>
      <c r="I740"/>
      <c r="J740"/>
      <c r="K740"/>
      <c r="L740"/>
    </row>
    <row r="741" spans="1:12" x14ac:dyDescent="0.2">
      <c r="A741"/>
      <c r="B741"/>
      <c r="C741"/>
      <c r="D741"/>
      <c r="E741"/>
      <c r="F741"/>
      <c r="G741"/>
      <c r="H741"/>
      <c r="I741"/>
      <c r="J741"/>
      <c r="K741"/>
      <c r="L741"/>
    </row>
    <row r="742" spans="1:12" x14ac:dyDescent="0.2">
      <c r="A742"/>
      <c r="B742"/>
      <c r="C742"/>
      <c r="D742"/>
      <c r="E742"/>
      <c r="F742"/>
      <c r="G742"/>
      <c r="H742"/>
      <c r="I742"/>
      <c r="J742"/>
      <c r="K742"/>
      <c r="L742"/>
    </row>
    <row r="743" spans="1:12" x14ac:dyDescent="0.2">
      <c r="A743"/>
      <c r="B743"/>
      <c r="C743"/>
      <c r="D743"/>
      <c r="E743"/>
      <c r="F743"/>
      <c r="G743"/>
      <c r="H743"/>
      <c r="I743"/>
      <c r="J743"/>
      <c r="K743"/>
      <c r="L743"/>
    </row>
    <row r="744" spans="1:12" x14ac:dyDescent="0.2">
      <c r="A744"/>
      <c r="B744"/>
      <c r="C744"/>
      <c r="D744"/>
      <c r="E744"/>
      <c r="F744"/>
      <c r="G744"/>
      <c r="H744"/>
      <c r="I744"/>
      <c r="J744"/>
      <c r="K744"/>
      <c r="L744"/>
    </row>
    <row r="745" spans="1:12" x14ac:dyDescent="0.2">
      <c r="A745"/>
      <c r="B745"/>
      <c r="C745"/>
      <c r="D745"/>
      <c r="E745"/>
      <c r="F745"/>
      <c r="G745"/>
      <c r="H745"/>
      <c r="I745"/>
      <c r="J745"/>
      <c r="K745"/>
      <c r="L745"/>
    </row>
    <row r="746" spans="1:12" x14ac:dyDescent="0.2">
      <c r="A746"/>
      <c r="B746"/>
      <c r="C746"/>
      <c r="D746"/>
      <c r="E746"/>
      <c r="F746"/>
      <c r="G746"/>
      <c r="H746"/>
      <c r="I746"/>
      <c r="J746"/>
      <c r="K746"/>
      <c r="L746"/>
    </row>
    <row r="747" spans="1:12" x14ac:dyDescent="0.2">
      <c r="A747"/>
      <c r="B747"/>
      <c r="C747"/>
      <c r="D747"/>
      <c r="E747"/>
      <c r="F747"/>
      <c r="G747"/>
      <c r="H747"/>
      <c r="I747"/>
      <c r="J747"/>
      <c r="K747"/>
      <c r="L747"/>
    </row>
    <row r="748" spans="1:12" x14ac:dyDescent="0.2">
      <c r="A748"/>
      <c r="B748"/>
      <c r="C748"/>
      <c r="D748"/>
      <c r="E748"/>
      <c r="F748"/>
      <c r="G748"/>
      <c r="H748"/>
      <c r="I748"/>
      <c r="J748"/>
      <c r="K748"/>
      <c r="L748"/>
    </row>
    <row r="749" spans="1:12" x14ac:dyDescent="0.2">
      <c r="A749"/>
      <c r="B749"/>
      <c r="C749"/>
      <c r="D749"/>
      <c r="E749"/>
      <c r="F749"/>
      <c r="G749"/>
      <c r="H749"/>
      <c r="I749"/>
      <c r="J749"/>
      <c r="K749"/>
      <c r="L749"/>
    </row>
    <row r="750" spans="1:12" x14ac:dyDescent="0.2">
      <c r="A750"/>
      <c r="B750"/>
      <c r="C750"/>
      <c r="D750"/>
      <c r="E750"/>
      <c r="F750"/>
      <c r="G750"/>
      <c r="H750"/>
      <c r="I750"/>
      <c r="J750"/>
      <c r="K750"/>
      <c r="L750"/>
    </row>
    <row r="751" spans="1:12" x14ac:dyDescent="0.2">
      <c r="A751"/>
      <c r="B751"/>
      <c r="C751"/>
      <c r="D751"/>
      <c r="E751"/>
      <c r="F751"/>
      <c r="G751"/>
      <c r="H751"/>
      <c r="I751"/>
      <c r="J751"/>
      <c r="K751"/>
      <c r="L751"/>
    </row>
    <row r="752" spans="1:12" x14ac:dyDescent="0.2">
      <c r="A752"/>
      <c r="B752"/>
      <c r="C752"/>
      <c r="D752"/>
      <c r="E752"/>
      <c r="F752"/>
      <c r="G752"/>
      <c r="H752"/>
      <c r="I752"/>
      <c r="J752"/>
      <c r="K752"/>
      <c r="L752"/>
    </row>
    <row r="753" spans="1:12" x14ac:dyDescent="0.2">
      <c r="A753"/>
      <c r="B753"/>
      <c r="C753"/>
      <c r="D753"/>
      <c r="E753"/>
      <c r="F753"/>
      <c r="G753"/>
      <c r="H753"/>
      <c r="I753"/>
      <c r="J753"/>
      <c r="K753"/>
      <c r="L753"/>
    </row>
    <row r="754" spans="1:12" x14ac:dyDescent="0.2">
      <c r="A754"/>
      <c r="B754"/>
      <c r="C754"/>
      <c r="D754"/>
      <c r="E754"/>
      <c r="F754"/>
      <c r="G754"/>
      <c r="H754"/>
      <c r="I754"/>
      <c r="J754"/>
      <c r="K754"/>
      <c r="L754"/>
    </row>
    <row r="755" spans="1:12" x14ac:dyDescent="0.2">
      <c r="A755"/>
      <c r="B755"/>
      <c r="C755"/>
      <c r="D755"/>
      <c r="E755"/>
      <c r="F755"/>
      <c r="G755"/>
      <c r="H755"/>
      <c r="I755"/>
      <c r="J755"/>
      <c r="K755"/>
      <c r="L755"/>
    </row>
    <row r="756" spans="1:12" x14ac:dyDescent="0.2">
      <c r="A756"/>
      <c r="B756"/>
      <c r="C756"/>
      <c r="D756"/>
      <c r="E756"/>
      <c r="F756"/>
      <c r="G756"/>
      <c r="H756"/>
      <c r="I756"/>
      <c r="J756"/>
      <c r="K756"/>
      <c r="L756"/>
    </row>
    <row r="757" spans="1:12" x14ac:dyDescent="0.2">
      <c r="A757"/>
      <c r="B757"/>
      <c r="C757"/>
      <c r="D757"/>
      <c r="E757"/>
      <c r="F757"/>
      <c r="G757"/>
      <c r="H757"/>
      <c r="I757"/>
      <c r="J757"/>
      <c r="K757"/>
      <c r="L757"/>
    </row>
    <row r="758" spans="1:12" x14ac:dyDescent="0.2">
      <c r="A758"/>
      <c r="B758"/>
      <c r="C758"/>
      <c r="D758"/>
      <c r="E758"/>
      <c r="F758"/>
      <c r="G758"/>
      <c r="H758"/>
      <c r="I758"/>
      <c r="J758"/>
      <c r="K758"/>
      <c r="L758"/>
    </row>
    <row r="759" spans="1:12" x14ac:dyDescent="0.2">
      <c r="A759"/>
      <c r="B759"/>
      <c r="C759"/>
      <c r="D759"/>
      <c r="E759"/>
      <c r="F759"/>
      <c r="G759"/>
      <c r="H759"/>
      <c r="I759"/>
      <c r="J759"/>
      <c r="K759"/>
      <c r="L759"/>
    </row>
    <row r="760" spans="1:12" x14ac:dyDescent="0.2">
      <c r="A760"/>
      <c r="B760"/>
      <c r="C760"/>
      <c r="D760"/>
      <c r="E760"/>
      <c r="F760"/>
      <c r="G760"/>
      <c r="H760"/>
      <c r="I760"/>
      <c r="J760"/>
      <c r="K760"/>
      <c r="L760"/>
    </row>
    <row r="761" spans="1:12" x14ac:dyDescent="0.2">
      <c r="A761"/>
      <c r="B761"/>
      <c r="C761"/>
      <c r="D761"/>
      <c r="E761"/>
      <c r="F761"/>
      <c r="G761"/>
      <c r="H761"/>
      <c r="I761"/>
      <c r="J761"/>
      <c r="K761"/>
      <c r="L761"/>
    </row>
    <row r="762" spans="1:12" x14ac:dyDescent="0.2">
      <c r="A762"/>
      <c r="B762"/>
      <c r="C762"/>
      <c r="D762"/>
      <c r="E762"/>
      <c r="F762"/>
      <c r="G762"/>
      <c r="H762"/>
      <c r="I762"/>
      <c r="J762"/>
      <c r="K762"/>
      <c r="L762"/>
    </row>
    <row r="763" spans="1:12" x14ac:dyDescent="0.2">
      <c r="A763"/>
      <c r="B763"/>
      <c r="C763"/>
      <c r="D763"/>
      <c r="E763"/>
      <c r="F763"/>
      <c r="G763"/>
      <c r="H763"/>
      <c r="I763"/>
      <c r="J763"/>
      <c r="K763"/>
      <c r="L763"/>
    </row>
    <row r="764" spans="1:12" x14ac:dyDescent="0.2">
      <c r="A764"/>
      <c r="B764"/>
      <c r="C764"/>
      <c r="D764"/>
      <c r="E764"/>
      <c r="F764"/>
      <c r="G764"/>
      <c r="H764"/>
      <c r="I764"/>
      <c r="J764"/>
      <c r="K764"/>
      <c r="L764"/>
    </row>
    <row r="765" spans="1:12" x14ac:dyDescent="0.2">
      <c r="A765"/>
      <c r="B765"/>
      <c r="C765"/>
      <c r="D765"/>
      <c r="E765"/>
      <c r="F765"/>
      <c r="G765"/>
      <c r="H765"/>
      <c r="I765"/>
      <c r="J765"/>
      <c r="K765"/>
      <c r="L765"/>
    </row>
    <row r="766" spans="1:12" x14ac:dyDescent="0.2">
      <c r="A766"/>
      <c r="B766"/>
      <c r="C766"/>
      <c r="D766"/>
      <c r="E766"/>
      <c r="F766"/>
      <c r="G766"/>
      <c r="H766"/>
      <c r="I766"/>
      <c r="J766"/>
      <c r="K766"/>
      <c r="L766"/>
    </row>
    <row r="767" spans="1:12" x14ac:dyDescent="0.2">
      <c r="A767"/>
      <c r="B767"/>
      <c r="C767"/>
      <c r="D767"/>
      <c r="E767"/>
      <c r="F767"/>
      <c r="G767"/>
      <c r="H767"/>
      <c r="I767"/>
      <c r="J767"/>
      <c r="K767"/>
      <c r="L767"/>
    </row>
    <row r="768" spans="1:12" x14ac:dyDescent="0.2">
      <c r="A768"/>
      <c r="B768"/>
      <c r="C768"/>
      <c r="D768"/>
      <c r="E768"/>
      <c r="F768"/>
      <c r="G768"/>
      <c r="H768"/>
      <c r="I768"/>
      <c r="J768"/>
      <c r="K768"/>
      <c r="L768"/>
    </row>
    <row r="769" spans="1:12" x14ac:dyDescent="0.2">
      <c r="A769"/>
      <c r="B769"/>
      <c r="C769"/>
      <c r="D769"/>
      <c r="E769"/>
      <c r="F769"/>
      <c r="G769"/>
      <c r="H769"/>
      <c r="I769"/>
      <c r="J769"/>
      <c r="K769"/>
      <c r="L769"/>
    </row>
    <row r="770" spans="1:12" x14ac:dyDescent="0.2">
      <c r="A770"/>
      <c r="B770"/>
      <c r="C770"/>
      <c r="D770"/>
      <c r="E770"/>
      <c r="F770"/>
      <c r="G770"/>
      <c r="H770"/>
      <c r="I770"/>
      <c r="J770"/>
      <c r="K770"/>
      <c r="L770"/>
    </row>
    <row r="771" spans="1:12" x14ac:dyDescent="0.2">
      <c r="A771"/>
      <c r="B771"/>
      <c r="C771"/>
      <c r="D771"/>
      <c r="E771"/>
      <c r="F771"/>
      <c r="G771"/>
      <c r="H771"/>
      <c r="I771"/>
      <c r="J771"/>
      <c r="K771"/>
      <c r="L771"/>
    </row>
    <row r="772" spans="1:12" x14ac:dyDescent="0.2">
      <c r="A772"/>
      <c r="B772"/>
      <c r="C772"/>
      <c r="D772"/>
      <c r="E772"/>
      <c r="F772"/>
      <c r="G772"/>
      <c r="H772"/>
      <c r="I772"/>
      <c r="J772"/>
      <c r="K772"/>
      <c r="L772"/>
    </row>
    <row r="773" spans="1:12" x14ac:dyDescent="0.2">
      <c r="A773"/>
      <c r="B773"/>
      <c r="C773"/>
      <c r="D773"/>
      <c r="E773"/>
      <c r="F773"/>
      <c r="G773"/>
      <c r="H773"/>
      <c r="I773"/>
      <c r="J773"/>
      <c r="K773"/>
      <c r="L773"/>
    </row>
    <row r="774" spans="1:12" x14ac:dyDescent="0.2">
      <c r="A774"/>
      <c r="B774"/>
      <c r="C774"/>
      <c r="D774"/>
      <c r="E774"/>
      <c r="F774"/>
      <c r="G774"/>
      <c r="H774"/>
      <c r="I774"/>
      <c r="J774"/>
      <c r="K774"/>
      <c r="L774"/>
    </row>
    <row r="775" spans="1:12" x14ac:dyDescent="0.2">
      <c r="A775"/>
      <c r="B775"/>
      <c r="C775"/>
      <c r="D775"/>
      <c r="E775"/>
      <c r="F775"/>
      <c r="G775"/>
      <c r="H775"/>
      <c r="I775"/>
      <c r="J775"/>
      <c r="K775"/>
      <c r="L775"/>
    </row>
    <row r="776" spans="1:12" x14ac:dyDescent="0.2">
      <c r="A776"/>
      <c r="B776"/>
      <c r="C776"/>
      <c r="D776"/>
      <c r="E776"/>
      <c r="F776"/>
      <c r="G776"/>
      <c r="H776"/>
      <c r="I776"/>
      <c r="J776"/>
      <c r="K776"/>
      <c r="L776"/>
    </row>
    <row r="777" spans="1:12" x14ac:dyDescent="0.2">
      <c r="A777"/>
      <c r="B777"/>
      <c r="C777"/>
      <c r="D777"/>
      <c r="E777"/>
      <c r="F777"/>
      <c r="G777"/>
      <c r="H777"/>
      <c r="I777"/>
      <c r="J777"/>
      <c r="K777"/>
      <c r="L777"/>
    </row>
    <row r="778" spans="1:12" x14ac:dyDescent="0.2">
      <c r="A778"/>
      <c r="B778"/>
      <c r="C778"/>
      <c r="D778"/>
      <c r="E778"/>
      <c r="F778"/>
      <c r="G778"/>
      <c r="H778"/>
      <c r="I778"/>
      <c r="J778"/>
      <c r="K778"/>
      <c r="L778"/>
    </row>
    <row r="779" spans="1:12" x14ac:dyDescent="0.2">
      <c r="A779"/>
      <c r="B779"/>
      <c r="C779"/>
      <c r="D779"/>
      <c r="E779"/>
      <c r="F779"/>
      <c r="G779"/>
      <c r="H779"/>
      <c r="I779"/>
      <c r="J779"/>
      <c r="K779"/>
      <c r="L779"/>
    </row>
    <row r="780" spans="1:12" x14ac:dyDescent="0.2">
      <c r="A780"/>
      <c r="B780"/>
      <c r="C780"/>
      <c r="D780"/>
      <c r="E780"/>
      <c r="F780"/>
      <c r="G780"/>
      <c r="H780"/>
      <c r="I780"/>
      <c r="J780"/>
      <c r="K780"/>
      <c r="L780"/>
    </row>
    <row r="781" spans="1:12" x14ac:dyDescent="0.2">
      <c r="A781"/>
      <c r="B781"/>
      <c r="C781"/>
      <c r="D781"/>
      <c r="E781"/>
      <c r="F781"/>
      <c r="G781"/>
      <c r="H781"/>
      <c r="I781"/>
      <c r="J781"/>
      <c r="K781"/>
      <c r="L781"/>
    </row>
    <row r="782" spans="1:12" x14ac:dyDescent="0.2">
      <c r="A782"/>
      <c r="B782"/>
      <c r="C782"/>
      <c r="D782"/>
      <c r="E782"/>
      <c r="F782"/>
      <c r="G782"/>
      <c r="H782"/>
      <c r="I782"/>
      <c r="J782"/>
      <c r="K782"/>
      <c r="L782"/>
    </row>
    <row r="783" spans="1:12" x14ac:dyDescent="0.2">
      <c r="A783"/>
      <c r="B783"/>
      <c r="C783"/>
      <c r="D783"/>
      <c r="E783"/>
      <c r="F783"/>
      <c r="G783"/>
      <c r="H783"/>
      <c r="I783"/>
      <c r="J783"/>
      <c r="K783"/>
      <c r="L783"/>
    </row>
    <row r="784" spans="1:12" x14ac:dyDescent="0.2">
      <c r="A784"/>
      <c r="B784"/>
      <c r="C784"/>
      <c r="D784"/>
      <c r="E784"/>
      <c r="F784"/>
      <c r="G784"/>
      <c r="H784"/>
      <c r="I784"/>
      <c r="J784"/>
      <c r="K784"/>
      <c r="L784"/>
    </row>
    <row r="785" spans="1:12" x14ac:dyDescent="0.2">
      <c r="A785"/>
      <c r="B785"/>
      <c r="C785"/>
      <c r="D785"/>
      <c r="E785"/>
      <c r="F785"/>
      <c r="G785"/>
      <c r="H785"/>
      <c r="I785"/>
      <c r="J785"/>
      <c r="K785"/>
      <c r="L785"/>
    </row>
    <row r="786" spans="1:12" x14ac:dyDescent="0.2">
      <c r="A786"/>
      <c r="B786"/>
      <c r="C786"/>
      <c r="D786"/>
      <c r="E786"/>
      <c r="F786"/>
      <c r="G786"/>
      <c r="H786"/>
      <c r="I786"/>
      <c r="J786"/>
      <c r="K786"/>
      <c r="L786"/>
    </row>
    <row r="787" spans="1:12" x14ac:dyDescent="0.2">
      <c r="A787"/>
      <c r="B787"/>
      <c r="C787"/>
      <c r="D787"/>
      <c r="E787"/>
      <c r="F787"/>
      <c r="G787"/>
      <c r="H787"/>
      <c r="I787"/>
      <c r="J787"/>
      <c r="K787"/>
      <c r="L787"/>
    </row>
    <row r="788" spans="1:12" x14ac:dyDescent="0.2">
      <c r="A788"/>
      <c r="B788"/>
      <c r="C788"/>
      <c r="D788"/>
      <c r="E788"/>
      <c r="F788"/>
      <c r="G788"/>
      <c r="H788"/>
      <c r="I788"/>
      <c r="J788"/>
      <c r="K788"/>
      <c r="L788"/>
    </row>
    <row r="789" spans="1:12" x14ac:dyDescent="0.2">
      <c r="A789"/>
      <c r="B789"/>
      <c r="C789"/>
      <c r="D789"/>
      <c r="E789"/>
      <c r="F789"/>
      <c r="G789"/>
      <c r="H789"/>
      <c r="I789"/>
      <c r="J789"/>
      <c r="K789"/>
      <c r="L789"/>
    </row>
    <row r="790" spans="1:12" x14ac:dyDescent="0.2">
      <c r="A790"/>
      <c r="B790"/>
      <c r="C790"/>
      <c r="D790"/>
      <c r="E790"/>
      <c r="F790"/>
      <c r="G790"/>
      <c r="H790"/>
      <c r="I790"/>
      <c r="J790"/>
      <c r="K790"/>
      <c r="L790"/>
    </row>
    <row r="791" spans="1:12" x14ac:dyDescent="0.2">
      <c r="A791"/>
      <c r="B791"/>
      <c r="C791"/>
      <c r="D791"/>
      <c r="E791"/>
      <c r="F791"/>
      <c r="G791"/>
      <c r="H791"/>
      <c r="I791"/>
      <c r="J791"/>
      <c r="K791"/>
      <c r="L791"/>
    </row>
    <row r="792" spans="1:12" x14ac:dyDescent="0.2">
      <c r="A792"/>
      <c r="B792"/>
      <c r="C792"/>
      <c r="D792"/>
      <c r="E792"/>
      <c r="F792"/>
      <c r="G792"/>
      <c r="H792"/>
      <c r="I792"/>
      <c r="J792"/>
      <c r="K792"/>
      <c r="L792"/>
    </row>
    <row r="793" spans="1:12" x14ac:dyDescent="0.2">
      <c r="A793"/>
      <c r="B793"/>
      <c r="C793"/>
      <c r="D793"/>
      <c r="E793"/>
      <c r="F793"/>
      <c r="G793"/>
      <c r="H793"/>
      <c r="I793"/>
      <c r="J793"/>
      <c r="K793"/>
      <c r="L793"/>
    </row>
    <row r="794" spans="1:12" x14ac:dyDescent="0.2">
      <c r="A794"/>
      <c r="B794"/>
      <c r="C794"/>
      <c r="D794"/>
      <c r="E794"/>
      <c r="F794"/>
      <c r="G794"/>
      <c r="H794"/>
      <c r="I794"/>
      <c r="J794"/>
      <c r="K794"/>
      <c r="L794"/>
    </row>
    <row r="795" spans="1:12" x14ac:dyDescent="0.2">
      <c r="A795"/>
      <c r="B795"/>
      <c r="C795"/>
      <c r="D795"/>
      <c r="E795"/>
      <c r="F795"/>
      <c r="G795"/>
      <c r="H795"/>
      <c r="I795"/>
      <c r="J795"/>
      <c r="K795"/>
      <c r="L795"/>
    </row>
    <row r="796" spans="1:12" x14ac:dyDescent="0.2">
      <c r="A796"/>
      <c r="B796"/>
      <c r="C796"/>
      <c r="D796"/>
      <c r="E796"/>
      <c r="F796"/>
      <c r="G796"/>
      <c r="H796"/>
      <c r="I796"/>
      <c r="J796"/>
      <c r="K796"/>
      <c r="L796"/>
    </row>
    <row r="797" spans="1:12" x14ac:dyDescent="0.2">
      <c r="A797"/>
      <c r="B797"/>
      <c r="C797"/>
      <c r="D797"/>
      <c r="E797"/>
      <c r="F797"/>
      <c r="G797"/>
      <c r="H797"/>
      <c r="I797"/>
      <c r="J797"/>
      <c r="K797"/>
      <c r="L797"/>
    </row>
    <row r="798" spans="1:12" x14ac:dyDescent="0.2">
      <c r="A798"/>
      <c r="B798"/>
      <c r="C798"/>
      <c r="D798"/>
      <c r="E798"/>
      <c r="F798"/>
      <c r="G798"/>
      <c r="H798"/>
      <c r="I798"/>
      <c r="J798"/>
      <c r="K798"/>
      <c r="L798"/>
    </row>
    <row r="799" spans="1:12" x14ac:dyDescent="0.2">
      <c r="A799"/>
      <c r="B799"/>
      <c r="C799"/>
      <c r="D799"/>
      <c r="E799"/>
      <c r="F799"/>
      <c r="G799"/>
      <c r="H799"/>
      <c r="I799"/>
      <c r="J799"/>
      <c r="K799"/>
      <c r="L799"/>
    </row>
    <row r="800" spans="1:12" x14ac:dyDescent="0.2">
      <c r="A800"/>
      <c r="B800"/>
      <c r="C800"/>
      <c r="D800"/>
      <c r="E800"/>
      <c r="F800"/>
      <c r="G800"/>
      <c r="H800"/>
      <c r="I800"/>
      <c r="J800"/>
      <c r="K800"/>
      <c r="L800"/>
    </row>
    <row r="801" spans="1:12" x14ac:dyDescent="0.2">
      <c r="A801"/>
      <c r="B801"/>
      <c r="C801"/>
      <c r="D801"/>
      <c r="E801"/>
      <c r="F801"/>
      <c r="G801"/>
      <c r="H801"/>
      <c r="I801"/>
      <c r="J801"/>
      <c r="K801"/>
      <c r="L801"/>
    </row>
    <row r="802" spans="1:12" x14ac:dyDescent="0.2">
      <c r="A802"/>
      <c r="B802"/>
      <c r="C802"/>
      <c r="D802"/>
      <c r="E802"/>
      <c r="F802"/>
      <c r="G802"/>
      <c r="H802"/>
      <c r="I802"/>
      <c r="J802"/>
      <c r="K802"/>
      <c r="L802"/>
    </row>
    <row r="803" spans="1:12" x14ac:dyDescent="0.2">
      <c r="A803"/>
      <c r="B803"/>
      <c r="C803"/>
      <c r="D803"/>
      <c r="E803"/>
      <c r="F803"/>
      <c r="G803"/>
      <c r="H803"/>
      <c r="I803"/>
      <c r="J803"/>
      <c r="K803"/>
      <c r="L803"/>
    </row>
    <row r="804" spans="1:12" x14ac:dyDescent="0.2">
      <c r="A804"/>
      <c r="B804"/>
      <c r="C804"/>
      <c r="D804"/>
      <c r="E804"/>
      <c r="F804"/>
      <c r="G804"/>
      <c r="H804"/>
      <c r="I804"/>
      <c r="J804"/>
      <c r="K804"/>
      <c r="L804"/>
    </row>
    <row r="805" spans="1:12" x14ac:dyDescent="0.2">
      <c r="A805"/>
      <c r="B805"/>
      <c r="C805"/>
      <c r="D805"/>
      <c r="E805"/>
      <c r="F805"/>
      <c r="G805"/>
      <c r="H805"/>
      <c r="I805"/>
      <c r="J805"/>
      <c r="K805"/>
      <c r="L805"/>
    </row>
    <row r="806" spans="1:12" x14ac:dyDescent="0.2">
      <c r="A806"/>
      <c r="B806"/>
      <c r="C806"/>
      <c r="D806"/>
      <c r="E806"/>
      <c r="F806"/>
      <c r="G806"/>
      <c r="H806"/>
      <c r="I806"/>
      <c r="J806"/>
      <c r="K806"/>
      <c r="L806"/>
    </row>
    <row r="807" spans="1:12" x14ac:dyDescent="0.2">
      <c r="A807"/>
      <c r="B807"/>
      <c r="C807"/>
      <c r="D807"/>
      <c r="E807"/>
      <c r="F807"/>
      <c r="G807"/>
      <c r="H807"/>
      <c r="I807"/>
      <c r="J807"/>
      <c r="K807"/>
      <c r="L807"/>
    </row>
    <row r="808" spans="1:12" x14ac:dyDescent="0.2">
      <c r="A808"/>
      <c r="B808"/>
      <c r="C808"/>
      <c r="D808"/>
      <c r="E808"/>
      <c r="F808"/>
      <c r="G808"/>
      <c r="H808"/>
      <c r="I808"/>
      <c r="J808"/>
      <c r="K808"/>
      <c r="L808"/>
    </row>
    <row r="809" spans="1:12" x14ac:dyDescent="0.2">
      <c r="A809"/>
      <c r="B809"/>
      <c r="C809"/>
      <c r="D809"/>
      <c r="E809"/>
      <c r="F809"/>
      <c r="G809"/>
      <c r="H809"/>
      <c r="I809"/>
      <c r="J809"/>
      <c r="K809"/>
      <c r="L809"/>
    </row>
    <row r="810" spans="1:12" x14ac:dyDescent="0.2">
      <c r="A810"/>
      <c r="B810"/>
      <c r="C810"/>
      <c r="D810"/>
      <c r="E810"/>
      <c r="F810"/>
      <c r="G810"/>
      <c r="H810"/>
      <c r="I810"/>
      <c r="J810"/>
      <c r="K810"/>
      <c r="L810"/>
    </row>
    <row r="811" spans="1:12" x14ac:dyDescent="0.2">
      <c r="A811"/>
      <c r="B811"/>
      <c r="C811"/>
      <c r="D811"/>
      <c r="E811"/>
      <c r="F811"/>
      <c r="G811"/>
      <c r="H811"/>
      <c r="I811"/>
      <c r="J811"/>
      <c r="K811"/>
      <c r="L811"/>
    </row>
    <row r="812" spans="1:12" x14ac:dyDescent="0.2">
      <c r="A812"/>
      <c r="B812"/>
      <c r="C812"/>
      <c r="D812"/>
      <c r="E812"/>
      <c r="F812"/>
      <c r="G812"/>
      <c r="H812"/>
      <c r="I812"/>
      <c r="J812"/>
      <c r="K812"/>
      <c r="L812"/>
    </row>
    <row r="813" spans="1:12" x14ac:dyDescent="0.2">
      <c r="A813"/>
      <c r="B813"/>
      <c r="C813"/>
      <c r="D813"/>
      <c r="E813"/>
      <c r="F813"/>
      <c r="G813"/>
      <c r="H813"/>
      <c r="I813"/>
      <c r="J813"/>
      <c r="K813"/>
      <c r="L813"/>
    </row>
    <row r="814" spans="1:12" x14ac:dyDescent="0.2">
      <c r="A814"/>
      <c r="B814"/>
      <c r="C814"/>
      <c r="D814"/>
      <c r="E814"/>
      <c r="F814"/>
      <c r="G814"/>
      <c r="H814"/>
      <c r="I814"/>
      <c r="J814"/>
      <c r="K814"/>
      <c r="L814"/>
    </row>
    <row r="815" spans="1:12" x14ac:dyDescent="0.2">
      <c r="A815"/>
      <c r="B815"/>
      <c r="C815"/>
      <c r="D815"/>
      <c r="E815"/>
      <c r="F815"/>
      <c r="G815"/>
      <c r="H815"/>
      <c r="I815"/>
      <c r="J815"/>
      <c r="K815"/>
      <c r="L815"/>
    </row>
    <row r="816" spans="1:12" x14ac:dyDescent="0.2">
      <c r="A816"/>
      <c r="B816"/>
      <c r="C816"/>
      <c r="D816"/>
      <c r="E816"/>
      <c r="F816"/>
      <c r="G816"/>
      <c r="H816"/>
      <c r="I816"/>
      <c r="J816"/>
      <c r="K816"/>
      <c r="L816"/>
    </row>
    <row r="817" spans="1:12" x14ac:dyDescent="0.2">
      <c r="A817"/>
      <c r="B817"/>
      <c r="C817"/>
      <c r="D817"/>
      <c r="E817"/>
      <c r="F817"/>
      <c r="G817"/>
      <c r="H817"/>
      <c r="I817"/>
      <c r="J817"/>
      <c r="K817"/>
      <c r="L817"/>
    </row>
    <row r="818" spans="1:12" x14ac:dyDescent="0.2">
      <c r="A818"/>
      <c r="B818"/>
      <c r="C818"/>
      <c r="D818"/>
      <c r="E818"/>
      <c r="F818"/>
      <c r="G818"/>
      <c r="H818"/>
      <c r="I818"/>
      <c r="J818"/>
      <c r="K818"/>
      <c r="L818"/>
    </row>
    <row r="819" spans="1:12" x14ac:dyDescent="0.2">
      <c r="A819"/>
      <c r="B819"/>
      <c r="C819"/>
      <c r="D819"/>
      <c r="E819"/>
      <c r="F819"/>
      <c r="G819"/>
      <c r="H819"/>
      <c r="I819"/>
      <c r="J819"/>
      <c r="K819"/>
      <c r="L819"/>
    </row>
    <row r="820" spans="1:12" x14ac:dyDescent="0.2">
      <c r="A820"/>
      <c r="B820"/>
      <c r="C820"/>
      <c r="D820"/>
      <c r="E820"/>
      <c r="F820"/>
      <c r="G820"/>
      <c r="H820"/>
      <c r="I820"/>
      <c r="J820"/>
      <c r="K820"/>
      <c r="L820"/>
    </row>
    <row r="821" spans="1:12" x14ac:dyDescent="0.2">
      <c r="A821"/>
      <c r="B821"/>
      <c r="C821"/>
      <c r="D821"/>
      <c r="E821"/>
      <c r="F821"/>
      <c r="G821"/>
      <c r="H821"/>
      <c r="I821"/>
      <c r="J821"/>
      <c r="K821"/>
      <c r="L821"/>
    </row>
    <row r="822" spans="1:12" x14ac:dyDescent="0.2">
      <c r="A822"/>
      <c r="B822"/>
      <c r="C822"/>
      <c r="D822"/>
      <c r="E822"/>
      <c r="F822"/>
      <c r="G822"/>
      <c r="H822"/>
      <c r="I822"/>
      <c r="J822"/>
      <c r="K822"/>
      <c r="L822"/>
    </row>
    <row r="823" spans="1:12" x14ac:dyDescent="0.2">
      <c r="A823"/>
      <c r="B823"/>
      <c r="C823"/>
      <c r="D823"/>
      <c r="E823"/>
      <c r="F823"/>
      <c r="G823"/>
      <c r="H823"/>
      <c r="I823"/>
      <c r="J823"/>
      <c r="K823"/>
      <c r="L823"/>
    </row>
    <row r="824" spans="1:12" x14ac:dyDescent="0.2">
      <c r="A824"/>
      <c r="B824"/>
      <c r="C824"/>
      <c r="D824"/>
      <c r="E824"/>
      <c r="F824"/>
      <c r="G824"/>
      <c r="H824"/>
      <c r="I824"/>
      <c r="J824"/>
      <c r="K824"/>
      <c r="L824"/>
    </row>
    <row r="825" spans="1:12" x14ac:dyDescent="0.2">
      <c r="A825"/>
      <c r="B825"/>
      <c r="C825"/>
      <c r="D825"/>
      <c r="E825"/>
      <c r="F825"/>
      <c r="G825"/>
      <c r="H825"/>
      <c r="I825"/>
      <c r="J825"/>
      <c r="K825"/>
      <c r="L825"/>
    </row>
    <row r="826" spans="1:12" x14ac:dyDescent="0.2">
      <c r="A826"/>
      <c r="B826"/>
      <c r="C826"/>
      <c r="D826"/>
      <c r="E826"/>
      <c r="F826"/>
      <c r="G826"/>
      <c r="H826"/>
      <c r="I826"/>
      <c r="J826"/>
      <c r="K826"/>
      <c r="L826"/>
    </row>
    <row r="827" spans="1:12" x14ac:dyDescent="0.2">
      <c r="A827"/>
      <c r="B827"/>
      <c r="C827"/>
      <c r="D827"/>
      <c r="E827"/>
      <c r="F827"/>
      <c r="G827"/>
      <c r="H827"/>
      <c r="I827"/>
      <c r="J827"/>
      <c r="K827"/>
      <c r="L827"/>
    </row>
    <row r="828" spans="1:12" x14ac:dyDescent="0.2">
      <c r="A828"/>
      <c r="B828"/>
      <c r="C828"/>
      <c r="D828"/>
      <c r="E828"/>
      <c r="F828"/>
      <c r="G828"/>
      <c r="H828"/>
      <c r="I828"/>
      <c r="J828"/>
      <c r="K828"/>
      <c r="L828"/>
    </row>
    <row r="829" spans="1:12" x14ac:dyDescent="0.2">
      <c r="A829"/>
      <c r="B829"/>
      <c r="C829"/>
      <c r="D829"/>
      <c r="E829"/>
      <c r="F829"/>
      <c r="G829"/>
      <c r="H829"/>
      <c r="I829"/>
      <c r="J829"/>
      <c r="K829"/>
      <c r="L829"/>
    </row>
    <row r="830" spans="1:12" x14ac:dyDescent="0.2">
      <c r="A830"/>
      <c r="B830"/>
      <c r="C830"/>
      <c r="D830"/>
      <c r="E830"/>
      <c r="F830"/>
      <c r="G830"/>
      <c r="H830"/>
      <c r="I830"/>
      <c r="J830"/>
      <c r="K830"/>
      <c r="L830"/>
    </row>
    <row r="831" spans="1:12" x14ac:dyDescent="0.2">
      <c r="A831"/>
      <c r="B831"/>
      <c r="C831"/>
      <c r="D831"/>
      <c r="E831"/>
      <c r="F831"/>
      <c r="G831"/>
      <c r="H831"/>
      <c r="I831"/>
      <c r="J831"/>
      <c r="K831"/>
      <c r="L831"/>
    </row>
    <row r="832" spans="1:12" x14ac:dyDescent="0.2">
      <c r="A832"/>
      <c r="B832"/>
      <c r="C832"/>
      <c r="D832"/>
      <c r="E832"/>
      <c r="F832"/>
      <c r="G832"/>
      <c r="H832"/>
      <c r="I832"/>
      <c r="J832"/>
      <c r="K832"/>
      <c r="L832"/>
    </row>
    <row r="833" spans="1:12" x14ac:dyDescent="0.2">
      <c r="A833"/>
      <c r="B833"/>
      <c r="C833"/>
      <c r="D833"/>
      <c r="E833"/>
      <c r="F833"/>
      <c r="G833"/>
      <c r="H833"/>
      <c r="I833"/>
      <c r="J833"/>
      <c r="K833"/>
      <c r="L833"/>
    </row>
    <row r="834" spans="1:12" x14ac:dyDescent="0.2">
      <c r="A834"/>
      <c r="B834"/>
      <c r="C834"/>
      <c r="D834"/>
      <c r="E834"/>
      <c r="F834"/>
      <c r="G834"/>
      <c r="H834"/>
      <c r="I834"/>
      <c r="J834"/>
      <c r="K834"/>
      <c r="L834"/>
    </row>
    <row r="835" spans="1:12" x14ac:dyDescent="0.2">
      <c r="A835"/>
      <c r="B835"/>
      <c r="C835"/>
      <c r="D835"/>
      <c r="E835"/>
      <c r="F835"/>
      <c r="G835"/>
      <c r="H835"/>
      <c r="I835"/>
      <c r="J835"/>
      <c r="K835"/>
      <c r="L835"/>
    </row>
    <row r="836" spans="1:12" x14ac:dyDescent="0.2">
      <c r="A836"/>
      <c r="B836"/>
      <c r="C836"/>
      <c r="D836"/>
      <c r="E836"/>
      <c r="F836"/>
      <c r="G836"/>
      <c r="H836"/>
      <c r="I836"/>
      <c r="J836"/>
      <c r="K836"/>
      <c r="L836"/>
    </row>
    <row r="837" spans="1:12" x14ac:dyDescent="0.2">
      <c r="A837"/>
      <c r="B837"/>
      <c r="C837"/>
      <c r="D837"/>
      <c r="E837"/>
      <c r="F837"/>
      <c r="G837"/>
      <c r="H837"/>
      <c r="I837"/>
      <c r="J837"/>
      <c r="K837"/>
      <c r="L837"/>
    </row>
    <row r="838" spans="1:12" x14ac:dyDescent="0.2">
      <c r="A838"/>
      <c r="B838"/>
      <c r="C838"/>
      <c r="D838"/>
      <c r="E838"/>
      <c r="F838"/>
      <c r="G838"/>
      <c r="H838"/>
      <c r="I838"/>
      <c r="J838"/>
      <c r="K838"/>
      <c r="L838"/>
    </row>
    <row r="839" spans="1:12" x14ac:dyDescent="0.2">
      <c r="A839"/>
      <c r="B839"/>
      <c r="C839"/>
      <c r="D839"/>
      <c r="E839"/>
      <c r="F839"/>
      <c r="G839"/>
      <c r="H839"/>
      <c r="I839"/>
      <c r="J839"/>
      <c r="K839"/>
      <c r="L839"/>
    </row>
    <row r="840" spans="1:12" x14ac:dyDescent="0.2">
      <c r="A840"/>
      <c r="B840"/>
      <c r="C840"/>
      <c r="D840"/>
      <c r="E840"/>
      <c r="F840"/>
      <c r="G840"/>
      <c r="H840"/>
      <c r="I840"/>
      <c r="J840"/>
      <c r="K840"/>
      <c r="L840"/>
    </row>
    <row r="841" spans="1:12" x14ac:dyDescent="0.2">
      <c r="A841"/>
      <c r="B841"/>
      <c r="C841"/>
      <c r="D841"/>
      <c r="E841"/>
      <c r="F841"/>
      <c r="G841"/>
      <c r="H841"/>
      <c r="I841"/>
      <c r="J841"/>
      <c r="K841"/>
      <c r="L841"/>
    </row>
    <row r="842" spans="1:12" x14ac:dyDescent="0.2">
      <c r="A842"/>
      <c r="B842"/>
      <c r="C842"/>
      <c r="D842"/>
      <c r="E842"/>
      <c r="F842"/>
      <c r="G842"/>
      <c r="H842"/>
      <c r="I842"/>
      <c r="J842"/>
      <c r="K842"/>
      <c r="L842"/>
    </row>
    <row r="843" spans="1:12" x14ac:dyDescent="0.2">
      <c r="A843"/>
      <c r="B843"/>
      <c r="C843"/>
      <c r="D843"/>
      <c r="E843"/>
      <c r="F843"/>
      <c r="G843"/>
      <c r="H843"/>
      <c r="I843"/>
      <c r="J843"/>
      <c r="K843"/>
      <c r="L843"/>
    </row>
    <row r="844" spans="1:12" x14ac:dyDescent="0.2">
      <c r="A844"/>
      <c r="B844"/>
      <c r="C844"/>
      <c r="D844"/>
      <c r="E844"/>
      <c r="F844"/>
      <c r="G844"/>
      <c r="H844"/>
      <c r="I844"/>
      <c r="J844"/>
      <c r="K844"/>
      <c r="L844"/>
    </row>
    <row r="845" spans="1:12" x14ac:dyDescent="0.2">
      <c r="A845"/>
      <c r="B845"/>
      <c r="C845"/>
      <c r="D845"/>
      <c r="E845"/>
      <c r="F845"/>
      <c r="G845"/>
      <c r="H845"/>
      <c r="I845"/>
      <c r="J845"/>
      <c r="K845"/>
      <c r="L845"/>
    </row>
    <row r="846" spans="1:12" x14ac:dyDescent="0.2">
      <c r="A846"/>
      <c r="B846"/>
      <c r="C846"/>
      <c r="D846"/>
      <c r="E846"/>
      <c r="F846"/>
      <c r="G846"/>
      <c r="H846"/>
      <c r="I846"/>
      <c r="J846"/>
      <c r="K846"/>
      <c r="L846"/>
    </row>
    <row r="847" spans="1:12" x14ac:dyDescent="0.2">
      <c r="A847"/>
      <c r="B847"/>
      <c r="C847"/>
      <c r="D847"/>
      <c r="E847"/>
      <c r="F847"/>
      <c r="G847"/>
      <c r="H847"/>
      <c r="I847"/>
      <c r="J847"/>
      <c r="K847"/>
      <c r="L847"/>
    </row>
    <row r="848" spans="1:12" x14ac:dyDescent="0.2">
      <c r="A848"/>
      <c r="B848"/>
      <c r="C848"/>
      <c r="D848"/>
      <c r="E848"/>
      <c r="F848"/>
      <c r="G848"/>
      <c r="H848"/>
      <c r="I848"/>
      <c r="J848"/>
      <c r="K848"/>
      <c r="L848"/>
    </row>
    <row r="849" spans="1:12" x14ac:dyDescent="0.2">
      <c r="A849"/>
      <c r="B849"/>
      <c r="C849"/>
      <c r="D849"/>
      <c r="E849"/>
      <c r="F849"/>
      <c r="G849"/>
      <c r="H849"/>
      <c r="I849"/>
      <c r="J849"/>
      <c r="K849"/>
      <c r="L849"/>
    </row>
    <row r="850" spans="1:12" x14ac:dyDescent="0.2">
      <c r="A850"/>
      <c r="B850"/>
      <c r="C850"/>
      <c r="D850"/>
      <c r="E850"/>
      <c r="F850"/>
      <c r="G850"/>
      <c r="H850"/>
      <c r="I850"/>
      <c r="J850"/>
      <c r="K850"/>
      <c r="L850"/>
    </row>
    <row r="851" spans="1:12" x14ac:dyDescent="0.2">
      <c r="A851"/>
      <c r="B851"/>
      <c r="C851"/>
      <c r="D851"/>
      <c r="E851"/>
      <c r="F851"/>
      <c r="G851"/>
      <c r="H851"/>
      <c r="I851"/>
      <c r="J851"/>
      <c r="K851"/>
      <c r="L851"/>
    </row>
    <row r="852" spans="1:12" x14ac:dyDescent="0.2">
      <c r="A852"/>
      <c r="B852"/>
      <c r="C852"/>
      <c r="D852"/>
      <c r="E852"/>
      <c r="F852"/>
      <c r="G852"/>
      <c r="H852"/>
      <c r="I852"/>
      <c r="J852"/>
      <c r="K852"/>
      <c r="L852"/>
    </row>
    <row r="853" spans="1:12" x14ac:dyDescent="0.2">
      <c r="A853"/>
      <c r="B853"/>
      <c r="C853"/>
      <c r="D853"/>
      <c r="E853"/>
      <c r="F853"/>
      <c r="G853"/>
      <c r="H853"/>
      <c r="I853"/>
      <c r="J853"/>
      <c r="K853"/>
      <c r="L853"/>
    </row>
    <row r="854" spans="1:12" x14ac:dyDescent="0.2">
      <c r="A854"/>
      <c r="B854"/>
      <c r="C854"/>
      <c r="D854"/>
      <c r="E854"/>
      <c r="F854"/>
      <c r="G854"/>
      <c r="H854"/>
      <c r="I854"/>
      <c r="J854"/>
      <c r="K854"/>
      <c r="L854"/>
    </row>
    <row r="855" spans="1:12" x14ac:dyDescent="0.2">
      <c r="A855"/>
      <c r="B855"/>
      <c r="C855"/>
      <c r="D855"/>
      <c r="E855"/>
      <c r="F855"/>
      <c r="G855"/>
      <c r="H855"/>
      <c r="I855"/>
      <c r="J855"/>
      <c r="K855"/>
      <c r="L855"/>
    </row>
    <row r="856" spans="1:12" x14ac:dyDescent="0.2">
      <c r="A856"/>
      <c r="B856"/>
      <c r="C856"/>
      <c r="D856"/>
      <c r="E856"/>
      <c r="F856"/>
      <c r="G856"/>
      <c r="H856"/>
      <c r="I856"/>
      <c r="J856"/>
      <c r="K856"/>
      <c r="L856"/>
    </row>
    <row r="857" spans="1:12" x14ac:dyDescent="0.2">
      <c r="A857"/>
      <c r="B857"/>
      <c r="C857"/>
      <c r="D857"/>
      <c r="E857"/>
      <c r="F857"/>
      <c r="G857"/>
      <c r="H857"/>
      <c r="I857"/>
      <c r="J857"/>
      <c r="K857"/>
      <c r="L857"/>
    </row>
    <row r="858" spans="1:12" x14ac:dyDescent="0.2">
      <c r="A858"/>
      <c r="B858"/>
      <c r="C858"/>
      <c r="D858"/>
      <c r="E858"/>
      <c r="F858"/>
      <c r="G858"/>
      <c r="H858"/>
      <c r="I858"/>
      <c r="J858"/>
      <c r="K858"/>
      <c r="L858"/>
    </row>
    <row r="859" spans="1:12" x14ac:dyDescent="0.2">
      <c r="A859"/>
      <c r="B859"/>
      <c r="C859"/>
      <c r="D859"/>
      <c r="E859"/>
      <c r="F859"/>
      <c r="G859"/>
      <c r="H859"/>
      <c r="I859"/>
      <c r="J859"/>
      <c r="K859"/>
      <c r="L859"/>
    </row>
    <row r="860" spans="1:12" x14ac:dyDescent="0.2">
      <c r="A860"/>
      <c r="B860"/>
      <c r="C860"/>
      <c r="D860"/>
      <c r="E860"/>
      <c r="F860"/>
      <c r="G860"/>
      <c r="H860"/>
      <c r="I860"/>
      <c r="J860"/>
      <c r="K860"/>
      <c r="L860"/>
    </row>
    <row r="861" spans="1:12" x14ac:dyDescent="0.2">
      <c r="A861"/>
      <c r="B861"/>
      <c r="C861"/>
      <c r="D861"/>
      <c r="E861"/>
      <c r="F861"/>
      <c r="G861"/>
      <c r="H861"/>
      <c r="I861"/>
      <c r="J861"/>
      <c r="K861"/>
      <c r="L861"/>
    </row>
    <row r="862" spans="1:12" x14ac:dyDescent="0.2">
      <c r="A862"/>
      <c r="B862"/>
      <c r="C862"/>
      <c r="D862"/>
      <c r="E862"/>
      <c r="F862"/>
      <c r="G862"/>
      <c r="H862"/>
      <c r="I862"/>
      <c r="J862"/>
      <c r="K862"/>
      <c r="L862"/>
    </row>
    <row r="863" spans="1:12" x14ac:dyDescent="0.2">
      <c r="A863"/>
      <c r="B863"/>
      <c r="C863"/>
      <c r="D863"/>
      <c r="E863"/>
      <c r="F863"/>
      <c r="G863"/>
      <c r="H863"/>
      <c r="I863"/>
      <c r="J863"/>
      <c r="K863"/>
      <c r="L863"/>
    </row>
    <row r="864" spans="1:12" x14ac:dyDescent="0.2">
      <c r="A864"/>
      <c r="B864"/>
      <c r="C864"/>
      <c r="D864"/>
      <c r="E864"/>
      <c r="F864"/>
      <c r="G864"/>
      <c r="H864"/>
      <c r="I864"/>
      <c r="J864"/>
      <c r="K864"/>
      <c r="L864"/>
    </row>
    <row r="865" spans="1:12" x14ac:dyDescent="0.2">
      <c r="A865"/>
      <c r="B865"/>
      <c r="C865"/>
      <c r="D865"/>
      <c r="E865"/>
      <c r="F865"/>
      <c r="G865"/>
      <c r="H865"/>
      <c r="I865"/>
      <c r="J865"/>
      <c r="K865"/>
      <c r="L865"/>
    </row>
    <row r="866" spans="1:12" x14ac:dyDescent="0.2">
      <c r="A866"/>
      <c r="B866"/>
      <c r="C866"/>
      <c r="D866"/>
      <c r="E866"/>
      <c r="F866"/>
      <c r="G866"/>
      <c r="H866"/>
      <c r="I866"/>
      <c r="J866"/>
      <c r="K866"/>
      <c r="L866"/>
    </row>
    <row r="867" spans="1:12" x14ac:dyDescent="0.2">
      <c r="A867"/>
      <c r="B867"/>
      <c r="C867"/>
      <c r="D867"/>
      <c r="E867"/>
      <c r="F867"/>
      <c r="G867"/>
      <c r="H867"/>
      <c r="I867"/>
      <c r="J867"/>
      <c r="K867"/>
      <c r="L867"/>
    </row>
    <row r="868" spans="1:12" x14ac:dyDescent="0.2">
      <c r="A868"/>
      <c r="B868"/>
      <c r="C868"/>
      <c r="D868"/>
      <c r="E868"/>
      <c r="F868"/>
      <c r="G868"/>
      <c r="H868"/>
      <c r="I868"/>
      <c r="J868"/>
      <c r="K868"/>
      <c r="L868"/>
    </row>
    <row r="869" spans="1:12" x14ac:dyDescent="0.2">
      <c r="A869"/>
      <c r="B869"/>
      <c r="C869"/>
      <c r="D869"/>
      <c r="E869"/>
      <c r="F869"/>
      <c r="G869"/>
      <c r="H869"/>
      <c r="I869"/>
      <c r="J869"/>
      <c r="K869"/>
      <c r="L869"/>
    </row>
    <row r="870" spans="1:12" x14ac:dyDescent="0.2">
      <c r="A870"/>
      <c r="B870"/>
      <c r="C870"/>
      <c r="D870"/>
      <c r="E870"/>
      <c r="F870"/>
      <c r="G870"/>
      <c r="H870"/>
      <c r="I870"/>
      <c r="J870"/>
      <c r="K870"/>
      <c r="L870"/>
    </row>
    <row r="871" spans="1:12" x14ac:dyDescent="0.2">
      <c r="A871"/>
      <c r="B871"/>
      <c r="C871"/>
      <c r="D871"/>
      <c r="E871"/>
      <c r="F871"/>
      <c r="G871"/>
      <c r="H871"/>
      <c r="I871"/>
      <c r="J871"/>
      <c r="K871"/>
      <c r="L871"/>
    </row>
    <row r="872" spans="1:12" x14ac:dyDescent="0.2">
      <c r="A872"/>
      <c r="B872"/>
      <c r="C872"/>
      <c r="D872"/>
      <c r="E872"/>
      <c r="F872"/>
      <c r="G872"/>
      <c r="H872"/>
      <c r="I872"/>
      <c r="J872"/>
      <c r="K872"/>
      <c r="L872"/>
    </row>
    <row r="873" spans="1:12" x14ac:dyDescent="0.2">
      <c r="A873"/>
      <c r="B873"/>
      <c r="C873"/>
      <c r="D873"/>
      <c r="E873"/>
      <c r="F873"/>
      <c r="G873"/>
      <c r="H873"/>
      <c r="I873"/>
      <c r="J873"/>
      <c r="K873"/>
      <c r="L873"/>
    </row>
    <row r="874" spans="1:12" x14ac:dyDescent="0.2">
      <c r="A874"/>
      <c r="B874"/>
      <c r="C874"/>
      <c r="D874"/>
      <c r="E874"/>
      <c r="F874"/>
      <c r="G874"/>
      <c r="H874"/>
      <c r="I874"/>
      <c r="J874"/>
      <c r="K874"/>
      <c r="L874"/>
    </row>
    <row r="875" spans="1:12" x14ac:dyDescent="0.2">
      <c r="A875"/>
      <c r="B875"/>
      <c r="C875"/>
      <c r="D875"/>
      <c r="E875"/>
      <c r="F875"/>
      <c r="G875"/>
      <c r="H875"/>
      <c r="I875"/>
      <c r="J875"/>
      <c r="K875"/>
      <c r="L875"/>
    </row>
    <row r="876" spans="1:12" x14ac:dyDescent="0.2">
      <c r="A876"/>
      <c r="B876"/>
      <c r="C876"/>
      <c r="D876"/>
      <c r="E876"/>
      <c r="F876"/>
      <c r="G876"/>
      <c r="H876"/>
      <c r="I876"/>
      <c r="J876"/>
      <c r="K876"/>
      <c r="L876"/>
    </row>
    <row r="877" spans="1:12" x14ac:dyDescent="0.2">
      <c r="A877"/>
      <c r="B877"/>
      <c r="C877"/>
      <c r="D877"/>
      <c r="E877"/>
      <c r="F877"/>
      <c r="G877"/>
      <c r="H877"/>
      <c r="I877"/>
      <c r="J877"/>
      <c r="K877"/>
      <c r="L877"/>
    </row>
    <row r="878" spans="1:12" x14ac:dyDescent="0.2">
      <c r="A878"/>
      <c r="B878"/>
      <c r="C878"/>
      <c r="D878"/>
      <c r="E878"/>
      <c r="F878"/>
      <c r="G878"/>
      <c r="H878"/>
      <c r="I878"/>
      <c r="J878"/>
      <c r="K878"/>
      <c r="L878"/>
    </row>
    <row r="879" spans="1:12" x14ac:dyDescent="0.2">
      <c r="A879"/>
      <c r="B879"/>
      <c r="C879"/>
      <c r="D879"/>
      <c r="E879"/>
      <c r="F879"/>
      <c r="G879"/>
      <c r="H879"/>
      <c r="I879"/>
      <c r="J879"/>
      <c r="K879"/>
      <c r="L879"/>
    </row>
    <row r="880" spans="1:12" x14ac:dyDescent="0.2">
      <c r="A880"/>
      <c r="B880"/>
      <c r="C880"/>
      <c r="D880"/>
      <c r="E880"/>
      <c r="F880"/>
      <c r="G880"/>
      <c r="H880"/>
      <c r="I880"/>
      <c r="J880"/>
      <c r="K880"/>
      <c r="L880"/>
    </row>
    <row r="881" spans="1:12" x14ac:dyDescent="0.2">
      <c r="A881"/>
      <c r="B881"/>
      <c r="C881"/>
      <c r="D881"/>
      <c r="E881"/>
      <c r="F881"/>
      <c r="G881"/>
      <c r="H881"/>
      <c r="I881"/>
      <c r="J881"/>
      <c r="K881"/>
      <c r="L881"/>
    </row>
    <row r="882" spans="1:12" x14ac:dyDescent="0.2">
      <c r="A882"/>
      <c r="B882"/>
      <c r="C882"/>
      <c r="D882"/>
      <c r="E882"/>
      <c r="F882"/>
      <c r="G882"/>
      <c r="H882"/>
      <c r="I882"/>
      <c r="J882"/>
      <c r="K882"/>
      <c r="L882"/>
    </row>
    <row r="883" spans="1:12" x14ac:dyDescent="0.2">
      <c r="A883"/>
      <c r="B883"/>
      <c r="C883"/>
      <c r="D883"/>
      <c r="E883"/>
      <c r="F883"/>
      <c r="G883"/>
      <c r="H883"/>
      <c r="I883"/>
      <c r="J883"/>
      <c r="K883"/>
      <c r="L883"/>
    </row>
    <row r="884" spans="1:12" x14ac:dyDescent="0.2">
      <c r="A884"/>
      <c r="B884"/>
      <c r="C884"/>
      <c r="D884"/>
      <c r="E884"/>
      <c r="F884"/>
      <c r="G884"/>
      <c r="H884"/>
      <c r="I884"/>
      <c r="J884"/>
      <c r="K884"/>
      <c r="L884"/>
    </row>
    <row r="885" spans="1:12" x14ac:dyDescent="0.2">
      <c r="A885"/>
      <c r="B885"/>
      <c r="C885"/>
      <c r="D885"/>
      <c r="E885"/>
      <c r="F885"/>
      <c r="G885"/>
      <c r="H885"/>
      <c r="I885"/>
      <c r="J885"/>
      <c r="K885"/>
      <c r="L885"/>
    </row>
    <row r="886" spans="1:12" x14ac:dyDescent="0.2">
      <c r="A886"/>
      <c r="B886"/>
      <c r="C886"/>
      <c r="D886"/>
      <c r="E886"/>
      <c r="F886"/>
      <c r="G886"/>
      <c r="H886"/>
      <c r="I886"/>
      <c r="J886"/>
      <c r="K886"/>
      <c r="L886"/>
    </row>
    <row r="887" spans="1:12" x14ac:dyDescent="0.2">
      <c r="A887"/>
      <c r="B887"/>
      <c r="C887"/>
      <c r="D887"/>
      <c r="E887"/>
      <c r="F887"/>
      <c r="G887"/>
      <c r="H887"/>
      <c r="I887"/>
      <c r="J887"/>
      <c r="K887"/>
      <c r="L887"/>
    </row>
    <row r="888" spans="1:12" x14ac:dyDescent="0.2">
      <c r="A888"/>
      <c r="B888"/>
      <c r="C888"/>
      <c r="D888"/>
      <c r="E888"/>
      <c r="F888"/>
      <c r="G888"/>
      <c r="H888"/>
      <c r="I888"/>
      <c r="J888"/>
      <c r="K888"/>
      <c r="L888"/>
    </row>
    <row r="889" spans="1:12" x14ac:dyDescent="0.2">
      <c r="A889"/>
      <c r="B889"/>
      <c r="C889"/>
      <c r="D889"/>
      <c r="E889"/>
      <c r="F889"/>
      <c r="G889"/>
      <c r="H889"/>
      <c r="I889"/>
      <c r="J889"/>
      <c r="K889"/>
      <c r="L889"/>
    </row>
    <row r="890" spans="1:12" x14ac:dyDescent="0.2">
      <c r="A890"/>
      <c r="B890"/>
      <c r="C890"/>
      <c r="D890"/>
      <c r="E890"/>
      <c r="F890"/>
      <c r="G890"/>
      <c r="H890"/>
      <c r="I890"/>
      <c r="J890"/>
      <c r="K890"/>
      <c r="L890"/>
    </row>
    <row r="891" spans="1:12" x14ac:dyDescent="0.2">
      <c r="A891"/>
      <c r="B891"/>
      <c r="C891"/>
      <c r="D891"/>
      <c r="E891"/>
      <c r="F891"/>
      <c r="G891"/>
      <c r="H891"/>
      <c r="I891"/>
      <c r="J891"/>
      <c r="K891"/>
      <c r="L891"/>
    </row>
    <row r="892" spans="1:12" x14ac:dyDescent="0.2">
      <c r="A892"/>
      <c r="B892"/>
      <c r="C892"/>
      <c r="D892"/>
      <c r="E892"/>
      <c r="F892"/>
      <c r="G892"/>
      <c r="H892"/>
      <c r="I892"/>
      <c r="J892"/>
      <c r="K892"/>
      <c r="L892"/>
    </row>
    <row r="893" spans="1:12" x14ac:dyDescent="0.2">
      <c r="A893"/>
      <c r="B893"/>
      <c r="C893"/>
      <c r="D893"/>
      <c r="E893"/>
      <c r="F893"/>
      <c r="G893"/>
      <c r="H893"/>
      <c r="I893"/>
      <c r="J893"/>
      <c r="K893"/>
      <c r="L893"/>
    </row>
    <row r="894" spans="1:12" x14ac:dyDescent="0.2">
      <c r="A894"/>
      <c r="B894"/>
      <c r="C894"/>
      <c r="D894"/>
      <c r="E894"/>
      <c r="F894"/>
      <c r="G894"/>
      <c r="H894"/>
      <c r="I894"/>
      <c r="J894"/>
      <c r="K894"/>
      <c r="L894"/>
    </row>
    <row r="895" spans="1:12" x14ac:dyDescent="0.2">
      <c r="A895"/>
      <c r="B895"/>
      <c r="C895"/>
      <c r="D895"/>
      <c r="E895"/>
      <c r="F895"/>
      <c r="G895"/>
      <c r="H895"/>
      <c r="I895"/>
      <c r="J895"/>
      <c r="K895"/>
      <c r="L895"/>
    </row>
    <row r="896" spans="1:12" x14ac:dyDescent="0.2">
      <c r="A896"/>
      <c r="B896"/>
      <c r="C896"/>
      <c r="D896"/>
      <c r="E896"/>
      <c r="F896"/>
      <c r="G896"/>
      <c r="H896"/>
      <c r="I896"/>
      <c r="J896"/>
      <c r="K896"/>
      <c r="L896"/>
    </row>
    <row r="897" spans="1:12" x14ac:dyDescent="0.2">
      <c r="A897"/>
      <c r="B897"/>
      <c r="C897"/>
      <c r="D897"/>
      <c r="E897"/>
      <c r="F897"/>
      <c r="G897"/>
      <c r="H897"/>
      <c r="I897"/>
      <c r="J897"/>
      <c r="K897"/>
      <c r="L897"/>
    </row>
    <row r="898" spans="1:12" x14ac:dyDescent="0.2">
      <c r="A898"/>
      <c r="B898"/>
      <c r="C898"/>
      <c r="D898"/>
      <c r="E898"/>
      <c r="F898"/>
      <c r="G898"/>
      <c r="H898"/>
      <c r="I898"/>
      <c r="J898"/>
      <c r="K898"/>
      <c r="L898"/>
    </row>
    <row r="899" spans="1:12" x14ac:dyDescent="0.2">
      <c r="A899"/>
      <c r="B899"/>
      <c r="C899"/>
      <c r="D899"/>
      <c r="E899"/>
      <c r="F899"/>
      <c r="G899"/>
      <c r="H899"/>
      <c r="I899"/>
      <c r="J899"/>
      <c r="K899"/>
      <c r="L899"/>
    </row>
    <row r="900" spans="1:12" x14ac:dyDescent="0.2">
      <c r="A900"/>
      <c r="B900"/>
      <c r="C900"/>
      <c r="D900"/>
      <c r="E900"/>
      <c r="F900"/>
      <c r="G900"/>
      <c r="H900"/>
      <c r="I900"/>
      <c r="J900"/>
      <c r="K900"/>
      <c r="L900"/>
    </row>
    <row r="901" spans="1:12" x14ac:dyDescent="0.2">
      <c r="A901"/>
      <c r="B901"/>
      <c r="C901"/>
      <c r="D901"/>
      <c r="E901"/>
      <c r="F901"/>
      <c r="G901"/>
      <c r="H901"/>
      <c r="I901"/>
      <c r="J901"/>
      <c r="K901"/>
      <c r="L901"/>
    </row>
    <row r="902" spans="1:12" x14ac:dyDescent="0.2">
      <c r="A902"/>
      <c r="B902"/>
      <c r="C902"/>
      <c r="D902"/>
      <c r="E902"/>
      <c r="F902"/>
      <c r="G902"/>
      <c r="H902"/>
      <c r="I902"/>
      <c r="J902"/>
      <c r="K902"/>
      <c r="L902"/>
    </row>
    <row r="903" spans="1:12" x14ac:dyDescent="0.2">
      <c r="A903"/>
      <c r="B903"/>
      <c r="C903"/>
      <c r="D903"/>
      <c r="E903"/>
      <c r="F903"/>
      <c r="G903"/>
      <c r="H903"/>
      <c r="I903"/>
      <c r="J903"/>
      <c r="K903"/>
      <c r="L903"/>
    </row>
    <row r="904" spans="1:12" x14ac:dyDescent="0.2">
      <c r="A904"/>
      <c r="B904"/>
      <c r="C904"/>
      <c r="D904"/>
      <c r="E904"/>
      <c r="F904"/>
      <c r="G904"/>
      <c r="H904"/>
      <c r="I904"/>
      <c r="J904"/>
      <c r="K904"/>
      <c r="L904"/>
    </row>
    <row r="905" spans="1:12" x14ac:dyDescent="0.2">
      <c r="A905"/>
      <c r="B905"/>
      <c r="C905"/>
      <c r="D905"/>
      <c r="E905"/>
      <c r="F905"/>
      <c r="G905"/>
      <c r="H905"/>
      <c r="I905"/>
      <c r="J905"/>
      <c r="K905"/>
      <c r="L905"/>
    </row>
    <row r="906" spans="1:12" x14ac:dyDescent="0.2">
      <c r="A906"/>
      <c r="B906"/>
      <c r="C906"/>
      <c r="D906"/>
      <c r="E906"/>
      <c r="F906"/>
      <c r="G906"/>
      <c r="H906"/>
      <c r="I906"/>
      <c r="J906"/>
      <c r="K906"/>
      <c r="L906"/>
    </row>
    <row r="907" spans="1:12" x14ac:dyDescent="0.2">
      <c r="A907"/>
      <c r="B907"/>
      <c r="C907"/>
      <c r="D907"/>
      <c r="E907"/>
      <c r="F907"/>
      <c r="G907"/>
      <c r="H907"/>
      <c r="I907"/>
      <c r="J907"/>
      <c r="K907"/>
      <c r="L907"/>
    </row>
    <row r="908" spans="1:12" x14ac:dyDescent="0.2">
      <c r="A908"/>
      <c r="B908"/>
      <c r="C908"/>
      <c r="D908"/>
      <c r="E908"/>
      <c r="F908"/>
      <c r="G908"/>
      <c r="H908"/>
      <c r="I908"/>
      <c r="J908"/>
      <c r="K908"/>
      <c r="L908"/>
    </row>
    <row r="909" spans="1:12" x14ac:dyDescent="0.2">
      <c r="A909"/>
      <c r="B909"/>
      <c r="C909"/>
      <c r="D909"/>
      <c r="E909"/>
      <c r="F909"/>
      <c r="G909"/>
      <c r="H909"/>
      <c r="I909"/>
      <c r="J909"/>
      <c r="K909"/>
      <c r="L909"/>
    </row>
    <row r="910" spans="1:12" x14ac:dyDescent="0.2">
      <c r="A910"/>
      <c r="B910"/>
      <c r="C910"/>
      <c r="D910"/>
      <c r="E910"/>
      <c r="F910"/>
      <c r="G910"/>
      <c r="H910"/>
      <c r="I910"/>
      <c r="J910"/>
      <c r="K910"/>
      <c r="L910"/>
    </row>
    <row r="911" spans="1:12" x14ac:dyDescent="0.2">
      <c r="A911"/>
      <c r="B911"/>
      <c r="C911"/>
      <c r="D911"/>
      <c r="E911"/>
      <c r="F911"/>
      <c r="G911"/>
      <c r="H911"/>
      <c r="I911"/>
      <c r="J911"/>
      <c r="K911"/>
      <c r="L911"/>
    </row>
    <row r="912" spans="1:12" x14ac:dyDescent="0.2">
      <c r="A912"/>
      <c r="B912"/>
      <c r="C912"/>
      <c r="D912"/>
      <c r="E912"/>
      <c r="F912"/>
      <c r="G912"/>
      <c r="H912"/>
      <c r="I912"/>
      <c r="J912"/>
      <c r="K912"/>
      <c r="L912"/>
    </row>
    <row r="913" spans="1:12" x14ac:dyDescent="0.2">
      <c r="A913"/>
      <c r="B913"/>
      <c r="C913"/>
      <c r="D913"/>
      <c r="E913"/>
      <c r="F913"/>
      <c r="G913"/>
      <c r="H913"/>
      <c r="I913"/>
      <c r="J913"/>
      <c r="K913"/>
      <c r="L913"/>
    </row>
    <row r="914" spans="1:12" x14ac:dyDescent="0.2">
      <c r="A914"/>
      <c r="B914"/>
      <c r="C914"/>
      <c r="D914"/>
      <c r="E914"/>
      <c r="F914"/>
      <c r="G914"/>
      <c r="H914"/>
      <c r="I914"/>
      <c r="J914"/>
      <c r="K914"/>
      <c r="L914"/>
    </row>
    <row r="915" spans="1:12" x14ac:dyDescent="0.2">
      <c r="A915"/>
      <c r="B915"/>
      <c r="C915"/>
      <c r="D915"/>
      <c r="E915"/>
      <c r="F915"/>
      <c r="G915"/>
      <c r="H915"/>
      <c r="I915"/>
      <c r="J915"/>
      <c r="K915"/>
      <c r="L915"/>
    </row>
    <row r="916" spans="1:12" x14ac:dyDescent="0.2">
      <c r="A916"/>
      <c r="B916"/>
      <c r="C916"/>
      <c r="D916"/>
      <c r="E916"/>
      <c r="F916"/>
      <c r="G916"/>
      <c r="H916"/>
      <c r="I916"/>
      <c r="J916"/>
      <c r="K916"/>
      <c r="L916"/>
    </row>
    <row r="917" spans="1:12" x14ac:dyDescent="0.2">
      <c r="A917"/>
      <c r="B917"/>
      <c r="C917"/>
      <c r="D917"/>
      <c r="E917"/>
      <c r="F917"/>
      <c r="G917"/>
      <c r="H917"/>
      <c r="I917"/>
      <c r="J917"/>
      <c r="K917"/>
      <c r="L917"/>
    </row>
    <row r="918" spans="1:12" x14ac:dyDescent="0.2">
      <c r="A918"/>
      <c r="B918"/>
      <c r="C918"/>
      <c r="D918"/>
      <c r="E918"/>
      <c r="F918"/>
      <c r="G918"/>
      <c r="H918"/>
      <c r="I918"/>
      <c r="J918"/>
      <c r="K918"/>
      <c r="L918"/>
    </row>
    <row r="919" spans="1:12" x14ac:dyDescent="0.2">
      <c r="A919"/>
      <c r="B919"/>
      <c r="C919"/>
      <c r="D919"/>
      <c r="E919"/>
      <c r="F919"/>
      <c r="G919"/>
      <c r="H919"/>
      <c r="I919"/>
      <c r="J919"/>
      <c r="K919"/>
      <c r="L919"/>
    </row>
    <row r="920" spans="1:12" x14ac:dyDescent="0.2">
      <c r="A920"/>
      <c r="B920"/>
      <c r="C920"/>
      <c r="D920"/>
      <c r="E920"/>
      <c r="F920"/>
      <c r="G920"/>
      <c r="H920"/>
      <c r="I920"/>
      <c r="J920"/>
      <c r="K920"/>
      <c r="L920"/>
    </row>
    <row r="921" spans="1:12" x14ac:dyDescent="0.2">
      <c r="A921"/>
      <c r="B921"/>
      <c r="C921"/>
      <c r="D921"/>
      <c r="E921"/>
      <c r="F921"/>
      <c r="G921"/>
      <c r="H921"/>
      <c r="I921"/>
      <c r="J921"/>
      <c r="K921"/>
      <c r="L921"/>
    </row>
    <row r="922" spans="1:12" x14ac:dyDescent="0.2">
      <c r="A922"/>
      <c r="B922"/>
      <c r="C922"/>
      <c r="D922"/>
      <c r="E922"/>
      <c r="F922"/>
      <c r="G922"/>
      <c r="H922"/>
      <c r="I922"/>
      <c r="J922"/>
      <c r="K922"/>
      <c r="L922"/>
    </row>
    <row r="923" spans="1:12" x14ac:dyDescent="0.2">
      <c r="A923"/>
      <c r="B923"/>
      <c r="C923"/>
      <c r="D923"/>
      <c r="E923"/>
      <c r="F923"/>
      <c r="G923"/>
      <c r="H923"/>
      <c r="I923"/>
      <c r="J923"/>
      <c r="K923"/>
      <c r="L923"/>
    </row>
    <row r="924" spans="1:12" x14ac:dyDescent="0.2">
      <c r="A924"/>
      <c r="B924"/>
      <c r="C924"/>
      <c r="D924"/>
      <c r="E924"/>
      <c r="F924"/>
      <c r="G924"/>
      <c r="H924"/>
      <c r="I924"/>
      <c r="J924"/>
      <c r="K924"/>
      <c r="L924"/>
    </row>
    <row r="925" spans="1:12" x14ac:dyDescent="0.2">
      <c r="A925"/>
      <c r="B925"/>
      <c r="C925"/>
      <c r="D925"/>
      <c r="E925"/>
      <c r="F925"/>
      <c r="G925"/>
      <c r="H925"/>
      <c r="I925"/>
      <c r="J925"/>
      <c r="K925"/>
      <c r="L925"/>
    </row>
    <row r="926" spans="1:12" x14ac:dyDescent="0.2">
      <c r="A926"/>
      <c r="B926"/>
      <c r="C926"/>
      <c r="D926"/>
      <c r="E926"/>
      <c r="F926"/>
      <c r="G926"/>
      <c r="H926"/>
      <c r="I926"/>
      <c r="J926"/>
      <c r="K926"/>
      <c r="L926"/>
    </row>
    <row r="927" spans="1:12" x14ac:dyDescent="0.2">
      <c r="A927"/>
      <c r="B927"/>
      <c r="C927"/>
      <c r="D927"/>
      <c r="E927"/>
      <c r="F927"/>
      <c r="G927"/>
      <c r="H927"/>
      <c r="I927"/>
      <c r="J927"/>
      <c r="K927"/>
      <c r="L927"/>
    </row>
    <row r="928" spans="1:12" x14ac:dyDescent="0.2">
      <c r="A928"/>
      <c r="B928"/>
      <c r="C928"/>
      <c r="D928"/>
      <c r="E928"/>
      <c r="F928"/>
      <c r="G928"/>
      <c r="H928"/>
      <c r="I928"/>
      <c r="J928"/>
      <c r="K928"/>
      <c r="L928"/>
    </row>
    <row r="929" spans="1:12" x14ac:dyDescent="0.2">
      <c r="A929"/>
      <c r="B929"/>
      <c r="C929"/>
      <c r="D929"/>
      <c r="E929"/>
      <c r="F929"/>
      <c r="G929"/>
      <c r="H929"/>
      <c r="I929"/>
      <c r="J929"/>
      <c r="K929"/>
      <c r="L929"/>
    </row>
    <row r="930" spans="1:12" x14ac:dyDescent="0.2">
      <c r="A930"/>
      <c r="B930"/>
      <c r="C930"/>
      <c r="D930"/>
      <c r="E930"/>
      <c r="F930"/>
      <c r="G930"/>
      <c r="H930"/>
      <c r="I930"/>
      <c r="J930"/>
      <c r="K930"/>
      <c r="L930"/>
    </row>
    <row r="931" spans="1:12" x14ac:dyDescent="0.2">
      <c r="A931"/>
      <c r="B931"/>
      <c r="C931"/>
      <c r="D931"/>
      <c r="E931"/>
      <c r="F931"/>
      <c r="G931"/>
      <c r="H931"/>
      <c r="I931"/>
      <c r="J931"/>
      <c r="K931"/>
      <c r="L931"/>
    </row>
    <row r="932" spans="1:12" x14ac:dyDescent="0.2">
      <c r="A932"/>
      <c r="B932"/>
      <c r="C932"/>
      <c r="D932"/>
      <c r="E932"/>
      <c r="F932"/>
      <c r="G932"/>
      <c r="H932"/>
      <c r="I932"/>
      <c r="J932"/>
      <c r="K932"/>
      <c r="L932"/>
    </row>
    <row r="933" spans="1:12" x14ac:dyDescent="0.2">
      <c r="A933"/>
      <c r="B933"/>
      <c r="C933"/>
      <c r="D933"/>
      <c r="E933"/>
      <c r="F933"/>
      <c r="G933"/>
      <c r="H933"/>
      <c r="I933"/>
      <c r="J933"/>
      <c r="K933"/>
      <c r="L933"/>
    </row>
    <row r="934" spans="1:12" x14ac:dyDescent="0.2">
      <c r="A934"/>
      <c r="B934"/>
      <c r="C934"/>
      <c r="D934"/>
      <c r="E934"/>
      <c r="F934"/>
      <c r="G934"/>
      <c r="H934"/>
      <c r="I934"/>
      <c r="J934"/>
      <c r="K934"/>
      <c r="L934"/>
    </row>
    <row r="935" spans="1:12" x14ac:dyDescent="0.2">
      <c r="A935"/>
      <c r="B935"/>
      <c r="C935"/>
      <c r="D935"/>
      <c r="E935"/>
      <c r="F935"/>
      <c r="G935"/>
      <c r="H935"/>
      <c r="I935"/>
      <c r="J935"/>
      <c r="K935"/>
      <c r="L935"/>
    </row>
    <row r="936" spans="1:12" x14ac:dyDescent="0.2">
      <c r="A936"/>
      <c r="B936"/>
      <c r="C936"/>
      <c r="D936"/>
      <c r="E936"/>
      <c r="F936"/>
      <c r="G936"/>
      <c r="H936"/>
      <c r="I936"/>
      <c r="J936"/>
      <c r="K936"/>
      <c r="L936"/>
    </row>
    <row r="937" spans="1:12" x14ac:dyDescent="0.2">
      <c r="A937"/>
      <c r="B937"/>
      <c r="C937"/>
      <c r="D937"/>
      <c r="E937"/>
      <c r="F937"/>
      <c r="G937"/>
      <c r="H937"/>
      <c r="I937"/>
      <c r="J937"/>
      <c r="K937"/>
      <c r="L937"/>
    </row>
    <row r="938" spans="1:12" x14ac:dyDescent="0.2">
      <c r="A938"/>
      <c r="B938"/>
      <c r="C938"/>
      <c r="D938"/>
      <c r="E938"/>
      <c r="F938"/>
      <c r="G938"/>
      <c r="H938"/>
      <c r="I938"/>
      <c r="J938"/>
      <c r="K938"/>
      <c r="L938"/>
    </row>
    <row r="939" spans="1:12" x14ac:dyDescent="0.2">
      <c r="A939"/>
      <c r="B939"/>
      <c r="C939"/>
      <c r="D939"/>
      <c r="E939"/>
      <c r="F939"/>
      <c r="G939"/>
      <c r="H939"/>
      <c r="I939"/>
      <c r="J939"/>
      <c r="K939"/>
      <c r="L939"/>
    </row>
    <row r="940" spans="1:12" x14ac:dyDescent="0.2">
      <c r="A940"/>
      <c r="B940"/>
      <c r="C940"/>
      <c r="D940"/>
      <c r="E940"/>
      <c r="F940"/>
      <c r="G940"/>
      <c r="H940"/>
      <c r="I940"/>
      <c r="J940"/>
      <c r="K940"/>
      <c r="L940"/>
    </row>
    <row r="941" spans="1:12" x14ac:dyDescent="0.2">
      <c r="A941"/>
      <c r="B941"/>
      <c r="C941"/>
      <c r="D941"/>
      <c r="E941"/>
      <c r="F941"/>
      <c r="G941"/>
      <c r="H941"/>
      <c r="I941"/>
      <c r="J941"/>
      <c r="K941"/>
      <c r="L941"/>
    </row>
    <row r="942" spans="1:12" x14ac:dyDescent="0.2">
      <c r="A942"/>
      <c r="B942"/>
      <c r="C942"/>
      <c r="D942"/>
      <c r="E942"/>
      <c r="F942"/>
      <c r="G942"/>
      <c r="H942"/>
      <c r="I942"/>
      <c r="J942"/>
      <c r="K942"/>
      <c r="L942"/>
    </row>
    <row r="943" spans="1:12" x14ac:dyDescent="0.2">
      <c r="A943"/>
      <c r="B943"/>
      <c r="C943"/>
      <c r="D943"/>
      <c r="E943"/>
      <c r="F943"/>
      <c r="G943"/>
      <c r="H943"/>
      <c r="I943"/>
      <c r="J943"/>
      <c r="K943"/>
      <c r="L943"/>
    </row>
    <row r="944" spans="1:12" x14ac:dyDescent="0.2">
      <c r="A944"/>
      <c r="B944"/>
      <c r="C944"/>
      <c r="D944"/>
      <c r="E944"/>
      <c r="F944"/>
      <c r="G944"/>
      <c r="H944"/>
      <c r="I944"/>
      <c r="J944"/>
      <c r="K944"/>
      <c r="L944"/>
    </row>
    <row r="945" spans="1:12" x14ac:dyDescent="0.2">
      <c r="A945"/>
      <c r="B945"/>
      <c r="C945"/>
      <c r="D945"/>
      <c r="E945"/>
      <c r="F945"/>
      <c r="G945"/>
      <c r="H945"/>
      <c r="I945"/>
      <c r="J945"/>
      <c r="K945"/>
      <c r="L945"/>
    </row>
    <row r="946" spans="1:12" x14ac:dyDescent="0.2">
      <c r="A946"/>
      <c r="B946"/>
      <c r="C946"/>
      <c r="D946"/>
      <c r="E946"/>
      <c r="F946"/>
      <c r="G946"/>
      <c r="H946"/>
      <c r="I946"/>
      <c r="J946"/>
      <c r="K946"/>
      <c r="L946"/>
    </row>
    <row r="947" spans="1:12" x14ac:dyDescent="0.2">
      <c r="A947"/>
      <c r="B947"/>
      <c r="C947"/>
      <c r="D947"/>
      <c r="E947"/>
      <c r="F947"/>
      <c r="G947"/>
      <c r="H947"/>
      <c r="I947"/>
      <c r="J947"/>
      <c r="K947"/>
      <c r="L947"/>
    </row>
    <row r="948" spans="1:12" x14ac:dyDescent="0.2">
      <c r="A948"/>
      <c r="B948"/>
      <c r="C948"/>
      <c r="D948"/>
      <c r="E948"/>
      <c r="F948"/>
      <c r="G948"/>
      <c r="H948"/>
      <c r="I948"/>
      <c r="J948"/>
      <c r="K948"/>
      <c r="L948"/>
    </row>
    <row r="949" spans="1:12" x14ac:dyDescent="0.2">
      <c r="A949"/>
      <c r="B949"/>
      <c r="C949"/>
      <c r="D949"/>
      <c r="E949"/>
      <c r="F949"/>
      <c r="G949"/>
      <c r="H949"/>
      <c r="I949"/>
      <c r="J949"/>
      <c r="K949"/>
      <c r="L949"/>
    </row>
    <row r="950" spans="1:12" x14ac:dyDescent="0.2">
      <c r="A950"/>
      <c r="B950"/>
      <c r="C950"/>
      <c r="D950"/>
      <c r="E950"/>
      <c r="F950"/>
      <c r="G950"/>
      <c r="H950"/>
      <c r="I950"/>
      <c r="J950"/>
      <c r="K950"/>
      <c r="L950"/>
    </row>
    <row r="951" spans="1:12" x14ac:dyDescent="0.2">
      <c r="A951"/>
      <c r="B951"/>
      <c r="C951"/>
      <c r="D951"/>
      <c r="E951"/>
      <c r="F951"/>
      <c r="G951"/>
      <c r="H951"/>
      <c r="I951"/>
      <c r="J951"/>
      <c r="K951"/>
      <c r="L951"/>
    </row>
    <row r="952" spans="1:12" x14ac:dyDescent="0.2">
      <c r="A952"/>
      <c r="B952"/>
      <c r="C952"/>
      <c r="D952"/>
      <c r="E952"/>
      <c r="F952"/>
      <c r="G952"/>
      <c r="H952"/>
      <c r="I952"/>
      <c r="J952"/>
      <c r="K952"/>
      <c r="L952"/>
    </row>
    <row r="953" spans="1:12" x14ac:dyDescent="0.2">
      <c r="A953"/>
      <c r="B953"/>
      <c r="C953"/>
      <c r="D953"/>
      <c r="E953"/>
      <c r="F953"/>
      <c r="G953"/>
      <c r="H953"/>
      <c r="I953"/>
      <c r="J953"/>
      <c r="K953"/>
      <c r="L953"/>
    </row>
    <row r="954" spans="1:12" x14ac:dyDescent="0.2">
      <c r="A954"/>
      <c r="B954"/>
      <c r="C954"/>
      <c r="D954"/>
      <c r="E954"/>
      <c r="F954"/>
      <c r="G954"/>
      <c r="H954"/>
      <c r="I954"/>
      <c r="J954"/>
      <c r="K954"/>
      <c r="L954"/>
    </row>
    <row r="955" spans="1:12" x14ac:dyDescent="0.2">
      <c r="A955"/>
      <c r="B955"/>
      <c r="C955"/>
      <c r="D955"/>
      <c r="E955"/>
      <c r="F955"/>
      <c r="G955"/>
      <c r="H955"/>
      <c r="I955"/>
      <c r="J955"/>
      <c r="K955"/>
      <c r="L955"/>
    </row>
    <row r="956" spans="1:12" x14ac:dyDescent="0.2">
      <c r="A956"/>
      <c r="B956"/>
      <c r="C956"/>
      <c r="D956"/>
      <c r="E956"/>
      <c r="F956"/>
      <c r="G956"/>
      <c r="H956"/>
      <c r="I956"/>
      <c r="J956"/>
      <c r="K956"/>
      <c r="L956"/>
    </row>
    <row r="957" spans="1:12" x14ac:dyDescent="0.2">
      <c r="A957"/>
      <c r="B957"/>
      <c r="C957"/>
      <c r="D957"/>
      <c r="E957"/>
      <c r="F957"/>
      <c r="G957"/>
      <c r="H957"/>
      <c r="I957"/>
      <c r="J957"/>
      <c r="K957"/>
      <c r="L957"/>
    </row>
    <row r="958" spans="1:12" x14ac:dyDescent="0.2">
      <c r="A958"/>
      <c r="B958"/>
      <c r="C958"/>
      <c r="D958"/>
      <c r="E958"/>
      <c r="F958"/>
      <c r="G958"/>
      <c r="H958"/>
      <c r="I958"/>
      <c r="J958"/>
      <c r="K958"/>
      <c r="L958"/>
    </row>
    <row r="959" spans="1:12" x14ac:dyDescent="0.2">
      <c r="A959"/>
      <c r="B959"/>
      <c r="C959"/>
      <c r="D959"/>
      <c r="E959"/>
      <c r="F959"/>
      <c r="G959"/>
      <c r="H959"/>
      <c r="I959"/>
      <c r="J959"/>
      <c r="K959"/>
      <c r="L959"/>
    </row>
    <row r="960" spans="1:12" x14ac:dyDescent="0.2">
      <c r="A960"/>
      <c r="B960"/>
      <c r="C960"/>
      <c r="D960"/>
      <c r="E960"/>
      <c r="F960"/>
      <c r="G960"/>
      <c r="H960"/>
      <c r="I960"/>
      <c r="J960"/>
      <c r="K960"/>
      <c r="L960"/>
    </row>
    <row r="961" spans="1:12" x14ac:dyDescent="0.2">
      <c r="A961"/>
      <c r="B961"/>
      <c r="C961"/>
      <c r="D961"/>
      <c r="E961"/>
      <c r="F961"/>
      <c r="G961"/>
      <c r="H961"/>
      <c r="I961"/>
      <c r="J961"/>
      <c r="K961"/>
      <c r="L961"/>
    </row>
    <row r="962" spans="1:12" x14ac:dyDescent="0.2">
      <c r="A962"/>
      <c r="B962"/>
      <c r="C962"/>
      <c r="D962"/>
      <c r="E962"/>
      <c r="F962"/>
      <c r="G962"/>
      <c r="H962"/>
      <c r="I962"/>
      <c r="J962"/>
      <c r="K962"/>
      <c r="L962"/>
    </row>
    <row r="963" spans="1:12" x14ac:dyDescent="0.2">
      <c r="A963"/>
      <c r="B963"/>
      <c r="C963"/>
      <c r="D963"/>
      <c r="E963"/>
      <c r="F963"/>
      <c r="G963"/>
      <c r="H963"/>
      <c r="I963"/>
      <c r="J963"/>
      <c r="K963"/>
      <c r="L963"/>
    </row>
    <row r="964" spans="1:12" x14ac:dyDescent="0.2">
      <c r="A964"/>
      <c r="B964"/>
      <c r="C964"/>
      <c r="D964"/>
      <c r="E964"/>
      <c r="F964"/>
      <c r="G964"/>
      <c r="H964"/>
      <c r="I964"/>
      <c r="J964"/>
      <c r="K964"/>
      <c r="L964"/>
    </row>
    <row r="965" spans="1:12" x14ac:dyDescent="0.2">
      <c r="A965"/>
      <c r="B965"/>
      <c r="C965"/>
      <c r="D965"/>
      <c r="E965"/>
      <c r="F965"/>
      <c r="G965"/>
      <c r="H965"/>
      <c r="I965"/>
      <c r="J965"/>
      <c r="K965"/>
      <c r="L965"/>
    </row>
    <row r="966" spans="1:12" x14ac:dyDescent="0.2">
      <c r="A966"/>
      <c r="B966"/>
      <c r="C966"/>
      <c r="D966"/>
      <c r="E966"/>
      <c r="F966"/>
      <c r="G966"/>
      <c r="H966"/>
      <c r="I966"/>
      <c r="J966"/>
      <c r="K966"/>
      <c r="L966"/>
    </row>
    <row r="967" spans="1:12" x14ac:dyDescent="0.2">
      <c r="A967"/>
      <c r="B967"/>
      <c r="C967"/>
      <c r="D967"/>
      <c r="E967"/>
      <c r="F967"/>
      <c r="G967"/>
      <c r="H967"/>
      <c r="I967"/>
      <c r="J967"/>
      <c r="K967"/>
      <c r="L967"/>
    </row>
    <row r="968" spans="1:12" x14ac:dyDescent="0.2">
      <c r="A968"/>
      <c r="B968"/>
      <c r="C968"/>
      <c r="D968"/>
      <c r="E968"/>
      <c r="F968"/>
      <c r="G968"/>
      <c r="H968"/>
      <c r="I968"/>
      <c r="J968"/>
      <c r="K968"/>
      <c r="L968"/>
    </row>
    <row r="969" spans="1:12" x14ac:dyDescent="0.2">
      <c r="A969"/>
      <c r="B969"/>
      <c r="C969"/>
      <c r="D969"/>
      <c r="E969"/>
      <c r="F969"/>
      <c r="G969"/>
      <c r="H969"/>
      <c r="I969"/>
      <c r="J969"/>
      <c r="K969"/>
      <c r="L969"/>
    </row>
    <row r="970" spans="1:12" x14ac:dyDescent="0.2">
      <c r="A970"/>
      <c r="B970"/>
      <c r="C970"/>
      <c r="D970"/>
      <c r="E970"/>
      <c r="F970"/>
      <c r="G970"/>
      <c r="H970"/>
      <c r="I970"/>
      <c r="J970"/>
      <c r="K970"/>
      <c r="L970"/>
    </row>
    <row r="971" spans="1:12" x14ac:dyDescent="0.2">
      <c r="A971"/>
      <c r="B971"/>
      <c r="C971"/>
      <c r="D971"/>
      <c r="E971"/>
      <c r="F971"/>
      <c r="G971"/>
      <c r="H971"/>
      <c r="I971"/>
      <c r="J971"/>
      <c r="K971"/>
      <c r="L971"/>
    </row>
    <row r="972" spans="1:12" x14ac:dyDescent="0.2">
      <c r="A972"/>
      <c r="B972"/>
      <c r="C972"/>
      <c r="D972"/>
      <c r="E972"/>
      <c r="F972"/>
      <c r="G972"/>
      <c r="H972"/>
      <c r="I972"/>
      <c r="J972"/>
      <c r="K972"/>
      <c r="L972"/>
    </row>
    <row r="973" spans="1:12" x14ac:dyDescent="0.2">
      <c r="A973"/>
      <c r="B973"/>
      <c r="C973"/>
      <c r="D973"/>
      <c r="E973"/>
      <c r="F973"/>
      <c r="G973"/>
      <c r="H973"/>
      <c r="I973"/>
      <c r="J973"/>
      <c r="K973"/>
      <c r="L973"/>
    </row>
    <row r="974" spans="1:12" x14ac:dyDescent="0.2">
      <c r="A974"/>
      <c r="B974"/>
      <c r="C974"/>
      <c r="D974"/>
      <c r="E974"/>
      <c r="F974"/>
      <c r="G974"/>
      <c r="H974"/>
      <c r="I974"/>
      <c r="J974"/>
      <c r="K974"/>
      <c r="L974"/>
    </row>
    <row r="975" spans="1:12" x14ac:dyDescent="0.2">
      <c r="A975"/>
      <c r="B975"/>
      <c r="C975"/>
      <c r="D975"/>
      <c r="E975"/>
      <c r="F975"/>
      <c r="G975"/>
      <c r="H975"/>
      <c r="I975"/>
      <c r="J975"/>
      <c r="K975"/>
      <c r="L975"/>
    </row>
    <row r="976" spans="1:12" x14ac:dyDescent="0.2">
      <c r="A976"/>
      <c r="B976"/>
      <c r="C976"/>
      <c r="D976"/>
      <c r="E976"/>
      <c r="F976"/>
      <c r="G976"/>
      <c r="H976"/>
      <c r="I976"/>
      <c r="J976"/>
      <c r="K976"/>
      <c r="L976"/>
    </row>
    <row r="977" spans="1:12" x14ac:dyDescent="0.2">
      <c r="A977"/>
      <c r="B977"/>
      <c r="C977"/>
      <c r="D977"/>
      <c r="E977"/>
      <c r="F977"/>
      <c r="G977"/>
      <c r="H977"/>
      <c r="I977"/>
      <c r="J977"/>
      <c r="K977"/>
      <c r="L977"/>
    </row>
    <row r="978" spans="1:12" x14ac:dyDescent="0.2">
      <c r="A978"/>
      <c r="B978"/>
      <c r="C978"/>
      <c r="D978"/>
      <c r="E978"/>
      <c r="F978"/>
      <c r="G978"/>
      <c r="H978"/>
      <c r="I978"/>
      <c r="J978"/>
      <c r="K978"/>
      <c r="L978"/>
    </row>
    <row r="979" spans="1:12" x14ac:dyDescent="0.2">
      <c r="A979"/>
      <c r="B979"/>
      <c r="C979"/>
      <c r="D979"/>
      <c r="E979"/>
      <c r="F979"/>
      <c r="G979"/>
      <c r="H979"/>
      <c r="I979"/>
      <c r="J979"/>
      <c r="K979"/>
      <c r="L979"/>
    </row>
    <row r="980" spans="1:12" x14ac:dyDescent="0.2">
      <c r="A980"/>
      <c r="B980"/>
      <c r="C980"/>
      <c r="D980"/>
      <c r="E980"/>
      <c r="F980"/>
      <c r="G980"/>
      <c r="H980"/>
      <c r="I980"/>
      <c r="J980"/>
      <c r="K980"/>
      <c r="L980"/>
    </row>
    <row r="981" spans="1:12" x14ac:dyDescent="0.2">
      <c r="A981"/>
      <c r="B981"/>
      <c r="C981"/>
      <c r="D981"/>
      <c r="E981"/>
      <c r="F981"/>
      <c r="G981"/>
      <c r="H981"/>
      <c r="I981"/>
      <c r="J981"/>
      <c r="K981"/>
      <c r="L981"/>
    </row>
    <row r="982" spans="1:12" x14ac:dyDescent="0.2">
      <c r="A982"/>
      <c r="B982"/>
      <c r="C982"/>
      <c r="D982"/>
      <c r="E982"/>
      <c r="F982"/>
      <c r="G982"/>
      <c r="H982"/>
      <c r="I982"/>
      <c r="J982"/>
      <c r="K982"/>
      <c r="L982"/>
    </row>
    <row r="983" spans="1:12" x14ac:dyDescent="0.2">
      <c r="A983"/>
      <c r="B983"/>
      <c r="C983"/>
      <c r="D983"/>
      <c r="E983"/>
      <c r="F983"/>
      <c r="G983"/>
      <c r="H983"/>
      <c r="I983"/>
      <c r="J983"/>
      <c r="K983"/>
      <c r="L983"/>
    </row>
    <row r="984" spans="1:12" x14ac:dyDescent="0.2">
      <c r="A984"/>
      <c r="B984"/>
      <c r="C984"/>
      <c r="D984"/>
      <c r="E984"/>
      <c r="F984"/>
      <c r="G984"/>
      <c r="H984"/>
      <c r="I984"/>
      <c r="J984"/>
      <c r="K984"/>
      <c r="L984"/>
    </row>
    <row r="985" spans="1:12" x14ac:dyDescent="0.2">
      <c r="A985"/>
      <c r="B985"/>
      <c r="C985"/>
      <c r="D985"/>
      <c r="E985"/>
      <c r="F985"/>
      <c r="G985"/>
      <c r="H985"/>
      <c r="I985"/>
      <c r="J985"/>
      <c r="K985"/>
      <c r="L985"/>
    </row>
    <row r="986" spans="1:12" x14ac:dyDescent="0.2">
      <c r="A986"/>
      <c r="B986"/>
      <c r="C986"/>
      <c r="D986"/>
      <c r="E986"/>
      <c r="F986"/>
      <c r="G986"/>
      <c r="H986"/>
      <c r="I986"/>
      <c r="J986"/>
      <c r="K986"/>
      <c r="L986"/>
    </row>
    <row r="987" spans="1:12" x14ac:dyDescent="0.2">
      <c r="A987"/>
      <c r="B987"/>
      <c r="C987"/>
      <c r="D987"/>
      <c r="E987"/>
      <c r="F987"/>
      <c r="G987"/>
      <c r="H987"/>
      <c r="I987"/>
      <c r="J987"/>
      <c r="K987"/>
      <c r="L987"/>
    </row>
    <row r="988" spans="1:12" x14ac:dyDescent="0.2">
      <c r="A988"/>
      <c r="B988"/>
      <c r="C988"/>
      <c r="D988"/>
      <c r="E988"/>
      <c r="F988"/>
      <c r="G988"/>
      <c r="H988"/>
      <c r="I988"/>
      <c r="J988"/>
      <c r="K988"/>
      <c r="L988"/>
    </row>
    <row r="989" spans="1:12" x14ac:dyDescent="0.2">
      <c r="A989"/>
      <c r="B989"/>
      <c r="C989"/>
      <c r="D989"/>
      <c r="E989"/>
      <c r="F989"/>
      <c r="G989"/>
      <c r="H989"/>
      <c r="I989"/>
      <c r="J989"/>
      <c r="K989"/>
      <c r="L989"/>
    </row>
    <row r="990" spans="1:12" x14ac:dyDescent="0.2">
      <c r="A990"/>
      <c r="B990"/>
      <c r="C990"/>
      <c r="D990"/>
      <c r="E990"/>
      <c r="F990"/>
      <c r="G990"/>
      <c r="H990"/>
      <c r="I990"/>
      <c r="J990"/>
      <c r="K990"/>
      <c r="L990"/>
    </row>
    <row r="991" spans="1:12" x14ac:dyDescent="0.2">
      <c r="A991"/>
      <c r="B991"/>
      <c r="C991"/>
      <c r="D991"/>
      <c r="E991"/>
      <c r="F991"/>
      <c r="G991"/>
      <c r="H991"/>
      <c r="I991"/>
      <c r="J991"/>
      <c r="K991"/>
      <c r="L991"/>
    </row>
    <row r="992" spans="1:12" x14ac:dyDescent="0.2">
      <c r="A992"/>
      <c r="B992"/>
      <c r="C992"/>
      <c r="D992"/>
      <c r="E992"/>
      <c r="F992"/>
      <c r="G992"/>
      <c r="H992"/>
      <c r="I992"/>
      <c r="J992"/>
      <c r="K992"/>
      <c r="L992"/>
    </row>
    <row r="993" spans="1:12" x14ac:dyDescent="0.2">
      <c r="A993"/>
      <c r="B993"/>
      <c r="C993"/>
      <c r="D993"/>
      <c r="E993"/>
      <c r="F993"/>
      <c r="G993"/>
      <c r="H993"/>
      <c r="I993"/>
      <c r="J993"/>
      <c r="K993"/>
      <c r="L993"/>
    </row>
    <row r="994" spans="1:12" x14ac:dyDescent="0.2">
      <c r="A994"/>
      <c r="B994"/>
      <c r="C994"/>
      <c r="D994"/>
      <c r="E994"/>
      <c r="F994"/>
      <c r="G994"/>
      <c r="H994"/>
      <c r="I994"/>
      <c r="J994"/>
      <c r="K994"/>
      <c r="L994"/>
    </row>
    <row r="995" spans="1:12" x14ac:dyDescent="0.2">
      <c r="A995"/>
      <c r="B995"/>
      <c r="C995"/>
      <c r="D995"/>
      <c r="E995"/>
      <c r="F995"/>
      <c r="G995"/>
      <c r="H995"/>
      <c r="I995"/>
      <c r="J995"/>
      <c r="K995"/>
      <c r="L995"/>
    </row>
    <row r="996" spans="1:12" x14ac:dyDescent="0.2">
      <c r="A996"/>
      <c r="B996"/>
      <c r="C996"/>
      <c r="D996"/>
      <c r="E996"/>
      <c r="F996"/>
      <c r="G996"/>
      <c r="H996"/>
      <c r="I996"/>
      <c r="J996"/>
      <c r="K996"/>
      <c r="L996"/>
    </row>
    <row r="997" spans="1:12" x14ac:dyDescent="0.2">
      <c r="A997"/>
      <c r="B997"/>
      <c r="C997"/>
      <c r="D997"/>
      <c r="E997"/>
      <c r="F997"/>
      <c r="G997"/>
      <c r="H997"/>
      <c r="I997"/>
      <c r="J997"/>
      <c r="K997"/>
      <c r="L997"/>
    </row>
    <row r="998" spans="1:12" x14ac:dyDescent="0.2">
      <c r="A998"/>
      <c r="B998"/>
      <c r="C998"/>
      <c r="D998"/>
      <c r="E998"/>
      <c r="F998"/>
      <c r="G998"/>
      <c r="H998"/>
      <c r="I998"/>
      <c r="J998"/>
      <c r="K998"/>
      <c r="L998"/>
    </row>
    <row r="999" spans="1:12" x14ac:dyDescent="0.2">
      <c r="A999"/>
      <c r="B999"/>
      <c r="C999"/>
      <c r="D999"/>
      <c r="E999"/>
      <c r="F999"/>
      <c r="G999"/>
      <c r="H999"/>
      <c r="I999"/>
      <c r="J999"/>
      <c r="K999"/>
      <c r="L999"/>
    </row>
    <row r="1000" spans="1:12" x14ac:dyDescent="0.2">
      <c r="A1000"/>
      <c r="B1000"/>
      <c r="C1000"/>
      <c r="D1000"/>
      <c r="E1000"/>
      <c r="F1000"/>
      <c r="G1000"/>
      <c r="H1000"/>
      <c r="I1000"/>
      <c r="J1000"/>
      <c r="K1000"/>
      <c r="L1000"/>
    </row>
    <row r="1001" spans="1:12" x14ac:dyDescent="0.2">
      <c r="A1001"/>
      <c r="B1001"/>
      <c r="C1001"/>
      <c r="D1001"/>
      <c r="E1001"/>
      <c r="F1001"/>
      <c r="G1001"/>
      <c r="H1001"/>
      <c r="I1001"/>
      <c r="J1001"/>
      <c r="K1001"/>
      <c r="L1001"/>
    </row>
    <row r="1002" spans="1:12" x14ac:dyDescent="0.2">
      <c r="A1002"/>
      <c r="B1002"/>
      <c r="C1002"/>
      <c r="D1002"/>
      <c r="E1002"/>
      <c r="F1002"/>
      <c r="G1002"/>
      <c r="H1002"/>
      <c r="I1002"/>
      <c r="J1002"/>
      <c r="K1002"/>
      <c r="L1002"/>
    </row>
    <row r="1003" spans="1:12" x14ac:dyDescent="0.2">
      <c r="A1003"/>
      <c r="B1003"/>
      <c r="C1003"/>
      <c r="D1003"/>
      <c r="E1003"/>
      <c r="F1003"/>
      <c r="G1003"/>
      <c r="H1003"/>
      <c r="I1003"/>
      <c r="J1003"/>
      <c r="K1003"/>
      <c r="L1003"/>
    </row>
    <row r="1004" spans="1:12" x14ac:dyDescent="0.2">
      <c r="A1004"/>
      <c r="B1004"/>
      <c r="C1004"/>
      <c r="D1004"/>
      <c r="E1004"/>
      <c r="F1004"/>
      <c r="G1004"/>
      <c r="H1004"/>
      <c r="I1004"/>
      <c r="J1004"/>
      <c r="K1004"/>
      <c r="L1004"/>
    </row>
    <row r="1005" spans="1:12" x14ac:dyDescent="0.2">
      <c r="A1005"/>
      <c r="B1005"/>
      <c r="C1005"/>
      <c r="D1005"/>
      <c r="E1005"/>
      <c r="F1005"/>
      <c r="G1005"/>
      <c r="H1005"/>
      <c r="I1005"/>
      <c r="J1005"/>
      <c r="K1005"/>
      <c r="L1005"/>
    </row>
    <row r="1006" spans="1:12" x14ac:dyDescent="0.2">
      <c r="A1006"/>
      <c r="B1006"/>
      <c r="C1006"/>
      <c r="D1006"/>
      <c r="E1006"/>
      <c r="F1006"/>
      <c r="G1006"/>
      <c r="H1006"/>
      <c r="I1006"/>
      <c r="J1006"/>
      <c r="K1006"/>
      <c r="L1006"/>
    </row>
    <row r="1007" spans="1:12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2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A1010"/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A1011"/>
      <c r="B1011"/>
      <c r="C1011"/>
      <c r="D1011"/>
      <c r="E1011"/>
      <c r="F1011"/>
      <c r="G1011"/>
      <c r="H1011"/>
      <c r="I1011"/>
      <c r="J1011"/>
      <c r="K1011"/>
      <c r="L1011"/>
    </row>
    <row r="1012" spans="1:12" x14ac:dyDescent="0.2">
      <c r="A1012"/>
      <c r="B1012"/>
      <c r="C1012"/>
      <c r="D1012"/>
      <c r="E1012"/>
      <c r="F1012"/>
      <c r="G1012"/>
      <c r="H1012"/>
      <c r="I1012"/>
      <c r="J1012"/>
      <c r="K1012"/>
      <c r="L1012"/>
    </row>
    <row r="1013" spans="1:12" x14ac:dyDescent="0.2">
      <c r="A1013"/>
      <c r="B1013"/>
      <c r="C1013"/>
      <c r="D1013"/>
      <c r="E1013"/>
      <c r="F1013"/>
      <c r="G1013"/>
      <c r="H1013"/>
      <c r="I1013"/>
      <c r="J1013"/>
      <c r="K1013"/>
      <c r="L1013"/>
    </row>
    <row r="1014" spans="1:12" x14ac:dyDescent="0.2">
      <c r="A1014"/>
      <c r="B1014"/>
      <c r="C1014"/>
      <c r="D1014"/>
      <c r="E1014"/>
      <c r="F1014"/>
      <c r="G1014"/>
      <c r="H1014"/>
      <c r="I1014"/>
      <c r="J1014"/>
      <c r="K1014"/>
      <c r="L1014"/>
    </row>
    <row r="1015" spans="1:12" x14ac:dyDescent="0.2">
      <c r="A1015"/>
      <c r="B1015"/>
      <c r="C1015"/>
      <c r="D1015"/>
      <c r="E1015"/>
      <c r="F1015"/>
      <c r="G1015"/>
      <c r="H1015"/>
      <c r="I1015"/>
      <c r="J1015"/>
      <c r="K1015"/>
      <c r="L1015"/>
    </row>
    <row r="1016" spans="1:12" x14ac:dyDescent="0.2">
      <c r="A1016"/>
      <c r="B1016"/>
      <c r="C1016"/>
      <c r="D1016"/>
      <c r="E1016"/>
      <c r="F1016"/>
      <c r="G1016"/>
      <c r="H1016"/>
      <c r="I1016"/>
      <c r="J1016"/>
      <c r="K1016"/>
      <c r="L1016"/>
    </row>
    <row r="1017" spans="1:12" x14ac:dyDescent="0.2">
      <c r="A1017"/>
      <c r="B1017"/>
      <c r="C1017"/>
      <c r="D1017"/>
      <c r="E1017"/>
      <c r="F1017"/>
      <c r="G1017"/>
      <c r="H1017"/>
      <c r="I1017"/>
      <c r="J1017"/>
      <c r="K1017"/>
      <c r="L1017"/>
    </row>
    <row r="1018" spans="1:12" x14ac:dyDescent="0.2">
      <c r="A1018"/>
      <c r="B1018"/>
      <c r="C1018"/>
      <c r="D1018"/>
      <c r="E1018"/>
      <c r="F1018"/>
      <c r="G1018"/>
      <c r="H1018"/>
      <c r="I1018"/>
      <c r="J1018"/>
      <c r="K1018"/>
      <c r="L1018"/>
    </row>
    <row r="1019" spans="1:12" x14ac:dyDescent="0.2">
      <c r="A1019"/>
      <c r="B1019"/>
      <c r="C1019"/>
      <c r="D1019"/>
      <c r="E1019"/>
      <c r="F1019"/>
      <c r="G1019"/>
      <c r="H1019"/>
      <c r="I1019"/>
      <c r="J1019"/>
      <c r="K1019"/>
      <c r="L1019"/>
    </row>
    <row r="1020" spans="1:12" x14ac:dyDescent="0.2">
      <c r="A1020"/>
      <c r="B1020"/>
      <c r="C1020"/>
      <c r="D1020"/>
      <c r="E1020"/>
      <c r="F1020"/>
      <c r="G1020"/>
      <c r="H1020"/>
      <c r="I1020"/>
      <c r="J1020"/>
      <c r="K1020"/>
      <c r="L1020"/>
    </row>
    <row r="1021" spans="1:12" x14ac:dyDescent="0.2">
      <c r="A1021"/>
      <c r="B1021"/>
      <c r="C1021"/>
      <c r="D1021"/>
      <c r="E1021"/>
      <c r="F1021"/>
      <c r="G1021"/>
      <c r="H1021"/>
      <c r="I1021"/>
      <c r="J1021"/>
      <c r="K1021"/>
      <c r="L1021"/>
    </row>
    <row r="1022" spans="1:12" x14ac:dyDescent="0.2">
      <c r="A1022"/>
      <c r="B1022"/>
      <c r="C1022"/>
      <c r="D1022"/>
      <c r="E1022"/>
      <c r="F1022"/>
      <c r="G1022"/>
      <c r="H1022"/>
      <c r="I1022"/>
      <c r="J1022"/>
      <c r="K1022"/>
      <c r="L1022"/>
    </row>
    <row r="1023" spans="1:12" x14ac:dyDescent="0.2">
      <c r="A1023"/>
      <c r="B1023"/>
      <c r="C1023"/>
      <c r="D1023"/>
      <c r="E1023"/>
      <c r="F1023"/>
      <c r="G1023"/>
      <c r="H1023"/>
      <c r="I1023"/>
      <c r="J1023"/>
      <c r="K1023"/>
      <c r="L1023"/>
    </row>
    <row r="1024" spans="1:12" x14ac:dyDescent="0.2">
      <c r="A1024"/>
      <c r="B1024"/>
      <c r="C1024"/>
      <c r="D1024"/>
      <c r="E1024"/>
      <c r="F1024"/>
      <c r="G1024"/>
      <c r="H1024"/>
      <c r="I1024"/>
      <c r="J1024"/>
      <c r="K1024"/>
      <c r="L1024"/>
    </row>
    <row r="1025" spans="1:12" x14ac:dyDescent="0.2">
      <c r="A1025"/>
      <c r="B1025"/>
      <c r="C1025"/>
      <c r="D1025"/>
      <c r="E1025"/>
      <c r="F1025"/>
      <c r="G1025"/>
      <c r="H1025"/>
      <c r="I1025"/>
      <c r="J1025"/>
      <c r="K1025"/>
      <c r="L1025"/>
    </row>
    <row r="1026" spans="1:12" x14ac:dyDescent="0.2">
      <c r="A1026"/>
      <c r="B1026"/>
      <c r="C1026"/>
      <c r="D1026"/>
      <c r="E1026"/>
      <c r="F1026"/>
      <c r="G1026"/>
      <c r="H1026"/>
      <c r="I1026"/>
      <c r="J1026"/>
      <c r="K1026"/>
      <c r="L1026"/>
    </row>
    <row r="1027" spans="1:12" x14ac:dyDescent="0.2">
      <c r="A1027"/>
      <c r="B1027"/>
      <c r="C1027"/>
      <c r="D1027"/>
      <c r="E1027"/>
      <c r="F1027"/>
      <c r="G1027"/>
      <c r="H1027"/>
      <c r="I1027"/>
      <c r="J1027"/>
      <c r="K1027"/>
      <c r="L1027"/>
    </row>
    <row r="1028" spans="1:12" x14ac:dyDescent="0.2">
      <c r="A1028"/>
      <c r="B1028"/>
      <c r="C1028"/>
      <c r="D1028"/>
      <c r="E1028"/>
      <c r="F1028"/>
      <c r="G1028"/>
      <c r="H1028"/>
      <c r="I1028"/>
      <c r="J1028"/>
      <c r="K1028"/>
      <c r="L1028"/>
    </row>
    <row r="1029" spans="1:12" x14ac:dyDescent="0.2">
      <c r="A1029"/>
      <c r="B1029"/>
      <c r="C1029"/>
      <c r="D1029"/>
      <c r="E1029"/>
      <c r="F1029"/>
      <c r="G1029"/>
      <c r="H1029"/>
      <c r="I1029"/>
      <c r="J1029"/>
      <c r="K1029"/>
      <c r="L1029"/>
    </row>
    <row r="1030" spans="1:12" x14ac:dyDescent="0.2">
      <c r="A1030"/>
      <c r="B1030"/>
      <c r="C1030"/>
      <c r="D1030"/>
      <c r="E1030"/>
      <c r="F1030"/>
      <c r="G1030"/>
      <c r="H1030"/>
      <c r="I1030"/>
      <c r="J1030"/>
      <c r="K1030"/>
      <c r="L1030"/>
    </row>
    <row r="1031" spans="1:12" x14ac:dyDescent="0.2">
      <c r="A1031"/>
      <c r="B1031"/>
      <c r="C1031"/>
      <c r="D1031"/>
      <c r="E1031"/>
      <c r="F1031"/>
      <c r="G1031"/>
      <c r="H1031"/>
      <c r="I1031"/>
      <c r="J1031"/>
      <c r="K1031"/>
      <c r="L1031"/>
    </row>
    <row r="1032" spans="1:12" x14ac:dyDescent="0.2">
      <c r="A1032"/>
      <c r="B1032"/>
      <c r="C1032"/>
      <c r="D1032"/>
      <c r="E1032"/>
      <c r="F1032"/>
      <c r="G1032"/>
      <c r="H1032"/>
      <c r="I1032"/>
      <c r="J1032"/>
      <c r="K1032"/>
      <c r="L1032"/>
    </row>
    <row r="1033" spans="1:12" x14ac:dyDescent="0.2">
      <c r="A1033"/>
      <c r="B1033"/>
      <c r="C1033"/>
      <c r="D1033"/>
      <c r="E1033"/>
      <c r="F1033"/>
      <c r="G1033"/>
      <c r="H1033"/>
      <c r="I1033"/>
      <c r="J1033"/>
      <c r="K1033"/>
      <c r="L1033"/>
    </row>
    <row r="1034" spans="1:12" x14ac:dyDescent="0.2">
      <c r="A1034"/>
      <c r="B1034"/>
      <c r="C1034"/>
      <c r="D1034"/>
      <c r="E1034"/>
      <c r="F1034"/>
      <c r="G1034"/>
      <c r="H1034"/>
      <c r="I1034"/>
      <c r="J1034"/>
      <c r="K1034"/>
      <c r="L1034"/>
    </row>
    <row r="1035" spans="1:12" x14ac:dyDescent="0.2">
      <c r="A1035"/>
      <c r="B1035"/>
      <c r="C1035"/>
      <c r="D1035"/>
      <c r="E1035"/>
      <c r="F1035"/>
      <c r="G1035"/>
      <c r="H1035"/>
      <c r="I1035"/>
      <c r="J1035"/>
      <c r="K1035"/>
      <c r="L1035"/>
    </row>
    <row r="1036" spans="1:12" x14ac:dyDescent="0.2">
      <c r="A1036"/>
      <c r="B1036"/>
      <c r="C1036"/>
      <c r="D1036"/>
      <c r="E1036"/>
      <c r="F1036"/>
      <c r="G1036"/>
      <c r="H1036"/>
      <c r="I1036"/>
      <c r="J1036"/>
      <c r="K1036"/>
      <c r="L1036"/>
    </row>
    <row r="1037" spans="1:12" x14ac:dyDescent="0.2">
      <c r="A1037"/>
      <c r="B1037"/>
      <c r="C1037"/>
      <c r="D1037"/>
      <c r="E1037"/>
      <c r="F1037"/>
      <c r="G1037"/>
      <c r="H1037"/>
      <c r="I1037"/>
      <c r="J1037"/>
      <c r="K1037"/>
      <c r="L1037"/>
    </row>
    <row r="1038" spans="1:12" x14ac:dyDescent="0.2">
      <c r="A1038"/>
      <c r="B1038"/>
      <c r="C1038"/>
      <c r="D1038"/>
      <c r="E1038"/>
      <c r="F1038"/>
      <c r="G1038"/>
      <c r="H1038"/>
      <c r="I1038"/>
      <c r="J1038"/>
      <c r="K1038"/>
      <c r="L1038"/>
    </row>
    <row r="1039" spans="1:12" x14ac:dyDescent="0.2">
      <c r="A1039"/>
      <c r="B1039"/>
      <c r="C1039"/>
      <c r="D1039"/>
      <c r="E1039"/>
      <c r="F1039"/>
      <c r="G1039"/>
      <c r="H1039"/>
      <c r="I1039"/>
      <c r="J1039"/>
      <c r="K1039"/>
      <c r="L1039"/>
    </row>
    <row r="1040" spans="1:12" x14ac:dyDescent="0.2">
      <c r="A1040"/>
      <c r="B1040"/>
      <c r="C1040"/>
      <c r="D1040"/>
      <c r="E1040"/>
      <c r="F1040"/>
      <c r="G1040"/>
      <c r="H1040"/>
      <c r="I1040"/>
      <c r="J1040"/>
      <c r="K1040"/>
      <c r="L1040"/>
    </row>
    <row r="1041" spans="1:12" x14ac:dyDescent="0.2">
      <c r="A1041"/>
      <c r="B1041"/>
      <c r="C1041"/>
      <c r="D1041"/>
      <c r="E1041"/>
      <c r="F1041"/>
      <c r="G1041"/>
      <c r="H1041"/>
      <c r="I1041"/>
      <c r="J1041"/>
      <c r="K1041"/>
      <c r="L1041"/>
    </row>
    <row r="1042" spans="1:12" x14ac:dyDescent="0.2">
      <c r="A1042"/>
      <c r="B1042"/>
      <c r="C1042"/>
      <c r="D1042"/>
      <c r="E1042"/>
      <c r="F1042"/>
      <c r="G1042"/>
      <c r="H1042"/>
      <c r="I1042"/>
      <c r="J1042"/>
      <c r="K1042"/>
      <c r="L1042"/>
    </row>
    <row r="1043" spans="1:12" x14ac:dyDescent="0.2">
      <c r="A1043"/>
      <c r="B1043"/>
      <c r="C1043"/>
      <c r="D1043"/>
      <c r="E1043"/>
      <c r="F1043"/>
      <c r="G1043"/>
      <c r="H1043"/>
      <c r="I1043"/>
      <c r="J1043"/>
      <c r="K1043"/>
      <c r="L1043"/>
    </row>
    <row r="1044" spans="1:12" x14ac:dyDescent="0.2">
      <c r="A1044"/>
      <c r="B1044"/>
      <c r="C1044"/>
      <c r="D1044"/>
      <c r="E1044"/>
      <c r="F1044"/>
      <c r="G1044"/>
      <c r="H1044"/>
      <c r="I1044"/>
      <c r="J1044"/>
      <c r="K1044"/>
      <c r="L1044"/>
    </row>
    <row r="1045" spans="1:12" x14ac:dyDescent="0.2">
      <c r="A1045"/>
      <c r="B1045"/>
      <c r="C1045"/>
      <c r="D1045"/>
      <c r="E1045"/>
      <c r="F1045"/>
      <c r="G1045"/>
      <c r="H1045"/>
      <c r="I1045"/>
      <c r="J1045"/>
      <c r="K1045"/>
      <c r="L1045"/>
    </row>
    <row r="1046" spans="1:12" x14ac:dyDescent="0.2">
      <c r="A1046"/>
      <c r="B1046"/>
      <c r="C1046"/>
      <c r="D1046"/>
      <c r="E1046"/>
      <c r="F1046"/>
      <c r="G1046"/>
      <c r="H1046"/>
      <c r="I1046"/>
      <c r="J1046"/>
      <c r="K1046"/>
      <c r="L1046"/>
    </row>
    <row r="1047" spans="1:12" x14ac:dyDescent="0.2">
      <c r="A1047"/>
      <c r="B1047"/>
      <c r="C1047"/>
      <c r="D1047"/>
      <c r="E1047"/>
      <c r="F1047"/>
      <c r="G1047"/>
      <c r="H1047"/>
      <c r="I1047"/>
      <c r="J1047"/>
      <c r="K1047"/>
      <c r="L1047"/>
    </row>
    <row r="1048" spans="1:12" x14ac:dyDescent="0.2">
      <c r="A1048"/>
      <c r="B1048"/>
      <c r="C1048"/>
      <c r="D1048"/>
      <c r="E1048"/>
      <c r="F1048"/>
      <c r="G1048"/>
      <c r="H1048"/>
      <c r="I1048"/>
      <c r="J1048"/>
      <c r="K1048"/>
      <c r="L1048"/>
    </row>
    <row r="1049" spans="1:12" x14ac:dyDescent="0.2">
      <c r="A1049"/>
      <c r="B1049"/>
      <c r="C1049"/>
      <c r="D1049"/>
      <c r="E1049"/>
      <c r="F1049"/>
      <c r="G1049"/>
      <c r="H1049"/>
      <c r="I1049"/>
      <c r="J1049"/>
      <c r="K1049"/>
      <c r="L1049"/>
    </row>
    <row r="1050" spans="1:12" x14ac:dyDescent="0.2">
      <c r="A1050"/>
      <c r="B1050"/>
      <c r="C1050"/>
      <c r="D1050"/>
      <c r="E1050"/>
      <c r="F1050"/>
      <c r="G1050"/>
      <c r="H1050"/>
      <c r="I1050"/>
      <c r="J1050"/>
      <c r="K1050"/>
      <c r="L1050"/>
    </row>
    <row r="1051" spans="1:12" x14ac:dyDescent="0.2">
      <c r="A1051"/>
      <c r="B1051"/>
      <c r="C1051"/>
      <c r="D1051"/>
      <c r="E1051"/>
      <c r="F1051"/>
      <c r="G1051"/>
      <c r="H1051"/>
      <c r="I1051"/>
      <c r="J1051"/>
      <c r="K1051"/>
      <c r="L1051"/>
    </row>
    <row r="1052" spans="1:12" x14ac:dyDescent="0.2">
      <c r="A1052"/>
      <c r="B1052"/>
      <c r="C1052"/>
      <c r="D1052"/>
      <c r="E1052"/>
      <c r="F1052"/>
      <c r="G1052"/>
      <c r="H1052"/>
      <c r="I1052"/>
      <c r="J1052"/>
      <c r="K1052"/>
      <c r="L1052"/>
    </row>
    <row r="1053" spans="1:12" x14ac:dyDescent="0.2">
      <c r="A1053"/>
      <c r="B1053"/>
      <c r="C1053"/>
      <c r="D1053"/>
      <c r="E1053"/>
      <c r="F1053"/>
      <c r="G1053"/>
      <c r="H1053"/>
      <c r="I1053"/>
      <c r="J1053"/>
      <c r="K1053"/>
      <c r="L1053"/>
    </row>
    <row r="1054" spans="1:12" x14ac:dyDescent="0.2">
      <c r="A1054"/>
      <c r="B1054"/>
      <c r="C1054"/>
      <c r="D1054"/>
      <c r="E1054"/>
      <c r="F1054"/>
      <c r="G1054"/>
      <c r="H1054"/>
      <c r="I1054"/>
      <c r="J1054"/>
      <c r="K1054"/>
      <c r="L1054"/>
    </row>
    <row r="1055" spans="1:12" x14ac:dyDescent="0.2">
      <c r="A1055"/>
      <c r="B1055"/>
      <c r="C1055"/>
      <c r="D1055"/>
      <c r="E1055"/>
      <c r="F1055"/>
      <c r="G1055"/>
      <c r="H1055"/>
      <c r="I1055"/>
      <c r="J1055"/>
      <c r="K1055"/>
      <c r="L1055"/>
    </row>
    <row r="1056" spans="1:12" x14ac:dyDescent="0.2">
      <c r="A1056"/>
      <c r="B1056"/>
      <c r="C1056"/>
      <c r="D1056"/>
      <c r="E1056"/>
      <c r="F1056"/>
      <c r="G1056"/>
      <c r="H1056"/>
      <c r="I1056"/>
      <c r="J1056"/>
      <c r="K1056"/>
      <c r="L1056"/>
    </row>
    <row r="1057" spans="1:12" x14ac:dyDescent="0.2">
      <c r="A1057"/>
      <c r="B1057"/>
      <c r="C1057"/>
      <c r="D1057"/>
      <c r="E1057"/>
      <c r="F1057"/>
      <c r="G1057"/>
      <c r="H1057"/>
      <c r="I1057"/>
      <c r="J1057"/>
      <c r="K1057"/>
      <c r="L1057"/>
    </row>
    <row r="1058" spans="1:12" x14ac:dyDescent="0.2">
      <c r="A1058"/>
      <c r="B1058"/>
      <c r="C1058"/>
      <c r="D1058"/>
      <c r="E1058"/>
      <c r="F1058"/>
      <c r="G1058"/>
      <c r="H1058"/>
      <c r="I1058"/>
      <c r="J1058"/>
      <c r="K1058"/>
      <c r="L1058"/>
    </row>
    <row r="1059" spans="1:12" x14ac:dyDescent="0.2">
      <c r="A1059"/>
      <c r="B1059"/>
      <c r="C1059"/>
      <c r="D1059"/>
      <c r="E1059"/>
      <c r="F1059"/>
      <c r="G1059"/>
      <c r="H1059"/>
      <c r="I1059"/>
      <c r="J1059"/>
      <c r="K1059"/>
      <c r="L1059"/>
    </row>
    <row r="1060" spans="1:12" x14ac:dyDescent="0.2">
      <c r="A1060"/>
      <c r="B1060"/>
      <c r="C1060"/>
      <c r="D1060"/>
      <c r="E1060"/>
      <c r="F1060"/>
      <c r="G1060"/>
      <c r="H1060"/>
      <c r="I1060"/>
      <c r="J1060"/>
      <c r="K1060"/>
      <c r="L1060"/>
    </row>
    <row r="1061" spans="1:12" x14ac:dyDescent="0.2">
      <c r="A1061"/>
      <c r="B1061"/>
      <c r="C1061"/>
      <c r="D1061"/>
      <c r="E1061"/>
      <c r="F1061"/>
      <c r="G1061"/>
      <c r="H1061"/>
      <c r="I1061"/>
      <c r="J1061"/>
      <c r="K1061"/>
      <c r="L1061"/>
    </row>
    <row r="1062" spans="1:12" x14ac:dyDescent="0.2">
      <c r="A1062"/>
      <c r="B1062"/>
      <c r="C1062"/>
      <c r="D1062"/>
      <c r="E1062"/>
      <c r="F1062"/>
      <c r="G1062"/>
      <c r="H1062"/>
      <c r="I1062"/>
      <c r="J1062"/>
      <c r="K1062"/>
      <c r="L1062"/>
    </row>
    <row r="1063" spans="1:12" x14ac:dyDescent="0.2">
      <c r="A1063"/>
      <c r="B1063"/>
      <c r="C1063"/>
      <c r="D1063"/>
      <c r="E1063"/>
      <c r="F1063"/>
      <c r="G1063"/>
      <c r="H1063"/>
      <c r="I1063"/>
      <c r="J1063"/>
      <c r="K1063"/>
      <c r="L1063"/>
    </row>
    <row r="1064" spans="1:12" x14ac:dyDescent="0.2">
      <c r="A1064"/>
      <c r="B1064"/>
      <c r="C1064"/>
      <c r="D1064"/>
      <c r="E1064"/>
      <c r="F1064"/>
      <c r="G1064"/>
      <c r="H1064"/>
      <c r="I1064"/>
      <c r="J1064"/>
      <c r="K1064"/>
      <c r="L1064"/>
    </row>
    <row r="1065" spans="1:12" x14ac:dyDescent="0.2">
      <c r="A1065"/>
      <c r="B1065"/>
      <c r="C1065"/>
      <c r="D1065"/>
      <c r="E1065"/>
      <c r="F1065"/>
      <c r="G1065"/>
      <c r="H1065"/>
      <c r="I1065"/>
      <c r="J1065"/>
      <c r="K1065"/>
      <c r="L1065"/>
    </row>
    <row r="1066" spans="1:12" x14ac:dyDescent="0.2">
      <c r="A1066"/>
      <c r="B1066"/>
      <c r="C1066"/>
      <c r="D1066"/>
      <c r="E1066"/>
      <c r="F1066"/>
      <c r="G1066"/>
      <c r="H1066"/>
      <c r="I1066"/>
      <c r="J1066"/>
      <c r="K1066"/>
      <c r="L1066"/>
    </row>
    <row r="1067" spans="1:12" x14ac:dyDescent="0.2">
      <c r="A1067"/>
      <c r="B1067"/>
      <c r="C1067"/>
      <c r="D1067"/>
      <c r="E1067"/>
      <c r="F1067"/>
      <c r="G1067"/>
      <c r="H1067"/>
      <c r="I1067"/>
      <c r="J1067"/>
      <c r="K1067"/>
      <c r="L1067"/>
    </row>
    <row r="1068" spans="1:12" x14ac:dyDescent="0.2">
      <c r="A1068"/>
      <c r="B1068"/>
      <c r="C1068"/>
      <c r="D1068"/>
      <c r="E1068"/>
      <c r="F1068"/>
      <c r="G1068"/>
      <c r="H1068"/>
      <c r="I1068"/>
      <c r="J1068"/>
      <c r="K1068"/>
      <c r="L1068"/>
    </row>
    <row r="1069" spans="1:12" x14ac:dyDescent="0.2">
      <c r="A1069"/>
      <c r="B1069"/>
      <c r="C1069"/>
      <c r="D1069"/>
      <c r="E1069"/>
      <c r="F1069"/>
      <c r="G1069"/>
      <c r="H1069"/>
      <c r="I1069"/>
      <c r="J1069"/>
      <c r="K1069"/>
      <c r="L1069"/>
    </row>
    <row r="1070" spans="1:12" x14ac:dyDescent="0.2">
      <c r="A1070"/>
      <c r="B1070"/>
      <c r="C1070"/>
      <c r="D1070"/>
      <c r="E1070"/>
      <c r="F1070"/>
      <c r="G1070"/>
      <c r="H1070"/>
      <c r="I1070"/>
      <c r="J1070"/>
      <c r="K1070"/>
      <c r="L1070"/>
    </row>
    <row r="1071" spans="1:12" x14ac:dyDescent="0.2">
      <c r="A1071"/>
      <c r="B1071"/>
      <c r="C1071"/>
      <c r="D1071"/>
      <c r="E1071"/>
      <c r="F1071"/>
      <c r="G1071"/>
      <c r="H1071"/>
      <c r="I1071"/>
      <c r="J1071"/>
      <c r="K1071"/>
      <c r="L1071"/>
    </row>
    <row r="1072" spans="1:12" x14ac:dyDescent="0.2">
      <c r="A1072"/>
      <c r="B1072"/>
      <c r="C1072"/>
      <c r="D1072"/>
      <c r="E1072"/>
      <c r="F1072"/>
      <c r="G1072"/>
      <c r="H1072"/>
      <c r="I1072"/>
      <c r="J1072"/>
      <c r="K1072"/>
      <c r="L1072"/>
    </row>
    <row r="1073" spans="1:12" x14ac:dyDescent="0.2">
      <c r="A1073"/>
      <c r="B1073"/>
      <c r="C1073"/>
      <c r="D1073"/>
      <c r="E1073"/>
      <c r="F1073"/>
      <c r="G1073"/>
      <c r="H1073"/>
      <c r="I1073"/>
      <c r="J1073"/>
      <c r="K1073"/>
      <c r="L1073"/>
    </row>
    <row r="1074" spans="1:12" x14ac:dyDescent="0.2">
      <c r="A1074"/>
      <c r="B1074"/>
      <c r="C1074"/>
      <c r="D1074"/>
      <c r="E1074"/>
      <c r="F1074"/>
      <c r="G1074"/>
      <c r="H1074"/>
      <c r="I1074"/>
      <c r="J1074"/>
      <c r="K1074"/>
      <c r="L1074"/>
    </row>
    <row r="1075" spans="1:12" x14ac:dyDescent="0.2">
      <c r="A1075"/>
      <c r="B1075"/>
      <c r="C1075"/>
      <c r="D1075"/>
      <c r="E1075"/>
      <c r="F1075"/>
      <c r="G1075"/>
      <c r="H1075"/>
      <c r="I1075"/>
      <c r="J1075"/>
      <c r="K1075"/>
      <c r="L1075"/>
    </row>
    <row r="1076" spans="1:12" x14ac:dyDescent="0.2">
      <c r="A1076"/>
      <c r="B1076"/>
      <c r="C1076"/>
      <c r="D1076"/>
      <c r="E1076"/>
      <c r="F1076"/>
      <c r="G1076"/>
      <c r="H1076"/>
      <c r="I1076"/>
      <c r="J1076"/>
      <c r="K1076"/>
      <c r="L1076"/>
    </row>
    <row r="1077" spans="1:12" x14ac:dyDescent="0.2">
      <c r="A1077"/>
      <c r="B1077"/>
      <c r="C1077"/>
      <c r="D1077"/>
      <c r="E1077"/>
      <c r="F1077"/>
      <c r="G1077"/>
      <c r="H1077"/>
      <c r="I1077"/>
      <c r="J1077"/>
      <c r="K1077"/>
      <c r="L1077"/>
    </row>
    <row r="1078" spans="1:12" x14ac:dyDescent="0.2">
      <c r="A1078"/>
      <c r="B1078"/>
      <c r="C1078"/>
      <c r="D1078"/>
      <c r="E1078"/>
      <c r="F1078"/>
      <c r="G1078"/>
      <c r="H1078"/>
      <c r="I1078"/>
      <c r="J1078"/>
      <c r="K1078"/>
      <c r="L1078"/>
    </row>
    <row r="1079" spans="1:12" x14ac:dyDescent="0.2">
      <c r="A1079"/>
      <c r="B1079"/>
      <c r="C1079"/>
      <c r="D1079"/>
      <c r="E1079"/>
      <c r="F1079"/>
      <c r="G1079"/>
      <c r="H1079"/>
      <c r="I1079"/>
      <c r="J1079"/>
      <c r="K1079"/>
      <c r="L1079"/>
    </row>
    <row r="1080" spans="1:12" x14ac:dyDescent="0.2">
      <c r="A1080"/>
      <c r="B1080"/>
      <c r="C1080"/>
      <c r="D1080"/>
      <c r="E1080"/>
      <c r="F1080"/>
      <c r="G1080"/>
      <c r="H1080"/>
      <c r="I1080"/>
      <c r="J1080"/>
      <c r="K1080"/>
      <c r="L1080"/>
    </row>
    <row r="1081" spans="1:12" x14ac:dyDescent="0.2">
      <c r="A1081"/>
      <c r="B1081"/>
      <c r="C1081"/>
      <c r="D1081"/>
      <c r="E1081"/>
      <c r="F1081"/>
      <c r="G1081"/>
      <c r="H1081"/>
      <c r="I1081"/>
      <c r="J1081"/>
      <c r="K1081"/>
      <c r="L1081"/>
    </row>
    <row r="1082" spans="1:12" x14ac:dyDescent="0.2">
      <c r="A1082"/>
      <c r="B1082"/>
      <c r="C1082"/>
      <c r="D1082"/>
      <c r="E1082"/>
      <c r="F1082"/>
      <c r="G1082"/>
      <c r="H1082"/>
      <c r="I1082"/>
      <c r="J1082"/>
      <c r="K1082"/>
      <c r="L1082"/>
    </row>
    <row r="1083" spans="1:12" x14ac:dyDescent="0.2">
      <c r="A1083"/>
      <c r="B1083"/>
      <c r="C1083"/>
      <c r="D1083"/>
      <c r="E1083"/>
      <c r="F1083"/>
      <c r="G1083"/>
      <c r="H1083"/>
      <c r="I1083"/>
      <c r="J1083"/>
      <c r="K1083"/>
      <c r="L1083"/>
    </row>
    <row r="1084" spans="1:12" x14ac:dyDescent="0.2">
      <c r="A1084"/>
      <c r="B1084"/>
      <c r="C1084"/>
      <c r="D1084"/>
      <c r="E1084"/>
      <c r="F1084"/>
      <c r="G1084"/>
      <c r="H1084"/>
      <c r="I1084"/>
      <c r="J1084"/>
      <c r="K1084"/>
      <c r="L1084"/>
    </row>
    <row r="1085" spans="1:12" x14ac:dyDescent="0.2">
      <c r="A1085"/>
      <c r="B1085"/>
      <c r="C1085"/>
      <c r="D1085"/>
      <c r="E1085"/>
      <c r="F1085"/>
      <c r="G1085"/>
      <c r="H1085"/>
      <c r="I1085"/>
      <c r="J1085"/>
      <c r="K1085"/>
      <c r="L1085"/>
    </row>
    <row r="1086" spans="1:12" x14ac:dyDescent="0.2">
      <c r="A1086"/>
      <c r="B1086"/>
      <c r="C1086"/>
      <c r="D1086"/>
      <c r="E1086"/>
      <c r="F1086"/>
      <c r="G1086"/>
      <c r="H1086"/>
      <c r="I1086"/>
      <c r="J1086"/>
      <c r="K1086"/>
      <c r="L1086"/>
    </row>
    <row r="1087" spans="1:12" x14ac:dyDescent="0.2">
      <c r="A1087"/>
      <c r="B1087"/>
      <c r="C1087"/>
      <c r="D1087"/>
      <c r="E1087"/>
      <c r="F1087"/>
      <c r="G1087"/>
      <c r="H1087"/>
      <c r="I1087"/>
      <c r="J1087"/>
      <c r="K1087"/>
      <c r="L1087"/>
    </row>
    <row r="1088" spans="1:12" x14ac:dyDescent="0.2">
      <c r="A1088"/>
      <c r="B1088"/>
      <c r="C1088"/>
      <c r="D1088"/>
      <c r="E1088"/>
      <c r="F1088"/>
      <c r="G1088"/>
      <c r="H1088"/>
      <c r="I1088"/>
      <c r="J1088"/>
      <c r="K1088"/>
      <c r="L1088"/>
    </row>
    <row r="1089" spans="1:12" x14ac:dyDescent="0.2">
      <c r="A1089"/>
      <c r="B1089"/>
      <c r="C1089"/>
      <c r="D1089"/>
      <c r="E1089"/>
      <c r="F1089"/>
      <c r="G1089"/>
      <c r="H1089"/>
      <c r="I1089"/>
      <c r="J1089"/>
      <c r="K1089"/>
      <c r="L1089"/>
    </row>
    <row r="1090" spans="1:12" x14ac:dyDescent="0.2">
      <c r="A1090"/>
      <c r="B1090"/>
      <c r="C1090"/>
      <c r="D1090"/>
      <c r="E1090"/>
      <c r="F1090"/>
      <c r="G1090"/>
      <c r="H1090"/>
      <c r="I1090"/>
      <c r="J1090"/>
      <c r="K1090"/>
      <c r="L1090"/>
    </row>
    <row r="1091" spans="1:12" x14ac:dyDescent="0.2">
      <c r="A1091"/>
      <c r="B1091"/>
      <c r="C1091"/>
      <c r="D1091"/>
      <c r="E1091"/>
      <c r="F1091"/>
      <c r="G1091"/>
      <c r="H1091"/>
      <c r="I1091"/>
      <c r="J1091"/>
      <c r="K1091"/>
      <c r="L1091"/>
    </row>
    <row r="1092" spans="1:12" x14ac:dyDescent="0.2">
      <c r="A1092"/>
      <c r="B1092"/>
      <c r="C1092"/>
      <c r="D1092"/>
      <c r="E1092"/>
      <c r="F1092"/>
      <c r="G1092"/>
      <c r="H1092"/>
      <c r="I1092"/>
      <c r="J1092"/>
      <c r="K1092"/>
      <c r="L1092"/>
    </row>
    <row r="1093" spans="1:12" x14ac:dyDescent="0.2">
      <c r="A1093"/>
      <c r="B1093"/>
      <c r="C1093"/>
      <c r="D1093"/>
      <c r="E1093"/>
      <c r="F1093"/>
      <c r="G1093"/>
      <c r="H1093"/>
      <c r="I1093"/>
      <c r="J1093"/>
      <c r="K1093"/>
      <c r="L1093"/>
    </row>
    <row r="1094" spans="1:12" x14ac:dyDescent="0.2">
      <c r="A1094"/>
      <c r="B1094"/>
      <c r="C1094"/>
      <c r="D1094"/>
      <c r="E1094"/>
      <c r="F1094"/>
      <c r="G1094"/>
      <c r="H1094"/>
      <c r="I1094"/>
      <c r="J1094"/>
      <c r="K1094"/>
      <c r="L1094"/>
    </row>
    <row r="1095" spans="1:12" x14ac:dyDescent="0.2">
      <c r="A1095"/>
      <c r="B1095"/>
      <c r="C1095"/>
      <c r="D1095"/>
      <c r="E1095"/>
      <c r="F1095"/>
      <c r="G1095"/>
      <c r="H1095"/>
      <c r="I1095"/>
      <c r="J1095"/>
      <c r="K1095"/>
      <c r="L1095"/>
    </row>
    <row r="1096" spans="1:12" x14ac:dyDescent="0.2">
      <c r="A1096"/>
      <c r="B1096"/>
      <c r="C1096"/>
      <c r="D1096"/>
      <c r="E1096"/>
      <c r="F1096"/>
      <c r="G1096"/>
      <c r="H1096"/>
      <c r="I1096"/>
      <c r="J1096"/>
      <c r="K1096"/>
      <c r="L1096"/>
    </row>
    <row r="1097" spans="1:12" x14ac:dyDescent="0.2">
      <c r="A1097"/>
      <c r="B1097"/>
      <c r="C1097"/>
      <c r="D1097"/>
      <c r="E1097"/>
      <c r="F1097"/>
      <c r="G1097"/>
      <c r="H1097"/>
      <c r="I1097"/>
      <c r="J1097"/>
      <c r="K1097"/>
      <c r="L1097"/>
    </row>
    <row r="1098" spans="1:12" x14ac:dyDescent="0.2">
      <c r="A1098"/>
      <c r="B1098"/>
      <c r="C1098"/>
      <c r="D1098"/>
      <c r="E1098"/>
      <c r="F1098"/>
      <c r="G1098"/>
      <c r="H1098"/>
      <c r="I1098"/>
      <c r="J1098"/>
      <c r="K1098"/>
      <c r="L1098"/>
    </row>
    <row r="1099" spans="1:12" x14ac:dyDescent="0.2">
      <c r="A1099"/>
      <c r="B1099"/>
      <c r="C1099"/>
      <c r="D1099"/>
      <c r="E1099"/>
      <c r="F1099"/>
      <c r="G1099"/>
      <c r="H1099"/>
      <c r="I1099"/>
      <c r="J1099"/>
      <c r="K1099"/>
      <c r="L1099"/>
    </row>
    <row r="1100" spans="1:12" x14ac:dyDescent="0.2">
      <c r="A1100"/>
      <c r="B1100"/>
      <c r="C1100"/>
      <c r="D1100"/>
      <c r="E1100"/>
      <c r="F1100"/>
      <c r="G1100"/>
      <c r="H1100"/>
      <c r="I1100"/>
      <c r="J1100"/>
      <c r="K1100"/>
      <c r="L1100"/>
    </row>
    <row r="1101" spans="1:12" x14ac:dyDescent="0.2">
      <c r="A1101"/>
      <c r="B1101"/>
      <c r="C1101"/>
      <c r="D1101"/>
      <c r="E1101"/>
      <c r="F1101"/>
      <c r="G1101"/>
      <c r="H1101"/>
      <c r="I1101"/>
      <c r="J1101"/>
      <c r="K1101"/>
      <c r="L1101"/>
    </row>
    <row r="1102" spans="1:12" x14ac:dyDescent="0.2">
      <c r="A1102"/>
      <c r="B1102"/>
      <c r="C1102"/>
      <c r="D1102"/>
      <c r="E1102"/>
      <c r="F1102"/>
      <c r="G1102"/>
      <c r="H1102"/>
      <c r="I1102"/>
      <c r="J1102"/>
      <c r="K1102"/>
      <c r="L1102"/>
    </row>
    <row r="1103" spans="1:12" x14ac:dyDescent="0.2">
      <c r="A1103"/>
      <c r="B1103"/>
      <c r="C1103"/>
      <c r="D1103"/>
      <c r="E1103"/>
      <c r="F1103"/>
      <c r="G1103"/>
      <c r="H1103"/>
      <c r="I1103"/>
      <c r="J1103"/>
      <c r="K1103"/>
      <c r="L1103"/>
    </row>
    <row r="1104" spans="1:12" x14ac:dyDescent="0.2">
      <c r="A1104"/>
      <c r="B1104"/>
      <c r="C1104"/>
      <c r="D1104"/>
      <c r="E1104"/>
      <c r="F1104"/>
      <c r="G1104"/>
      <c r="H1104"/>
      <c r="I1104"/>
      <c r="J1104"/>
      <c r="K1104"/>
      <c r="L1104"/>
    </row>
    <row r="1105" spans="1:12" x14ac:dyDescent="0.2">
      <c r="A1105"/>
      <c r="B1105"/>
      <c r="C1105"/>
      <c r="D1105"/>
      <c r="E1105"/>
      <c r="F1105"/>
      <c r="G1105"/>
      <c r="H1105"/>
      <c r="I1105"/>
      <c r="J1105"/>
      <c r="K1105"/>
      <c r="L1105"/>
    </row>
    <row r="1106" spans="1:12" x14ac:dyDescent="0.2">
      <c r="A1106"/>
      <c r="B1106"/>
      <c r="C1106"/>
      <c r="D1106"/>
      <c r="E1106"/>
      <c r="F1106"/>
      <c r="G1106"/>
      <c r="H1106"/>
      <c r="I1106"/>
      <c r="J1106"/>
      <c r="K1106"/>
      <c r="L1106"/>
    </row>
    <row r="1107" spans="1:12" x14ac:dyDescent="0.2">
      <c r="A1107"/>
      <c r="B1107"/>
      <c r="C1107"/>
      <c r="D1107"/>
      <c r="E1107"/>
      <c r="F1107"/>
      <c r="G1107"/>
      <c r="H1107"/>
      <c r="I1107"/>
      <c r="J1107"/>
      <c r="K1107"/>
      <c r="L1107"/>
    </row>
    <row r="1108" spans="1:12" x14ac:dyDescent="0.2">
      <c r="A1108"/>
      <c r="B1108"/>
      <c r="C1108"/>
      <c r="D1108"/>
      <c r="E1108"/>
      <c r="F1108"/>
      <c r="G1108"/>
      <c r="H1108"/>
      <c r="I1108"/>
      <c r="J1108"/>
      <c r="K1108"/>
      <c r="L1108"/>
    </row>
    <row r="1109" spans="1:12" x14ac:dyDescent="0.2">
      <c r="A1109"/>
      <c r="B1109"/>
      <c r="C1109"/>
      <c r="D1109"/>
      <c r="E1109"/>
      <c r="F1109"/>
      <c r="G1109"/>
      <c r="H1109"/>
      <c r="I1109"/>
      <c r="J1109"/>
      <c r="K1109"/>
      <c r="L1109"/>
    </row>
    <row r="1110" spans="1:12" x14ac:dyDescent="0.2">
      <c r="A1110"/>
      <c r="B1110"/>
      <c r="C1110"/>
      <c r="D1110"/>
      <c r="E1110"/>
      <c r="F1110"/>
      <c r="G1110"/>
      <c r="H1110"/>
      <c r="I1110"/>
      <c r="J1110"/>
      <c r="K1110"/>
      <c r="L1110"/>
    </row>
    <row r="1111" spans="1:12" x14ac:dyDescent="0.2">
      <c r="A1111"/>
      <c r="B1111"/>
      <c r="C1111"/>
      <c r="D1111"/>
      <c r="E1111"/>
      <c r="F1111"/>
      <c r="G1111"/>
      <c r="H1111"/>
      <c r="I1111"/>
      <c r="J1111"/>
      <c r="K1111"/>
      <c r="L1111"/>
    </row>
    <row r="1112" spans="1:12" x14ac:dyDescent="0.2">
      <c r="A1112"/>
      <c r="B1112"/>
      <c r="C1112"/>
      <c r="D1112"/>
      <c r="E1112"/>
      <c r="F1112"/>
      <c r="G1112"/>
      <c r="H1112"/>
      <c r="I1112"/>
      <c r="J1112"/>
      <c r="K1112"/>
      <c r="L1112"/>
    </row>
    <row r="1113" spans="1:12" x14ac:dyDescent="0.2">
      <c r="A1113"/>
      <c r="B1113"/>
      <c r="C1113"/>
      <c r="D1113"/>
      <c r="E1113"/>
      <c r="F1113"/>
      <c r="G1113"/>
      <c r="H1113"/>
      <c r="I1113"/>
      <c r="J1113"/>
      <c r="K1113"/>
      <c r="L1113"/>
    </row>
    <row r="1114" spans="1:12" x14ac:dyDescent="0.2">
      <c r="A1114"/>
      <c r="B1114"/>
      <c r="C1114"/>
      <c r="D1114"/>
      <c r="E1114"/>
      <c r="F1114"/>
      <c r="G1114"/>
      <c r="H1114"/>
      <c r="I1114"/>
      <c r="J1114"/>
      <c r="K1114"/>
      <c r="L1114"/>
    </row>
    <row r="1115" spans="1:12" x14ac:dyDescent="0.2">
      <c r="A1115"/>
      <c r="B1115"/>
      <c r="C1115"/>
      <c r="D1115"/>
      <c r="E1115"/>
      <c r="F1115"/>
      <c r="G1115"/>
      <c r="H1115"/>
      <c r="I1115"/>
      <c r="J1115"/>
      <c r="K1115"/>
      <c r="L1115"/>
    </row>
    <row r="1116" spans="1:12" x14ac:dyDescent="0.2">
      <c r="A1116"/>
      <c r="B1116"/>
      <c r="C1116"/>
      <c r="D1116"/>
      <c r="E1116"/>
      <c r="F1116"/>
      <c r="G1116"/>
      <c r="H1116"/>
      <c r="I1116"/>
      <c r="J1116"/>
      <c r="K1116"/>
      <c r="L1116"/>
    </row>
    <row r="1117" spans="1:12" x14ac:dyDescent="0.2">
      <c r="A1117"/>
      <c r="B1117"/>
      <c r="C1117"/>
      <c r="D1117"/>
      <c r="E1117"/>
      <c r="F1117"/>
      <c r="G1117"/>
      <c r="H1117"/>
      <c r="I1117"/>
      <c r="J1117"/>
      <c r="K1117"/>
      <c r="L1117"/>
    </row>
    <row r="1118" spans="1:12" x14ac:dyDescent="0.2">
      <c r="A1118"/>
      <c r="B1118"/>
      <c r="C1118"/>
      <c r="D1118"/>
      <c r="E1118"/>
      <c r="F1118"/>
      <c r="G1118"/>
      <c r="H1118"/>
      <c r="I1118"/>
      <c r="J1118"/>
      <c r="K1118"/>
      <c r="L1118"/>
    </row>
    <row r="1119" spans="1:12" x14ac:dyDescent="0.2">
      <c r="A1119"/>
      <c r="B1119"/>
      <c r="C1119"/>
      <c r="D1119"/>
      <c r="E1119"/>
      <c r="F1119"/>
      <c r="G1119"/>
      <c r="H1119"/>
      <c r="I1119"/>
      <c r="J1119"/>
      <c r="K1119"/>
      <c r="L1119"/>
    </row>
    <row r="1120" spans="1:12" x14ac:dyDescent="0.2">
      <c r="A1120"/>
      <c r="B1120"/>
      <c r="C1120"/>
      <c r="D1120"/>
      <c r="E1120"/>
      <c r="F1120"/>
      <c r="G1120"/>
      <c r="H1120"/>
      <c r="I1120"/>
      <c r="J1120"/>
      <c r="K1120"/>
      <c r="L1120"/>
    </row>
    <row r="1121" spans="1:12" x14ac:dyDescent="0.2">
      <c r="A1121"/>
      <c r="B1121"/>
      <c r="C1121"/>
      <c r="D1121"/>
      <c r="E1121"/>
      <c r="F1121"/>
      <c r="G1121"/>
      <c r="H1121"/>
      <c r="I1121"/>
      <c r="J1121"/>
      <c r="K1121"/>
      <c r="L1121"/>
    </row>
    <row r="1122" spans="1:12" x14ac:dyDescent="0.2">
      <c r="A1122"/>
      <c r="B1122"/>
      <c r="C1122"/>
      <c r="D1122"/>
      <c r="E1122"/>
      <c r="F1122"/>
      <c r="G1122"/>
      <c r="H1122"/>
      <c r="I1122"/>
      <c r="J1122"/>
      <c r="K1122"/>
      <c r="L1122"/>
    </row>
    <row r="1123" spans="1:12" x14ac:dyDescent="0.2">
      <c r="A1123"/>
      <c r="B1123"/>
      <c r="C1123"/>
      <c r="D1123"/>
      <c r="E1123"/>
      <c r="F1123"/>
      <c r="G1123"/>
      <c r="H1123"/>
      <c r="I1123"/>
      <c r="J1123"/>
      <c r="K1123"/>
      <c r="L1123"/>
    </row>
    <row r="1124" spans="1:12" x14ac:dyDescent="0.2">
      <c r="A1124"/>
      <c r="B1124"/>
      <c r="C1124"/>
      <c r="D1124"/>
      <c r="E1124"/>
      <c r="F1124"/>
      <c r="G1124"/>
      <c r="H1124"/>
      <c r="I1124"/>
      <c r="J1124"/>
      <c r="K1124"/>
      <c r="L1124"/>
    </row>
    <row r="1125" spans="1:12" x14ac:dyDescent="0.2">
      <c r="A1125"/>
      <c r="B1125"/>
      <c r="C1125"/>
      <c r="D1125"/>
      <c r="E1125"/>
      <c r="F1125"/>
      <c r="G1125"/>
      <c r="H1125"/>
      <c r="I1125"/>
      <c r="J1125"/>
      <c r="K1125"/>
      <c r="L1125"/>
    </row>
    <row r="1126" spans="1:12" x14ac:dyDescent="0.2">
      <c r="A1126"/>
      <c r="B1126"/>
      <c r="C1126"/>
      <c r="D1126"/>
      <c r="E1126"/>
      <c r="F1126"/>
      <c r="G1126"/>
      <c r="H1126"/>
      <c r="I1126"/>
      <c r="J1126"/>
      <c r="K1126"/>
      <c r="L1126"/>
    </row>
    <row r="1127" spans="1:12" x14ac:dyDescent="0.2">
      <c r="A1127"/>
      <c r="B1127"/>
      <c r="C1127"/>
      <c r="D1127"/>
      <c r="E1127"/>
      <c r="F1127"/>
      <c r="G1127"/>
      <c r="H1127"/>
      <c r="I1127"/>
      <c r="J1127"/>
      <c r="K1127"/>
      <c r="L1127"/>
    </row>
    <row r="1128" spans="1:12" x14ac:dyDescent="0.2">
      <c r="A1128"/>
      <c r="B1128"/>
      <c r="C1128"/>
      <c r="D1128"/>
      <c r="E1128"/>
      <c r="F1128"/>
      <c r="G1128"/>
      <c r="H1128"/>
      <c r="I1128"/>
      <c r="J1128"/>
      <c r="K1128"/>
      <c r="L1128"/>
    </row>
    <row r="1129" spans="1:12" x14ac:dyDescent="0.2">
      <c r="A1129"/>
      <c r="B1129"/>
      <c r="C1129"/>
      <c r="D1129"/>
      <c r="E1129"/>
      <c r="F1129"/>
      <c r="G1129"/>
      <c r="H1129"/>
      <c r="I1129"/>
      <c r="J1129"/>
      <c r="K1129"/>
      <c r="L1129"/>
    </row>
    <row r="1130" spans="1:12" x14ac:dyDescent="0.2">
      <c r="A1130"/>
      <c r="B1130"/>
      <c r="C1130"/>
      <c r="D1130"/>
      <c r="E1130"/>
      <c r="F1130"/>
      <c r="G1130"/>
      <c r="H1130"/>
      <c r="I1130"/>
      <c r="J1130"/>
      <c r="K1130"/>
      <c r="L1130"/>
    </row>
    <row r="1131" spans="1:12" x14ac:dyDescent="0.2">
      <c r="A1131"/>
      <c r="B1131"/>
      <c r="C1131"/>
      <c r="D1131"/>
      <c r="E1131"/>
      <c r="F1131"/>
      <c r="G1131"/>
      <c r="H1131"/>
      <c r="I1131"/>
      <c r="J1131"/>
      <c r="K1131"/>
      <c r="L1131"/>
    </row>
    <row r="1132" spans="1:12" x14ac:dyDescent="0.2">
      <c r="A1132"/>
      <c r="B1132"/>
      <c r="C1132"/>
      <c r="D1132"/>
      <c r="E1132"/>
      <c r="F1132"/>
      <c r="G1132"/>
      <c r="H1132"/>
      <c r="I1132"/>
      <c r="J1132"/>
      <c r="K1132"/>
      <c r="L1132"/>
    </row>
    <row r="1133" spans="1:12" x14ac:dyDescent="0.2">
      <c r="A1133"/>
      <c r="B1133"/>
      <c r="C1133"/>
      <c r="D1133"/>
      <c r="E1133"/>
      <c r="F1133"/>
      <c r="G1133"/>
      <c r="H1133"/>
      <c r="I1133"/>
      <c r="J1133"/>
      <c r="K1133"/>
      <c r="L1133"/>
    </row>
    <row r="1134" spans="1:12" x14ac:dyDescent="0.2">
      <c r="A1134"/>
      <c r="B1134"/>
      <c r="C1134"/>
      <c r="D1134"/>
      <c r="E1134"/>
      <c r="F1134"/>
      <c r="G1134"/>
      <c r="H1134"/>
      <c r="I1134"/>
      <c r="J1134"/>
      <c r="K1134"/>
      <c r="L1134"/>
    </row>
    <row r="1135" spans="1:12" x14ac:dyDescent="0.2">
      <c r="A1135"/>
      <c r="B1135"/>
      <c r="C1135"/>
      <c r="D1135"/>
      <c r="E1135"/>
      <c r="F1135"/>
      <c r="G1135"/>
      <c r="H1135"/>
      <c r="I1135"/>
      <c r="J1135"/>
      <c r="K1135"/>
      <c r="L1135"/>
    </row>
    <row r="1136" spans="1:12" x14ac:dyDescent="0.2">
      <c r="A1136"/>
      <c r="B1136"/>
      <c r="C1136"/>
      <c r="D1136"/>
      <c r="E1136"/>
      <c r="F1136"/>
      <c r="G1136"/>
      <c r="H1136"/>
      <c r="I1136"/>
      <c r="J1136"/>
      <c r="K1136"/>
      <c r="L1136"/>
    </row>
    <row r="1137" spans="1:12" x14ac:dyDescent="0.2">
      <c r="A1137"/>
      <c r="B1137"/>
      <c r="C1137"/>
      <c r="D1137"/>
      <c r="E1137"/>
      <c r="F1137"/>
      <c r="G1137"/>
      <c r="H1137"/>
      <c r="I1137"/>
      <c r="J1137"/>
      <c r="K1137"/>
      <c r="L1137"/>
    </row>
    <row r="1138" spans="1:12" x14ac:dyDescent="0.2">
      <c r="A1138"/>
      <c r="B1138"/>
      <c r="C1138"/>
      <c r="D1138"/>
      <c r="E1138"/>
      <c r="F1138"/>
      <c r="G1138"/>
      <c r="H1138"/>
      <c r="I1138"/>
      <c r="J1138"/>
      <c r="K1138"/>
      <c r="L1138"/>
    </row>
    <row r="1139" spans="1:12" x14ac:dyDescent="0.2">
      <c r="A1139"/>
      <c r="B1139"/>
      <c r="C1139"/>
      <c r="D1139"/>
      <c r="E1139"/>
      <c r="F1139"/>
      <c r="G1139"/>
      <c r="H1139"/>
      <c r="I1139"/>
      <c r="J1139"/>
      <c r="K1139"/>
      <c r="L1139"/>
    </row>
    <row r="1140" spans="1:12" x14ac:dyDescent="0.2">
      <c r="A1140"/>
      <c r="B1140"/>
      <c r="C1140"/>
      <c r="D1140"/>
      <c r="E1140"/>
      <c r="F1140"/>
      <c r="G1140"/>
      <c r="H1140"/>
      <c r="I1140"/>
      <c r="J1140"/>
      <c r="K1140"/>
      <c r="L1140"/>
    </row>
    <row r="1141" spans="1:12" x14ac:dyDescent="0.2">
      <c r="A1141"/>
      <c r="B1141"/>
      <c r="C1141"/>
      <c r="D1141"/>
      <c r="E1141"/>
      <c r="F1141"/>
      <c r="G1141"/>
      <c r="H1141"/>
      <c r="I1141"/>
      <c r="J1141"/>
      <c r="K1141"/>
      <c r="L1141"/>
    </row>
    <row r="1142" spans="1:12" x14ac:dyDescent="0.2">
      <c r="A1142"/>
      <c r="B1142"/>
      <c r="C1142"/>
      <c r="D1142"/>
      <c r="E1142"/>
      <c r="F1142"/>
      <c r="G1142"/>
      <c r="H1142"/>
      <c r="I1142"/>
      <c r="J1142"/>
      <c r="K1142"/>
      <c r="L1142"/>
    </row>
    <row r="1143" spans="1:12" x14ac:dyDescent="0.2">
      <c r="A1143"/>
      <c r="B1143"/>
      <c r="C1143"/>
      <c r="D1143"/>
      <c r="E1143"/>
      <c r="F1143"/>
      <c r="G1143"/>
      <c r="H1143"/>
      <c r="I1143"/>
      <c r="J1143"/>
      <c r="K1143"/>
      <c r="L1143"/>
    </row>
    <row r="1144" spans="1:12" x14ac:dyDescent="0.2">
      <c r="A1144"/>
      <c r="B1144"/>
      <c r="C1144"/>
      <c r="D1144"/>
      <c r="E1144"/>
      <c r="F1144"/>
      <c r="G1144"/>
      <c r="H1144"/>
      <c r="I1144"/>
      <c r="J1144"/>
      <c r="K1144"/>
      <c r="L1144"/>
    </row>
    <row r="1145" spans="1:12" x14ac:dyDescent="0.2">
      <c r="A1145"/>
      <c r="B1145"/>
      <c r="C1145"/>
      <c r="D1145"/>
      <c r="E1145"/>
      <c r="F1145"/>
      <c r="G1145"/>
      <c r="H1145"/>
      <c r="I1145"/>
      <c r="J1145"/>
      <c r="K1145"/>
      <c r="L1145"/>
    </row>
    <row r="1146" spans="1:12" x14ac:dyDescent="0.2">
      <c r="A1146"/>
      <c r="B1146"/>
      <c r="C1146"/>
      <c r="D1146"/>
      <c r="E1146"/>
      <c r="F1146"/>
      <c r="G1146"/>
      <c r="H1146"/>
      <c r="I1146"/>
      <c r="J1146"/>
      <c r="K1146"/>
      <c r="L1146"/>
    </row>
    <row r="1147" spans="1:12" x14ac:dyDescent="0.2">
      <c r="A1147"/>
      <c r="B1147"/>
      <c r="C1147"/>
      <c r="D1147"/>
      <c r="E1147"/>
      <c r="F1147"/>
      <c r="G1147"/>
      <c r="H1147"/>
      <c r="I1147"/>
      <c r="J1147"/>
      <c r="K1147"/>
      <c r="L1147"/>
    </row>
    <row r="1148" spans="1:12" x14ac:dyDescent="0.2">
      <c r="A1148"/>
      <c r="B1148"/>
      <c r="C1148"/>
      <c r="D1148"/>
      <c r="E1148"/>
      <c r="F1148"/>
      <c r="G1148"/>
      <c r="H1148"/>
      <c r="I1148"/>
      <c r="J1148"/>
      <c r="K1148"/>
      <c r="L1148"/>
    </row>
    <row r="1149" spans="1:12" x14ac:dyDescent="0.2">
      <c r="A1149"/>
      <c r="B1149"/>
      <c r="C1149"/>
      <c r="D1149"/>
      <c r="E1149"/>
      <c r="F1149"/>
      <c r="G1149"/>
      <c r="H1149"/>
      <c r="I1149"/>
      <c r="J1149"/>
      <c r="K1149"/>
      <c r="L1149"/>
    </row>
    <row r="1150" spans="1:12" x14ac:dyDescent="0.2">
      <c r="A1150"/>
      <c r="B1150"/>
      <c r="C1150"/>
      <c r="D1150"/>
      <c r="E1150"/>
      <c r="F1150"/>
      <c r="G1150"/>
      <c r="H1150"/>
      <c r="I1150"/>
      <c r="J1150"/>
      <c r="K1150"/>
      <c r="L1150"/>
    </row>
    <row r="1151" spans="1:12" x14ac:dyDescent="0.2">
      <c r="A1151"/>
      <c r="B1151"/>
      <c r="C1151"/>
      <c r="D1151"/>
      <c r="E1151"/>
      <c r="F1151"/>
      <c r="G1151"/>
      <c r="H1151"/>
      <c r="I1151"/>
      <c r="J1151"/>
      <c r="K1151"/>
      <c r="L1151"/>
    </row>
    <row r="1152" spans="1:12" x14ac:dyDescent="0.2">
      <c r="A1152"/>
      <c r="B1152"/>
      <c r="C1152"/>
      <c r="D1152"/>
      <c r="E1152"/>
      <c r="F1152"/>
      <c r="G1152"/>
      <c r="H1152"/>
      <c r="I1152"/>
      <c r="J1152"/>
      <c r="K1152"/>
      <c r="L1152"/>
    </row>
    <row r="1153" spans="1:12" x14ac:dyDescent="0.2">
      <c r="A1153"/>
      <c r="B1153"/>
      <c r="C1153"/>
      <c r="D1153"/>
      <c r="E1153"/>
      <c r="F1153"/>
      <c r="G1153"/>
      <c r="H1153"/>
      <c r="I1153"/>
      <c r="J1153"/>
      <c r="K1153"/>
      <c r="L1153"/>
    </row>
    <row r="1154" spans="1:12" x14ac:dyDescent="0.2">
      <c r="A1154"/>
      <c r="B1154"/>
      <c r="C1154"/>
      <c r="D1154"/>
      <c r="E1154"/>
      <c r="F1154"/>
      <c r="G1154"/>
      <c r="H1154"/>
      <c r="I1154"/>
      <c r="J1154"/>
      <c r="K1154"/>
      <c r="L1154"/>
    </row>
    <row r="1155" spans="1:12" x14ac:dyDescent="0.2">
      <c r="A1155"/>
      <c r="B1155"/>
      <c r="C1155"/>
      <c r="D1155"/>
      <c r="E1155"/>
      <c r="F1155"/>
      <c r="G1155"/>
      <c r="H1155"/>
      <c r="I1155"/>
      <c r="J1155"/>
      <c r="K1155"/>
      <c r="L1155"/>
    </row>
    <row r="1156" spans="1:12" x14ac:dyDescent="0.2">
      <c r="A1156"/>
      <c r="B1156"/>
      <c r="C1156"/>
      <c r="D1156"/>
      <c r="E1156"/>
      <c r="F1156"/>
      <c r="G1156"/>
      <c r="H1156"/>
      <c r="I1156"/>
      <c r="J1156"/>
      <c r="K1156"/>
      <c r="L1156"/>
    </row>
    <row r="1157" spans="1:12" x14ac:dyDescent="0.2">
      <c r="A1157"/>
      <c r="B1157"/>
      <c r="C1157"/>
      <c r="D1157"/>
      <c r="E1157"/>
      <c r="F1157"/>
      <c r="G1157"/>
      <c r="H1157"/>
      <c r="I1157"/>
      <c r="J1157"/>
      <c r="K1157"/>
      <c r="L1157"/>
    </row>
    <row r="1158" spans="1:12" x14ac:dyDescent="0.2">
      <c r="A1158"/>
      <c r="B1158"/>
      <c r="C1158"/>
      <c r="D1158"/>
      <c r="E1158"/>
      <c r="F1158"/>
      <c r="G1158"/>
      <c r="H1158"/>
      <c r="I1158"/>
      <c r="J1158"/>
      <c r="K1158"/>
      <c r="L1158"/>
    </row>
    <row r="1159" spans="1:12" x14ac:dyDescent="0.2">
      <c r="A1159"/>
      <c r="B1159"/>
      <c r="C1159"/>
      <c r="D1159"/>
      <c r="E1159"/>
      <c r="F1159"/>
      <c r="G1159"/>
      <c r="H1159"/>
      <c r="I1159"/>
      <c r="J1159"/>
      <c r="K1159"/>
      <c r="L1159"/>
    </row>
    <row r="1160" spans="1:12" x14ac:dyDescent="0.2">
      <c r="A1160"/>
      <c r="B1160"/>
      <c r="C1160"/>
      <c r="D1160"/>
      <c r="E1160"/>
      <c r="F1160"/>
      <c r="G1160"/>
      <c r="H1160"/>
      <c r="I1160"/>
      <c r="J1160"/>
      <c r="K1160"/>
      <c r="L1160"/>
    </row>
    <row r="1161" spans="1:12" x14ac:dyDescent="0.2">
      <c r="A1161"/>
      <c r="B1161"/>
      <c r="C1161"/>
      <c r="D1161"/>
      <c r="E1161"/>
      <c r="F1161"/>
      <c r="G1161"/>
      <c r="H1161"/>
      <c r="I1161"/>
      <c r="J1161"/>
      <c r="K1161"/>
      <c r="L1161"/>
    </row>
    <row r="1162" spans="1:12" x14ac:dyDescent="0.2">
      <c r="A1162"/>
      <c r="B1162"/>
      <c r="C1162"/>
      <c r="D1162"/>
      <c r="E1162"/>
      <c r="F1162"/>
      <c r="G1162"/>
      <c r="H1162"/>
      <c r="I1162"/>
      <c r="J1162"/>
      <c r="K1162"/>
      <c r="L1162"/>
    </row>
    <row r="1163" spans="1:12" x14ac:dyDescent="0.2">
      <c r="A1163"/>
      <c r="B1163"/>
      <c r="C1163"/>
      <c r="D1163"/>
      <c r="E1163"/>
      <c r="F1163"/>
      <c r="G1163"/>
      <c r="H1163"/>
      <c r="I1163"/>
      <c r="J1163"/>
      <c r="K1163"/>
      <c r="L1163"/>
    </row>
    <row r="1164" spans="1:12" x14ac:dyDescent="0.2">
      <c r="A1164"/>
      <c r="B1164"/>
      <c r="C1164"/>
      <c r="D1164"/>
      <c r="E1164"/>
      <c r="F1164"/>
      <c r="G1164"/>
      <c r="H1164"/>
      <c r="I1164"/>
      <c r="J1164"/>
      <c r="K1164"/>
      <c r="L1164"/>
    </row>
    <row r="1165" spans="1:12" x14ac:dyDescent="0.2">
      <c r="A1165"/>
      <c r="B1165"/>
      <c r="C1165"/>
      <c r="D1165"/>
      <c r="E1165"/>
      <c r="F1165"/>
      <c r="G1165"/>
      <c r="H1165"/>
      <c r="I1165"/>
      <c r="J1165"/>
      <c r="K1165"/>
      <c r="L1165"/>
    </row>
    <row r="1166" spans="1:12" x14ac:dyDescent="0.2">
      <c r="A1166"/>
      <c r="B1166"/>
      <c r="C1166"/>
      <c r="D1166"/>
      <c r="E1166"/>
      <c r="F1166"/>
      <c r="G1166"/>
      <c r="H1166"/>
      <c r="I1166"/>
      <c r="J1166"/>
      <c r="K1166"/>
      <c r="L1166"/>
    </row>
    <row r="1167" spans="1:12" x14ac:dyDescent="0.2">
      <c r="A1167"/>
      <c r="B1167"/>
      <c r="C1167"/>
      <c r="D1167"/>
      <c r="E1167"/>
      <c r="F1167"/>
      <c r="G1167"/>
      <c r="H1167"/>
      <c r="I1167"/>
      <c r="J1167"/>
      <c r="K1167"/>
      <c r="L1167"/>
    </row>
    <row r="1168" spans="1:12" x14ac:dyDescent="0.2">
      <c r="A1168"/>
      <c r="B1168"/>
      <c r="C1168"/>
      <c r="D1168"/>
      <c r="E1168"/>
      <c r="F1168"/>
      <c r="G1168"/>
      <c r="H1168"/>
      <c r="I1168"/>
      <c r="J1168"/>
      <c r="K1168"/>
      <c r="L1168"/>
    </row>
    <row r="1169" spans="1:12" x14ac:dyDescent="0.2">
      <c r="A1169"/>
      <c r="B1169"/>
      <c r="C1169"/>
      <c r="D1169"/>
      <c r="E1169"/>
      <c r="F1169"/>
      <c r="G1169"/>
      <c r="H1169"/>
      <c r="I1169"/>
      <c r="J1169"/>
      <c r="K1169"/>
      <c r="L1169"/>
    </row>
    <row r="1170" spans="1:12" x14ac:dyDescent="0.2">
      <c r="A1170"/>
      <c r="B1170"/>
      <c r="C1170"/>
      <c r="D1170"/>
      <c r="E1170"/>
      <c r="F1170"/>
      <c r="G1170"/>
      <c r="H1170"/>
      <c r="I1170"/>
      <c r="J1170"/>
      <c r="K1170"/>
      <c r="L1170"/>
    </row>
    <row r="1171" spans="1:12" x14ac:dyDescent="0.2">
      <c r="A1171"/>
      <c r="B1171"/>
      <c r="C1171"/>
      <c r="D1171"/>
      <c r="E1171"/>
      <c r="F1171"/>
      <c r="G1171"/>
      <c r="H1171"/>
      <c r="I1171"/>
      <c r="J1171"/>
      <c r="K1171"/>
      <c r="L1171"/>
    </row>
    <row r="1172" spans="1:12" x14ac:dyDescent="0.2">
      <c r="A1172"/>
      <c r="B1172"/>
      <c r="C1172"/>
      <c r="D1172"/>
      <c r="E1172"/>
      <c r="F1172"/>
      <c r="G1172"/>
      <c r="H1172"/>
      <c r="I1172"/>
      <c r="J1172"/>
      <c r="K1172"/>
      <c r="L1172"/>
    </row>
    <row r="1173" spans="1:12" x14ac:dyDescent="0.2">
      <c r="A1173"/>
      <c r="B1173"/>
      <c r="C1173"/>
      <c r="D1173"/>
      <c r="E1173"/>
      <c r="F1173"/>
      <c r="G1173"/>
      <c r="H1173"/>
      <c r="I1173"/>
      <c r="J1173"/>
      <c r="K1173"/>
      <c r="L1173"/>
    </row>
    <row r="1174" spans="1:12" x14ac:dyDescent="0.2">
      <c r="A1174"/>
      <c r="B1174"/>
      <c r="C1174"/>
      <c r="D1174"/>
      <c r="E1174"/>
      <c r="F1174"/>
      <c r="G1174"/>
      <c r="H1174"/>
      <c r="I1174"/>
      <c r="J1174"/>
      <c r="K1174"/>
      <c r="L1174"/>
    </row>
    <row r="1175" spans="1:12" x14ac:dyDescent="0.2">
      <c r="A1175"/>
      <c r="B1175"/>
      <c r="C1175"/>
      <c r="D1175"/>
      <c r="E1175"/>
      <c r="F1175"/>
      <c r="G1175"/>
      <c r="H1175"/>
      <c r="I1175"/>
      <c r="J1175"/>
      <c r="K1175"/>
      <c r="L1175"/>
    </row>
    <row r="1176" spans="1:12" x14ac:dyDescent="0.2">
      <c r="A1176"/>
      <c r="B1176"/>
      <c r="C1176"/>
      <c r="D1176"/>
      <c r="E1176"/>
      <c r="F1176"/>
      <c r="G1176"/>
      <c r="H1176"/>
      <c r="I1176"/>
      <c r="J1176"/>
      <c r="K1176"/>
      <c r="L1176"/>
    </row>
    <row r="1177" spans="1:12" x14ac:dyDescent="0.2">
      <c r="A1177"/>
      <c r="B1177"/>
      <c r="C1177"/>
      <c r="D1177"/>
      <c r="E1177"/>
      <c r="F1177"/>
      <c r="G1177"/>
      <c r="H1177"/>
      <c r="I1177"/>
      <c r="J1177"/>
      <c r="K1177"/>
      <c r="L1177"/>
    </row>
    <row r="1178" spans="1:12" x14ac:dyDescent="0.2">
      <c r="A1178"/>
      <c r="B1178"/>
      <c r="C1178"/>
      <c r="D1178"/>
      <c r="E1178"/>
      <c r="F1178"/>
      <c r="G1178"/>
      <c r="H1178"/>
      <c r="I1178"/>
      <c r="J1178"/>
      <c r="K1178"/>
      <c r="L1178"/>
    </row>
    <row r="1179" spans="1:12" x14ac:dyDescent="0.2">
      <c r="A1179"/>
      <c r="B1179"/>
      <c r="C1179"/>
      <c r="D1179"/>
      <c r="E1179"/>
      <c r="F1179"/>
      <c r="G1179"/>
      <c r="H1179"/>
      <c r="I1179"/>
      <c r="J1179"/>
      <c r="K1179"/>
      <c r="L1179"/>
    </row>
    <row r="1180" spans="1:12" x14ac:dyDescent="0.2">
      <c r="A1180"/>
      <c r="B1180"/>
      <c r="C1180"/>
      <c r="D1180"/>
      <c r="E1180"/>
      <c r="F1180"/>
      <c r="G1180"/>
      <c r="H1180"/>
      <c r="I1180"/>
      <c r="J1180"/>
      <c r="K1180"/>
      <c r="L1180"/>
    </row>
    <row r="1181" spans="1:12" x14ac:dyDescent="0.2">
      <c r="A1181"/>
      <c r="B1181"/>
      <c r="C1181"/>
      <c r="D1181"/>
      <c r="E1181"/>
      <c r="F1181"/>
      <c r="G1181"/>
      <c r="H1181"/>
      <c r="I1181"/>
      <c r="J1181"/>
      <c r="K1181"/>
      <c r="L1181"/>
    </row>
    <row r="1182" spans="1:12" x14ac:dyDescent="0.2">
      <c r="A1182"/>
      <c r="B1182"/>
      <c r="C1182"/>
      <c r="D1182"/>
      <c r="E1182"/>
      <c r="F1182"/>
      <c r="G1182"/>
      <c r="H1182"/>
      <c r="I1182"/>
      <c r="J1182"/>
      <c r="K1182"/>
      <c r="L1182"/>
    </row>
    <row r="1183" spans="1:12" x14ac:dyDescent="0.2">
      <c r="A1183"/>
      <c r="B1183"/>
      <c r="C1183"/>
      <c r="D1183"/>
      <c r="E1183"/>
      <c r="F1183"/>
      <c r="G1183"/>
      <c r="H1183"/>
      <c r="I1183"/>
      <c r="J1183"/>
      <c r="K1183"/>
      <c r="L1183"/>
    </row>
    <row r="1184" spans="1:12" x14ac:dyDescent="0.2">
      <c r="A1184"/>
      <c r="B1184"/>
      <c r="C1184"/>
      <c r="D1184"/>
      <c r="E1184"/>
      <c r="F1184"/>
      <c r="G1184"/>
      <c r="H1184"/>
      <c r="I1184"/>
      <c r="J1184"/>
      <c r="K1184"/>
      <c r="L1184"/>
    </row>
    <row r="1185" spans="1:12" x14ac:dyDescent="0.2">
      <c r="A1185"/>
      <c r="B1185"/>
      <c r="C1185"/>
      <c r="D1185"/>
      <c r="E1185"/>
      <c r="F1185"/>
      <c r="G1185"/>
      <c r="H1185"/>
      <c r="I1185"/>
      <c r="J1185"/>
      <c r="K1185"/>
      <c r="L1185"/>
    </row>
    <row r="1186" spans="1:12" x14ac:dyDescent="0.2">
      <c r="A1186"/>
      <c r="B1186"/>
      <c r="C1186"/>
      <c r="D1186"/>
      <c r="E1186"/>
      <c r="F1186"/>
      <c r="G1186"/>
      <c r="H1186"/>
      <c r="I1186"/>
      <c r="J1186"/>
      <c r="K1186"/>
      <c r="L1186"/>
    </row>
    <row r="1187" spans="1:12" x14ac:dyDescent="0.2">
      <c r="A1187"/>
      <c r="B1187"/>
      <c r="C1187"/>
      <c r="D1187"/>
      <c r="E1187"/>
      <c r="F1187"/>
      <c r="G1187"/>
      <c r="H1187"/>
      <c r="I1187"/>
      <c r="J1187"/>
      <c r="K1187"/>
      <c r="L1187"/>
    </row>
    <row r="1188" spans="1:12" x14ac:dyDescent="0.2">
      <c r="A1188"/>
      <c r="B1188"/>
      <c r="C1188"/>
      <c r="D1188"/>
      <c r="E1188"/>
      <c r="F1188"/>
      <c r="G1188"/>
      <c r="H1188"/>
      <c r="I1188"/>
      <c r="J1188"/>
      <c r="K1188"/>
      <c r="L1188"/>
    </row>
    <row r="1189" spans="1:12" x14ac:dyDescent="0.2">
      <c r="A1189"/>
      <c r="B1189"/>
      <c r="C1189"/>
      <c r="D1189"/>
      <c r="E1189"/>
      <c r="F1189"/>
      <c r="G1189"/>
      <c r="H1189"/>
      <c r="I1189"/>
      <c r="J1189"/>
      <c r="K1189"/>
      <c r="L1189"/>
    </row>
    <row r="1190" spans="1:12" x14ac:dyDescent="0.2">
      <c r="A1190"/>
      <c r="B1190"/>
      <c r="C1190"/>
      <c r="D1190"/>
      <c r="E1190"/>
      <c r="F1190"/>
      <c r="G1190"/>
      <c r="H1190"/>
      <c r="I1190"/>
      <c r="J1190"/>
      <c r="K1190"/>
      <c r="L1190"/>
    </row>
    <row r="1191" spans="1:12" x14ac:dyDescent="0.2">
      <c r="A1191"/>
      <c r="B1191"/>
      <c r="C1191"/>
      <c r="D1191"/>
      <c r="E1191"/>
      <c r="F1191"/>
      <c r="G1191"/>
      <c r="H1191"/>
      <c r="I1191"/>
      <c r="J1191"/>
      <c r="K1191"/>
      <c r="L1191"/>
    </row>
    <row r="1192" spans="1:12" x14ac:dyDescent="0.2">
      <c r="A1192"/>
      <c r="B1192"/>
      <c r="C1192"/>
      <c r="D1192"/>
      <c r="E1192"/>
      <c r="F1192"/>
      <c r="G1192"/>
      <c r="H1192"/>
      <c r="I1192"/>
      <c r="J1192"/>
      <c r="K1192"/>
      <c r="L1192"/>
    </row>
    <row r="1193" spans="1:12" x14ac:dyDescent="0.2">
      <c r="A1193"/>
      <c r="B1193"/>
      <c r="C1193"/>
      <c r="D1193"/>
      <c r="E1193"/>
      <c r="F1193"/>
      <c r="G1193"/>
      <c r="H1193"/>
      <c r="I1193"/>
      <c r="J1193"/>
      <c r="K1193"/>
      <c r="L1193"/>
    </row>
    <row r="1194" spans="1:12" x14ac:dyDescent="0.2">
      <c r="A1194"/>
      <c r="B1194"/>
      <c r="C1194"/>
      <c r="D1194"/>
      <c r="E1194"/>
      <c r="F1194"/>
      <c r="G1194"/>
      <c r="H1194"/>
      <c r="I1194"/>
      <c r="J1194"/>
      <c r="K1194"/>
      <c r="L1194"/>
    </row>
    <row r="1195" spans="1:12" x14ac:dyDescent="0.2">
      <c r="A1195"/>
      <c r="B1195"/>
      <c r="C1195"/>
      <c r="D1195"/>
      <c r="E1195"/>
      <c r="F1195"/>
      <c r="G1195"/>
      <c r="H1195"/>
      <c r="I1195"/>
      <c r="J1195"/>
      <c r="K1195"/>
      <c r="L1195"/>
    </row>
    <row r="1196" spans="1:12" x14ac:dyDescent="0.2">
      <c r="A1196"/>
      <c r="B1196"/>
      <c r="C1196"/>
      <c r="D1196"/>
      <c r="E1196"/>
      <c r="F1196"/>
      <c r="G1196"/>
      <c r="H1196"/>
      <c r="I1196"/>
      <c r="J1196"/>
      <c r="K1196"/>
      <c r="L1196"/>
    </row>
    <row r="1197" spans="1:12" x14ac:dyDescent="0.2">
      <c r="A1197"/>
      <c r="B1197"/>
      <c r="C1197"/>
      <c r="D1197"/>
      <c r="E1197"/>
      <c r="F1197"/>
      <c r="G1197"/>
      <c r="H1197"/>
      <c r="I1197"/>
      <c r="J1197"/>
      <c r="K1197"/>
      <c r="L1197"/>
    </row>
    <row r="1198" spans="1:12" x14ac:dyDescent="0.2">
      <c r="A1198"/>
      <c r="B1198"/>
      <c r="C1198"/>
      <c r="D1198"/>
      <c r="E1198"/>
      <c r="F1198"/>
      <c r="G1198"/>
      <c r="H1198"/>
      <c r="I1198"/>
      <c r="J1198"/>
      <c r="K1198"/>
      <c r="L1198"/>
    </row>
    <row r="1199" spans="1:12" x14ac:dyDescent="0.2">
      <c r="A1199"/>
      <c r="B1199"/>
      <c r="C1199"/>
      <c r="D1199"/>
      <c r="E1199"/>
      <c r="F1199"/>
      <c r="G1199"/>
      <c r="H1199"/>
      <c r="I1199"/>
      <c r="J1199"/>
      <c r="K1199"/>
      <c r="L1199"/>
    </row>
    <row r="1200" spans="1:12" x14ac:dyDescent="0.2">
      <c r="A1200"/>
      <c r="B1200"/>
      <c r="C1200"/>
      <c r="D1200"/>
      <c r="E1200"/>
      <c r="F1200"/>
      <c r="G1200"/>
      <c r="H1200"/>
      <c r="I1200"/>
      <c r="J1200"/>
      <c r="K1200"/>
      <c r="L1200"/>
    </row>
    <row r="1201" spans="1:12" x14ac:dyDescent="0.2">
      <c r="A1201"/>
      <c r="B1201"/>
      <c r="C1201"/>
      <c r="D1201"/>
      <c r="E1201"/>
      <c r="F1201"/>
      <c r="G1201"/>
      <c r="H1201"/>
      <c r="I1201"/>
      <c r="J1201"/>
      <c r="K1201"/>
      <c r="L1201"/>
    </row>
    <row r="1202" spans="1:12" x14ac:dyDescent="0.2">
      <c r="A1202"/>
      <c r="B1202"/>
      <c r="C1202"/>
      <c r="D1202"/>
      <c r="E1202"/>
      <c r="F1202"/>
      <c r="G1202"/>
      <c r="H1202"/>
      <c r="I1202"/>
      <c r="J1202"/>
      <c r="K1202"/>
      <c r="L1202"/>
    </row>
    <row r="1203" spans="1:12" x14ac:dyDescent="0.2">
      <c r="A1203"/>
      <c r="B1203"/>
      <c r="C1203"/>
      <c r="D1203"/>
      <c r="E1203"/>
      <c r="F1203"/>
      <c r="G1203"/>
      <c r="H1203"/>
      <c r="I1203"/>
      <c r="J1203"/>
      <c r="K1203"/>
      <c r="L1203"/>
    </row>
    <row r="1204" spans="1:12" x14ac:dyDescent="0.2">
      <c r="A1204"/>
      <c r="B1204"/>
      <c r="C1204"/>
      <c r="D1204"/>
      <c r="E1204"/>
      <c r="F1204"/>
      <c r="G1204"/>
      <c r="H1204"/>
      <c r="I1204"/>
      <c r="J1204"/>
      <c r="K1204"/>
      <c r="L1204"/>
    </row>
    <row r="1205" spans="1:12" x14ac:dyDescent="0.2">
      <c r="A1205"/>
      <c r="B1205"/>
      <c r="C1205"/>
      <c r="D1205"/>
      <c r="E1205"/>
      <c r="F1205"/>
      <c r="G1205"/>
      <c r="H1205"/>
      <c r="I1205"/>
      <c r="J1205"/>
      <c r="K1205"/>
      <c r="L1205"/>
    </row>
    <row r="1206" spans="1:12" x14ac:dyDescent="0.2">
      <c r="A1206"/>
      <c r="B1206"/>
      <c r="C1206"/>
      <c r="D1206"/>
      <c r="E1206"/>
      <c r="F1206"/>
      <c r="G1206"/>
      <c r="H1206"/>
      <c r="I1206"/>
      <c r="J1206"/>
      <c r="K1206"/>
      <c r="L1206"/>
    </row>
    <row r="1207" spans="1:12" x14ac:dyDescent="0.2">
      <c r="A1207"/>
      <c r="B1207"/>
      <c r="C1207"/>
      <c r="D1207"/>
      <c r="E1207"/>
      <c r="F1207"/>
      <c r="G1207"/>
      <c r="H1207"/>
      <c r="I1207"/>
      <c r="J1207"/>
      <c r="K1207"/>
      <c r="L1207"/>
    </row>
    <row r="1208" spans="1:12" x14ac:dyDescent="0.2">
      <c r="A1208"/>
      <c r="B1208"/>
      <c r="C1208"/>
      <c r="D1208"/>
      <c r="E1208"/>
      <c r="F1208"/>
      <c r="G1208"/>
      <c r="H1208"/>
      <c r="I1208"/>
      <c r="J1208"/>
      <c r="K1208"/>
      <c r="L1208"/>
    </row>
    <row r="1209" spans="1:12" x14ac:dyDescent="0.2">
      <c r="A1209"/>
      <c r="B1209"/>
      <c r="C1209"/>
      <c r="D1209"/>
      <c r="E1209"/>
      <c r="F1209"/>
      <c r="G1209"/>
      <c r="H1209"/>
      <c r="I1209"/>
      <c r="J1209"/>
      <c r="K1209"/>
      <c r="L1209"/>
    </row>
    <row r="1210" spans="1:12" x14ac:dyDescent="0.2">
      <c r="A1210"/>
      <c r="B1210"/>
      <c r="C1210"/>
      <c r="D1210"/>
      <c r="E1210"/>
      <c r="F1210"/>
      <c r="G1210"/>
      <c r="H1210"/>
      <c r="I1210"/>
      <c r="J1210"/>
      <c r="K1210"/>
      <c r="L1210"/>
    </row>
    <row r="1211" spans="1:12" x14ac:dyDescent="0.2">
      <c r="A1211"/>
      <c r="B1211"/>
      <c r="C1211"/>
      <c r="D1211"/>
      <c r="E1211"/>
      <c r="F1211"/>
      <c r="G1211"/>
      <c r="H1211"/>
      <c r="I1211"/>
      <c r="J1211"/>
      <c r="K1211"/>
      <c r="L1211"/>
    </row>
    <row r="1212" spans="1:12" x14ac:dyDescent="0.2">
      <c r="A1212"/>
      <c r="B1212"/>
      <c r="C1212"/>
      <c r="D1212"/>
      <c r="E1212"/>
      <c r="F1212"/>
      <c r="G1212"/>
      <c r="H1212"/>
      <c r="I1212"/>
      <c r="J1212"/>
      <c r="K1212"/>
      <c r="L1212"/>
    </row>
    <row r="1213" spans="1:12" x14ac:dyDescent="0.2">
      <c r="A1213"/>
      <c r="B1213"/>
      <c r="C1213"/>
      <c r="D1213"/>
      <c r="E1213"/>
      <c r="F1213"/>
      <c r="G1213"/>
      <c r="H1213"/>
      <c r="I1213"/>
      <c r="J1213"/>
      <c r="K1213"/>
      <c r="L1213"/>
    </row>
    <row r="1214" spans="1:12" x14ac:dyDescent="0.2">
      <c r="A1214"/>
      <c r="B1214"/>
      <c r="C1214"/>
      <c r="D1214"/>
      <c r="E1214"/>
      <c r="F1214"/>
      <c r="G1214"/>
      <c r="H1214"/>
      <c r="I1214"/>
      <c r="J1214"/>
      <c r="K1214"/>
      <c r="L1214"/>
    </row>
    <row r="1215" spans="1:12" x14ac:dyDescent="0.2">
      <c r="A1215"/>
      <c r="B1215"/>
      <c r="C1215"/>
      <c r="D1215"/>
      <c r="E1215"/>
      <c r="F1215"/>
      <c r="G1215"/>
      <c r="H1215"/>
      <c r="I1215"/>
      <c r="J1215"/>
      <c r="K1215"/>
      <c r="L1215"/>
    </row>
    <row r="1216" spans="1:12" x14ac:dyDescent="0.2">
      <c r="A1216"/>
      <c r="B1216"/>
      <c r="C1216"/>
      <c r="D1216"/>
      <c r="E1216"/>
      <c r="F1216"/>
      <c r="G1216"/>
      <c r="H1216"/>
      <c r="I1216"/>
      <c r="J1216"/>
      <c r="K1216"/>
      <c r="L1216"/>
    </row>
    <row r="1217" spans="1:12" x14ac:dyDescent="0.2">
      <c r="A1217"/>
      <c r="B1217"/>
      <c r="C1217"/>
      <c r="D1217"/>
      <c r="E1217"/>
      <c r="F1217"/>
      <c r="G1217"/>
      <c r="H1217"/>
      <c r="I1217"/>
      <c r="J1217"/>
      <c r="K1217"/>
      <c r="L1217"/>
    </row>
    <row r="1218" spans="1:12" x14ac:dyDescent="0.2">
      <c r="A1218"/>
      <c r="B1218"/>
      <c r="C1218"/>
      <c r="D1218"/>
      <c r="E1218"/>
      <c r="F1218"/>
      <c r="G1218"/>
      <c r="H1218"/>
      <c r="I1218"/>
      <c r="J1218"/>
      <c r="K1218"/>
      <c r="L1218"/>
    </row>
    <row r="1219" spans="1:12" x14ac:dyDescent="0.2">
      <c r="A1219"/>
      <c r="B1219"/>
      <c r="C1219"/>
      <c r="D1219"/>
      <c r="E1219"/>
      <c r="F1219"/>
      <c r="G1219"/>
      <c r="H1219"/>
      <c r="I1219"/>
      <c r="J1219"/>
      <c r="K1219"/>
      <c r="L1219"/>
    </row>
    <row r="1220" spans="1:12" x14ac:dyDescent="0.2">
      <c r="A1220"/>
      <c r="B1220"/>
      <c r="C1220"/>
      <c r="D1220"/>
      <c r="E1220"/>
      <c r="F1220"/>
      <c r="G1220"/>
      <c r="H1220"/>
      <c r="I1220"/>
      <c r="J1220"/>
      <c r="K1220"/>
      <c r="L1220"/>
    </row>
    <row r="1221" spans="1:12" x14ac:dyDescent="0.2">
      <c r="A1221"/>
      <c r="B1221"/>
      <c r="C1221"/>
      <c r="D1221"/>
      <c r="E1221"/>
      <c r="F1221"/>
      <c r="G1221"/>
      <c r="H1221"/>
      <c r="I1221"/>
      <c r="J1221"/>
      <c r="K1221"/>
      <c r="L1221"/>
    </row>
    <row r="1222" spans="1:12" x14ac:dyDescent="0.2">
      <c r="A1222"/>
      <c r="B1222"/>
      <c r="C1222"/>
      <c r="D1222"/>
      <c r="E1222"/>
      <c r="F1222"/>
      <c r="G1222"/>
      <c r="H1222"/>
      <c r="I1222"/>
      <c r="J1222"/>
      <c r="K1222"/>
      <c r="L1222"/>
    </row>
    <row r="1223" spans="1:12" x14ac:dyDescent="0.2">
      <c r="A1223"/>
      <c r="B1223"/>
      <c r="C1223"/>
      <c r="D1223"/>
      <c r="E1223"/>
      <c r="F1223"/>
      <c r="G1223"/>
      <c r="H1223"/>
      <c r="I1223"/>
      <c r="J1223"/>
      <c r="K1223"/>
      <c r="L1223"/>
    </row>
    <row r="1224" spans="1:12" x14ac:dyDescent="0.2">
      <c r="A1224"/>
      <c r="B1224"/>
      <c r="C1224"/>
      <c r="D1224"/>
      <c r="E1224"/>
      <c r="F1224"/>
      <c r="G1224"/>
      <c r="H1224"/>
      <c r="I1224"/>
      <c r="J1224"/>
      <c r="K1224"/>
      <c r="L1224"/>
    </row>
    <row r="1225" spans="1:12" x14ac:dyDescent="0.2">
      <c r="A1225"/>
      <c r="B1225"/>
      <c r="C1225"/>
      <c r="D1225"/>
      <c r="E1225"/>
      <c r="F1225"/>
      <c r="G1225"/>
      <c r="H1225"/>
      <c r="I1225"/>
      <c r="J1225"/>
      <c r="K1225"/>
      <c r="L1225"/>
    </row>
    <row r="1226" spans="1:12" x14ac:dyDescent="0.2">
      <c r="A1226"/>
      <c r="B1226"/>
      <c r="C1226"/>
      <c r="D1226"/>
      <c r="E1226"/>
      <c r="F1226"/>
      <c r="G1226"/>
      <c r="H1226"/>
      <c r="I1226"/>
      <c r="J1226"/>
      <c r="K1226"/>
      <c r="L1226"/>
    </row>
    <row r="1227" spans="1:12" x14ac:dyDescent="0.2">
      <c r="A1227"/>
      <c r="B1227"/>
      <c r="C1227"/>
      <c r="D1227"/>
      <c r="E1227"/>
      <c r="F1227"/>
      <c r="G1227"/>
      <c r="H1227"/>
      <c r="I1227"/>
      <c r="J1227"/>
      <c r="K1227"/>
      <c r="L1227"/>
    </row>
    <row r="1228" spans="1:12" x14ac:dyDescent="0.2">
      <c r="A1228"/>
      <c r="B1228"/>
      <c r="C1228"/>
      <c r="D1228"/>
      <c r="E1228"/>
      <c r="F1228"/>
      <c r="G1228"/>
      <c r="H1228"/>
      <c r="I1228"/>
      <c r="J1228"/>
      <c r="K1228"/>
      <c r="L1228"/>
    </row>
    <row r="1229" spans="1:12" x14ac:dyDescent="0.2">
      <c r="A1229"/>
      <c r="B1229"/>
      <c r="C1229"/>
      <c r="D1229"/>
      <c r="E1229"/>
      <c r="F1229"/>
      <c r="G1229"/>
      <c r="H1229"/>
      <c r="I1229"/>
      <c r="J1229"/>
      <c r="K1229"/>
      <c r="L1229"/>
    </row>
    <row r="1230" spans="1:12" x14ac:dyDescent="0.2">
      <c r="A1230"/>
      <c r="B1230"/>
      <c r="C1230"/>
      <c r="D1230"/>
      <c r="E1230"/>
      <c r="F1230"/>
      <c r="G1230"/>
      <c r="H1230"/>
      <c r="I1230"/>
      <c r="J1230"/>
      <c r="K1230"/>
      <c r="L1230"/>
    </row>
    <row r="1231" spans="1:12" x14ac:dyDescent="0.2">
      <c r="A1231"/>
      <c r="B1231"/>
      <c r="C1231"/>
      <c r="D1231"/>
      <c r="E1231"/>
      <c r="F1231"/>
      <c r="G1231"/>
      <c r="H1231"/>
      <c r="I1231"/>
      <c r="J1231"/>
      <c r="K1231"/>
      <c r="L1231"/>
    </row>
    <row r="1232" spans="1:12" x14ac:dyDescent="0.2">
      <c r="A1232"/>
      <c r="B1232"/>
      <c r="C1232"/>
      <c r="D1232"/>
      <c r="E1232"/>
      <c r="F1232"/>
      <c r="G1232"/>
      <c r="H1232"/>
      <c r="I1232"/>
      <c r="J1232"/>
      <c r="K1232"/>
      <c r="L1232"/>
    </row>
    <row r="1233" spans="1:12" x14ac:dyDescent="0.2">
      <c r="A1233"/>
      <c r="B1233"/>
      <c r="C1233"/>
      <c r="D1233"/>
      <c r="E1233"/>
      <c r="F1233"/>
      <c r="G1233"/>
      <c r="H1233"/>
      <c r="I1233"/>
      <c r="J1233"/>
      <c r="K1233"/>
      <c r="L1233"/>
    </row>
    <row r="1234" spans="1:12" x14ac:dyDescent="0.2">
      <c r="A1234"/>
      <c r="B1234"/>
      <c r="C1234"/>
      <c r="D1234"/>
      <c r="E1234"/>
      <c r="F1234"/>
      <c r="G1234"/>
      <c r="H1234"/>
      <c r="I1234"/>
      <c r="J1234"/>
      <c r="K1234"/>
      <c r="L1234"/>
    </row>
    <row r="1235" spans="1:12" x14ac:dyDescent="0.2">
      <c r="A1235"/>
      <c r="B1235"/>
      <c r="C1235"/>
      <c r="D1235"/>
      <c r="E1235"/>
      <c r="F1235"/>
      <c r="G1235"/>
      <c r="H1235"/>
      <c r="I1235"/>
      <c r="J1235"/>
      <c r="K1235"/>
      <c r="L1235"/>
    </row>
    <row r="1236" spans="1:12" x14ac:dyDescent="0.2">
      <c r="A1236"/>
      <c r="B1236"/>
      <c r="C1236"/>
      <c r="D1236"/>
      <c r="E1236"/>
      <c r="F1236"/>
      <c r="G1236"/>
      <c r="H1236"/>
      <c r="I1236"/>
      <c r="J1236"/>
      <c r="K1236"/>
      <c r="L1236"/>
    </row>
    <row r="1237" spans="1:12" x14ac:dyDescent="0.2">
      <c r="A1237"/>
      <c r="B1237"/>
      <c r="C1237"/>
      <c r="D1237"/>
      <c r="E1237"/>
      <c r="F1237"/>
      <c r="G1237"/>
      <c r="H1237"/>
      <c r="I1237"/>
      <c r="J1237"/>
      <c r="K1237"/>
      <c r="L1237"/>
    </row>
    <row r="1238" spans="1:12" x14ac:dyDescent="0.2">
      <c r="A1238"/>
      <c r="B1238"/>
      <c r="C1238"/>
      <c r="D1238"/>
      <c r="E1238"/>
      <c r="F1238"/>
      <c r="G1238"/>
      <c r="H1238"/>
      <c r="I1238"/>
      <c r="J1238"/>
      <c r="K1238"/>
      <c r="L1238"/>
    </row>
    <row r="1239" spans="1:12" x14ac:dyDescent="0.2">
      <c r="A1239"/>
      <c r="B1239"/>
      <c r="C1239"/>
      <c r="D1239"/>
      <c r="E1239"/>
      <c r="F1239"/>
      <c r="G1239"/>
      <c r="H1239"/>
      <c r="I1239"/>
      <c r="J1239"/>
      <c r="K1239"/>
      <c r="L1239"/>
    </row>
    <row r="1240" spans="1:12" x14ac:dyDescent="0.2">
      <c r="A1240"/>
      <c r="B1240"/>
      <c r="C1240"/>
      <c r="D1240"/>
      <c r="E1240"/>
      <c r="F1240"/>
      <c r="G1240"/>
      <c r="H1240"/>
      <c r="I1240"/>
      <c r="J1240"/>
      <c r="K1240"/>
      <c r="L1240"/>
    </row>
    <row r="1241" spans="1:12" x14ac:dyDescent="0.2">
      <c r="A1241"/>
      <c r="B1241"/>
      <c r="C1241"/>
      <c r="D1241"/>
      <c r="E1241"/>
      <c r="F1241"/>
      <c r="G1241"/>
      <c r="H1241"/>
      <c r="I1241"/>
      <c r="J1241"/>
      <c r="K1241"/>
      <c r="L1241"/>
    </row>
    <row r="1242" spans="1:12" x14ac:dyDescent="0.2">
      <c r="A1242"/>
      <c r="B1242"/>
      <c r="C1242"/>
      <c r="D1242"/>
      <c r="E1242"/>
      <c r="F1242"/>
      <c r="G1242"/>
      <c r="H1242"/>
      <c r="I1242"/>
      <c r="J1242"/>
      <c r="K1242"/>
      <c r="L1242"/>
    </row>
    <row r="1243" spans="1:12" x14ac:dyDescent="0.2">
      <c r="A1243"/>
      <c r="B1243"/>
      <c r="C1243"/>
      <c r="D1243"/>
      <c r="E1243"/>
      <c r="F1243"/>
      <c r="G1243"/>
      <c r="H1243"/>
      <c r="I1243"/>
      <c r="J1243"/>
      <c r="K1243"/>
      <c r="L1243"/>
    </row>
    <row r="1244" spans="1:12" x14ac:dyDescent="0.2">
      <c r="A1244"/>
      <c r="B1244"/>
      <c r="C1244"/>
      <c r="D1244"/>
      <c r="E1244"/>
      <c r="F1244"/>
      <c r="G1244"/>
      <c r="H1244"/>
      <c r="I1244"/>
      <c r="J1244"/>
      <c r="K1244"/>
      <c r="L1244"/>
    </row>
    <row r="1245" spans="1:12" x14ac:dyDescent="0.2">
      <c r="A1245"/>
      <c r="B1245"/>
      <c r="C1245"/>
      <c r="D1245"/>
      <c r="E1245"/>
      <c r="F1245"/>
      <c r="G1245"/>
      <c r="H1245"/>
      <c r="I1245"/>
      <c r="J1245"/>
      <c r="K1245"/>
      <c r="L1245"/>
    </row>
    <row r="1246" spans="1:12" x14ac:dyDescent="0.2">
      <c r="A1246"/>
      <c r="B1246"/>
      <c r="C1246"/>
      <c r="D1246"/>
      <c r="E1246"/>
      <c r="F1246"/>
      <c r="G1246"/>
      <c r="H1246"/>
      <c r="I1246"/>
      <c r="J1246"/>
      <c r="K1246"/>
      <c r="L1246"/>
    </row>
    <row r="1247" spans="1:12" x14ac:dyDescent="0.2">
      <c r="A1247"/>
      <c r="B1247"/>
      <c r="C1247"/>
      <c r="D1247"/>
      <c r="E1247"/>
      <c r="F1247"/>
      <c r="G1247"/>
      <c r="H1247"/>
      <c r="I1247"/>
      <c r="J1247"/>
      <c r="K1247"/>
      <c r="L1247"/>
    </row>
    <row r="1248" spans="1:12" x14ac:dyDescent="0.2">
      <c r="A1248"/>
      <c r="B1248"/>
      <c r="C1248"/>
      <c r="D1248"/>
      <c r="E1248"/>
      <c r="F1248"/>
      <c r="G1248"/>
      <c r="H1248"/>
      <c r="I1248"/>
      <c r="J1248"/>
      <c r="K1248"/>
      <c r="L1248"/>
    </row>
    <row r="1249" spans="1:12" x14ac:dyDescent="0.2">
      <c r="A1249"/>
      <c r="B1249"/>
      <c r="C1249"/>
      <c r="D1249"/>
      <c r="E1249"/>
      <c r="F1249"/>
      <c r="G1249"/>
      <c r="H1249"/>
      <c r="I1249"/>
      <c r="J1249"/>
      <c r="K1249"/>
      <c r="L1249"/>
    </row>
    <row r="1250" spans="1:12" x14ac:dyDescent="0.2">
      <c r="A1250"/>
      <c r="B1250"/>
      <c r="C1250"/>
      <c r="D1250"/>
      <c r="E1250"/>
      <c r="F1250"/>
      <c r="G1250"/>
      <c r="H1250"/>
      <c r="I1250"/>
      <c r="J1250"/>
      <c r="K1250"/>
      <c r="L1250"/>
    </row>
    <row r="1251" spans="1:12" x14ac:dyDescent="0.2">
      <c r="A1251"/>
      <c r="B1251"/>
      <c r="C1251"/>
      <c r="D1251"/>
      <c r="E1251"/>
      <c r="F1251"/>
      <c r="G1251"/>
      <c r="H1251"/>
      <c r="I1251"/>
      <c r="J1251"/>
      <c r="K1251"/>
      <c r="L1251"/>
    </row>
    <row r="1252" spans="1:12" x14ac:dyDescent="0.2">
      <c r="A1252"/>
      <c r="B1252"/>
      <c r="C1252"/>
      <c r="D1252"/>
      <c r="E1252"/>
      <c r="F1252"/>
      <c r="G1252"/>
      <c r="H1252"/>
      <c r="I1252"/>
      <c r="J1252"/>
      <c r="K1252"/>
      <c r="L1252"/>
    </row>
    <row r="1253" spans="1:12" x14ac:dyDescent="0.2">
      <c r="A1253"/>
      <c r="B1253"/>
      <c r="C1253"/>
      <c r="D1253"/>
      <c r="E1253"/>
      <c r="F1253"/>
      <c r="G1253"/>
      <c r="H1253"/>
      <c r="I1253"/>
      <c r="J1253"/>
      <c r="K1253"/>
      <c r="L1253"/>
    </row>
    <row r="1254" spans="1:12" x14ac:dyDescent="0.2">
      <c r="A1254"/>
      <c r="B1254"/>
      <c r="C1254"/>
      <c r="D1254"/>
      <c r="E1254"/>
      <c r="F1254"/>
      <c r="G1254"/>
      <c r="H1254"/>
      <c r="I1254"/>
      <c r="J1254"/>
      <c r="K1254"/>
      <c r="L1254"/>
    </row>
    <row r="1255" spans="1:12" x14ac:dyDescent="0.2">
      <c r="A1255"/>
      <c r="B1255"/>
      <c r="C1255"/>
      <c r="D1255"/>
      <c r="E1255"/>
      <c r="F1255"/>
      <c r="G1255"/>
      <c r="H1255"/>
      <c r="I1255"/>
      <c r="J1255"/>
      <c r="K1255"/>
      <c r="L1255"/>
    </row>
    <row r="1256" spans="1:12" x14ac:dyDescent="0.2">
      <c r="A1256"/>
      <c r="B1256"/>
      <c r="C1256"/>
      <c r="D1256"/>
      <c r="E1256"/>
      <c r="F1256"/>
      <c r="G1256"/>
      <c r="H1256"/>
      <c r="I1256"/>
      <c r="J1256"/>
      <c r="K1256"/>
      <c r="L1256"/>
    </row>
    <row r="1257" spans="1:12" x14ac:dyDescent="0.2">
      <c r="A1257"/>
      <c r="B1257"/>
      <c r="C1257"/>
      <c r="D1257"/>
      <c r="E1257"/>
      <c r="F1257"/>
      <c r="G1257"/>
      <c r="H1257"/>
      <c r="I1257"/>
      <c r="J1257"/>
      <c r="K1257"/>
      <c r="L1257"/>
    </row>
    <row r="1258" spans="1:12" x14ac:dyDescent="0.2">
      <c r="A1258"/>
      <c r="B1258"/>
      <c r="C1258"/>
      <c r="D1258"/>
      <c r="E1258"/>
      <c r="F1258"/>
      <c r="G1258"/>
      <c r="H1258"/>
      <c r="I1258"/>
      <c r="J1258"/>
      <c r="K1258"/>
      <c r="L1258"/>
    </row>
    <row r="1259" spans="1:12" x14ac:dyDescent="0.2">
      <c r="A1259"/>
      <c r="B1259"/>
      <c r="C1259"/>
      <c r="D1259"/>
      <c r="E1259"/>
      <c r="F1259"/>
      <c r="G1259"/>
      <c r="H1259"/>
      <c r="I1259"/>
      <c r="J1259"/>
      <c r="K1259"/>
      <c r="L1259"/>
    </row>
    <row r="1260" spans="1:12" x14ac:dyDescent="0.2">
      <c r="A1260"/>
      <c r="B1260"/>
      <c r="C1260"/>
      <c r="D1260"/>
      <c r="E1260"/>
      <c r="F1260"/>
      <c r="G1260"/>
      <c r="H1260"/>
      <c r="I1260"/>
      <c r="J1260"/>
      <c r="K1260"/>
      <c r="L1260"/>
    </row>
    <row r="1261" spans="1:12" x14ac:dyDescent="0.2">
      <c r="A1261"/>
      <c r="B1261"/>
      <c r="C1261"/>
      <c r="D1261"/>
      <c r="E1261"/>
      <c r="F1261"/>
      <c r="G1261"/>
      <c r="H1261"/>
      <c r="I1261"/>
      <c r="J1261"/>
      <c r="K1261"/>
      <c r="L1261"/>
    </row>
    <row r="1262" spans="1:12" x14ac:dyDescent="0.2">
      <c r="A1262"/>
      <c r="B1262"/>
      <c r="C1262"/>
      <c r="D1262"/>
      <c r="E1262"/>
      <c r="F1262"/>
      <c r="G1262"/>
      <c r="H1262"/>
      <c r="I1262"/>
      <c r="J1262"/>
      <c r="K1262"/>
      <c r="L1262"/>
    </row>
    <row r="1263" spans="1:12" x14ac:dyDescent="0.2">
      <c r="A1263"/>
      <c r="B1263"/>
      <c r="C1263"/>
      <c r="D1263"/>
      <c r="E1263"/>
      <c r="F1263"/>
      <c r="G1263"/>
      <c r="H1263"/>
      <c r="I1263"/>
      <c r="J1263"/>
      <c r="K1263"/>
      <c r="L1263"/>
    </row>
    <row r="1264" spans="1:12" x14ac:dyDescent="0.2">
      <c r="A1264"/>
      <c r="B1264"/>
      <c r="C1264"/>
      <c r="D1264"/>
      <c r="E1264"/>
      <c r="F1264"/>
      <c r="G1264"/>
      <c r="H1264"/>
      <c r="I1264"/>
      <c r="J1264"/>
      <c r="K1264"/>
      <c r="L1264"/>
    </row>
    <row r="1265" spans="1:12" x14ac:dyDescent="0.2">
      <c r="A1265"/>
      <c r="B1265"/>
      <c r="C1265"/>
      <c r="D1265"/>
      <c r="E1265"/>
      <c r="F1265"/>
      <c r="G1265"/>
      <c r="H1265"/>
      <c r="I1265"/>
      <c r="J1265"/>
      <c r="K1265"/>
      <c r="L1265"/>
    </row>
    <row r="1266" spans="1:12" x14ac:dyDescent="0.2">
      <c r="A1266"/>
      <c r="B1266"/>
      <c r="C1266"/>
      <c r="D1266"/>
      <c r="E1266"/>
      <c r="F1266"/>
      <c r="G1266"/>
      <c r="H1266"/>
      <c r="I1266"/>
      <c r="J1266"/>
      <c r="K1266"/>
      <c r="L1266"/>
    </row>
    <row r="1267" spans="1:12" x14ac:dyDescent="0.2">
      <c r="A1267"/>
      <c r="B1267"/>
      <c r="C1267"/>
      <c r="D1267"/>
      <c r="E1267"/>
      <c r="F1267"/>
      <c r="G1267"/>
      <c r="H1267"/>
      <c r="I1267"/>
      <c r="J1267"/>
      <c r="K1267"/>
      <c r="L1267"/>
    </row>
    <row r="1268" spans="1:12" x14ac:dyDescent="0.2">
      <c r="A1268"/>
      <c r="B1268"/>
      <c r="C1268"/>
      <c r="D1268"/>
      <c r="E1268"/>
      <c r="F1268"/>
      <c r="G1268"/>
      <c r="H1268"/>
      <c r="I1268"/>
      <c r="J1268"/>
      <c r="K1268"/>
      <c r="L1268"/>
    </row>
    <row r="1269" spans="1:12" x14ac:dyDescent="0.2">
      <c r="A1269"/>
      <c r="B1269"/>
      <c r="C1269"/>
      <c r="D1269"/>
      <c r="E1269"/>
      <c r="F1269"/>
      <c r="G1269"/>
      <c r="H1269"/>
      <c r="I1269"/>
      <c r="J1269"/>
      <c r="K1269"/>
      <c r="L1269"/>
    </row>
    <row r="1270" spans="1:12" x14ac:dyDescent="0.2">
      <c r="A1270"/>
      <c r="B1270"/>
      <c r="C1270"/>
      <c r="D1270"/>
      <c r="E1270"/>
      <c r="F1270"/>
      <c r="G1270"/>
      <c r="H1270"/>
      <c r="I1270"/>
      <c r="J1270"/>
      <c r="K1270"/>
      <c r="L1270"/>
    </row>
    <row r="1271" spans="1:12" x14ac:dyDescent="0.2">
      <c r="A1271"/>
      <c r="B1271"/>
      <c r="C1271"/>
      <c r="D1271"/>
      <c r="E1271"/>
      <c r="F1271"/>
      <c r="G1271"/>
      <c r="H1271"/>
      <c r="I1271"/>
      <c r="J1271"/>
      <c r="K1271"/>
      <c r="L1271"/>
    </row>
    <row r="1272" spans="1:12" x14ac:dyDescent="0.2">
      <c r="A1272"/>
      <c r="B1272"/>
      <c r="C1272"/>
      <c r="D1272"/>
      <c r="E1272"/>
      <c r="F1272"/>
      <c r="G1272"/>
      <c r="H1272"/>
      <c r="I1272"/>
      <c r="J1272"/>
      <c r="K1272"/>
      <c r="L1272"/>
    </row>
    <row r="1273" spans="1:12" x14ac:dyDescent="0.2">
      <c r="A1273"/>
      <c r="B1273"/>
      <c r="C1273"/>
      <c r="D1273"/>
      <c r="E1273"/>
      <c r="F1273"/>
      <c r="G1273"/>
      <c r="H1273"/>
      <c r="I1273"/>
      <c r="J1273"/>
      <c r="K1273"/>
      <c r="L1273"/>
    </row>
    <row r="1274" spans="1:12" x14ac:dyDescent="0.2">
      <c r="A1274"/>
      <c r="B1274"/>
      <c r="C1274"/>
      <c r="D1274"/>
      <c r="E1274"/>
      <c r="F1274"/>
      <c r="G1274"/>
      <c r="H1274"/>
      <c r="I1274"/>
      <c r="J1274"/>
      <c r="K1274"/>
      <c r="L1274"/>
    </row>
    <row r="1275" spans="1:12" x14ac:dyDescent="0.2">
      <c r="A1275"/>
      <c r="B1275"/>
      <c r="C1275"/>
      <c r="D1275"/>
      <c r="E1275"/>
      <c r="F1275"/>
      <c r="G1275"/>
      <c r="H1275"/>
      <c r="I1275"/>
      <c r="J1275"/>
      <c r="K1275"/>
      <c r="L1275"/>
    </row>
    <row r="1276" spans="1:12" x14ac:dyDescent="0.2">
      <c r="A1276"/>
      <c r="B1276"/>
      <c r="C1276"/>
      <c r="D1276"/>
      <c r="E1276"/>
      <c r="F1276"/>
      <c r="G1276"/>
      <c r="H1276"/>
      <c r="I1276"/>
      <c r="J1276"/>
      <c r="K1276"/>
      <c r="L1276"/>
    </row>
    <row r="1277" spans="1:12" x14ac:dyDescent="0.2">
      <c r="A1277"/>
      <c r="B1277"/>
      <c r="C1277"/>
      <c r="D1277"/>
      <c r="E1277"/>
      <c r="F1277"/>
      <c r="G1277"/>
      <c r="H1277"/>
      <c r="I1277"/>
      <c r="J1277"/>
      <c r="K1277"/>
      <c r="L1277"/>
    </row>
    <row r="1278" spans="1:12" x14ac:dyDescent="0.2">
      <c r="A1278"/>
      <c r="B1278"/>
      <c r="C1278"/>
      <c r="D1278"/>
      <c r="E1278"/>
      <c r="F1278"/>
      <c r="G1278"/>
      <c r="H1278"/>
      <c r="I1278"/>
      <c r="J1278"/>
      <c r="K1278"/>
      <c r="L1278"/>
    </row>
    <row r="1279" spans="1:12" x14ac:dyDescent="0.2">
      <c r="A1279"/>
      <c r="B1279"/>
      <c r="C1279"/>
      <c r="D1279"/>
      <c r="E1279"/>
      <c r="F1279"/>
      <c r="G1279"/>
      <c r="H1279"/>
      <c r="I1279"/>
      <c r="J1279"/>
      <c r="K1279"/>
      <c r="L1279"/>
    </row>
    <row r="1280" spans="1:12" x14ac:dyDescent="0.2">
      <c r="A1280"/>
      <c r="B1280"/>
      <c r="C1280"/>
      <c r="D1280"/>
      <c r="E1280"/>
      <c r="F1280"/>
      <c r="G1280"/>
      <c r="H1280"/>
      <c r="I1280"/>
      <c r="J1280"/>
      <c r="K1280"/>
      <c r="L1280"/>
    </row>
    <row r="1281" spans="1:12" x14ac:dyDescent="0.2">
      <c r="A1281"/>
      <c r="B1281"/>
      <c r="C1281"/>
      <c r="D1281"/>
      <c r="E1281"/>
      <c r="F1281"/>
      <c r="G1281"/>
      <c r="H1281"/>
      <c r="I1281"/>
      <c r="J1281"/>
      <c r="K1281"/>
      <c r="L1281"/>
    </row>
    <row r="1282" spans="1:12" x14ac:dyDescent="0.2">
      <c r="A1282"/>
      <c r="B1282"/>
      <c r="C1282"/>
      <c r="D1282"/>
      <c r="E1282"/>
      <c r="F1282"/>
      <c r="G1282"/>
      <c r="H1282"/>
      <c r="I1282"/>
      <c r="J1282"/>
      <c r="K1282"/>
      <c r="L1282"/>
    </row>
    <row r="1283" spans="1:12" x14ac:dyDescent="0.2">
      <c r="A1283"/>
      <c r="B1283"/>
      <c r="C1283"/>
      <c r="D1283"/>
      <c r="E1283"/>
      <c r="F1283"/>
      <c r="G1283"/>
      <c r="H1283"/>
      <c r="I1283"/>
      <c r="J1283"/>
      <c r="K1283"/>
      <c r="L1283"/>
    </row>
    <row r="1284" spans="1:12" x14ac:dyDescent="0.2">
      <c r="A1284"/>
      <c r="B1284"/>
      <c r="C1284"/>
      <c r="D1284"/>
      <c r="E1284"/>
      <c r="F1284"/>
      <c r="G1284"/>
      <c r="H1284"/>
      <c r="I1284"/>
      <c r="J1284"/>
      <c r="K1284"/>
      <c r="L1284"/>
    </row>
    <row r="1285" spans="1:12" x14ac:dyDescent="0.2">
      <c r="A1285"/>
      <c r="B1285"/>
      <c r="C1285"/>
      <c r="D1285"/>
      <c r="E1285"/>
      <c r="F1285"/>
      <c r="G1285"/>
      <c r="H1285"/>
      <c r="I1285"/>
      <c r="J1285"/>
      <c r="K1285"/>
      <c r="L1285"/>
    </row>
    <row r="1286" spans="1:12" x14ac:dyDescent="0.2">
      <c r="A1286"/>
      <c r="B1286"/>
      <c r="C1286"/>
      <c r="D1286"/>
      <c r="E1286"/>
      <c r="F1286"/>
      <c r="G1286"/>
      <c r="H1286"/>
      <c r="I1286"/>
      <c r="J1286"/>
      <c r="K1286"/>
      <c r="L1286"/>
    </row>
    <row r="1287" spans="1:12" x14ac:dyDescent="0.2">
      <c r="A1287"/>
      <c r="B1287"/>
      <c r="C1287"/>
      <c r="D1287"/>
      <c r="E1287"/>
      <c r="F1287"/>
      <c r="G1287"/>
      <c r="H1287"/>
      <c r="I1287"/>
      <c r="J1287"/>
      <c r="K1287"/>
      <c r="L1287"/>
    </row>
    <row r="1288" spans="1:12" x14ac:dyDescent="0.2">
      <c r="A1288"/>
      <c r="B1288"/>
      <c r="C1288"/>
      <c r="D1288"/>
      <c r="E1288"/>
      <c r="F1288"/>
      <c r="G1288"/>
      <c r="H1288"/>
      <c r="I1288"/>
      <c r="J1288"/>
      <c r="K1288"/>
      <c r="L1288"/>
    </row>
    <row r="1289" spans="1:12" x14ac:dyDescent="0.2">
      <c r="A1289"/>
      <c r="B1289"/>
      <c r="C1289"/>
      <c r="D1289"/>
      <c r="E1289"/>
      <c r="F1289"/>
      <c r="G1289"/>
      <c r="H1289"/>
      <c r="I1289"/>
      <c r="J1289"/>
      <c r="K1289"/>
      <c r="L1289"/>
    </row>
    <row r="1290" spans="1:12" x14ac:dyDescent="0.2">
      <c r="A1290"/>
      <c r="B1290"/>
      <c r="C1290"/>
      <c r="D1290"/>
      <c r="E1290"/>
      <c r="F1290"/>
      <c r="G1290"/>
      <c r="H1290"/>
      <c r="I1290"/>
      <c r="J1290"/>
      <c r="K1290"/>
      <c r="L1290"/>
    </row>
    <row r="1291" spans="1:12" x14ac:dyDescent="0.2">
      <c r="A1291"/>
      <c r="B1291"/>
      <c r="C1291"/>
      <c r="D1291"/>
      <c r="E1291"/>
      <c r="F1291"/>
      <c r="G1291"/>
      <c r="H1291"/>
      <c r="I1291"/>
      <c r="J1291"/>
      <c r="K1291"/>
      <c r="L1291"/>
    </row>
    <row r="1292" spans="1:12" x14ac:dyDescent="0.2">
      <c r="A1292"/>
      <c r="B1292"/>
      <c r="C1292"/>
      <c r="D1292"/>
      <c r="E1292"/>
      <c r="F1292"/>
      <c r="G1292"/>
      <c r="H1292"/>
      <c r="I1292"/>
      <c r="J1292"/>
      <c r="K1292"/>
      <c r="L1292"/>
    </row>
    <row r="1293" spans="1:12" x14ac:dyDescent="0.2">
      <c r="A1293"/>
      <c r="B1293"/>
      <c r="C1293"/>
      <c r="D1293"/>
      <c r="E1293"/>
      <c r="F1293"/>
      <c r="G1293"/>
      <c r="H1293"/>
      <c r="I1293"/>
      <c r="J1293"/>
      <c r="K1293"/>
      <c r="L1293"/>
    </row>
    <row r="1294" spans="1:12" x14ac:dyDescent="0.2">
      <c r="A1294"/>
      <c r="B1294"/>
      <c r="C1294"/>
      <c r="D1294"/>
      <c r="E1294"/>
      <c r="F1294"/>
      <c r="G1294"/>
      <c r="H1294"/>
      <c r="I1294"/>
      <c r="J1294"/>
      <c r="K1294"/>
      <c r="L1294"/>
    </row>
    <row r="1295" spans="1:12" x14ac:dyDescent="0.2">
      <c r="A1295"/>
      <c r="B1295"/>
      <c r="C1295"/>
      <c r="D1295"/>
      <c r="E1295"/>
      <c r="F1295"/>
      <c r="G1295"/>
      <c r="H1295"/>
      <c r="I1295"/>
      <c r="J1295"/>
      <c r="K1295"/>
      <c r="L1295"/>
    </row>
    <row r="1296" spans="1:12" x14ac:dyDescent="0.2">
      <c r="A1296"/>
      <c r="B1296"/>
      <c r="C1296"/>
      <c r="D1296"/>
      <c r="E1296"/>
      <c r="F1296"/>
      <c r="G1296"/>
      <c r="H1296"/>
      <c r="I1296"/>
      <c r="J1296"/>
      <c r="K1296"/>
      <c r="L1296"/>
    </row>
    <row r="1297" spans="1:12" x14ac:dyDescent="0.2">
      <c r="A1297"/>
      <c r="B1297"/>
      <c r="C1297"/>
      <c r="D1297"/>
      <c r="E1297"/>
      <c r="F1297"/>
      <c r="G1297"/>
      <c r="H1297"/>
      <c r="I1297"/>
      <c r="J1297"/>
      <c r="K1297"/>
      <c r="L1297"/>
    </row>
    <row r="1298" spans="1:12" x14ac:dyDescent="0.2">
      <c r="A1298"/>
      <c r="B1298"/>
      <c r="C1298"/>
      <c r="D1298"/>
      <c r="E1298"/>
      <c r="F1298"/>
      <c r="G1298"/>
      <c r="H1298"/>
      <c r="I1298"/>
      <c r="J1298"/>
      <c r="K1298"/>
      <c r="L1298"/>
    </row>
    <row r="1299" spans="1:12" x14ac:dyDescent="0.2">
      <c r="A1299"/>
      <c r="B1299"/>
      <c r="C1299"/>
      <c r="D1299"/>
      <c r="E1299"/>
      <c r="F1299"/>
      <c r="G1299"/>
      <c r="H1299"/>
      <c r="I1299"/>
      <c r="J1299"/>
      <c r="K1299"/>
      <c r="L1299"/>
    </row>
    <row r="1300" spans="1:12" x14ac:dyDescent="0.2">
      <c r="A1300"/>
      <c r="B1300"/>
      <c r="C1300"/>
      <c r="D1300"/>
      <c r="E1300"/>
      <c r="F1300"/>
      <c r="G1300"/>
      <c r="H1300"/>
      <c r="I1300"/>
      <c r="J1300"/>
      <c r="K1300"/>
      <c r="L1300"/>
    </row>
    <row r="1301" spans="1:12" x14ac:dyDescent="0.2">
      <c r="A1301"/>
      <c r="B1301"/>
      <c r="C1301"/>
      <c r="D1301"/>
      <c r="E1301"/>
      <c r="F1301"/>
      <c r="G1301"/>
      <c r="H1301"/>
      <c r="I1301"/>
      <c r="J1301"/>
      <c r="K1301"/>
      <c r="L1301"/>
    </row>
    <row r="1302" spans="1:12" x14ac:dyDescent="0.2">
      <c r="A1302"/>
      <c r="B1302"/>
      <c r="C1302"/>
      <c r="D1302"/>
      <c r="E1302"/>
      <c r="F1302"/>
      <c r="G1302"/>
      <c r="H1302"/>
      <c r="I1302"/>
      <c r="J1302"/>
      <c r="K1302"/>
      <c r="L1302"/>
    </row>
    <row r="1303" spans="1:12" x14ac:dyDescent="0.2">
      <c r="A1303"/>
      <c r="B1303"/>
      <c r="C1303"/>
      <c r="D1303"/>
      <c r="E1303"/>
      <c r="F1303"/>
      <c r="G1303"/>
      <c r="H1303"/>
      <c r="I1303"/>
      <c r="J1303"/>
      <c r="K1303"/>
      <c r="L1303"/>
    </row>
    <row r="1304" spans="1:12" x14ac:dyDescent="0.2">
      <c r="A1304"/>
      <c r="B1304"/>
      <c r="C1304"/>
      <c r="D1304"/>
      <c r="E1304"/>
      <c r="F1304"/>
      <c r="G1304"/>
      <c r="H1304"/>
      <c r="I1304"/>
      <c r="J1304"/>
      <c r="K1304"/>
      <c r="L1304"/>
    </row>
    <row r="1305" spans="1:12" x14ac:dyDescent="0.2">
      <c r="A1305"/>
      <c r="B1305"/>
      <c r="C1305"/>
      <c r="D1305"/>
      <c r="E1305"/>
      <c r="F1305"/>
      <c r="G1305"/>
      <c r="H1305"/>
      <c r="I1305"/>
      <c r="J1305"/>
      <c r="K1305"/>
      <c r="L1305"/>
    </row>
    <row r="1306" spans="1:12" x14ac:dyDescent="0.2">
      <c r="A1306"/>
      <c r="B1306"/>
      <c r="C1306"/>
      <c r="D1306"/>
      <c r="E1306"/>
      <c r="F1306"/>
      <c r="G1306"/>
      <c r="H1306"/>
      <c r="I1306"/>
      <c r="J1306"/>
      <c r="K1306"/>
      <c r="L1306"/>
    </row>
    <row r="1307" spans="1:12" x14ac:dyDescent="0.2">
      <c r="A1307"/>
      <c r="B1307"/>
      <c r="C1307"/>
      <c r="D1307"/>
      <c r="E1307"/>
      <c r="F1307"/>
      <c r="G1307"/>
      <c r="H1307"/>
      <c r="I1307"/>
      <c r="J1307"/>
      <c r="K1307"/>
      <c r="L1307"/>
    </row>
    <row r="1308" spans="1:12" x14ac:dyDescent="0.2">
      <c r="A1308"/>
      <c r="B1308"/>
      <c r="C1308"/>
      <c r="D1308"/>
      <c r="E1308"/>
      <c r="F1308"/>
      <c r="G1308"/>
      <c r="H1308"/>
      <c r="I1308"/>
      <c r="J1308"/>
      <c r="K1308"/>
      <c r="L1308"/>
    </row>
    <row r="1309" spans="1:12" x14ac:dyDescent="0.2">
      <c r="A1309"/>
      <c r="B1309"/>
      <c r="C1309"/>
      <c r="D1309"/>
      <c r="E1309"/>
      <c r="F1309"/>
      <c r="G1309"/>
      <c r="H1309"/>
      <c r="I1309"/>
      <c r="J1309"/>
      <c r="K1309"/>
      <c r="L1309"/>
    </row>
    <row r="1310" spans="1:12" x14ac:dyDescent="0.2">
      <c r="A1310"/>
      <c r="B1310"/>
      <c r="C1310"/>
      <c r="D1310"/>
      <c r="E1310"/>
      <c r="F1310"/>
      <c r="G1310"/>
      <c r="H1310"/>
      <c r="I1310"/>
      <c r="J1310"/>
      <c r="K1310"/>
      <c r="L1310"/>
    </row>
    <row r="1311" spans="1:12" x14ac:dyDescent="0.2">
      <c r="A1311"/>
      <c r="B1311"/>
      <c r="C1311"/>
      <c r="D1311"/>
      <c r="E1311"/>
      <c r="F1311"/>
      <c r="G1311"/>
      <c r="H1311"/>
      <c r="I1311"/>
      <c r="J1311"/>
      <c r="K1311"/>
      <c r="L1311"/>
    </row>
    <row r="1312" spans="1:12" x14ac:dyDescent="0.2">
      <c r="A1312"/>
      <c r="B1312"/>
      <c r="C1312"/>
      <c r="D1312"/>
      <c r="E1312"/>
      <c r="F1312"/>
      <c r="G1312"/>
      <c r="H1312"/>
      <c r="I1312"/>
      <c r="J1312"/>
      <c r="K1312"/>
      <c r="L1312"/>
    </row>
    <row r="1313" spans="1:12" x14ac:dyDescent="0.2">
      <c r="A1313"/>
      <c r="B1313"/>
      <c r="C1313"/>
      <c r="D1313"/>
      <c r="E1313"/>
      <c r="F1313"/>
      <c r="G1313"/>
      <c r="H1313"/>
      <c r="I1313"/>
      <c r="J1313"/>
      <c r="K1313"/>
      <c r="L1313"/>
    </row>
    <row r="1314" spans="1:12" x14ac:dyDescent="0.2">
      <c r="A1314"/>
      <c r="B1314"/>
      <c r="C1314"/>
      <c r="D1314"/>
      <c r="E1314"/>
      <c r="F1314"/>
      <c r="G1314"/>
      <c r="H1314"/>
      <c r="I1314"/>
      <c r="J1314"/>
      <c r="K1314"/>
      <c r="L1314"/>
    </row>
    <row r="1315" spans="1:12" x14ac:dyDescent="0.2">
      <c r="A1315"/>
      <c r="B1315"/>
      <c r="C1315"/>
      <c r="D1315"/>
      <c r="E1315"/>
      <c r="F1315"/>
      <c r="G1315"/>
      <c r="H1315"/>
      <c r="I1315"/>
      <c r="J1315"/>
      <c r="K1315"/>
      <c r="L1315"/>
    </row>
    <row r="1316" spans="1:12" x14ac:dyDescent="0.2">
      <c r="A1316"/>
      <c r="B1316"/>
      <c r="C1316"/>
      <c r="D1316"/>
      <c r="E1316"/>
      <c r="F1316"/>
      <c r="G1316"/>
      <c r="H1316"/>
      <c r="I1316"/>
      <c r="J1316"/>
      <c r="K1316"/>
      <c r="L1316"/>
    </row>
    <row r="1317" spans="1:12" x14ac:dyDescent="0.2">
      <c r="A1317"/>
      <c r="B1317"/>
      <c r="C1317"/>
      <c r="D1317"/>
      <c r="E1317"/>
      <c r="F1317"/>
      <c r="G1317"/>
      <c r="H1317"/>
      <c r="I1317"/>
      <c r="J1317"/>
      <c r="K1317"/>
      <c r="L1317"/>
    </row>
    <row r="1318" spans="1:12" x14ac:dyDescent="0.2">
      <c r="A1318"/>
      <c r="B1318"/>
      <c r="C1318"/>
      <c r="D1318"/>
      <c r="E1318"/>
      <c r="F1318"/>
      <c r="G1318"/>
      <c r="H1318"/>
      <c r="I1318"/>
      <c r="J1318"/>
      <c r="K1318"/>
      <c r="L1318"/>
    </row>
    <row r="1319" spans="1:12" x14ac:dyDescent="0.2">
      <c r="A1319"/>
      <c r="B1319"/>
      <c r="C1319"/>
      <c r="D1319"/>
      <c r="E1319"/>
      <c r="F1319"/>
      <c r="G1319"/>
      <c r="H1319"/>
      <c r="I1319"/>
      <c r="J1319"/>
      <c r="K1319"/>
      <c r="L1319"/>
    </row>
    <row r="1320" spans="1:12" x14ac:dyDescent="0.2">
      <c r="A1320"/>
      <c r="B1320"/>
      <c r="C1320"/>
      <c r="D1320"/>
      <c r="E1320"/>
      <c r="F1320"/>
      <c r="G1320"/>
      <c r="H1320"/>
      <c r="I1320"/>
      <c r="J1320"/>
      <c r="K1320"/>
      <c r="L1320"/>
    </row>
    <row r="1321" spans="1:12" x14ac:dyDescent="0.2">
      <c r="A1321"/>
      <c r="B1321"/>
      <c r="C1321"/>
      <c r="D1321"/>
      <c r="E1321"/>
      <c r="F1321"/>
      <c r="G1321"/>
      <c r="H1321"/>
      <c r="I1321"/>
      <c r="J1321"/>
      <c r="K1321"/>
      <c r="L1321"/>
    </row>
    <row r="1322" spans="1:12" x14ac:dyDescent="0.2">
      <c r="A1322"/>
      <c r="B1322"/>
      <c r="C1322"/>
      <c r="D1322"/>
      <c r="E1322"/>
      <c r="F1322"/>
      <c r="G1322"/>
      <c r="H1322"/>
      <c r="I1322"/>
      <c r="J1322"/>
      <c r="K1322"/>
      <c r="L1322"/>
    </row>
    <row r="1323" spans="1:12" x14ac:dyDescent="0.2">
      <c r="A1323"/>
      <c r="B1323"/>
      <c r="C1323"/>
      <c r="D1323"/>
      <c r="E1323"/>
      <c r="F1323"/>
      <c r="G1323"/>
      <c r="H1323"/>
      <c r="I1323"/>
      <c r="J1323"/>
      <c r="K1323"/>
      <c r="L1323"/>
    </row>
    <row r="1324" spans="1:12" x14ac:dyDescent="0.2">
      <c r="A1324"/>
      <c r="B1324"/>
      <c r="C1324"/>
      <c r="D1324"/>
      <c r="E1324"/>
      <c r="F1324"/>
      <c r="G1324"/>
      <c r="H1324"/>
      <c r="I1324"/>
      <c r="J1324"/>
      <c r="K1324"/>
      <c r="L1324"/>
    </row>
    <row r="1325" spans="1:12" x14ac:dyDescent="0.2">
      <c r="A1325"/>
      <c r="B1325"/>
      <c r="C1325"/>
      <c r="D1325"/>
      <c r="E1325"/>
      <c r="F1325"/>
      <c r="G1325"/>
      <c r="H1325"/>
      <c r="I1325"/>
      <c r="J1325"/>
      <c r="K1325"/>
      <c r="L1325"/>
    </row>
    <row r="1326" spans="1:12" x14ac:dyDescent="0.2">
      <c r="A1326"/>
      <c r="B1326"/>
      <c r="C1326"/>
      <c r="D1326"/>
      <c r="E1326"/>
      <c r="F1326"/>
      <c r="G1326"/>
      <c r="H1326"/>
      <c r="I1326"/>
      <c r="J1326"/>
      <c r="K1326"/>
      <c r="L1326"/>
    </row>
    <row r="1327" spans="1:12" x14ac:dyDescent="0.2">
      <c r="A1327"/>
      <c r="B1327"/>
      <c r="C1327"/>
      <c r="D1327"/>
      <c r="E1327"/>
      <c r="F1327"/>
      <c r="G1327"/>
      <c r="H1327"/>
      <c r="I1327"/>
      <c r="J1327"/>
      <c r="K1327"/>
      <c r="L1327"/>
    </row>
    <row r="1328" spans="1:12" x14ac:dyDescent="0.2">
      <c r="A1328"/>
      <c r="B1328"/>
      <c r="C1328"/>
      <c r="D1328"/>
      <c r="E1328"/>
      <c r="F1328"/>
      <c r="G1328"/>
      <c r="H1328"/>
      <c r="I1328"/>
      <c r="J1328"/>
      <c r="K1328"/>
      <c r="L1328"/>
    </row>
    <row r="1329" spans="1:12" x14ac:dyDescent="0.2">
      <c r="A1329"/>
      <c r="B1329"/>
      <c r="C1329"/>
      <c r="D1329"/>
      <c r="E1329"/>
      <c r="F1329"/>
      <c r="G1329"/>
      <c r="H1329"/>
      <c r="I1329"/>
      <c r="J1329"/>
      <c r="K1329"/>
      <c r="L1329"/>
    </row>
    <row r="1330" spans="1:12" x14ac:dyDescent="0.2">
      <c r="A1330"/>
      <c r="B1330"/>
      <c r="C1330"/>
      <c r="D1330"/>
      <c r="E1330"/>
      <c r="F1330"/>
      <c r="G1330"/>
      <c r="H1330"/>
      <c r="I1330"/>
      <c r="J1330"/>
      <c r="K1330"/>
      <c r="L1330"/>
    </row>
    <row r="1331" spans="1:12" x14ac:dyDescent="0.2">
      <c r="A1331"/>
      <c r="B1331"/>
      <c r="C1331"/>
      <c r="D1331"/>
      <c r="E1331"/>
      <c r="F1331"/>
      <c r="G1331"/>
      <c r="H1331"/>
      <c r="I1331"/>
      <c r="J1331"/>
      <c r="K1331"/>
      <c r="L1331"/>
    </row>
    <row r="1332" spans="1:12" x14ac:dyDescent="0.2">
      <c r="A1332"/>
      <c r="B1332"/>
      <c r="C1332"/>
      <c r="D1332"/>
      <c r="E1332"/>
      <c r="F1332"/>
      <c r="G1332"/>
      <c r="H1332"/>
      <c r="I1332"/>
      <c r="J1332"/>
      <c r="K1332"/>
      <c r="L1332"/>
    </row>
    <row r="1333" spans="1:12" x14ac:dyDescent="0.2">
      <c r="A1333"/>
      <c r="B1333"/>
      <c r="C1333"/>
      <c r="D1333"/>
      <c r="E1333"/>
      <c r="F1333"/>
      <c r="G1333"/>
      <c r="H1333"/>
      <c r="I1333"/>
      <c r="J1333"/>
      <c r="K1333"/>
      <c r="L1333"/>
    </row>
    <row r="1334" spans="1:12" x14ac:dyDescent="0.2">
      <c r="A1334"/>
      <c r="B1334"/>
      <c r="C1334"/>
      <c r="D1334"/>
      <c r="E1334"/>
      <c r="F1334"/>
      <c r="G1334"/>
      <c r="H1334"/>
      <c r="I1334"/>
      <c r="J1334"/>
      <c r="K1334"/>
      <c r="L1334"/>
    </row>
    <row r="1335" spans="1:12" x14ac:dyDescent="0.2">
      <c r="A1335"/>
      <c r="B1335"/>
      <c r="C1335"/>
      <c r="D1335"/>
      <c r="E1335"/>
      <c r="F1335"/>
      <c r="G1335"/>
      <c r="H1335"/>
      <c r="I1335"/>
      <c r="J1335"/>
      <c r="K1335"/>
      <c r="L1335"/>
    </row>
    <row r="1336" spans="1:12" x14ac:dyDescent="0.2">
      <c r="A1336"/>
      <c r="B1336"/>
      <c r="C1336"/>
      <c r="D1336"/>
      <c r="E1336"/>
      <c r="F1336"/>
      <c r="G1336"/>
      <c r="H1336"/>
      <c r="I1336"/>
      <c r="J1336"/>
      <c r="K1336"/>
      <c r="L1336"/>
    </row>
    <row r="1337" spans="1:12" x14ac:dyDescent="0.2">
      <c r="A1337"/>
      <c r="B1337"/>
      <c r="C1337"/>
      <c r="D1337"/>
      <c r="E1337"/>
      <c r="F1337"/>
      <c r="G1337"/>
      <c r="H1337"/>
      <c r="I1337"/>
      <c r="J1337"/>
      <c r="K1337"/>
      <c r="L1337"/>
    </row>
    <row r="1338" spans="1:12" x14ac:dyDescent="0.2">
      <c r="A1338"/>
      <c r="B1338"/>
      <c r="C1338"/>
      <c r="D1338"/>
      <c r="E1338"/>
      <c r="F1338"/>
      <c r="G1338"/>
      <c r="H1338"/>
      <c r="I1338"/>
      <c r="J1338"/>
      <c r="K1338"/>
      <c r="L1338"/>
    </row>
    <row r="1339" spans="1:12" x14ac:dyDescent="0.2">
      <c r="A1339"/>
      <c r="B1339"/>
      <c r="C1339"/>
      <c r="D1339"/>
      <c r="E1339"/>
      <c r="F1339"/>
      <c r="G1339"/>
      <c r="H1339"/>
      <c r="I1339"/>
      <c r="J1339"/>
      <c r="K1339"/>
      <c r="L1339"/>
    </row>
    <row r="1340" spans="1:12" x14ac:dyDescent="0.2">
      <c r="A1340"/>
      <c r="B1340"/>
      <c r="C1340"/>
      <c r="D1340"/>
      <c r="E1340"/>
      <c r="F1340"/>
      <c r="G1340"/>
      <c r="H1340"/>
      <c r="I1340"/>
      <c r="J1340"/>
      <c r="K1340"/>
      <c r="L1340"/>
    </row>
    <row r="1341" spans="1:12" x14ac:dyDescent="0.2">
      <c r="A1341"/>
      <c r="B1341"/>
      <c r="C1341"/>
      <c r="D1341"/>
      <c r="E1341"/>
      <c r="F1341"/>
      <c r="G1341"/>
      <c r="H1341"/>
      <c r="I1341"/>
      <c r="J1341"/>
      <c r="K1341"/>
      <c r="L1341"/>
    </row>
    <row r="1342" spans="1:12" x14ac:dyDescent="0.2">
      <c r="A1342"/>
      <c r="B1342"/>
      <c r="C1342"/>
      <c r="D1342"/>
      <c r="E1342"/>
      <c r="F1342"/>
      <c r="G1342"/>
      <c r="H1342"/>
      <c r="I1342"/>
      <c r="J1342"/>
      <c r="K1342"/>
      <c r="L1342"/>
    </row>
    <row r="1343" spans="1:12" x14ac:dyDescent="0.2">
      <c r="A1343"/>
      <c r="B1343"/>
      <c r="C1343"/>
      <c r="D1343"/>
      <c r="E1343"/>
      <c r="F1343"/>
      <c r="G1343"/>
      <c r="H1343"/>
      <c r="I1343"/>
      <c r="J1343"/>
      <c r="K1343"/>
      <c r="L1343"/>
    </row>
    <row r="1344" spans="1:12" x14ac:dyDescent="0.2">
      <c r="A1344"/>
      <c r="B1344"/>
      <c r="C1344"/>
      <c r="D1344"/>
      <c r="E1344"/>
      <c r="F1344"/>
      <c r="G1344"/>
      <c r="H1344"/>
      <c r="I1344"/>
      <c r="J1344"/>
      <c r="K1344"/>
      <c r="L1344"/>
    </row>
    <row r="1345" spans="1:12" x14ac:dyDescent="0.2">
      <c r="A1345"/>
      <c r="B1345"/>
      <c r="C1345"/>
      <c r="D1345"/>
      <c r="E1345"/>
      <c r="F1345"/>
      <c r="G1345"/>
      <c r="H1345"/>
      <c r="I1345"/>
      <c r="J1345"/>
      <c r="K1345"/>
      <c r="L1345"/>
    </row>
    <row r="1346" spans="1:12" x14ac:dyDescent="0.2">
      <c r="A1346"/>
      <c r="B1346"/>
      <c r="C1346"/>
      <c r="D1346"/>
      <c r="E1346"/>
      <c r="F1346"/>
      <c r="G1346"/>
      <c r="H1346"/>
      <c r="I1346"/>
      <c r="J1346"/>
      <c r="K1346"/>
      <c r="L1346"/>
    </row>
    <row r="1347" spans="1:12" x14ac:dyDescent="0.2">
      <c r="A1347"/>
      <c r="B1347"/>
      <c r="C1347"/>
      <c r="D1347"/>
      <c r="E1347"/>
      <c r="F1347"/>
      <c r="G1347"/>
      <c r="H1347"/>
      <c r="I1347"/>
      <c r="J1347"/>
      <c r="K1347"/>
      <c r="L1347"/>
    </row>
    <row r="1348" spans="1:12" x14ac:dyDescent="0.2">
      <c r="A1348"/>
      <c r="B1348"/>
      <c r="C1348"/>
      <c r="D1348"/>
      <c r="E1348"/>
      <c r="F1348"/>
      <c r="G1348"/>
      <c r="H1348"/>
      <c r="I1348"/>
      <c r="J1348"/>
      <c r="K1348"/>
      <c r="L1348"/>
    </row>
    <row r="1349" spans="1:12" x14ac:dyDescent="0.2">
      <c r="A1349"/>
      <c r="B1349"/>
      <c r="C1349"/>
      <c r="D1349"/>
      <c r="E1349"/>
      <c r="F1349"/>
      <c r="G1349"/>
      <c r="H1349"/>
      <c r="I1349"/>
      <c r="J1349"/>
      <c r="K1349"/>
      <c r="L1349"/>
    </row>
    <row r="1350" spans="1:12" x14ac:dyDescent="0.2">
      <c r="A1350"/>
      <c r="B1350"/>
      <c r="C1350"/>
      <c r="D1350"/>
      <c r="E1350"/>
      <c r="F1350"/>
      <c r="G1350"/>
      <c r="H1350"/>
      <c r="I1350"/>
      <c r="J1350"/>
      <c r="K1350"/>
      <c r="L1350"/>
    </row>
    <row r="1351" spans="1:12" x14ac:dyDescent="0.2">
      <c r="A1351"/>
      <c r="B1351"/>
      <c r="C1351"/>
      <c r="D1351"/>
      <c r="E1351"/>
      <c r="F1351"/>
      <c r="G1351"/>
      <c r="H1351"/>
      <c r="I1351"/>
      <c r="J1351"/>
      <c r="K1351"/>
      <c r="L1351"/>
    </row>
    <row r="1352" spans="1:12" x14ac:dyDescent="0.2">
      <c r="A1352"/>
      <c r="B1352"/>
      <c r="C1352"/>
      <c r="D1352"/>
      <c r="E1352"/>
      <c r="F1352"/>
      <c r="G1352"/>
      <c r="H1352"/>
      <c r="I1352"/>
      <c r="J1352"/>
      <c r="K1352"/>
      <c r="L1352"/>
    </row>
    <row r="1353" spans="1:12" x14ac:dyDescent="0.2">
      <c r="A1353"/>
      <c r="B1353"/>
      <c r="C1353"/>
      <c r="D1353"/>
      <c r="E1353"/>
      <c r="F1353"/>
      <c r="G1353"/>
      <c r="H1353"/>
      <c r="I1353"/>
      <c r="J1353"/>
      <c r="K1353"/>
      <c r="L1353"/>
    </row>
    <row r="1354" spans="1:12" x14ac:dyDescent="0.2">
      <c r="A1354"/>
      <c r="B1354"/>
      <c r="C1354"/>
      <c r="D1354"/>
      <c r="E1354"/>
      <c r="F1354"/>
      <c r="G1354"/>
      <c r="H1354"/>
      <c r="I1354"/>
      <c r="J1354"/>
      <c r="K1354"/>
      <c r="L1354"/>
    </row>
    <row r="1355" spans="1:12" x14ac:dyDescent="0.2">
      <c r="A1355"/>
      <c r="B1355"/>
      <c r="C1355"/>
      <c r="D1355"/>
      <c r="E1355"/>
      <c r="F1355"/>
      <c r="G1355"/>
      <c r="H1355"/>
      <c r="I1355"/>
      <c r="J1355"/>
      <c r="K1355"/>
      <c r="L1355"/>
    </row>
    <row r="1356" spans="1:12" x14ac:dyDescent="0.2">
      <c r="A1356"/>
      <c r="B1356"/>
      <c r="C1356"/>
      <c r="D1356"/>
      <c r="E1356"/>
      <c r="F1356"/>
      <c r="G1356"/>
      <c r="H1356"/>
      <c r="I1356"/>
      <c r="J1356"/>
      <c r="K1356"/>
      <c r="L1356"/>
    </row>
    <row r="1357" spans="1:12" x14ac:dyDescent="0.2">
      <c r="A1357"/>
      <c r="B1357"/>
      <c r="C1357"/>
      <c r="D1357"/>
      <c r="E1357"/>
      <c r="F1357"/>
      <c r="G1357"/>
      <c r="H1357"/>
      <c r="I1357"/>
      <c r="J1357"/>
      <c r="K1357"/>
      <c r="L1357"/>
    </row>
    <row r="1358" spans="1:12" x14ac:dyDescent="0.2">
      <c r="A1358"/>
      <c r="B1358"/>
      <c r="C1358"/>
      <c r="D1358"/>
      <c r="E1358"/>
      <c r="F1358"/>
      <c r="G1358"/>
      <c r="H1358"/>
      <c r="I1358"/>
      <c r="J1358"/>
      <c r="K1358"/>
      <c r="L1358"/>
    </row>
    <row r="1359" spans="1:12" x14ac:dyDescent="0.2">
      <c r="A1359"/>
      <c r="B1359"/>
      <c r="C1359"/>
      <c r="D1359"/>
      <c r="E1359"/>
      <c r="F1359"/>
      <c r="G1359"/>
      <c r="H1359"/>
      <c r="I1359"/>
      <c r="J1359"/>
      <c r="K1359"/>
      <c r="L1359"/>
    </row>
    <row r="1360" spans="1:12" x14ac:dyDescent="0.2">
      <c r="A1360"/>
      <c r="B1360"/>
      <c r="C1360"/>
      <c r="D1360"/>
      <c r="E1360"/>
      <c r="F1360"/>
      <c r="G1360"/>
      <c r="H1360"/>
      <c r="I1360"/>
      <c r="J1360"/>
      <c r="K1360"/>
      <c r="L1360"/>
    </row>
    <row r="1361" spans="1:12" x14ac:dyDescent="0.2">
      <c r="A1361"/>
      <c r="B1361"/>
      <c r="C1361"/>
      <c r="D1361"/>
      <c r="E1361"/>
      <c r="F1361"/>
      <c r="G1361"/>
      <c r="H1361"/>
      <c r="I1361"/>
      <c r="J1361"/>
      <c r="K1361"/>
      <c r="L1361"/>
    </row>
    <row r="1362" spans="1:12" x14ac:dyDescent="0.2">
      <c r="A1362"/>
      <c r="B1362"/>
      <c r="C1362"/>
      <c r="D1362"/>
      <c r="E1362"/>
      <c r="F1362"/>
      <c r="G1362"/>
      <c r="H1362"/>
      <c r="I1362"/>
      <c r="J1362"/>
      <c r="K1362"/>
      <c r="L1362"/>
    </row>
    <row r="1363" spans="1:12" x14ac:dyDescent="0.2">
      <c r="A1363"/>
      <c r="B1363"/>
      <c r="C1363"/>
      <c r="D1363"/>
      <c r="E1363"/>
      <c r="F1363"/>
      <c r="G1363"/>
      <c r="H1363"/>
      <c r="I1363"/>
      <c r="J1363"/>
      <c r="K1363"/>
      <c r="L1363"/>
    </row>
    <row r="1364" spans="1:12" x14ac:dyDescent="0.2">
      <c r="A1364"/>
      <c r="B1364"/>
      <c r="C1364"/>
      <c r="D1364"/>
      <c r="E1364"/>
      <c r="F1364"/>
      <c r="G1364"/>
      <c r="H1364"/>
      <c r="I1364"/>
      <c r="J1364"/>
      <c r="K1364"/>
      <c r="L1364"/>
    </row>
    <row r="1365" spans="1:12" x14ac:dyDescent="0.2">
      <c r="A1365"/>
      <c r="B1365"/>
      <c r="C1365"/>
      <c r="D1365"/>
      <c r="E1365"/>
      <c r="F1365"/>
      <c r="G1365"/>
      <c r="H1365"/>
      <c r="I1365"/>
      <c r="J1365"/>
      <c r="K1365"/>
      <c r="L1365"/>
    </row>
    <row r="1366" spans="1:12" x14ac:dyDescent="0.2">
      <c r="A1366"/>
      <c r="B1366"/>
      <c r="C1366"/>
      <c r="D1366"/>
      <c r="E1366"/>
      <c r="F1366"/>
      <c r="G1366"/>
      <c r="H1366"/>
      <c r="I1366"/>
      <c r="J1366"/>
      <c r="K1366"/>
      <c r="L1366"/>
    </row>
    <row r="1367" spans="1:12" x14ac:dyDescent="0.2">
      <c r="A1367"/>
      <c r="B1367"/>
      <c r="C1367"/>
      <c r="D1367"/>
      <c r="E1367"/>
      <c r="F1367"/>
      <c r="G1367"/>
      <c r="H1367"/>
      <c r="I1367"/>
      <c r="J1367"/>
      <c r="K1367"/>
      <c r="L1367"/>
    </row>
    <row r="1368" spans="1:12" x14ac:dyDescent="0.2">
      <c r="A1368"/>
      <c r="B1368"/>
      <c r="C1368"/>
      <c r="D1368"/>
      <c r="E1368"/>
      <c r="F1368"/>
      <c r="G1368"/>
      <c r="H1368"/>
      <c r="I1368"/>
      <c r="J1368"/>
      <c r="K1368"/>
      <c r="L1368"/>
    </row>
    <row r="1369" spans="1:12" x14ac:dyDescent="0.2">
      <c r="A1369"/>
      <c r="B1369"/>
      <c r="C1369"/>
      <c r="D1369"/>
      <c r="E1369"/>
      <c r="F1369"/>
      <c r="G1369"/>
      <c r="H1369"/>
      <c r="I1369"/>
      <c r="J1369"/>
      <c r="K1369"/>
      <c r="L1369"/>
    </row>
    <row r="1370" spans="1:12" x14ac:dyDescent="0.2">
      <c r="A1370"/>
      <c r="B1370"/>
      <c r="C1370"/>
      <c r="D1370"/>
      <c r="E1370"/>
      <c r="F1370"/>
      <c r="G1370"/>
      <c r="H1370"/>
      <c r="I1370"/>
      <c r="J1370"/>
      <c r="K1370"/>
      <c r="L1370"/>
    </row>
    <row r="1371" spans="1:12" x14ac:dyDescent="0.2">
      <c r="A1371"/>
      <c r="B1371"/>
      <c r="C1371"/>
      <c r="D1371"/>
      <c r="E1371"/>
      <c r="F1371"/>
      <c r="G1371"/>
      <c r="H1371"/>
      <c r="I1371"/>
      <c r="J1371"/>
      <c r="K1371"/>
      <c r="L1371"/>
    </row>
    <row r="1372" spans="1:12" x14ac:dyDescent="0.2">
      <c r="A1372"/>
      <c r="B1372"/>
      <c r="C1372"/>
      <c r="D1372"/>
      <c r="E1372"/>
      <c r="F1372"/>
      <c r="G1372"/>
      <c r="H1372"/>
      <c r="I1372"/>
      <c r="J1372"/>
      <c r="K1372"/>
      <c r="L1372"/>
    </row>
    <row r="1373" spans="1:12" x14ac:dyDescent="0.2">
      <c r="A1373"/>
      <c r="B1373"/>
      <c r="C1373"/>
      <c r="D1373"/>
      <c r="E1373"/>
      <c r="F1373"/>
      <c r="G1373"/>
      <c r="H1373"/>
      <c r="I1373"/>
      <c r="J1373"/>
      <c r="K1373"/>
      <c r="L1373"/>
    </row>
    <row r="1374" spans="1:12" x14ac:dyDescent="0.2">
      <c r="A1374"/>
      <c r="B1374"/>
      <c r="C1374"/>
      <c r="D1374"/>
      <c r="E1374"/>
      <c r="F1374"/>
      <c r="G1374"/>
      <c r="H1374"/>
      <c r="I1374"/>
      <c r="J1374"/>
      <c r="K1374"/>
      <c r="L1374"/>
    </row>
    <row r="1375" spans="1:12" x14ac:dyDescent="0.2">
      <c r="A1375"/>
      <c r="B1375"/>
      <c r="C1375"/>
      <c r="D1375"/>
      <c r="E1375"/>
      <c r="F1375"/>
      <c r="G1375"/>
      <c r="H1375"/>
      <c r="I1375"/>
      <c r="J1375"/>
      <c r="K1375"/>
      <c r="L1375"/>
    </row>
    <row r="1376" spans="1:12" x14ac:dyDescent="0.2">
      <c r="A1376"/>
      <c r="B1376"/>
      <c r="C1376"/>
      <c r="D1376"/>
      <c r="E1376"/>
      <c r="F1376"/>
      <c r="G1376"/>
      <c r="H1376"/>
      <c r="I1376"/>
      <c r="J1376"/>
      <c r="K1376"/>
      <c r="L1376"/>
    </row>
    <row r="1377" spans="1:12" x14ac:dyDescent="0.2">
      <c r="A1377"/>
      <c r="B1377"/>
      <c r="C1377"/>
      <c r="D1377"/>
      <c r="E1377"/>
      <c r="F1377"/>
      <c r="G1377"/>
      <c r="H1377"/>
      <c r="I1377"/>
      <c r="J1377"/>
      <c r="K1377"/>
      <c r="L1377"/>
    </row>
    <row r="1378" spans="1:12" x14ac:dyDescent="0.2">
      <c r="A1378"/>
      <c r="B1378"/>
      <c r="C1378"/>
      <c r="D1378"/>
      <c r="E1378"/>
      <c r="F1378"/>
      <c r="G1378"/>
      <c r="H1378"/>
      <c r="I1378"/>
      <c r="J1378"/>
      <c r="K1378"/>
      <c r="L1378"/>
    </row>
    <row r="1379" spans="1:12" x14ac:dyDescent="0.2">
      <c r="A1379"/>
      <c r="B1379"/>
      <c r="C1379"/>
      <c r="D1379"/>
      <c r="E1379"/>
      <c r="F1379"/>
      <c r="G1379"/>
      <c r="H1379"/>
      <c r="I1379"/>
      <c r="J1379"/>
      <c r="K1379"/>
      <c r="L1379"/>
    </row>
    <row r="1380" spans="1:12" x14ac:dyDescent="0.2">
      <c r="A1380"/>
      <c r="B1380"/>
      <c r="C1380"/>
      <c r="D1380"/>
      <c r="E1380"/>
      <c r="F1380"/>
      <c r="G1380"/>
      <c r="H1380"/>
      <c r="I1380"/>
      <c r="J1380"/>
      <c r="K1380"/>
      <c r="L1380"/>
    </row>
    <row r="1381" spans="1:12" x14ac:dyDescent="0.2">
      <c r="A1381"/>
      <c r="B1381"/>
      <c r="C1381"/>
      <c r="D1381"/>
      <c r="E1381"/>
      <c r="F1381"/>
      <c r="G1381"/>
      <c r="H1381"/>
      <c r="I1381"/>
      <c r="J1381"/>
      <c r="K1381"/>
      <c r="L1381"/>
    </row>
    <row r="1382" spans="1:12" x14ac:dyDescent="0.2">
      <c r="A1382"/>
      <c r="B1382"/>
      <c r="C1382"/>
      <c r="D1382"/>
      <c r="E1382"/>
      <c r="F1382"/>
      <c r="G1382"/>
      <c r="H1382"/>
      <c r="I1382"/>
      <c r="J1382"/>
      <c r="K1382"/>
      <c r="L1382"/>
    </row>
    <row r="1383" spans="1:12" x14ac:dyDescent="0.2">
      <c r="A1383"/>
      <c r="B1383"/>
      <c r="C1383"/>
      <c r="D1383"/>
      <c r="E1383"/>
      <c r="F1383"/>
      <c r="G1383"/>
      <c r="H1383"/>
      <c r="I1383"/>
      <c r="J1383"/>
      <c r="K1383"/>
      <c r="L1383"/>
    </row>
    <row r="1384" spans="1:12" x14ac:dyDescent="0.2">
      <c r="A1384"/>
      <c r="B1384"/>
      <c r="C1384"/>
      <c r="D1384"/>
      <c r="E1384"/>
      <c r="F1384"/>
      <c r="G1384"/>
      <c r="H1384"/>
      <c r="I1384"/>
      <c r="J1384"/>
      <c r="K1384"/>
      <c r="L1384"/>
    </row>
    <row r="1385" spans="1:12" x14ac:dyDescent="0.2">
      <c r="A1385"/>
      <c r="B1385"/>
      <c r="C1385"/>
      <c r="D1385"/>
      <c r="E1385"/>
      <c r="F1385"/>
      <c r="G1385"/>
      <c r="H1385"/>
      <c r="I1385"/>
      <c r="J1385"/>
      <c r="K1385"/>
      <c r="L1385"/>
    </row>
    <row r="1386" spans="1:12" x14ac:dyDescent="0.2">
      <c r="A1386"/>
      <c r="B1386"/>
      <c r="C1386"/>
      <c r="D1386"/>
      <c r="E1386"/>
      <c r="F1386"/>
      <c r="G1386"/>
      <c r="H1386"/>
      <c r="I1386"/>
      <c r="J1386"/>
      <c r="K1386"/>
      <c r="L1386"/>
    </row>
    <row r="1387" spans="1:12" x14ac:dyDescent="0.2">
      <c r="A1387"/>
      <c r="B1387"/>
      <c r="C1387"/>
      <c r="D1387"/>
      <c r="E1387"/>
      <c r="F1387"/>
      <c r="G1387"/>
      <c r="H1387"/>
      <c r="I1387"/>
      <c r="J1387"/>
      <c r="K1387"/>
      <c r="L1387"/>
    </row>
    <row r="1388" spans="1:12" x14ac:dyDescent="0.2">
      <c r="A1388"/>
      <c r="B1388"/>
      <c r="C1388"/>
      <c r="D1388"/>
      <c r="E1388"/>
      <c r="F1388"/>
      <c r="G1388"/>
      <c r="H1388"/>
      <c r="I1388"/>
      <c r="J1388"/>
      <c r="K1388"/>
      <c r="L1388"/>
    </row>
    <row r="1389" spans="1:12" x14ac:dyDescent="0.2">
      <c r="A1389"/>
      <c r="B1389"/>
      <c r="C1389"/>
      <c r="D1389"/>
      <c r="E1389"/>
      <c r="F1389"/>
      <c r="G1389"/>
      <c r="H1389"/>
      <c r="I1389"/>
      <c r="J1389"/>
      <c r="K1389"/>
      <c r="L1389"/>
    </row>
    <row r="1390" spans="1:12" x14ac:dyDescent="0.2">
      <c r="A1390"/>
      <c r="B1390"/>
      <c r="C1390"/>
      <c r="D1390"/>
      <c r="E1390"/>
      <c r="F1390"/>
      <c r="G1390"/>
      <c r="H1390"/>
      <c r="I1390"/>
      <c r="J1390"/>
      <c r="K1390"/>
      <c r="L1390"/>
    </row>
    <row r="1391" spans="1:12" x14ac:dyDescent="0.2">
      <c r="A1391"/>
      <c r="B1391"/>
      <c r="C1391"/>
      <c r="D1391"/>
      <c r="E1391"/>
      <c r="F1391"/>
      <c r="G1391"/>
      <c r="H1391"/>
      <c r="I1391"/>
      <c r="J1391"/>
      <c r="K1391"/>
      <c r="L1391"/>
    </row>
    <row r="1392" spans="1:12" x14ac:dyDescent="0.2">
      <c r="A1392"/>
      <c r="B1392"/>
      <c r="C1392"/>
      <c r="D1392"/>
      <c r="E1392"/>
      <c r="F1392"/>
      <c r="G1392"/>
      <c r="H1392"/>
      <c r="I1392"/>
      <c r="J1392"/>
      <c r="K1392"/>
      <c r="L1392"/>
    </row>
    <row r="1393" spans="1:12" x14ac:dyDescent="0.2">
      <c r="A1393"/>
      <c r="B1393"/>
      <c r="C1393"/>
      <c r="D1393"/>
      <c r="E1393"/>
      <c r="F1393"/>
      <c r="G1393"/>
      <c r="H1393"/>
      <c r="I1393"/>
      <c r="J1393"/>
      <c r="K1393"/>
      <c r="L1393"/>
    </row>
    <row r="1394" spans="1:12" x14ac:dyDescent="0.2">
      <c r="A1394"/>
      <c r="B1394"/>
      <c r="C1394"/>
      <c r="D1394"/>
      <c r="E1394"/>
      <c r="F1394"/>
      <c r="G1394"/>
      <c r="H1394"/>
      <c r="I1394"/>
      <c r="J1394"/>
      <c r="K1394"/>
      <c r="L1394"/>
    </row>
    <row r="1395" spans="1:12" x14ac:dyDescent="0.2">
      <c r="A1395"/>
      <c r="B1395"/>
      <c r="C1395"/>
      <c r="D1395"/>
      <c r="E1395"/>
      <c r="F1395"/>
      <c r="G1395"/>
      <c r="H1395"/>
      <c r="I1395"/>
      <c r="J1395"/>
      <c r="K1395"/>
      <c r="L1395"/>
    </row>
    <row r="1396" spans="1:12" x14ac:dyDescent="0.2">
      <c r="A1396"/>
      <c r="B1396"/>
      <c r="C1396"/>
      <c r="D1396"/>
      <c r="E1396"/>
      <c r="F1396"/>
      <c r="G1396"/>
      <c r="H1396"/>
      <c r="I1396"/>
      <c r="J1396"/>
      <c r="K1396"/>
      <c r="L1396"/>
    </row>
    <row r="1397" spans="1:12" x14ac:dyDescent="0.2">
      <c r="A1397"/>
      <c r="B1397"/>
      <c r="C1397"/>
      <c r="D1397"/>
      <c r="E1397"/>
      <c r="F1397"/>
      <c r="G1397"/>
      <c r="H1397"/>
      <c r="I1397"/>
      <c r="J1397"/>
      <c r="K1397"/>
      <c r="L1397"/>
    </row>
    <row r="1398" spans="1:12" x14ac:dyDescent="0.2">
      <c r="A1398"/>
      <c r="B1398"/>
      <c r="C1398"/>
      <c r="D1398"/>
      <c r="E1398"/>
      <c r="F1398"/>
      <c r="G1398"/>
      <c r="H1398"/>
      <c r="I1398"/>
      <c r="J1398"/>
      <c r="K1398"/>
      <c r="L1398"/>
    </row>
    <row r="1399" spans="1:12" x14ac:dyDescent="0.2">
      <c r="A1399"/>
      <c r="B1399"/>
      <c r="C1399"/>
      <c r="D1399"/>
      <c r="E1399"/>
      <c r="F1399"/>
      <c r="G1399"/>
      <c r="H1399"/>
      <c r="I1399"/>
      <c r="J1399"/>
      <c r="K1399"/>
      <c r="L1399"/>
    </row>
    <row r="1400" spans="1:12" x14ac:dyDescent="0.2">
      <c r="A1400"/>
      <c r="B1400"/>
      <c r="C1400"/>
      <c r="D1400"/>
      <c r="E1400"/>
      <c r="F1400"/>
      <c r="G1400"/>
      <c r="H1400"/>
      <c r="I1400"/>
      <c r="J1400"/>
      <c r="K1400"/>
      <c r="L1400"/>
    </row>
    <row r="1401" spans="1:12" x14ac:dyDescent="0.2">
      <c r="A1401"/>
      <c r="B1401"/>
      <c r="C1401"/>
      <c r="D1401"/>
      <c r="E1401"/>
      <c r="F1401"/>
      <c r="G1401"/>
      <c r="H1401"/>
      <c r="I1401"/>
      <c r="J1401"/>
      <c r="K1401"/>
      <c r="L1401"/>
    </row>
    <row r="1402" spans="1:12" x14ac:dyDescent="0.2">
      <c r="A1402"/>
      <c r="B1402"/>
      <c r="C1402"/>
      <c r="D1402"/>
      <c r="E1402"/>
      <c r="F1402"/>
      <c r="G1402"/>
      <c r="H1402"/>
      <c r="I1402"/>
      <c r="J1402"/>
      <c r="K1402"/>
      <c r="L1402"/>
    </row>
    <row r="1403" spans="1:12" x14ac:dyDescent="0.2">
      <c r="A1403"/>
      <c r="B1403"/>
      <c r="C1403"/>
      <c r="D1403"/>
      <c r="E1403"/>
      <c r="F1403"/>
      <c r="G1403"/>
      <c r="H1403"/>
      <c r="I1403"/>
      <c r="J1403"/>
      <c r="K1403"/>
      <c r="L1403"/>
    </row>
    <row r="1404" spans="1:12" x14ac:dyDescent="0.2">
      <c r="A1404"/>
      <c r="B1404"/>
      <c r="C1404"/>
      <c r="D1404"/>
      <c r="E1404"/>
      <c r="F1404"/>
      <c r="G1404"/>
      <c r="H1404"/>
      <c r="I1404"/>
      <c r="J1404"/>
      <c r="K1404"/>
      <c r="L1404"/>
    </row>
    <row r="1405" spans="1:12" x14ac:dyDescent="0.2">
      <c r="A1405"/>
      <c r="B1405"/>
      <c r="C1405"/>
      <c r="D1405"/>
      <c r="E1405"/>
      <c r="F1405"/>
      <c r="G1405"/>
      <c r="H1405"/>
      <c r="I1405"/>
      <c r="J1405"/>
      <c r="K1405"/>
      <c r="L1405"/>
    </row>
    <row r="1406" spans="1:12" x14ac:dyDescent="0.2">
      <c r="A1406"/>
      <c r="B1406"/>
      <c r="C1406"/>
      <c r="D1406"/>
      <c r="E1406"/>
      <c r="F1406"/>
      <c r="G1406"/>
      <c r="H1406"/>
      <c r="I1406"/>
      <c r="J1406"/>
      <c r="K1406"/>
      <c r="L1406"/>
    </row>
    <row r="1407" spans="1:12" x14ac:dyDescent="0.2">
      <c r="A1407"/>
      <c r="B1407"/>
      <c r="C1407"/>
      <c r="D1407"/>
      <c r="E1407"/>
      <c r="F1407"/>
      <c r="G1407"/>
      <c r="H1407"/>
      <c r="I1407"/>
      <c r="J1407"/>
      <c r="K1407"/>
      <c r="L1407"/>
    </row>
    <row r="1408" spans="1:12" x14ac:dyDescent="0.2">
      <c r="A1408"/>
      <c r="B1408"/>
      <c r="C1408"/>
      <c r="D1408"/>
      <c r="E1408"/>
      <c r="F1408"/>
      <c r="G1408"/>
      <c r="H1408"/>
      <c r="I1408"/>
      <c r="J1408"/>
      <c r="K1408"/>
      <c r="L1408"/>
    </row>
    <row r="1409" spans="1:12" x14ac:dyDescent="0.2">
      <c r="A1409"/>
      <c r="B1409"/>
      <c r="C1409"/>
      <c r="D1409"/>
      <c r="E1409"/>
      <c r="F1409"/>
      <c r="G1409"/>
      <c r="H1409"/>
      <c r="I1409"/>
      <c r="J1409"/>
      <c r="K1409"/>
      <c r="L1409"/>
    </row>
    <row r="1410" spans="1:12" x14ac:dyDescent="0.2">
      <c r="A1410"/>
      <c r="B1410"/>
      <c r="C1410"/>
      <c r="D1410"/>
      <c r="E1410"/>
      <c r="F1410"/>
      <c r="G1410"/>
      <c r="H1410"/>
      <c r="I1410"/>
      <c r="J1410"/>
      <c r="K1410"/>
      <c r="L1410"/>
    </row>
    <row r="1411" spans="1:12" x14ac:dyDescent="0.2">
      <c r="A1411"/>
      <c r="B1411"/>
      <c r="C1411"/>
      <c r="D1411"/>
      <c r="E1411"/>
      <c r="F1411"/>
      <c r="G1411"/>
      <c r="H1411"/>
      <c r="I1411"/>
      <c r="J1411"/>
      <c r="K1411"/>
      <c r="L1411"/>
    </row>
    <row r="1412" spans="1:12" x14ac:dyDescent="0.2">
      <c r="A1412"/>
      <c r="B1412"/>
      <c r="C1412"/>
      <c r="D1412"/>
      <c r="E1412"/>
      <c r="F1412"/>
      <c r="G1412"/>
      <c r="H1412"/>
      <c r="I1412"/>
      <c r="J1412"/>
      <c r="K1412"/>
      <c r="L1412"/>
    </row>
    <row r="1413" spans="1:12" x14ac:dyDescent="0.2">
      <c r="A1413"/>
      <c r="B1413"/>
      <c r="C1413"/>
      <c r="D1413"/>
      <c r="E1413"/>
      <c r="F1413"/>
      <c r="G1413"/>
      <c r="H1413"/>
      <c r="I1413"/>
      <c r="J1413"/>
      <c r="K1413"/>
      <c r="L1413"/>
    </row>
    <row r="1414" spans="1:12" x14ac:dyDescent="0.2">
      <c r="A1414"/>
      <c r="B1414"/>
      <c r="C1414"/>
      <c r="D1414"/>
      <c r="E1414"/>
      <c r="F1414"/>
      <c r="G1414"/>
      <c r="H1414"/>
      <c r="I1414"/>
      <c r="J1414"/>
      <c r="K1414"/>
      <c r="L1414"/>
    </row>
    <row r="1415" spans="1:12" x14ac:dyDescent="0.2">
      <c r="A1415"/>
      <c r="B1415"/>
      <c r="C1415"/>
      <c r="D1415"/>
      <c r="E1415"/>
      <c r="F1415"/>
      <c r="G1415"/>
      <c r="H1415"/>
      <c r="I1415"/>
      <c r="J1415"/>
      <c r="K1415"/>
      <c r="L1415"/>
    </row>
    <row r="1416" spans="1:12" x14ac:dyDescent="0.2">
      <c r="A1416"/>
      <c r="B1416"/>
      <c r="C1416"/>
      <c r="D1416"/>
      <c r="E1416"/>
      <c r="F1416"/>
      <c r="G1416"/>
      <c r="H1416"/>
      <c r="I1416"/>
      <c r="J1416"/>
      <c r="K1416"/>
      <c r="L1416"/>
    </row>
    <row r="1417" spans="1:12" x14ac:dyDescent="0.2">
      <c r="A1417"/>
      <c r="B1417"/>
      <c r="C1417"/>
      <c r="D1417"/>
      <c r="E1417"/>
      <c r="F1417"/>
      <c r="G1417"/>
      <c r="H1417"/>
      <c r="I1417"/>
      <c r="J1417"/>
      <c r="K1417"/>
      <c r="L1417"/>
    </row>
    <row r="1418" spans="1:12" x14ac:dyDescent="0.2">
      <c r="A1418"/>
      <c r="B1418"/>
      <c r="C1418"/>
      <c r="D1418"/>
      <c r="E1418"/>
      <c r="F1418"/>
      <c r="G1418"/>
      <c r="H1418"/>
      <c r="I1418"/>
      <c r="J1418"/>
      <c r="K1418"/>
      <c r="L1418"/>
    </row>
    <row r="1419" spans="1:12" x14ac:dyDescent="0.2">
      <c r="A1419"/>
      <c r="B1419"/>
      <c r="C1419"/>
      <c r="D1419"/>
      <c r="E1419"/>
      <c r="F1419"/>
      <c r="G1419"/>
      <c r="H1419"/>
      <c r="I1419"/>
      <c r="J1419"/>
      <c r="K1419"/>
      <c r="L1419"/>
    </row>
    <row r="1420" spans="1:12" x14ac:dyDescent="0.2">
      <c r="A1420"/>
      <c r="B1420"/>
      <c r="C1420"/>
      <c r="D1420"/>
      <c r="E1420"/>
      <c r="F1420"/>
      <c r="G1420"/>
      <c r="H1420"/>
      <c r="I1420"/>
      <c r="J1420"/>
      <c r="K1420"/>
      <c r="L1420"/>
    </row>
    <row r="1421" spans="1:12" x14ac:dyDescent="0.2">
      <c r="A1421"/>
      <c r="B1421"/>
      <c r="C1421"/>
      <c r="D1421"/>
      <c r="E1421"/>
      <c r="F1421"/>
      <c r="G1421"/>
      <c r="H1421"/>
      <c r="I1421"/>
      <c r="J1421"/>
      <c r="K1421"/>
      <c r="L1421"/>
    </row>
    <row r="1422" spans="1:12" x14ac:dyDescent="0.2">
      <c r="A1422"/>
      <c r="B1422"/>
      <c r="C1422"/>
      <c r="D1422"/>
      <c r="E1422"/>
      <c r="F1422"/>
      <c r="G1422"/>
      <c r="H1422"/>
      <c r="I1422"/>
      <c r="J1422"/>
      <c r="K1422"/>
      <c r="L1422"/>
    </row>
    <row r="1423" spans="1:12" x14ac:dyDescent="0.2">
      <c r="A1423"/>
      <c r="B1423"/>
      <c r="C1423"/>
      <c r="D1423"/>
      <c r="E1423"/>
      <c r="F1423"/>
      <c r="G1423"/>
      <c r="H1423"/>
      <c r="I1423"/>
      <c r="J1423"/>
      <c r="K1423"/>
      <c r="L1423"/>
    </row>
    <row r="1424" spans="1:12" x14ac:dyDescent="0.2">
      <c r="A1424"/>
      <c r="B1424"/>
      <c r="C1424"/>
      <c r="D1424"/>
      <c r="E1424"/>
      <c r="F1424"/>
      <c r="G1424"/>
      <c r="H1424"/>
      <c r="I1424"/>
      <c r="J1424"/>
      <c r="K1424"/>
      <c r="L1424"/>
    </row>
    <row r="1425" spans="1:12" x14ac:dyDescent="0.2">
      <c r="A1425"/>
      <c r="B1425"/>
      <c r="C1425"/>
      <c r="D1425"/>
      <c r="E1425"/>
      <c r="F1425"/>
      <c r="G1425"/>
      <c r="H1425"/>
      <c r="I1425"/>
      <c r="J1425"/>
      <c r="K1425"/>
      <c r="L1425"/>
    </row>
    <row r="1426" spans="1:12" x14ac:dyDescent="0.2">
      <c r="A1426"/>
      <c r="B1426"/>
      <c r="C1426"/>
      <c r="D1426"/>
      <c r="E1426"/>
      <c r="F1426"/>
      <c r="G1426"/>
      <c r="H1426"/>
      <c r="I1426"/>
      <c r="J1426"/>
      <c r="K1426"/>
      <c r="L1426"/>
    </row>
    <row r="1427" spans="1:12" x14ac:dyDescent="0.2">
      <c r="A1427"/>
      <c r="B1427"/>
      <c r="C1427"/>
      <c r="D1427"/>
      <c r="E1427"/>
      <c r="F1427"/>
      <c r="G1427"/>
      <c r="H1427"/>
      <c r="I1427"/>
      <c r="J1427"/>
      <c r="K1427"/>
      <c r="L1427"/>
    </row>
    <row r="1428" spans="1:12" x14ac:dyDescent="0.2">
      <c r="A1428"/>
      <c r="B1428"/>
      <c r="C1428"/>
      <c r="D1428"/>
      <c r="E1428"/>
      <c r="F1428"/>
      <c r="G1428"/>
      <c r="H1428"/>
      <c r="I1428"/>
      <c r="J1428"/>
      <c r="K1428"/>
      <c r="L1428"/>
    </row>
    <row r="1429" spans="1:12" x14ac:dyDescent="0.2">
      <c r="A1429"/>
      <c r="B1429"/>
      <c r="C1429"/>
      <c r="D1429"/>
      <c r="E1429"/>
      <c r="F1429"/>
      <c r="G1429"/>
      <c r="H1429"/>
      <c r="I1429"/>
      <c r="J1429"/>
      <c r="K1429"/>
      <c r="L1429"/>
    </row>
    <row r="1430" spans="1:12" x14ac:dyDescent="0.2">
      <c r="A1430"/>
      <c r="B1430"/>
      <c r="C1430"/>
      <c r="D1430"/>
      <c r="E1430"/>
      <c r="F1430"/>
      <c r="G1430"/>
      <c r="H1430"/>
      <c r="I1430"/>
      <c r="J1430"/>
      <c r="K1430"/>
      <c r="L1430"/>
    </row>
    <row r="1431" spans="1:12" x14ac:dyDescent="0.2">
      <c r="A1431"/>
      <c r="B1431"/>
      <c r="C1431"/>
      <c r="D1431"/>
      <c r="E1431"/>
      <c r="F1431"/>
      <c r="G1431"/>
      <c r="H1431"/>
      <c r="I1431"/>
      <c r="J1431"/>
      <c r="K1431"/>
      <c r="L1431"/>
    </row>
    <row r="1432" spans="1:12" x14ac:dyDescent="0.2">
      <c r="A1432"/>
      <c r="B1432"/>
      <c r="C1432"/>
      <c r="D1432"/>
      <c r="E1432"/>
      <c r="F1432"/>
      <c r="G1432"/>
      <c r="H1432"/>
      <c r="I1432"/>
      <c r="J1432"/>
      <c r="K1432"/>
      <c r="L1432"/>
    </row>
    <row r="1433" spans="1:12" x14ac:dyDescent="0.2">
      <c r="A1433"/>
      <c r="B1433"/>
      <c r="C1433"/>
      <c r="D1433"/>
      <c r="E1433"/>
      <c r="F1433"/>
      <c r="G1433"/>
      <c r="H1433"/>
      <c r="I1433"/>
      <c r="J1433"/>
      <c r="K1433"/>
      <c r="L1433"/>
    </row>
    <row r="1434" spans="1:12" x14ac:dyDescent="0.2">
      <c r="A1434"/>
      <c r="B1434"/>
      <c r="C1434"/>
      <c r="D1434"/>
      <c r="E1434"/>
      <c r="F1434"/>
      <c r="G1434"/>
      <c r="H1434"/>
      <c r="I1434"/>
      <c r="J1434"/>
      <c r="K1434"/>
      <c r="L1434"/>
    </row>
    <row r="1435" spans="1:12" x14ac:dyDescent="0.2">
      <c r="A1435"/>
      <c r="B1435"/>
      <c r="C1435"/>
      <c r="D1435"/>
      <c r="E1435"/>
      <c r="F1435"/>
      <c r="G1435"/>
      <c r="H1435"/>
      <c r="I1435"/>
      <c r="J1435"/>
      <c r="K1435"/>
      <c r="L1435"/>
    </row>
    <row r="1436" spans="1:12" x14ac:dyDescent="0.2">
      <c r="A1436"/>
      <c r="B1436"/>
      <c r="C1436"/>
      <c r="D1436"/>
      <c r="E1436"/>
      <c r="F1436"/>
      <c r="G1436"/>
      <c r="H1436"/>
      <c r="I1436"/>
      <c r="J1436"/>
      <c r="K1436"/>
      <c r="L1436"/>
    </row>
    <row r="1437" spans="1:12" x14ac:dyDescent="0.2">
      <c r="A1437"/>
      <c r="B1437"/>
      <c r="C1437"/>
      <c r="D1437"/>
      <c r="E1437"/>
      <c r="F1437"/>
      <c r="G1437"/>
      <c r="H1437"/>
      <c r="I1437"/>
      <c r="J1437"/>
      <c r="K1437"/>
      <c r="L1437"/>
    </row>
    <row r="1438" spans="1:12" x14ac:dyDescent="0.2">
      <c r="A1438"/>
      <c r="B1438"/>
      <c r="C1438"/>
      <c r="D1438"/>
      <c r="E1438"/>
      <c r="F1438"/>
      <c r="G1438"/>
      <c r="H1438"/>
      <c r="I1438"/>
      <c r="J1438"/>
      <c r="K1438"/>
      <c r="L1438"/>
    </row>
    <row r="1439" spans="1:12" x14ac:dyDescent="0.2">
      <c r="A1439"/>
      <c r="B1439"/>
      <c r="C1439"/>
      <c r="D1439"/>
      <c r="E1439"/>
      <c r="F1439"/>
      <c r="G1439"/>
      <c r="H1439"/>
      <c r="I1439"/>
      <c r="J1439"/>
      <c r="K1439"/>
      <c r="L1439"/>
    </row>
    <row r="1440" spans="1:12" x14ac:dyDescent="0.2">
      <c r="A1440"/>
      <c r="B1440"/>
      <c r="C1440"/>
      <c r="D1440"/>
      <c r="E1440"/>
      <c r="F1440"/>
      <c r="G1440"/>
      <c r="H1440"/>
      <c r="I1440"/>
      <c r="J1440"/>
      <c r="K1440"/>
      <c r="L1440"/>
    </row>
    <row r="1441" spans="1:12" x14ac:dyDescent="0.2">
      <c r="A1441"/>
      <c r="B1441"/>
      <c r="C1441"/>
      <c r="D1441"/>
      <c r="E1441"/>
      <c r="F1441"/>
      <c r="G1441"/>
      <c r="H1441"/>
      <c r="I1441"/>
      <c r="J1441"/>
      <c r="K1441"/>
      <c r="L1441"/>
    </row>
    <row r="1442" spans="1:12" x14ac:dyDescent="0.2">
      <c r="A1442"/>
      <c r="B1442"/>
      <c r="C1442"/>
      <c r="D1442"/>
      <c r="E1442"/>
      <c r="F1442"/>
      <c r="G1442"/>
      <c r="H1442"/>
      <c r="I1442"/>
      <c r="J1442"/>
      <c r="K1442"/>
      <c r="L1442"/>
    </row>
    <row r="1443" spans="1:12" x14ac:dyDescent="0.2">
      <c r="A1443"/>
      <c r="B1443"/>
      <c r="C1443"/>
      <c r="D1443"/>
      <c r="E1443"/>
      <c r="F1443"/>
      <c r="G1443"/>
      <c r="H1443"/>
      <c r="I1443"/>
      <c r="J1443"/>
      <c r="K1443"/>
      <c r="L1443"/>
    </row>
    <row r="1444" spans="1:12" x14ac:dyDescent="0.2">
      <c r="A1444"/>
      <c r="B1444"/>
      <c r="C1444"/>
      <c r="D1444"/>
      <c r="E1444"/>
      <c r="F1444"/>
      <c r="G1444"/>
      <c r="H1444"/>
      <c r="I1444"/>
      <c r="J1444"/>
      <c r="K1444"/>
      <c r="L1444"/>
    </row>
    <row r="1445" spans="1:12" x14ac:dyDescent="0.2">
      <c r="A1445"/>
      <c r="B1445"/>
      <c r="C1445"/>
      <c r="D1445"/>
      <c r="E1445"/>
      <c r="F1445"/>
      <c r="G1445"/>
      <c r="H1445"/>
      <c r="I1445"/>
      <c r="J1445"/>
      <c r="K1445"/>
      <c r="L1445"/>
    </row>
    <row r="1446" spans="1:12" x14ac:dyDescent="0.2">
      <c r="A1446"/>
      <c r="B1446"/>
      <c r="C1446"/>
      <c r="D1446"/>
      <c r="E1446"/>
      <c r="F1446"/>
      <c r="G1446"/>
      <c r="H1446"/>
      <c r="I1446"/>
      <c r="J1446"/>
      <c r="K1446"/>
      <c r="L1446"/>
    </row>
    <row r="1447" spans="1:12" x14ac:dyDescent="0.2">
      <c r="A1447"/>
      <c r="B1447"/>
      <c r="C1447"/>
      <c r="D1447"/>
      <c r="E1447"/>
      <c r="F1447"/>
      <c r="G1447"/>
      <c r="H1447"/>
      <c r="I1447"/>
      <c r="J1447"/>
      <c r="K1447"/>
      <c r="L1447"/>
    </row>
    <row r="1448" spans="1:12" x14ac:dyDescent="0.2">
      <c r="A1448"/>
      <c r="B1448"/>
      <c r="C1448"/>
      <c r="D1448"/>
      <c r="E1448"/>
      <c r="F1448"/>
      <c r="G1448"/>
      <c r="H1448"/>
      <c r="I1448"/>
      <c r="J1448"/>
      <c r="K1448"/>
      <c r="L1448"/>
    </row>
    <row r="1449" spans="1:12" x14ac:dyDescent="0.2">
      <c r="A1449"/>
      <c r="B1449"/>
      <c r="C1449"/>
      <c r="D1449"/>
      <c r="E1449"/>
      <c r="F1449"/>
      <c r="G1449"/>
      <c r="H1449"/>
      <c r="I1449"/>
      <c r="J1449"/>
      <c r="K1449"/>
      <c r="L1449"/>
    </row>
    <row r="1450" spans="1:12" x14ac:dyDescent="0.2">
      <c r="A1450"/>
      <c r="B1450"/>
      <c r="C1450"/>
      <c r="D1450"/>
      <c r="E1450"/>
      <c r="F1450"/>
      <c r="G1450"/>
      <c r="H1450"/>
      <c r="I1450"/>
      <c r="J1450"/>
      <c r="K1450"/>
      <c r="L1450"/>
    </row>
    <row r="1451" spans="1:12" x14ac:dyDescent="0.2">
      <c r="A1451"/>
      <c r="B1451"/>
      <c r="C1451"/>
      <c r="D1451"/>
      <c r="E1451"/>
      <c r="F1451"/>
      <c r="G1451"/>
      <c r="H1451"/>
      <c r="I1451"/>
      <c r="J1451"/>
      <c r="K1451"/>
      <c r="L1451"/>
    </row>
    <row r="1452" spans="1:12" x14ac:dyDescent="0.2">
      <c r="A1452"/>
      <c r="B1452"/>
      <c r="C1452"/>
      <c r="D1452"/>
      <c r="E1452"/>
      <c r="F1452"/>
      <c r="G1452"/>
      <c r="H1452"/>
      <c r="I1452"/>
      <c r="J1452"/>
      <c r="K1452"/>
      <c r="L1452"/>
    </row>
    <row r="1453" spans="1:12" x14ac:dyDescent="0.2">
      <c r="A1453"/>
      <c r="B1453"/>
      <c r="C1453"/>
      <c r="D1453"/>
      <c r="E1453"/>
      <c r="F1453"/>
      <c r="G1453"/>
      <c r="H1453"/>
      <c r="I1453"/>
      <c r="J1453"/>
      <c r="K1453"/>
      <c r="L1453"/>
    </row>
    <row r="1454" spans="1:12" x14ac:dyDescent="0.2">
      <c r="A1454"/>
      <c r="B1454"/>
      <c r="C1454"/>
      <c r="D1454"/>
      <c r="E1454"/>
      <c r="F1454"/>
      <c r="G1454"/>
      <c r="H1454"/>
      <c r="I1454"/>
      <c r="J1454"/>
      <c r="K1454"/>
      <c r="L1454"/>
    </row>
    <row r="1455" spans="1:12" x14ac:dyDescent="0.2">
      <c r="A1455"/>
      <c r="B1455"/>
      <c r="C1455"/>
      <c r="D1455"/>
      <c r="E1455"/>
      <c r="F1455"/>
      <c r="G1455"/>
      <c r="H1455"/>
      <c r="I1455"/>
      <c r="J1455"/>
      <c r="K1455"/>
      <c r="L1455"/>
    </row>
    <row r="1456" spans="1:12" x14ac:dyDescent="0.2">
      <c r="A1456"/>
      <c r="B1456"/>
      <c r="C1456"/>
      <c r="D1456"/>
      <c r="E1456"/>
      <c r="F1456"/>
      <c r="G1456"/>
      <c r="H1456"/>
      <c r="I1456"/>
      <c r="J1456"/>
      <c r="K1456"/>
      <c r="L1456"/>
    </row>
    <row r="1457" spans="1:12" x14ac:dyDescent="0.2">
      <c r="A1457"/>
      <c r="B1457"/>
      <c r="C1457"/>
      <c r="D1457"/>
      <c r="E1457"/>
      <c r="F1457"/>
      <c r="G1457"/>
      <c r="H1457"/>
      <c r="I1457"/>
      <c r="J1457"/>
      <c r="K1457"/>
      <c r="L1457"/>
    </row>
    <row r="1458" spans="1:12" x14ac:dyDescent="0.2">
      <c r="A1458"/>
      <c r="B1458"/>
      <c r="C1458"/>
      <c r="D1458"/>
      <c r="E1458"/>
      <c r="F1458"/>
      <c r="G1458"/>
      <c r="H1458"/>
      <c r="I1458"/>
      <c r="J1458"/>
      <c r="K1458"/>
      <c r="L1458"/>
    </row>
    <row r="1459" spans="1:12" x14ac:dyDescent="0.2">
      <c r="A1459"/>
      <c r="B1459"/>
      <c r="C1459"/>
      <c r="D1459"/>
      <c r="E1459"/>
      <c r="F1459"/>
      <c r="G1459"/>
      <c r="H1459"/>
      <c r="I1459"/>
      <c r="J1459"/>
      <c r="K1459"/>
      <c r="L1459"/>
    </row>
    <row r="1460" spans="1:12" x14ac:dyDescent="0.2">
      <c r="A1460"/>
      <c r="B1460"/>
      <c r="C1460"/>
      <c r="D1460"/>
      <c r="E1460"/>
      <c r="F1460"/>
      <c r="G1460"/>
      <c r="H1460"/>
      <c r="I1460"/>
      <c r="J1460"/>
      <c r="K1460"/>
      <c r="L1460"/>
    </row>
    <row r="1461" spans="1:12" x14ac:dyDescent="0.2">
      <c r="A1461"/>
      <c r="B1461"/>
      <c r="C1461"/>
      <c r="D1461"/>
      <c r="E1461"/>
      <c r="F1461"/>
      <c r="G1461"/>
      <c r="H1461"/>
      <c r="I1461"/>
      <c r="J1461"/>
      <c r="K1461"/>
      <c r="L1461"/>
    </row>
    <row r="1462" spans="1:12" x14ac:dyDescent="0.2">
      <c r="A1462"/>
      <c r="B1462"/>
      <c r="C1462"/>
      <c r="D1462"/>
      <c r="E1462"/>
      <c r="F1462"/>
      <c r="G1462"/>
      <c r="H1462"/>
      <c r="I1462"/>
      <c r="J1462"/>
      <c r="K1462"/>
      <c r="L1462"/>
    </row>
    <row r="1463" spans="1:12" x14ac:dyDescent="0.2">
      <c r="A1463"/>
      <c r="B1463"/>
      <c r="C1463"/>
      <c r="D1463"/>
      <c r="E1463"/>
      <c r="F1463"/>
      <c r="G1463"/>
      <c r="H1463"/>
      <c r="I1463"/>
      <c r="J1463"/>
      <c r="K1463"/>
      <c r="L1463"/>
    </row>
    <row r="1464" spans="1:12" x14ac:dyDescent="0.2">
      <c r="A1464"/>
      <c r="B1464"/>
      <c r="C1464"/>
      <c r="D1464"/>
      <c r="E1464"/>
      <c r="F1464"/>
      <c r="G1464"/>
      <c r="H1464"/>
      <c r="I1464"/>
      <c r="J1464"/>
      <c r="K1464"/>
      <c r="L1464"/>
    </row>
    <row r="1465" spans="1:12" x14ac:dyDescent="0.2">
      <c r="A1465"/>
      <c r="B1465"/>
      <c r="C1465"/>
      <c r="D1465"/>
      <c r="E1465"/>
      <c r="F1465"/>
      <c r="G1465"/>
      <c r="H1465"/>
      <c r="I1465"/>
      <c r="J1465"/>
      <c r="K1465"/>
      <c r="L1465"/>
    </row>
    <row r="1466" spans="1:12" x14ac:dyDescent="0.2">
      <c r="A1466"/>
      <c r="B1466"/>
      <c r="C1466"/>
      <c r="D1466"/>
      <c r="E1466"/>
      <c r="F1466"/>
      <c r="G1466"/>
      <c r="H1466"/>
      <c r="I1466"/>
      <c r="J1466"/>
      <c r="K1466"/>
      <c r="L1466"/>
    </row>
    <row r="1467" spans="1:12" x14ac:dyDescent="0.2">
      <c r="A1467"/>
      <c r="B1467"/>
      <c r="C1467"/>
      <c r="D1467"/>
      <c r="E1467"/>
      <c r="F1467"/>
      <c r="G1467"/>
      <c r="H1467"/>
      <c r="I1467"/>
      <c r="J1467"/>
      <c r="K1467"/>
      <c r="L1467"/>
    </row>
    <row r="1468" spans="1:12" x14ac:dyDescent="0.2">
      <c r="A1468"/>
      <c r="B1468"/>
      <c r="C1468"/>
      <c r="D1468"/>
      <c r="E1468"/>
      <c r="F1468"/>
      <c r="G1468"/>
      <c r="H1468"/>
      <c r="I1468"/>
      <c r="J1468"/>
      <c r="K1468"/>
      <c r="L1468"/>
    </row>
    <row r="1469" spans="1:12" x14ac:dyDescent="0.2">
      <c r="A1469"/>
      <c r="B1469"/>
      <c r="C1469"/>
      <c r="D1469"/>
      <c r="E1469"/>
      <c r="F1469"/>
      <c r="G1469"/>
      <c r="H1469"/>
      <c r="I1469"/>
      <c r="J1469"/>
      <c r="K1469"/>
      <c r="L1469"/>
    </row>
    <row r="1470" spans="1:12" x14ac:dyDescent="0.2">
      <c r="A1470"/>
      <c r="B1470"/>
      <c r="C1470"/>
      <c r="D1470"/>
      <c r="E1470"/>
      <c r="F1470"/>
      <c r="G1470"/>
      <c r="H1470"/>
      <c r="I1470"/>
      <c r="J1470"/>
      <c r="K1470"/>
      <c r="L1470"/>
    </row>
    <row r="1471" spans="1:12" x14ac:dyDescent="0.2">
      <c r="A1471"/>
      <c r="B1471"/>
      <c r="C1471"/>
      <c r="D1471"/>
      <c r="E1471"/>
      <c r="F1471"/>
      <c r="G1471"/>
      <c r="H1471"/>
      <c r="I1471"/>
      <c r="J1471"/>
      <c r="K1471"/>
      <c r="L1471"/>
    </row>
    <row r="1472" spans="1:12" x14ac:dyDescent="0.2">
      <c r="A1472"/>
      <c r="B1472"/>
      <c r="C1472"/>
      <c r="D1472"/>
      <c r="E1472"/>
      <c r="F1472"/>
      <c r="G1472"/>
      <c r="H1472"/>
      <c r="I1472"/>
      <c r="J1472"/>
      <c r="K1472"/>
      <c r="L1472"/>
    </row>
    <row r="1473" spans="1:12" x14ac:dyDescent="0.2">
      <c r="A1473"/>
      <c r="B1473"/>
      <c r="C1473"/>
      <c r="D1473"/>
      <c r="E1473"/>
      <c r="F1473"/>
      <c r="G1473"/>
      <c r="H1473"/>
      <c r="I1473"/>
      <c r="J1473"/>
      <c r="K1473"/>
      <c r="L1473"/>
    </row>
    <row r="1474" spans="1:12" x14ac:dyDescent="0.2">
      <c r="A1474"/>
      <c r="B1474"/>
      <c r="C1474"/>
      <c r="D1474"/>
      <c r="E1474"/>
      <c r="F1474"/>
      <c r="G1474"/>
      <c r="H1474"/>
      <c r="I1474"/>
      <c r="J1474"/>
      <c r="K1474"/>
      <c r="L1474"/>
    </row>
    <row r="1475" spans="1:12" x14ac:dyDescent="0.2">
      <c r="A1475"/>
      <c r="B1475"/>
      <c r="C1475"/>
      <c r="D1475"/>
      <c r="E1475"/>
      <c r="F1475"/>
      <c r="G1475"/>
      <c r="H1475"/>
      <c r="I1475"/>
      <c r="J1475"/>
      <c r="K1475"/>
      <c r="L1475"/>
    </row>
    <row r="1476" spans="1:12" x14ac:dyDescent="0.2">
      <c r="A1476"/>
      <c r="B1476"/>
      <c r="C1476"/>
      <c r="D1476"/>
      <c r="E1476"/>
      <c r="F1476"/>
      <c r="G1476"/>
      <c r="H1476"/>
      <c r="I1476"/>
      <c r="J1476"/>
      <c r="K1476"/>
      <c r="L1476"/>
    </row>
    <row r="1477" spans="1:12" x14ac:dyDescent="0.2">
      <c r="A1477"/>
      <c r="B1477"/>
      <c r="C1477"/>
      <c r="D1477"/>
      <c r="E1477"/>
      <c r="F1477"/>
      <c r="G1477"/>
      <c r="H1477"/>
      <c r="I1477"/>
      <c r="J1477"/>
      <c r="K1477"/>
      <c r="L1477"/>
    </row>
    <row r="1478" spans="1:12" x14ac:dyDescent="0.2">
      <c r="A1478"/>
      <c r="B1478"/>
      <c r="C1478"/>
      <c r="D1478"/>
      <c r="E1478"/>
      <c r="F1478"/>
      <c r="G1478"/>
      <c r="H1478"/>
      <c r="I1478"/>
      <c r="J1478"/>
      <c r="K1478"/>
      <c r="L1478"/>
    </row>
    <row r="1479" spans="1:12" x14ac:dyDescent="0.2">
      <c r="A1479"/>
      <c r="B1479"/>
      <c r="C1479"/>
      <c r="D1479"/>
      <c r="E1479"/>
      <c r="F1479"/>
      <c r="G1479"/>
      <c r="H1479"/>
      <c r="I1479"/>
      <c r="J1479"/>
      <c r="K1479"/>
      <c r="L1479"/>
    </row>
    <row r="1480" spans="1:12" x14ac:dyDescent="0.2">
      <c r="A1480"/>
      <c r="B1480"/>
      <c r="C1480"/>
      <c r="D1480"/>
      <c r="E1480"/>
      <c r="F1480"/>
      <c r="G1480"/>
      <c r="H1480"/>
      <c r="I1480"/>
      <c r="J1480"/>
      <c r="K1480"/>
      <c r="L1480"/>
    </row>
    <row r="1481" spans="1:12" x14ac:dyDescent="0.2">
      <c r="A1481"/>
      <c r="B1481"/>
      <c r="C1481"/>
      <c r="D1481"/>
      <c r="E1481"/>
      <c r="F1481"/>
      <c r="G1481"/>
      <c r="H1481"/>
      <c r="I1481"/>
      <c r="J1481"/>
      <c r="K1481"/>
      <c r="L1481"/>
    </row>
    <row r="1482" spans="1:12" x14ac:dyDescent="0.2">
      <c r="A1482"/>
      <c r="B1482"/>
      <c r="C1482"/>
      <c r="D1482"/>
      <c r="E1482"/>
      <c r="F1482"/>
      <c r="G1482"/>
      <c r="H1482"/>
      <c r="I1482"/>
      <c r="J1482"/>
      <c r="K1482"/>
      <c r="L1482"/>
    </row>
    <row r="1483" spans="1:12" x14ac:dyDescent="0.2">
      <c r="A1483"/>
      <c r="B1483"/>
      <c r="C1483"/>
      <c r="D1483"/>
      <c r="E1483"/>
      <c r="F1483"/>
      <c r="G1483"/>
      <c r="H1483"/>
      <c r="I1483"/>
      <c r="J1483"/>
      <c r="K1483"/>
      <c r="L1483"/>
    </row>
    <row r="1484" spans="1:12" x14ac:dyDescent="0.2">
      <c r="A1484"/>
      <c r="B1484"/>
      <c r="C1484"/>
      <c r="D1484"/>
      <c r="E1484"/>
      <c r="F1484"/>
      <c r="G1484"/>
      <c r="H1484"/>
      <c r="I1484"/>
      <c r="J1484"/>
      <c r="K1484"/>
      <c r="L1484"/>
    </row>
    <row r="1485" spans="1:12" x14ac:dyDescent="0.2">
      <c r="A1485"/>
      <c r="B1485"/>
      <c r="C1485"/>
      <c r="D1485"/>
      <c r="E1485"/>
      <c r="F1485"/>
      <c r="G1485"/>
      <c r="H1485"/>
      <c r="I1485"/>
      <c r="J1485"/>
      <c r="K1485"/>
      <c r="L1485"/>
    </row>
    <row r="1486" spans="1:12" x14ac:dyDescent="0.2">
      <c r="A1486"/>
      <c r="B1486"/>
      <c r="C1486"/>
      <c r="D1486"/>
      <c r="E1486"/>
      <c r="F1486"/>
      <c r="G1486"/>
      <c r="H1486"/>
      <c r="I1486"/>
      <c r="J1486"/>
      <c r="K1486"/>
      <c r="L1486"/>
    </row>
    <row r="1487" spans="1:12" x14ac:dyDescent="0.2">
      <c r="A1487"/>
      <c r="B1487"/>
      <c r="C1487"/>
      <c r="D1487"/>
      <c r="E1487"/>
      <c r="F1487"/>
      <c r="G1487"/>
      <c r="H1487"/>
      <c r="I1487"/>
      <c r="J1487"/>
      <c r="K1487"/>
      <c r="L1487"/>
    </row>
    <row r="1488" spans="1:12" x14ac:dyDescent="0.2">
      <c r="A1488"/>
      <c r="B1488"/>
      <c r="C1488"/>
      <c r="D1488"/>
      <c r="E1488"/>
      <c r="F1488"/>
      <c r="G1488"/>
      <c r="H1488"/>
      <c r="I1488"/>
      <c r="J1488"/>
      <c r="K1488"/>
      <c r="L1488"/>
    </row>
    <row r="1489" spans="1:12" x14ac:dyDescent="0.2">
      <c r="A1489"/>
      <c r="B1489"/>
      <c r="C1489"/>
      <c r="D1489"/>
      <c r="E1489"/>
      <c r="F1489"/>
      <c r="G1489"/>
      <c r="H1489"/>
      <c r="I1489"/>
      <c r="J1489"/>
      <c r="K1489"/>
      <c r="L1489"/>
    </row>
    <row r="1490" spans="1:12" x14ac:dyDescent="0.2">
      <c r="A1490"/>
      <c r="B1490"/>
      <c r="C1490"/>
      <c r="D1490"/>
      <c r="E1490"/>
      <c r="F1490"/>
      <c r="G1490"/>
      <c r="H1490"/>
      <c r="I1490"/>
      <c r="J1490"/>
      <c r="K1490"/>
      <c r="L1490"/>
    </row>
    <row r="1491" spans="1:12" x14ac:dyDescent="0.2">
      <c r="A1491"/>
      <c r="B1491"/>
      <c r="C1491"/>
      <c r="D1491"/>
      <c r="E1491"/>
      <c r="F1491"/>
      <c r="G1491"/>
      <c r="H1491"/>
      <c r="I1491"/>
      <c r="J1491"/>
      <c r="K1491"/>
      <c r="L1491"/>
    </row>
    <row r="1492" spans="1:12" x14ac:dyDescent="0.2">
      <c r="A1492"/>
      <c r="B1492"/>
      <c r="C1492"/>
      <c r="D1492"/>
      <c r="E1492"/>
      <c r="F1492"/>
      <c r="G1492"/>
      <c r="H1492"/>
      <c r="I1492"/>
      <c r="J1492"/>
      <c r="K1492"/>
      <c r="L1492"/>
    </row>
    <row r="1493" spans="1:12" x14ac:dyDescent="0.2">
      <c r="A1493"/>
      <c r="B1493"/>
      <c r="C1493"/>
      <c r="D1493"/>
      <c r="E1493"/>
      <c r="F1493"/>
      <c r="G1493"/>
      <c r="H1493"/>
      <c r="I1493"/>
      <c r="J1493"/>
      <c r="K1493"/>
      <c r="L1493"/>
    </row>
    <row r="1494" spans="1:12" x14ac:dyDescent="0.2">
      <c r="A1494"/>
      <c r="B1494"/>
      <c r="C1494"/>
      <c r="D1494"/>
      <c r="E1494"/>
      <c r="F1494"/>
      <c r="G1494"/>
      <c r="H1494"/>
      <c r="I1494"/>
      <c r="J1494"/>
      <c r="K1494"/>
      <c r="L1494"/>
    </row>
    <row r="1495" spans="1:12" x14ac:dyDescent="0.2">
      <c r="A1495"/>
      <c r="B1495"/>
      <c r="C1495"/>
      <c r="D1495"/>
      <c r="E1495"/>
      <c r="F1495"/>
      <c r="G1495"/>
      <c r="H1495"/>
      <c r="I1495"/>
      <c r="J1495"/>
      <c r="K1495"/>
      <c r="L1495"/>
    </row>
    <row r="1496" spans="1:12" x14ac:dyDescent="0.2">
      <c r="A1496"/>
      <c r="B1496"/>
      <c r="C1496"/>
      <c r="D1496"/>
      <c r="E1496"/>
      <c r="F1496"/>
      <c r="G1496"/>
      <c r="H1496"/>
      <c r="I1496"/>
      <c r="J1496"/>
      <c r="K1496"/>
      <c r="L1496"/>
    </row>
    <row r="1497" spans="1:12" x14ac:dyDescent="0.2">
      <c r="A1497"/>
      <c r="B1497"/>
      <c r="C1497"/>
      <c r="D1497"/>
      <c r="E1497"/>
      <c r="F1497"/>
      <c r="G1497"/>
      <c r="H1497"/>
      <c r="I1497"/>
      <c r="J1497"/>
      <c r="K1497"/>
      <c r="L1497"/>
    </row>
    <row r="1498" spans="1:12" x14ac:dyDescent="0.2">
      <c r="A1498"/>
      <c r="B1498"/>
      <c r="C1498"/>
      <c r="D1498"/>
      <c r="E1498"/>
      <c r="F1498"/>
      <c r="G1498"/>
      <c r="H1498"/>
      <c r="I1498"/>
      <c r="J1498"/>
      <c r="K1498"/>
      <c r="L1498"/>
    </row>
    <row r="1499" spans="1:12" x14ac:dyDescent="0.2">
      <c r="A1499"/>
      <c r="B1499"/>
      <c r="C1499"/>
      <c r="D1499"/>
      <c r="E1499"/>
      <c r="F1499"/>
      <c r="G1499"/>
      <c r="H1499"/>
      <c r="I1499"/>
      <c r="J1499"/>
      <c r="K1499"/>
      <c r="L1499"/>
    </row>
    <row r="1500" spans="1:12" x14ac:dyDescent="0.2">
      <c r="A1500"/>
      <c r="B1500"/>
      <c r="C1500"/>
      <c r="D1500"/>
      <c r="E1500"/>
      <c r="F1500"/>
      <c r="G1500"/>
      <c r="H1500"/>
      <c r="I1500"/>
      <c r="J1500"/>
      <c r="K1500"/>
      <c r="L1500"/>
    </row>
    <row r="1501" spans="1:12" x14ac:dyDescent="0.2">
      <c r="A1501"/>
      <c r="B1501"/>
      <c r="C1501"/>
      <c r="D1501"/>
      <c r="E1501"/>
      <c r="F1501"/>
      <c r="G1501"/>
      <c r="H1501"/>
      <c r="I1501"/>
      <c r="J1501"/>
      <c r="K1501"/>
      <c r="L1501"/>
    </row>
    <row r="1502" spans="1:12" x14ac:dyDescent="0.2">
      <c r="A1502"/>
      <c r="B1502"/>
      <c r="C1502"/>
      <c r="D1502"/>
      <c r="E1502"/>
      <c r="F1502"/>
      <c r="G1502"/>
      <c r="H1502"/>
      <c r="I1502"/>
      <c r="J1502"/>
      <c r="K1502"/>
      <c r="L1502"/>
    </row>
    <row r="1503" spans="1:12" x14ac:dyDescent="0.2">
      <c r="A1503"/>
      <c r="B1503"/>
      <c r="C1503"/>
      <c r="D1503"/>
      <c r="E1503"/>
      <c r="F1503"/>
      <c r="G1503"/>
      <c r="H1503"/>
      <c r="I1503"/>
      <c r="J1503"/>
      <c r="K1503"/>
      <c r="L1503"/>
    </row>
    <row r="1504" spans="1:12" x14ac:dyDescent="0.2">
      <c r="A1504"/>
      <c r="B1504"/>
      <c r="C1504"/>
      <c r="D1504"/>
      <c r="E1504"/>
      <c r="F1504"/>
      <c r="G1504"/>
      <c r="H1504"/>
      <c r="I1504"/>
      <c r="J1504"/>
      <c r="K1504"/>
      <c r="L1504"/>
    </row>
    <row r="1505" spans="1:12" x14ac:dyDescent="0.2">
      <c r="A1505"/>
      <c r="B1505"/>
      <c r="C1505"/>
      <c r="D1505"/>
      <c r="E1505"/>
      <c r="F1505"/>
      <c r="G1505"/>
      <c r="H1505"/>
      <c r="I1505"/>
      <c r="J1505"/>
      <c r="K1505"/>
      <c r="L1505"/>
    </row>
    <row r="1506" spans="1:12" x14ac:dyDescent="0.2">
      <c r="A1506"/>
      <c r="B1506"/>
      <c r="C1506"/>
      <c r="D1506"/>
      <c r="E1506"/>
      <c r="F1506"/>
      <c r="G1506"/>
      <c r="H1506"/>
      <c r="I1506"/>
      <c r="J1506"/>
      <c r="K1506"/>
      <c r="L1506"/>
    </row>
    <row r="1507" spans="1:12" x14ac:dyDescent="0.2">
      <c r="A1507"/>
      <c r="B1507"/>
      <c r="C1507"/>
      <c r="D1507"/>
      <c r="E1507"/>
      <c r="F1507"/>
      <c r="G1507"/>
      <c r="H1507"/>
      <c r="I1507"/>
      <c r="J1507"/>
      <c r="K1507"/>
      <c r="L1507"/>
    </row>
    <row r="1508" spans="1:12" x14ac:dyDescent="0.2">
      <c r="A1508"/>
      <c r="B1508"/>
      <c r="C1508"/>
      <c r="D1508"/>
      <c r="E1508"/>
      <c r="F1508"/>
      <c r="G1508"/>
      <c r="H1508"/>
      <c r="I1508"/>
      <c r="J1508"/>
      <c r="K1508"/>
      <c r="L1508"/>
    </row>
    <row r="1509" spans="1:12" x14ac:dyDescent="0.2">
      <c r="A1509"/>
      <c r="B1509"/>
      <c r="C1509"/>
      <c r="D1509"/>
      <c r="E1509"/>
      <c r="F1509"/>
      <c r="G1509"/>
      <c r="H1509"/>
      <c r="I1509"/>
      <c r="J1509"/>
      <c r="K1509"/>
      <c r="L1509"/>
    </row>
    <row r="1510" spans="1:12" x14ac:dyDescent="0.2">
      <c r="A1510"/>
      <c r="B1510"/>
      <c r="C1510"/>
      <c r="D1510"/>
      <c r="E1510"/>
      <c r="F1510"/>
      <c r="G1510"/>
      <c r="H1510"/>
      <c r="I1510"/>
      <c r="J1510"/>
      <c r="K1510"/>
      <c r="L1510"/>
    </row>
    <row r="1511" spans="1:12" x14ac:dyDescent="0.2">
      <c r="A1511"/>
      <c r="B1511"/>
      <c r="C1511"/>
      <c r="D1511"/>
      <c r="E1511"/>
      <c r="F1511"/>
      <c r="G1511"/>
      <c r="H1511"/>
      <c r="I1511"/>
      <c r="J1511"/>
      <c r="K1511"/>
      <c r="L1511"/>
    </row>
    <row r="1512" spans="1:12" x14ac:dyDescent="0.2">
      <c r="A1512"/>
      <c r="B1512"/>
      <c r="C1512"/>
      <c r="D1512"/>
      <c r="E1512"/>
      <c r="F1512"/>
      <c r="G1512"/>
      <c r="H1512"/>
      <c r="I1512"/>
      <c r="J1512"/>
      <c r="K1512"/>
      <c r="L1512"/>
    </row>
    <row r="1513" spans="1:12" x14ac:dyDescent="0.2">
      <c r="A1513"/>
      <c r="B1513"/>
      <c r="C1513"/>
      <c r="D1513"/>
      <c r="E1513"/>
      <c r="F1513"/>
      <c r="G1513"/>
      <c r="H1513"/>
      <c r="I1513"/>
      <c r="J1513"/>
      <c r="K1513"/>
      <c r="L1513"/>
    </row>
    <row r="1514" spans="1:12" x14ac:dyDescent="0.2">
      <c r="A1514"/>
      <c r="B1514"/>
      <c r="C1514"/>
      <c r="D1514"/>
      <c r="E1514"/>
      <c r="F1514"/>
      <c r="G1514"/>
      <c r="H1514"/>
      <c r="I1514"/>
      <c r="J1514"/>
      <c r="K1514"/>
      <c r="L1514"/>
    </row>
    <row r="1515" spans="1:12" x14ac:dyDescent="0.2">
      <c r="A1515"/>
      <c r="B1515"/>
      <c r="C1515"/>
      <c r="D1515"/>
      <c r="E1515"/>
      <c r="F1515"/>
      <c r="G1515"/>
      <c r="H1515"/>
      <c r="I1515"/>
      <c r="J1515"/>
      <c r="K1515"/>
      <c r="L1515"/>
    </row>
    <row r="1516" spans="1:12" x14ac:dyDescent="0.2">
      <c r="A1516"/>
      <c r="B1516"/>
      <c r="C1516"/>
      <c r="D1516"/>
      <c r="E1516"/>
      <c r="F1516"/>
      <c r="G1516"/>
      <c r="H1516"/>
      <c r="I1516"/>
      <c r="J1516"/>
      <c r="K1516"/>
      <c r="L1516"/>
    </row>
    <row r="1517" spans="1:12" x14ac:dyDescent="0.2">
      <c r="A1517"/>
      <c r="B1517"/>
      <c r="C1517"/>
      <c r="D1517"/>
      <c r="E1517"/>
      <c r="F1517"/>
      <c r="G1517"/>
      <c r="H1517"/>
      <c r="I1517"/>
      <c r="J1517"/>
      <c r="K1517"/>
      <c r="L1517"/>
    </row>
    <row r="1518" spans="1:12" x14ac:dyDescent="0.2">
      <c r="A1518"/>
      <c r="B1518"/>
      <c r="C1518"/>
      <c r="D1518"/>
      <c r="E1518"/>
      <c r="F1518"/>
      <c r="G1518"/>
      <c r="H1518"/>
      <c r="I1518"/>
      <c r="J1518"/>
      <c r="K1518"/>
      <c r="L1518"/>
    </row>
    <row r="1519" spans="1:12" x14ac:dyDescent="0.2">
      <c r="A1519"/>
      <c r="B1519"/>
      <c r="C1519"/>
      <c r="D1519"/>
      <c r="E1519"/>
      <c r="F1519"/>
      <c r="G1519"/>
      <c r="H1519"/>
      <c r="I1519"/>
      <c r="J1519"/>
      <c r="K1519"/>
      <c r="L1519"/>
    </row>
    <row r="1520" spans="1:12" x14ac:dyDescent="0.2">
      <c r="A1520"/>
      <c r="B1520"/>
      <c r="C1520"/>
      <c r="D1520"/>
      <c r="E1520"/>
      <c r="F1520"/>
      <c r="G1520"/>
      <c r="H1520"/>
      <c r="I1520"/>
      <c r="J1520"/>
      <c r="K1520"/>
      <c r="L1520"/>
    </row>
    <row r="1521" spans="1:12" x14ac:dyDescent="0.2">
      <c r="A1521"/>
      <c r="B1521"/>
      <c r="C1521"/>
      <c r="D1521"/>
      <c r="E1521"/>
      <c r="F1521"/>
      <c r="G1521"/>
      <c r="H1521"/>
      <c r="I1521"/>
      <c r="J1521"/>
      <c r="K1521"/>
      <c r="L1521"/>
    </row>
    <row r="1522" spans="1:12" x14ac:dyDescent="0.2">
      <c r="A1522"/>
      <c r="B1522"/>
      <c r="C1522"/>
      <c r="D1522"/>
      <c r="E1522"/>
      <c r="F1522"/>
      <c r="G1522"/>
      <c r="H1522"/>
      <c r="I1522"/>
      <c r="J1522"/>
      <c r="K1522"/>
      <c r="L1522"/>
    </row>
    <row r="1523" spans="1:12" x14ac:dyDescent="0.2">
      <c r="A1523"/>
      <c r="B1523"/>
      <c r="C1523"/>
      <c r="D1523"/>
      <c r="E1523"/>
      <c r="F1523"/>
      <c r="G1523"/>
      <c r="H1523"/>
      <c r="I1523"/>
      <c r="J1523"/>
      <c r="K1523"/>
      <c r="L1523"/>
    </row>
    <row r="1524" spans="1:12" x14ac:dyDescent="0.2">
      <c r="A1524"/>
      <c r="B1524"/>
      <c r="C1524"/>
      <c r="D1524"/>
      <c r="E1524"/>
      <c r="F1524"/>
      <c r="G1524"/>
      <c r="H1524"/>
      <c r="I1524"/>
      <c r="J1524"/>
      <c r="K1524"/>
      <c r="L1524"/>
    </row>
    <row r="1525" spans="1:12" x14ac:dyDescent="0.2">
      <c r="A1525"/>
      <c r="B1525"/>
      <c r="C1525"/>
      <c r="D1525"/>
      <c r="E1525"/>
      <c r="F1525"/>
      <c r="G1525"/>
      <c r="H1525"/>
      <c r="I1525"/>
      <c r="J1525"/>
      <c r="K1525"/>
      <c r="L1525"/>
    </row>
    <row r="1526" spans="1:12" x14ac:dyDescent="0.2">
      <c r="A1526"/>
      <c r="B1526"/>
      <c r="C1526"/>
      <c r="D1526"/>
      <c r="E1526"/>
      <c r="F1526"/>
      <c r="G1526"/>
      <c r="H1526"/>
      <c r="I1526"/>
      <c r="J1526"/>
      <c r="K1526"/>
      <c r="L1526"/>
    </row>
    <row r="1527" spans="1:12" x14ac:dyDescent="0.2">
      <c r="A1527"/>
      <c r="B1527"/>
      <c r="C1527"/>
      <c r="D1527"/>
      <c r="E1527"/>
      <c r="F1527"/>
      <c r="G1527"/>
      <c r="H1527"/>
      <c r="I1527"/>
      <c r="J1527"/>
      <c r="K1527"/>
      <c r="L1527"/>
    </row>
    <row r="1528" spans="1:12" x14ac:dyDescent="0.2">
      <c r="A1528"/>
      <c r="B1528"/>
      <c r="C1528"/>
      <c r="D1528"/>
      <c r="E1528"/>
      <c r="F1528"/>
      <c r="G1528"/>
      <c r="H1528"/>
      <c r="I1528"/>
      <c r="J1528"/>
      <c r="K1528"/>
      <c r="L1528"/>
    </row>
    <row r="1529" spans="1:12" x14ac:dyDescent="0.2">
      <c r="A1529"/>
      <c r="B1529"/>
      <c r="C1529"/>
      <c r="D1529"/>
      <c r="E1529"/>
      <c r="F1529"/>
      <c r="G1529"/>
      <c r="H1529"/>
      <c r="I1529"/>
      <c r="J1529"/>
      <c r="K1529"/>
      <c r="L1529"/>
    </row>
    <row r="1530" spans="1:12" x14ac:dyDescent="0.2">
      <c r="A1530"/>
      <c r="B1530"/>
      <c r="C1530"/>
      <c r="D1530"/>
      <c r="E1530"/>
      <c r="F1530"/>
      <c r="G1530"/>
      <c r="H1530"/>
      <c r="I1530"/>
      <c r="J1530"/>
      <c r="K1530"/>
      <c r="L1530"/>
    </row>
    <row r="1531" spans="1:12" x14ac:dyDescent="0.2">
      <c r="A1531"/>
      <c r="B1531"/>
      <c r="C1531"/>
      <c r="D1531"/>
      <c r="E1531"/>
      <c r="F1531"/>
      <c r="G1531"/>
      <c r="H1531"/>
      <c r="I1531"/>
      <c r="J1531"/>
      <c r="K1531"/>
      <c r="L1531"/>
    </row>
    <row r="1532" spans="1:12" x14ac:dyDescent="0.2">
      <c r="A1532"/>
      <c r="B1532"/>
      <c r="C1532"/>
      <c r="D1532"/>
      <c r="E1532"/>
      <c r="F1532"/>
      <c r="G1532"/>
      <c r="H1532"/>
      <c r="I1532"/>
      <c r="J1532"/>
      <c r="K1532"/>
      <c r="L1532"/>
    </row>
    <row r="1533" spans="1:12" x14ac:dyDescent="0.2">
      <c r="A1533"/>
      <c r="B1533"/>
      <c r="C1533"/>
      <c r="D1533"/>
      <c r="E1533"/>
      <c r="F1533"/>
      <c r="G1533"/>
      <c r="H1533"/>
      <c r="I1533"/>
      <c r="J1533"/>
      <c r="K1533"/>
      <c r="L1533"/>
    </row>
    <row r="1534" spans="1:12" x14ac:dyDescent="0.2">
      <c r="A1534"/>
      <c r="B1534"/>
      <c r="C1534"/>
      <c r="D1534"/>
      <c r="E1534"/>
      <c r="F1534"/>
      <c r="G1534"/>
      <c r="H1534"/>
      <c r="I1534"/>
      <c r="J1534"/>
      <c r="K1534"/>
      <c r="L1534"/>
    </row>
    <row r="1535" spans="1:12" x14ac:dyDescent="0.2">
      <c r="A1535"/>
      <c r="B1535"/>
      <c r="C1535"/>
      <c r="D1535"/>
      <c r="E1535"/>
      <c r="F1535"/>
      <c r="G1535"/>
      <c r="H1535"/>
      <c r="I1535"/>
      <c r="J1535"/>
      <c r="K1535"/>
      <c r="L1535"/>
    </row>
    <row r="1536" spans="1:12" x14ac:dyDescent="0.2">
      <c r="A1536"/>
      <c r="B1536"/>
      <c r="C1536"/>
      <c r="D1536"/>
      <c r="E1536"/>
      <c r="F1536"/>
      <c r="G1536"/>
      <c r="H1536"/>
      <c r="I1536"/>
      <c r="J1536"/>
      <c r="K1536"/>
      <c r="L1536"/>
    </row>
    <row r="1537" spans="1:12" x14ac:dyDescent="0.2">
      <c r="A1537"/>
      <c r="B1537"/>
      <c r="C1537"/>
      <c r="D1537"/>
      <c r="E1537"/>
      <c r="F1537"/>
      <c r="G1537"/>
      <c r="H1537"/>
      <c r="I1537"/>
      <c r="J1537"/>
      <c r="K1537"/>
      <c r="L1537"/>
    </row>
    <row r="1538" spans="1:12" x14ac:dyDescent="0.2">
      <c r="A1538"/>
      <c r="B1538"/>
      <c r="C1538"/>
      <c r="D1538"/>
      <c r="E1538"/>
      <c r="F1538"/>
      <c r="G1538"/>
      <c r="H1538"/>
      <c r="I1538"/>
      <c r="J1538"/>
      <c r="K1538"/>
      <c r="L1538"/>
    </row>
    <row r="1539" spans="1:12" x14ac:dyDescent="0.2">
      <c r="A1539"/>
      <c r="B1539"/>
      <c r="C1539"/>
      <c r="D1539"/>
      <c r="E1539"/>
      <c r="F1539"/>
      <c r="G1539"/>
      <c r="H1539"/>
      <c r="I1539"/>
      <c r="J1539"/>
      <c r="K1539"/>
      <c r="L1539"/>
    </row>
    <row r="1540" spans="1:12" x14ac:dyDescent="0.2">
      <c r="A1540"/>
      <c r="B1540"/>
      <c r="C1540"/>
      <c r="D1540"/>
      <c r="E1540"/>
      <c r="F1540"/>
      <c r="G1540"/>
      <c r="H1540"/>
      <c r="I1540"/>
      <c r="J1540"/>
      <c r="K1540"/>
      <c r="L1540"/>
    </row>
    <row r="1541" spans="1:12" x14ac:dyDescent="0.2">
      <c r="A1541"/>
      <c r="B1541"/>
      <c r="C1541"/>
      <c r="D1541"/>
      <c r="E1541"/>
      <c r="F1541"/>
      <c r="G1541"/>
      <c r="H1541"/>
      <c r="I1541"/>
      <c r="J1541"/>
      <c r="K1541"/>
      <c r="L1541"/>
    </row>
    <row r="1542" spans="1:12" x14ac:dyDescent="0.2">
      <c r="A1542"/>
      <c r="B1542"/>
      <c r="C1542"/>
      <c r="D1542"/>
      <c r="E1542"/>
      <c r="F1542"/>
      <c r="G1542"/>
      <c r="H1542"/>
      <c r="I1542"/>
      <c r="J1542"/>
      <c r="K1542"/>
      <c r="L1542"/>
    </row>
    <row r="1543" spans="1:12" x14ac:dyDescent="0.2">
      <c r="A1543"/>
      <c r="B1543"/>
      <c r="C1543"/>
      <c r="D1543"/>
      <c r="E1543"/>
      <c r="F1543"/>
      <c r="G1543"/>
      <c r="H1543"/>
      <c r="I1543"/>
      <c r="J1543"/>
      <c r="K1543"/>
      <c r="L1543"/>
    </row>
    <row r="1544" spans="1:12" x14ac:dyDescent="0.2">
      <c r="A1544"/>
      <c r="B1544"/>
      <c r="C1544"/>
      <c r="D1544"/>
      <c r="E1544"/>
      <c r="F1544"/>
      <c r="G1544"/>
      <c r="H1544"/>
      <c r="I1544"/>
      <c r="J1544"/>
      <c r="K1544"/>
      <c r="L1544"/>
    </row>
    <row r="1545" spans="1:12" x14ac:dyDescent="0.2">
      <c r="A1545"/>
      <c r="B1545"/>
      <c r="C1545"/>
      <c r="D1545"/>
      <c r="E1545"/>
      <c r="F1545"/>
      <c r="G1545"/>
      <c r="H1545"/>
      <c r="I1545"/>
      <c r="J1545"/>
      <c r="K1545"/>
      <c r="L1545"/>
    </row>
    <row r="1546" spans="1:12" x14ac:dyDescent="0.2">
      <c r="A1546"/>
      <c r="B1546"/>
      <c r="C1546"/>
      <c r="D1546"/>
      <c r="E1546"/>
      <c r="F1546"/>
      <c r="G1546"/>
      <c r="H1546"/>
      <c r="I1546"/>
      <c r="J1546"/>
      <c r="K1546"/>
      <c r="L1546"/>
    </row>
    <row r="1547" spans="1:12" x14ac:dyDescent="0.2">
      <c r="A1547"/>
      <c r="B1547"/>
      <c r="C1547"/>
      <c r="D1547"/>
      <c r="E1547"/>
      <c r="F1547"/>
      <c r="G1547"/>
      <c r="H1547"/>
      <c r="I1547"/>
      <c r="J1547"/>
      <c r="K1547"/>
      <c r="L1547"/>
    </row>
    <row r="1548" spans="1:12" x14ac:dyDescent="0.2">
      <c r="A1548"/>
      <c r="B1548"/>
      <c r="C1548"/>
      <c r="D1548"/>
      <c r="E1548"/>
      <c r="F1548"/>
      <c r="G1548"/>
      <c r="H1548"/>
      <c r="I1548"/>
      <c r="J1548"/>
      <c r="K1548"/>
      <c r="L1548"/>
    </row>
    <row r="1549" spans="1:12" x14ac:dyDescent="0.2">
      <c r="A1549"/>
      <c r="B1549"/>
      <c r="C1549"/>
      <c r="D1549"/>
      <c r="E1549"/>
      <c r="F1549"/>
      <c r="G1549"/>
      <c r="H1549"/>
      <c r="I1549"/>
      <c r="J1549"/>
      <c r="K1549"/>
      <c r="L1549"/>
    </row>
    <row r="1550" spans="1:12" x14ac:dyDescent="0.2">
      <c r="A1550"/>
      <c r="B1550"/>
      <c r="C1550"/>
      <c r="D1550"/>
      <c r="E1550"/>
      <c r="F1550"/>
      <c r="G1550"/>
      <c r="H1550"/>
      <c r="I1550"/>
      <c r="J1550"/>
      <c r="K1550"/>
      <c r="L1550"/>
    </row>
    <row r="1551" spans="1:12" x14ac:dyDescent="0.2">
      <c r="A1551"/>
      <c r="B1551"/>
      <c r="C1551"/>
      <c r="D1551"/>
      <c r="E1551"/>
      <c r="F1551"/>
      <c r="G1551"/>
      <c r="H1551"/>
      <c r="I1551"/>
      <c r="J1551"/>
      <c r="K1551"/>
      <c r="L1551"/>
    </row>
    <row r="1552" spans="1:12" x14ac:dyDescent="0.2">
      <c r="A1552"/>
      <c r="B1552"/>
      <c r="C1552"/>
      <c r="D1552"/>
      <c r="E1552"/>
      <c r="F1552"/>
      <c r="G1552"/>
      <c r="H1552"/>
      <c r="I1552"/>
      <c r="J1552"/>
      <c r="K1552"/>
      <c r="L1552"/>
    </row>
    <row r="1553" spans="1:12" x14ac:dyDescent="0.2">
      <c r="A1553"/>
      <c r="B1553"/>
      <c r="C1553"/>
      <c r="D1553"/>
      <c r="E1553"/>
      <c r="F1553"/>
      <c r="G1553"/>
      <c r="H1553"/>
      <c r="I1553"/>
      <c r="J1553"/>
      <c r="K1553"/>
      <c r="L1553"/>
    </row>
    <row r="1554" spans="1:12" x14ac:dyDescent="0.2">
      <c r="A1554"/>
      <c r="B1554"/>
      <c r="C1554"/>
      <c r="D1554"/>
      <c r="E1554"/>
      <c r="F1554"/>
      <c r="G1554"/>
      <c r="H1554"/>
      <c r="I1554"/>
      <c r="J1554"/>
      <c r="K1554"/>
      <c r="L1554"/>
    </row>
    <row r="1555" spans="1:12" x14ac:dyDescent="0.2">
      <c r="A1555"/>
      <c r="B1555"/>
      <c r="C1555"/>
      <c r="D1555"/>
      <c r="E1555"/>
      <c r="F1555"/>
      <c r="G1555"/>
      <c r="H1555"/>
      <c r="I1555"/>
      <c r="J1555"/>
      <c r="K1555"/>
      <c r="L1555"/>
    </row>
    <row r="1556" spans="1:12" x14ac:dyDescent="0.2">
      <c r="A1556"/>
      <c r="B1556"/>
      <c r="C1556"/>
      <c r="D1556"/>
      <c r="E1556"/>
      <c r="F1556"/>
      <c r="G1556"/>
      <c r="H1556"/>
      <c r="I1556"/>
      <c r="J1556"/>
      <c r="K1556"/>
      <c r="L1556"/>
    </row>
    <row r="1557" spans="1:12" x14ac:dyDescent="0.2">
      <c r="A1557"/>
      <c r="B1557"/>
      <c r="C1557"/>
      <c r="D1557"/>
      <c r="E1557"/>
      <c r="F1557"/>
      <c r="G1557"/>
      <c r="H1557"/>
      <c r="I1557"/>
      <c r="J1557"/>
      <c r="K1557"/>
      <c r="L1557"/>
    </row>
    <row r="1558" spans="1:12" x14ac:dyDescent="0.2">
      <c r="A1558"/>
      <c r="B1558"/>
      <c r="C1558"/>
      <c r="D1558"/>
      <c r="E1558"/>
      <c r="F1558"/>
      <c r="G1558"/>
      <c r="H1558"/>
      <c r="I1558"/>
      <c r="J1558"/>
      <c r="K1558"/>
      <c r="L1558"/>
    </row>
    <row r="1559" spans="1:12" x14ac:dyDescent="0.2">
      <c r="A1559"/>
      <c r="B1559"/>
      <c r="C1559"/>
      <c r="D1559"/>
      <c r="E1559"/>
      <c r="F1559"/>
      <c r="G1559"/>
      <c r="H1559"/>
      <c r="I1559"/>
      <c r="J1559"/>
      <c r="K1559"/>
      <c r="L1559"/>
    </row>
    <row r="1560" spans="1:12" x14ac:dyDescent="0.2">
      <c r="A1560"/>
      <c r="B1560"/>
      <c r="C1560"/>
      <c r="D1560"/>
      <c r="E1560"/>
      <c r="F1560"/>
      <c r="G1560"/>
      <c r="H1560"/>
      <c r="I1560"/>
      <c r="J1560"/>
      <c r="K1560"/>
      <c r="L1560"/>
    </row>
    <row r="1561" spans="1:12" x14ac:dyDescent="0.2">
      <c r="A1561"/>
      <c r="B1561"/>
      <c r="C1561"/>
      <c r="D1561"/>
      <c r="E1561"/>
      <c r="F1561"/>
      <c r="G1561"/>
      <c r="H1561"/>
      <c r="I1561"/>
      <c r="J1561"/>
      <c r="K1561"/>
      <c r="L1561"/>
    </row>
    <row r="1562" spans="1:12" x14ac:dyDescent="0.2">
      <c r="A1562"/>
      <c r="B1562"/>
      <c r="C1562"/>
      <c r="D1562"/>
      <c r="E1562"/>
      <c r="F1562"/>
      <c r="G1562"/>
      <c r="H1562"/>
      <c r="I1562"/>
      <c r="J1562"/>
      <c r="K1562"/>
      <c r="L1562"/>
    </row>
    <row r="1563" spans="1:12" x14ac:dyDescent="0.2">
      <c r="A1563"/>
      <c r="B1563"/>
      <c r="C1563"/>
      <c r="D1563"/>
      <c r="E1563"/>
      <c r="F1563"/>
      <c r="G1563"/>
      <c r="H1563"/>
      <c r="I1563"/>
      <c r="J1563"/>
      <c r="K1563"/>
      <c r="L1563"/>
    </row>
    <row r="1564" spans="1:12" x14ac:dyDescent="0.2">
      <c r="A1564"/>
      <c r="B1564"/>
      <c r="C1564"/>
      <c r="D1564"/>
      <c r="E1564"/>
      <c r="F1564"/>
      <c r="G1564"/>
      <c r="H1564"/>
      <c r="I1564"/>
      <c r="J1564"/>
      <c r="K1564"/>
      <c r="L1564"/>
    </row>
    <row r="1565" spans="1:12" x14ac:dyDescent="0.2">
      <c r="A1565"/>
      <c r="B1565"/>
      <c r="C1565"/>
      <c r="D1565"/>
      <c r="E1565"/>
      <c r="F1565"/>
      <c r="G1565"/>
      <c r="H1565"/>
      <c r="I1565"/>
      <c r="J1565"/>
      <c r="K1565"/>
      <c r="L1565"/>
    </row>
    <row r="1566" spans="1:12" x14ac:dyDescent="0.2">
      <c r="A1566"/>
      <c r="B1566"/>
      <c r="C1566"/>
      <c r="D1566"/>
      <c r="E1566"/>
      <c r="F1566"/>
      <c r="G1566"/>
      <c r="H1566"/>
      <c r="I1566"/>
      <c r="J1566"/>
      <c r="K1566"/>
      <c r="L1566"/>
    </row>
    <row r="1567" spans="1:12" x14ac:dyDescent="0.2">
      <c r="A1567"/>
      <c r="B1567"/>
      <c r="C1567"/>
      <c r="D1567"/>
      <c r="E1567"/>
      <c r="F1567"/>
      <c r="G1567"/>
      <c r="H1567"/>
      <c r="I1567"/>
      <c r="J1567"/>
      <c r="K1567"/>
      <c r="L1567"/>
    </row>
    <row r="1568" spans="1:12" x14ac:dyDescent="0.2">
      <c r="A1568"/>
      <c r="B1568"/>
      <c r="C1568"/>
      <c r="D1568"/>
      <c r="E1568"/>
      <c r="F1568"/>
      <c r="G1568"/>
      <c r="H1568"/>
      <c r="I1568"/>
      <c r="J1568"/>
      <c r="K1568"/>
      <c r="L1568"/>
    </row>
    <row r="1569" spans="1:12" x14ac:dyDescent="0.2">
      <c r="A1569"/>
      <c r="B1569"/>
      <c r="C1569"/>
      <c r="D1569"/>
      <c r="E1569"/>
      <c r="F1569"/>
      <c r="G1569"/>
      <c r="H1569"/>
      <c r="I1569"/>
      <c r="J1569"/>
      <c r="K1569"/>
      <c r="L1569"/>
    </row>
    <row r="1570" spans="1:12" x14ac:dyDescent="0.2">
      <c r="A1570"/>
      <c r="B1570"/>
      <c r="C1570"/>
      <c r="D1570"/>
      <c r="E1570"/>
      <c r="F1570"/>
      <c r="G1570"/>
      <c r="H1570"/>
      <c r="I1570"/>
      <c r="J1570"/>
      <c r="K1570"/>
      <c r="L1570"/>
    </row>
    <row r="1571" spans="1:12" x14ac:dyDescent="0.2">
      <c r="A1571"/>
      <c r="B1571"/>
      <c r="C1571"/>
      <c r="D1571"/>
      <c r="E1571"/>
      <c r="F1571"/>
      <c r="G1571"/>
      <c r="H1571"/>
      <c r="I1571"/>
      <c r="J1571"/>
      <c r="K1571"/>
      <c r="L1571"/>
    </row>
    <row r="1572" spans="1:12" x14ac:dyDescent="0.2">
      <c r="A1572"/>
      <c r="B1572"/>
      <c r="C1572"/>
      <c r="D1572"/>
      <c r="E1572"/>
      <c r="F1572"/>
      <c r="G1572"/>
      <c r="H1572"/>
      <c r="I1572"/>
      <c r="J1572"/>
      <c r="K1572"/>
      <c r="L1572"/>
    </row>
    <row r="1573" spans="1:12" x14ac:dyDescent="0.2">
      <c r="A1573"/>
      <c r="B1573"/>
      <c r="C1573"/>
      <c r="D1573"/>
      <c r="E1573"/>
      <c r="F1573"/>
      <c r="G1573"/>
      <c r="H1573"/>
      <c r="I1573"/>
      <c r="J1573"/>
      <c r="K1573"/>
      <c r="L1573"/>
    </row>
    <row r="1574" spans="1:12" x14ac:dyDescent="0.2">
      <c r="A1574"/>
      <c r="B1574"/>
      <c r="C1574"/>
      <c r="D1574"/>
      <c r="E1574"/>
      <c r="F1574"/>
      <c r="G1574"/>
      <c r="H1574"/>
      <c r="I1574"/>
      <c r="J1574"/>
      <c r="K1574"/>
      <c r="L1574"/>
    </row>
    <row r="1575" spans="1:12" x14ac:dyDescent="0.2">
      <c r="A1575"/>
      <c r="B1575"/>
      <c r="C1575"/>
      <c r="D1575"/>
      <c r="E1575"/>
      <c r="F1575"/>
      <c r="G1575"/>
      <c r="H1575"/>
      <c r="I1575"/>
      <c r="J1575"/>
      <c r="K1575"/>
      <c r="L1575"/>
    </row>
    <row r="1576" spans="1:12" x14ac:dyDescent="0.2">
      <c r="A1576"/>
      <c r="B1576"/>
      <c r="C1576"/>
      <c r="D1576"/>
      <c r="E1576"/>
      <c r="F1576"/>
      <c r="G1576"/>
      <c r="H1576"/>
      <c r="I1576"/>
      <c r="J1576"/>
      <c r="K1576"/>
      <c r="L1576"/>
    </row>
    <row r="1577" spans="1:12" x14ac:dyDescent="0.2">
      <c r="A1577"/>
      <c r="B1577"/>
      <c r="C1577"/>
      <c r="D1577"/>
      <c r="E1577"/>
      <c r="F1577"/>
      <c r="G1577"/>
      <c r="H1577"/>
      <c r="I1577"/>
      <c r="J1577"/>
      <c r="K1577"/>
      <c r="L1577"/>
    </row>
    <row r="1578" spans="1:12" x14ac:dyDescent="0.2">
      <c r="A1578"/>
      <c r="B1578"/>
      <c r="C1578"/>
      <c r="D1578"/>
      <c r="E1578"/>
      <c r="F1578"/>
      <c r="G1578"/>
      <c r="H1578"/>
      <c r="I1578"/>
      <c r="J1578"/>
      <c r="K1578"/>
      <c r="L1578"/>
    </row>
    <row r="1579" spans="1:12" x14ac:dyDescent="0.2">
      <c r="A1579"/>
      <c r="B1579"/>
      <c r="C1579"/>
      <c r="D1579"/>
      <c r="E1579"/>
      <c r="F1579"/>
      <c r="G1579"/>
      <c r="H1579"/>
      <c r="I1579"/>
      <c r="J1579"/>
      <c r="K1579"/>
      <c r="L1579"/>
    </row>
    <row r="1580" spans="1:12" x14ac:dyDescent="0.2">
      <c r="A1580"/>
      <c r="B1580"/>
      <c r="C1580"/>
      <c r="D1580"/>
      <c r="E1580"/>
      <c r="F1580"/>
      <c r="G1580"/>
      <c r="H1580"/>
      <c r="I1580"/>
      <c r="J1580"/>
      <c r="K1580"/>
      <c r="L1580"/>
    </row>
    <row r="1581" spans="1:12" x14ac:dyDescent="0.2">
      <c r="A1581"/>
      <c r="B1581"/>
      <c r="C1581"/>
      <c r="D1581"/>
      <c r="E1581"/>
      <c r="F1581"/>
      <c r="G1581"/>
      <c r="H1581"/>
      <c r="I1581"/>
      <c r="J1581"/>
      <c r="K1581"/>
      <c r="L1581"/>
    </row>
    <row r="1582" spans="1:12" x14ac:dyDescent="0.2">
      <c r="A1582"/>
      <c r="B1582"/>
      <c r="C1582"/>
      <c r="D1582"/>
      <c r="E1582"/>
      <c r="F1582"/>
      <c r="G1582"/>
      <c r="H1582"/>
      <c r="I1582"/>
      <c r="J1582"/>
      <c r="K1582"/>
      <c r="L1582"/>
    </row>
    <row r="1583" spans="1:12" x14ac:dyDescent="0.2">
      <c r="A1583"/>
      <c r="B1583"/>
      <c r="C1583"/>
      <c r="D1583"/>
      <c r="E1583"/>
      <c r="F1583"/>
      <c r="G1583"/>
      <c r="H1583"/>
      <c r="I1583"/>
      <c r="J1583"/>
      <c r="K1583"/>
      <c r="L1583"/>
    </row>
    <row r="1584" spans="1:12" x14ac:dyDescent="0.2">
      <c r="A1584"/>
      <c r="B1584"/>
      <c r="C1584"/>
      <c r="D1584"/>
      <c r="E1584"/>
      <c r="F1584"/>
      <c r="G1584"/>
      <c r="H1584"/>
      <c r="I1584"/>
      <c r="J1584"/>
      <c r="K1584"/>
      <c r="L1584"/>
    </row>
    <row r="1585" spans="1:12" x14ac:dyDescent="0.2">
      <c r="A1585"/>
      <c r="B1585"/>
      <c r="C1585"/>
      <c r="D1585"/>
      <c r="E1585"/>
      <c r="F1585"/>
      <c r="G1585"/>
      <c r="H1585"/>
      <c r="I1585"/>
      <c r="J1585"/>
      <c r="K1585"/>
      <c r="L1585"/>
    </row>
    <row r="1586" spans="1:12" x14ac:dyDescent="0.2">
      <c r="A1586"/>
      <c r="B1586"/>
      <c r="C1586"/>
      <c r="D1586"/>
      <c r="E1586"/>
      <c r="F1586"/>
      <c r="G1586"/>
      <c r="H1586"/>
      <c r="I1586"/>
      <c r="J1586"/>
      <c r="K1586"/>
      <c r="L1586"/>
    </row>
    <row r="1587" spans="1:12" x14ac:dyDescent="0.2">
      <c r="A1587"/>
      <c r="B1587"/>
      <c r="C1587"/>
      <c r="D1587"/>
      <c r="E1587"/>
      <c r="F1587"/>
      <c r="G1587"/>
      <c r="H1587"/>
      <c r="I1587"/>
      <c r="J1587"/>
      <c r="K1587"/>
      <c r="L1587"/>
    </row>
    <row r="1588" spans="1:12" x14ac:dyDescent="0.2">
      <c r="A1588"/>
      <c r="B1588"/>
      <c r="C1588"/>
      <c r="D1588"/>
      <c r="E1588"/>
      <c r="F1588"/>
      <c r="G1588"/>
      <c r="H1588"/>
      <c r="I1588"/>
      <c r="J1588"/>
      <c r="K1588"/>
      <c r="L1588"/>
    </row>
    <row r="1589" spans="1:12" x14ac:dyDescent="0.2">
      <c r="A1589"/>
      <c r="B1589"/>
      <c r="C1589"/>
      <c r="D1589"/>
      <c r="E1589"/>
      <c r="F1589"/>
      <c r="G1589"/>
      <c r="H1589"/>
      <c r="I1589"/>
      <c r="J1589"/>
      <c r="K1589"/>
      <c r="L1589"/>
    </row>
    <row r="1590" spans="1:12" x14ac:dyDescent="0.2">
      <c r="A1590"/>
      <c r="B1590"/>
      <c r="C1590"/>
      <c r="D1590"/>
      <c r="E1590"/>
      <c r="F1590"/>
      <c r="G1590"/>
      <c r="H1590"/>
      <c r="I1590"/>
      <c r="J1590"/>
      <c r="K1590"/>
      <c r="L1590"/>
    </row>
    <row r="1591" spans="1:12" x14ac:dyDescent="0.2">
      <c r="A1591"/>
      <c r="B1591"/>
      <c r="C1591"/>
      <c r="D1591"/>
      <c r="E1591"/>
      <c r="F1591"/>
      <c r="G1591"/>
      <c r="H1591"/>
      <c r="I1591"/>
      <c r="J1591"/>
      <c r="K1591"/>
      <c r="L1591"/>
    </row>
    <row r="1592" spans="1:12" x14ac:dyDescent="0.2">
      <c r="A1592"/>
      <c r="B1592"/>
      <c r="C1592"/>
      <c r="D1592"/>
      <c r="E1592"/>
      <c r="F1592"/>
      <c r="G1592"/>
      <c r="H1592"/>
      <c r="I1592"/>
      <c r="J1592"/>
      <c r="K1592"/>
      <c r="L1592"/>
    </row>
    <row r="1593" spans="1:12" x14ac:dyDescent="0.2">
      <c r="A1593"/>
      <c r="B1593"/>
      <c r="C1593"/>
      <c r="D1593"/>
      <c r="E1593"/>
      <c r="F1593"/>
      <c r="G1593"/>
      <c r="H1593"/>
      <c r="I1593"/>
      <c r="J1593"/>
      <c r="K1593"/>
      <c r="L1593"/>
    </row>
    <row r="1594" spans="1:12" x14ac:dyDescent="0.2">
      <c r="A1594"/>
      <c r="B1594"/>
      <c r="C1594"/>
      <c r="D1594"/>
      <c r="E1594"/>
      <c r="F1594"/>
      <c r="G1594"/>
      <c r="H1594"/>
      <c r="I1594"/>
      <c r="J1594"/>
      <c r="K1594"/>
      <c r="L1594"/>
    </row>
    <row r="1595" spans="1:12" x14ac:dyDescent="0.2">
      <c r="A1595"/>
      <c r="B1595"/>
      <c r="C1595"/>
      <c r="D1595"/>
      <c r="E1595"/>
      <c r="F1595"/>
      <c r="G1595"/>
      <c r="H1595"/>
      <c r="I1595"/>
      <c r="J1595"/>
      <c r="K1595"/>
      <c r="L1595"/>
    </row>
    <row r="1596" spans="1:12" x14ac:dyDescent="0.2">
      <c r="A1596"/>
      <c r="B1596"/>
      <c r="C1596"/>
      <c r="D1596"/>
      <c r="E1596"/>
      <c r="F1596"/>
      <c r="G1596"/>
      <c r="H1596"/>
      <c r="I1596"/>
      <c r="J1596"/>
      <c r="K1596"/>
      <c r="L1596"/>
    </row>
    <row r="1597" spans="1:12" x14ac:dyDescent="0.2">
      <c r="A1597"/>
      <c r="B1597"/>
      <c r="C1597"/>
      <c r="D1597"/>
      <c r="E1597"/>
      <c r="F1597"/>
      <c r="G1597"/>
      <c r="H1597"/>
      <c r="I1597"/>
      <c r="J1597"/>
      <c r="K1597"/>
      <c r="L1597"/>
    </row>
    <row r="1598" spans="1:12" x14ac:dyDescent="0.2">
      <c r="A1598"/>
      <c r="B1598"/>
      <c r="C1598"/>
      <c r="D1598"/>
      <c r="E1598"/>
      <c r="F1598"/>
      <c r="G1598"/>
      <c r="H1598"/>
      <c r="I1598"/>
      <c r="J1598"/>
      <c r="K1598"/>
      <c r="L1598"/>
    </row>
    <row r="1599" spans="1:12" x14ac:dyDescent="0.2">
      <c r="A1599"/>
      <c r="B1599"/>
      <c r="C1599"/>
      <c r="D1599"/>
      <c r="E1599"/>
      <c r="F1599"/>
      <c r="G1599"/>
      <c r="H1599"/>
      <c r="I1599"/>
      <c r="J1599"/>
      <c r="K1599"/>
      <c r="L1599"/>
    </row>
    <row r="1600" spans="1:12" x14ac:dyDescent="0.2">
      <c r="A1600"/>
      <c r="B1600"/>
      <c r="C1600"/>
      <c r="D1600"/>
      <c r="E1600"/>
      <c r="F1600"/>
      <c r="G1600"/>
      <c r="H1600"/>
      <c r="I1600"/>
      <c r="J1600"/>
      <c r="K1600"/>
      <c r="L1600"/>
    </row>
    <row r="1601" spans="1:12" x14ac:dyDescent="0.2">
      <c r="A1601"/>
      <c r="B1601"/>
      <c r="C1601"/>
      <c r="D1601"/>
      <c r="E1601"/>
      <c r="F1601"/>
      <c r="G1601"/>
      <c r="H1601"/>
      <c r="I1601"/>
      <c r="J1601"/>
      <c r="K1601"/>
      <c r="L1601"/>
    </row>
    <row r="1602" spans="1:12" x14ac:dyDescent="0.2">
      <c r="A1602"/>
      <c r="B1602"/>
      <c r="C1602"/>
      <c r="D1602"/>
      <c r="E1602"/>
      <c r="F1602"/>
      <c r="G1602"/>
      <c r="H1602"/>
      <c r="I1602"/>
      <c r="J1602"/>
      <c r="K1602"/>
      <c r="L1602"/>
    </row>
    <row r="1603" spans="1:12" x14ac:dyDescent="0.2">
      <c r="A1603"/>
      <c r="B1603"/>
      <c r="C1603"/>
      <c r="D1603"/>
      <c r="E1603"/>
      <c r="F1603"/>
      <c r="G1603"/>
      <c r="H1603"/>
      <c r="I1603"/>
      <c r="J1603"/>
      <c r="K1603"/>
      <c r="L1603"/>
    </row>
    <row r="1604" spans="1:12" x14ac:dyDescent="0.2">
      <c r="A1604"/>
      <c r="B1604"/>
      <c r="C1604"/>
      <c r="D1604"/>
      <c r="E1604"/>
      <c r="F1604"/>
      <c r="G1604"/>
      <c r="H1604"/>
      <c r="I1604"/>
      <c r="J1604"/>
      <c r="K1604"/>
      <c r="L1604"/>
    </row>
    <row r="1605" spans="1:12" x14ac:dyDescent="0.2">
      <c r="A1605"/>
      <c r="B1605"/>
      <c r="C1605"/>
      <c r="D1605"/>
      <c r="E1605"/>
      <c r="F1605"/>
      <c r="G1605"/>
      <c r="H1605"/>
      <c r="I1605"/>
      <c r="J1605"/>
      <c r="K1605"/>
      <c r="L1605"/>
    </row>
    <row r="1606" spans="1:12" x14ac:dyDescent="0.2">
      <c r="A1606"/>
      <c r="B1606"/>
      <c r="C1606"/>
      <c r="D1606"/>
      <c r="E1606"/>
      <c r="F1606"/>
      <c r="G1606"/>
      <c r="H1606"/>
      <c r="I1606"/>
      <c r="J1606"/>
      <c r="K1606"/>
      <c r="L1606"/>
    </row>
    <row r="1607" spans="1:12" x14ac:dyDescent="0.2">
      <c r="A1607"/>
      <c r="B1607"/>
      <c r="C1607"/>
      <c r="D1607"/>
      <c r="E1607"/>
      <c r="F1607"/>
      <c r="G1607"/>
      <c r="H1607"/>
      <c r="I1607"/>
      <c r="J1607"/>
      <c r="K1607"/>
      <c r="L1607"/>
    </row>
    <row r="1608" spans="1:12" x14ac:dyDescent="0.2">
      <c r="A1608"/>
      <c r="B1608"/>
      <c r="C1608"/>
      <c r="D1608"/>
      <c r="E1608"/>
      <c r="F1608"/>
      <c r="G1608"/>
      <c r="H1608"/>
      <c r="I1608"/>
      <c r="J1608"/>
      <c r="K1608"/>
      <c r="L1608"/>
    </row>
    <row r="1609" spans="1:12" x14ac:dyDescent="0.2">
      <c r="A1609"/>
      <c r="B1609"/>
      <c r="C1609"/>
      <c r="D1609"/>
      <c r="E1609"/>
      <c r="F1609"/>
      <c r="G1609"/>
      <c r="H1609"/>
      <c r="I1609"/>
      <c r="J1609"/>
      <c r="K1609"/>
      <c r="L1609"/>
    </row>
    <row r="1610" spans="1:12" x14ac:dyDescent="0.2">
      <c r="A1610"/>
      <c r="B1610"/>
      <c r="C1610"/>
      <c r="D1610"/>
      <c r="E1610"/>
      <c r="F1610"/>
      <c r="G1610"/>
      <c r="H1610"/>
      <c r="I1610"/>
      <c r="J1610"/>
      <c r="K1610"/>
      <c r="L1610"/>
    </row>
    <row r="1611" spans="1:12" x14ac:dyDescent="0.2">
      <c r="A1611"/>
      <c r="B1611"/>
      <c r="C1611"/>
      <c r="D1611"/>
      <c r="E1611"/>
      <c r="F1611"/>
      <c r="G1611"/>
      <c r="H1611"/>
      <c r="I1611"/>
      <c r="J1611"/>
      <c r="K1611"/>
      <c r="L1611"/>
    </row>
  </sheetData>
  <mergeCells count="16">
    <mergeCell ref="A2:L2"/>
    <mergeCell ref="H7:K7"/>
    <mergeCell ref="H8:H9"/>
    <mergeCell ref="I8:I9"/>
    <mergeCell ref="J8:J9"/>
    <mergeCell ref="K8:K9"/>
    <mergeCell ref="B7:B9"/>
    <mergeCell ref="C7:C9"/>
    <mergeCell ref="E8:F8"/>
    <mergeCell ref="D7:G7"/>
    <mergeCell ref="G8:G9"/>
    <mergeCell ref="A3:L3"/>
    <mergeCell ref="A4:L4"/>
    <mergeCell ref="A5:L5"/>
    <mergeCell ref="L7:L9"/>
    <mergeCell ref="A7:A9"/>
  </mergeCells>
  <phoneticPr fontId="0" type="noConversion"/>
  <conditionalFormatting sqref="C29:F29 A25:L25">
    <cfRule type="cellIs" dxfId="76" priority="1" stopIfTrue="1" operator="equal">
      <formula>0</formula>
    </cfRule>
  </conditionalFormatting>
  <conditionalFormatting sqref="B28:F28 C26:F27 C11:L24">
    <cfRule type="cellIs" dxfId="75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scale="88" fitToHeight="0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29"/>
  <sheetViews>
    <sheetView showZeros="0" zoomScale="80" workbookViewId="0">
      <selection activeCell="F11" sqref="F11"/>
    </sheetView>
  </sheetViews>
  <sheetFormatPr baseColWidth="10" defaultRowHeight="11.25" x14ac:dyDescent="0.2"/>
  <cols>
    <col min="1" max="1" width="53.1640625" style="47" bestFit="1" customWidth="1"/>
    <col min="2" max="2" width="10.5" style="38" customWidth="1"/>
    <col min="3" max="3" width="12.5" style="47" customWidth="1"/>
    <col min="4" max="16384" width="12" style="47"/>
  </cols>
  <sheetData>
    <row r="1" spans="1:6" ht="15.75" x14ac:dyDescent="0.25">
      <c r="A1" s="55" t="s">
        <v>1185</v>
      </c>
      <c r="B1" s="40"/>
      <c r="C1" s="53"/>
      <c r="D1" s="53"/>
      <c r="E1" s="53"/>
    </row>
    <row r="2" spans="1:6" ht="35.25" customHeight="1" x14ac:dyDescent="0.2">
      <c r="A2" s="340" t="s">
        <v>1186</v>
      </c>
      <c r="B2" s="340"/>
      <c r="C2" s="340"/>
      <c r="D2" s="340"/>
      <c r="E2" s="340"/>
      <c r="F2" s="52"/>
    </row>
    <row r="3" spans="1:6" ht="15" x14ac:dyDescent="0.2">
      <c r="A3" s="296">
        <v>44196</v>
      </c>
      <c r="B3" s="296"/>
      <c r="C3" s="296"/>
      <c r="D3" s="296"/>
      <c r="E3" s="296"/>
      <c r="F3" s="99"/>
    </row>
    <row r="4" spans="1:6" ht="15" x14ac:dyDescent="0.2">
      <c r="A4" s="292" t="s">
        <v>5420</v>
      </c>
      <c r="B4" s="292"/>
      <c r="C4" s="292"/>
      <c r="D4" s="292"/>
      <c r="E4" s="292"/>
    </row>
    <row r="5" spans="1:6" ht="15" x14ac:dyDescent="0.2">
      <c r="A5" s="292" t="s">
        <v>5421</v>
      </c>
      <c r="B5" s="292"/>
      <c r="C5" s="292"/>
      <c r="D5" s="292"/>
      <c r="E5" s="292"/>
    </row>
    <row r="6" spans="1:6" ht="15" x14ac:dyDescent="0.2">
      <c r="A6" s="53" t="s">
        <v>349</v>
      </c>
    </row>
    <row r="8" spans="1:6" ht="12" thickBot="1" x14ac:dyDescent="0.25">
      <c r="E8" s="26" t="s">
        <v>52</v>
      </c>
    </row>
    <row r="9" spans="1:6" ht="24.75" customHeight="1" thickTop="1" x14ac:dyDescent="0.2">
      <c r="A9" s="93" t="s">
        <v>43</v>
      </c>
      <c r="B9" s="82" t="s">
        <v>44</v>
      </c>
      <c r="C9" s="82" t="s">
        <v>101</v>
      </c>
      <c r="D9" s="82" t="s">
        <v>102</v>
      </c>
      <c r="E9" s="97" t="s">
        <v>103</v>
      </c>
    </row>
    <row r="10" spans="1:6" ht="11.25" customHeight="1" x14ac:dyDescent="0.2">
      <c r="A10" s="95"/>
      <c r="B10" s="83"/>
      <c r="C10" s="83">
        <v>9</v>
      </c>
      <c r="D10" s="83" t="s">
        <v>223</v>
      </c>
      <c r="E10" s="96" t="s">
        <v>224</v>
      </c>
    </row>
    <row r="11" spans="1:6" x14ac:dyDescent="0.2">
      <c r="A11" s="28" t="s">
        <v>1187</v>
      </c>
      <c r="B11" s="36" t="s">
        <v>1188</v>
      </c>
      <c r="C11" s="29">
        <v>0</v>
      </c>
      <c r="D11" s="29">
        <v>0</v>
      </c>
      <c r="E11" s="30">
        <v>0</v>
      </c>
    </row>
    <row r="12" spans="1:6" x14ac:dyDescent="0.2">
      <c r="A12" s="28" t="s">
        <v>1189</v>
      </c>
      <c r="B12" s="36" t="s">
        <v>1190</v>
      </c>
      <c r="C12" s="29">
        <v>0</v>
      </c>
      <c r="D12" s="29">
        <v>0</v>
      </c>
      <c r="E12" s="30">
        <v>0</v>
      </c>
    </row>
    <row r="13" spans="1:6" x14ac:dyDescent="0.2">
      <c r="A13" s="28" t="s">
        <v>1191</v>
      </c>
      <c r="B13" s="36" t="s">
        <v>1192</v>
      </c>
      <c r="C13" s="29">
        <v>0</v>
      </c>
      <c r="D13" s="29">
        <v>0</v>
      </c>
      <c r="E13" s="30">
        <v>0</v>
      </c>
    </row>
    <row r="14" spans="1:6" x14ac:dyDescent="0.2">
      <c r="A14" s="28" t="s">
        <v>1193</v>
      </c>
      <c r="B14" s="36" t="s">
        <v>1194</v>
      </c>
      <c r="C14" s="29">
        <v>0</v>
      </c>
      <c r="D14" s="29"/>
      <c r="E14" s="30">
        <v>0</v>
      </c>
    </row>
    <row r="15" spans="1:6" x14ac:dyDescent="0.2">
      <c r="A15" s="28" t="s">
        <v>1195</v>
      </c>
      <c r="B15" s="36" t="s">
        <v>1196</v>
      </c>
      <c r="C15" s="29">
        <v>0</v>
      </c>
      <c r="D15" s="29"/>
      <c r="E15" s="30">
        <v>0</v>
      </c>
    </row>
    <row r="16" spans="1:6" x14ac:dyDescent="0.2">
      <c r="A16" s="28" t="s">
        <v>1197</v>
      </c>
      <c r="B16" s="36" t="s">
        <v>1198</v>
      </c>
      <c r="C16" s="29">
        <v>0</v>
      </c>
      <c r="D16" s="29"/>
      <c r="E16" s="30">
        <v>0</v>
      </c>
    </row>
    <row r="17" spans="1:5" x14ac:dyDescent="0.2">
      <c r="A17" s="28" t="s">
        <v>1199</v>
      </c>
      <c r="B17" s="36" t="s">
        <v>1200</v>
      </c>
      <c r="C17" s="29">
        <v>0</v>
      </c>
      <c r="D17" s="29"/>
      <c r="E17" s="30">
        <v>0</v>
      </c>
    </row>
    <row r="18" spans="1:5" x14ac:dyDescent="0.2">
      <c r="A18" s="28" t="s">
        <v>1201</v>
      </c>
      <c r="B18" s="36" t="s">
        <v>1202</v>
      </c>
      <c r="C18" s="29">
        <v>0</v>
      </c>
      <c r="D18" s="29"/>
      <c r="E18" s="30">
        <v>0</v>
      </c>
    </row>
    <row r="19" spans="1:5" ht="12" thickBot="1" x14ac:dyDescent="0.25">
      <c r="A19" s="8" t="s">
        <v>1203</v>
      </c>
      <c r="B19" s="13" t="s">
        <v>1204</v>
      </c>
      <c r="C19" s="9">
        <v>0</v>
      </c>
      <c r="D19" s="9">
        <v>0</v>
      </c>
      <c r="E19" s="10">
        <v>0</v>
      </c>
    </row>
    <row r="20" spans="1:5" ht="12" thickTop="1" x14ac:dyDescent="0.2">
      <c r="A20"/>
      <c r="B20"/>
      <c r="C20"/>
      <c r="D20"/>
      <c r="E20"/>
    </row>
    <row r="21" spans="1:5" x14ac:dyDescent="0.2">
      <c r="A21"/>
      <c r="B21"/>
      <c r="C21"/>
      <c r="D21"/>
      <c r="E21"/>
    </row>
    <row r="22" spans="1:5" x14ac:dyDescent="0.2">
      <c r="A22"/>
      <c r="B22"/>
      <c r="C22"/>
      <c r="D22"/>
      <c r="E22"/>
    </row>
    <row r="23" spans="1:5" x14ac:dyDescent="0.2">
      <c r="A23"/>
      <c r="B23"/>
      <c r="C23"/>
      <c r="D23"/>
      <c r="E23"/>
    </row>
    <row r="24" spans="1:5" x14ac:dyDescent="0.2">
      <c r="A24"/>
      <c r="B24"/>
      <c r="C24"/>
      <c r="D24"/>
      <c r="E24"/>
    </row>
    <row r="25" spans="1:5" x14ac:dyDescent="0.2">
      <c r="A25"/>
      <c r="B25"/>
      <c r="C25"/>
      <c r="D25"/>
      <c r="E25"/>
    </row>
    <row r="26" spans="1:5" x14ac:dyDescent="0.2">
      <c r="A26"/>
      <c r="B26"/>
      <c r="C26"/>
      <c r="D26"/>
      <c r="E26"/>
    </row>
    <row r="27" spans="1:5" x14ac:dyDescent="0.2">
      <c r="A27"/>
      <c r="B27"/>
      <c r="C27"/>
      <c r="D27"/>
      <c r="E27"/>
    </row>
    <row r="28" spans="1:5" x14ac:dyDescent="0.2">
      <c r="A28"/>
      <c r="B28"/>
      <c r="C28"/>
      <c r="D28"/>
      <c r="E28"/>
    </row>
    <row r="29" spans="1:5" x14ac:dyDescent="0.2">
      <c r="A29"/>
      <c r="B29"/>
      <c r="C29"/>
      <c r="D29"/>
      <c r="E29"/>
    </row>
  </sheetData>
  <mergeCells count="4">
    <mergeCell ref="A2:E2"/>
    <mergeCell ref="A3:E3"/>
    <mergeCell ref="A4:E4"/>
    <mergeCell ref="A5:E5"/>
  </mergeCells>
  <phoneticPr fontId="0" type="noConversion"/>
  <conditionalFormatting sqref="C11:E18">
    <cfRule type="cellIs" dxfId="74" priority="1" stopIfTrue="1" operator="equal">
      <formula>0</formula>
    </cfRule>
  </conditionalFormatting>
  <conditionalFormatting sqref="C19:E19">
    <cfRule type="cellIs" dxfId="73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37"/>
  <sheetViews>
    <sheetView showZeros="0" zoomScale="80" workbookViewId="0">
      <selection activeCell="I28" sqref="I28"/>
    </sheetView>
  </sheetViews>
  <sheetFormatPr baseColWidth="10" defaultRowHeight="11.25" x14ac:dyDescent="0.2"/>
  <cols>
    <col min="1" max="1" width="53.1640625" style="47" bestFit="1" customWidth="1"/>
    <col min="2" max="2" width="14" style="38" customWidth="1"/>
    <col min="3" max="6" width="14" style="47" customWidth="1"/>
    <col min="7" max="16384" width="12" style="47"/>
  </cols>
  <sheetData>
    <row r="1" spans="1:6" ht="15.75" x14ac:dyDescent="0.25">
      <c r="A1" s="55" t="s">
        <v>1205</v>
      </c>
      <c r="B1" s="40"/>
      <c r="C1" s="53"/>
      <c r="D1" s="53"/>
      <c r="E1" s="53"/>
    </row>
    <row r="2" spans="1:6" ht="35.25" customHeight="1" x14ac:dyDescent="0.2">
      <c r="A2" s="340" t="s">
        <v>1206</v>
      </c>
      <c r="B2" s="340"/>
      <c r="C2" s="340"/>
      <c r="D2" s="340"/>
      <c r="E2" s="340"/>
      <c r="F2" s="340"/>
    </row>
    <row r="3" spans="1:6" ht="15" x14ac:dyDescent="0.2">
      <c r="A3" s="296">
        <v>44196</v>
      </c>
      <c r="B3" s="296"/>
      <c r="C3" s="296"/>
      <c r="D3" s="296"/>
      <c r="E3" s="296"/>
      <c r="F3" s="296"/>
    </row>
    <row r="4" spans="1:6" ht="15" x14ac:dyDescent="0.2">
      <c r="A4" s="292" t="s">
        <v>5420</v>
      </c>
      <c r="B4" s="292"/>
      <c r="C4" s="292"/>
      <c r="D4" s="292"/>
      <c r="E4" s="292"/>
      <c r="F4" s="292"/>
    </row>
    <row r="5" spans="1:6" ht="15" x14ac:dyDescent="0.2">
      <c r="A5" s="292" t="s">
        <v>5421</v>
      </c>
      <c r="B5" s="292"/>
      <c r="C5" s="292"/>
      <c r="D5" s="292"/>
      <c r="E5" s="292"/>
      <c r="F5" s="292"/>
    </row>
    <row r="6" spans="1:6" ht="15.75" thickBot="1" x14ac:dyDescent="0.25">
      <c r="A6" s="53" t="s">
        <v>349</v>
      </c>
      <c r="F6" s="26" t="s">
        <v>52</v>
      </c>
    </row>
    <row r="7" spans="1:6" ht="12" thickTop="1" x14ac:dyDescent="0.2">
      <c r="A7" s="328" t="s">
        <v>110</v>
      </c>
      <c r="B7" s="288" t="s">
        <v>117</v>
      </c>
      <c r="C7" s="288"/>
      <c r="D7" s="288"/>
      <c r="E7" s="288"/>
      <c r="F7" s="333" t="s">
        <v>115</v>
      </c>
    </row>
    <row r="8" spans="1:6" x14ac:dyDescent="0.2">
      <c r="A8" s="329"/>
      <c r="B8" s="331" t="s">
        <v>116</v>
      </c>
      <c r="C8" s="331"/>
      <c r="D8" s="289" t="s">
        <v>113</v>
      </c>
      <c r="E8" s="289" t="s">
        <v>114</v>
      </c>
      <c r="F8" s="334"/>
    </row>
    <row r="9" spans="1:6" ht="24.75" customHeight="1" x14ac:dyDescent="0.2">
      <c r="A9" s="330"/>
      <c r="B9" s="84" t="s">
        <v>111</v>
      </c>
      <c r="C9" s="84" t="s">
        <v>112</v>
      </c>
      <c r="D9" s="301"/>
      <c r="E9" s="301"/>
      <c r="F9" s="335"/>
    </row>
    <row r="10" spans="1:6" ht="11.25" customHeight="1" x14ac:dyDescent="0.2">
      <c r="A10" s="95"/>
      <c r="B10" s="83">
        <v>1</v>
      </c>
      <c r="C10" s="83">
        <v>2</v>
      </c>
      <c r="D10" s="83">
        <v>3</v>
      </c>
      <c r="E10" s="83">
        <v>4</v>
      </c>
      <c r="F10" s="96">
        <v>5</v>
      </c>
    </row>
    <row r="11" spans="1:6" x14ac:dyDescent="0.2">
      <c r="A11" s="28" t="s">
        <v>1207</v>
      </c>
      <c r="B11" s="29">
        <v>0</v>
      </c>
      <c r="C11" s="29">
        <v>0</v>
      </c>
      <c r="D11" s="29">
        <v>0</v>
      </c>
      <c r="E11" s="29">
        <v>10</v>
      </c>
      <c r="F11" s="30">
        <v>10</v>
      </c>
    </row>
    <row r="12" spans="1:6" x14ac:dyDescent="0.2">
      <c r="A12" s="28" t="s">
        <v>1208</v>
      </c>
      <c r="B12" s="29">
        <v>0</v>
      </c>
      <c r="C12" s="29">
        <v>0</v>
      </c>
      <c r="D12" s="29">
        <v>0</v>
      </c>
      <c r="E12" s="29">
        <v>1</v>
      </c>
      <c r="F12" s="30">
        <v>1</v>
      </c>
    </row>
    <row r="13" spans="1:6" x14ac:dyDescent="0.2">
      <c r="A13" s="28" t="s">
        <v>1209</v>
      </c>
      <c r="B13" s="29">
        <v>0</v>
      </c>
      <c r="C13" s="29">
        <v>15</v>
      </c>
      <c r="D13" s="29">
        <v>0</v>
      </c>
      <c r="E13" s="29">
        <v>0</v>
      </c>
      <c r="F13" s="30">
        <v>0</v>
      </c>
    </row>
    <row r="14" spans="1:6" x14ac:dyDescent="0.2">
      <c r="A14" s="28"/>
      <c r="B14" s="29"/>
      <c r="C14" s="29"/>
      <c r="D14" s="29"/>
      <c r="E14" s="29"/>
      <c r="F14" s="30"/>
    </row>
    <row r="15" spans="1:6" x14ac:dyDescent="0.2">
      <c r="A15" s="28"/>
      <c r="B15" s="29"/>
      <c r="C15" s="29"/>
      <c r="D15" s="29"/>
      <c r="E15" s="29"/>
      <c r="F15" s="30"/>
    </row>
    <row r="16" spans="1:6" x14ac:dyDescent="0.2">
      <c r="A16" s="28"/>
      <c r="B16" s="29"/>
      <c r="C16" s="29"/>
      <c r="D16" s="29"/>
      <c r="E16" s="29"/>
      <c r="F16" s="30"/>
    </row>
    <row r="17" spans="1:6" x14ac:dyDescent="0.2">
      <c r="A17" s="28"/>
      <c r="B17" s="29"/>
      <c r="C17" s="29"/>
      <c r="D17" s="29"/>
      <c r="E17" s="29"/>
      <c r="F17" s="30"/>
    </row>
    <row r="18" spans="1:6" x14ac:dyDescent="0.2">
      <c r="A18" s="28"/>
      <c r="B18" s="29"/>
      <c r="C18" s="29"/>
      <c r="D18" s="29"/>
      <c r="E18" s="29"/>
      <c r="F18" s="30"/>
    </row>
    <row r="19" spans="1:6" x14ac:dyDescent="0.2">
      <c r="A19" s="28"/>
      <c r="B19" s="29"/>
      <c r="C19" s="29"/>
      <c r="D19" s="29"/>
      <c r="E19" s="29"/>
      <c r="F19" s="30"/>
    </row>
    <row r="20" spans="1:6" x14ac:dyDescent="0.2">
      <c r="A20" s="28"/>
      <c r="B20" s="29"/>
      <c r="C20" s="29"/>
      <c r="D20" s="29"/>
      <c r="E20" s="29"/>
      <c r="F20" s="57"/>
    </row>
    <row r="21" spans="1:6" x14ac:dyDescent="0.2">
      <c r="A21" s="28"/>
      <c r="B21" s="29"/>
      <c r="C21" s="29"/>
      <c r="D21" s="29"/>
      <c r="E21" s="29"/>
      <c r="F21" s="57"/>
    </row>
    <row r="22" spans="1:6" x14ac:dyDescent="0.2">
      <c r="A22" s="28"/>
      <c r="B22" s="29"/>
      <c r="C22" s="29"/>
      <c r="D22" s="29"/>
      <c r="E22" s="29"/>
      <c r="F22" s="57"/>
    </row>
    <row r="23" spans="1:6" x14ac:dyDescent="0.2">
      <c r="A23" s="28"/>
      <c r="B23" s="29"/>
      <c r="C23" s="29"/>
      <c r="D23" s="29"/>
      <c r="E23" s="29"/>
      <c r="F23" s="57"/>
    </row>
    <row r="24" spans="1:6" x14ac:dyDescent="0.2">
      <c r="A24" s="28"/>
      <c r="B24" s="29"/>
      <c r="C24" s="29"/>
      <c r="D24" s="29"/>
      <c r="E24" s="29"/>
      <c r="F24" s="57"/>
    </row>
    <row r="25" spans="1:6" x14ac:dyDescent="0.2">
      <c r="A25" s="28"/>
      <c r="B25" s="29"/>
      <c r="C25" s="29"/>
      <c r="D25" s="29"/>
      <c r="E25" s="29"/>
      <c r="F25" s="57"/>
    </row>
    <row r="26" spans="1:6" x14ac:dyDescent="0.2">
      <c r="A26" s="28"/>
      <c r="B26" s="29"/>
      <c r="C26" s="29"/>
      <c r="D26" s="29"/>
      <c r="E26" s="29"/>
      <c r="F26" s="57"/>
    </row>
    <row r="27" spans="1:6" x14ac:dyDescent="0.2">
      <c r="A27" s="28"/>
      <c r="B27" s="29"/>
      <c r="C27" s="29"/>
      <c r="D27" s="29"/>
      <c r="E27" s="29"/>
      <c r="F27" s="57"/>
    </row>
    <row r="28" spans="1:6" x14ac:dyDescent="0.2">
      <c r="A28" s="28"/>
      <c r="B28" s="29"/>
      <c r="C28" s="29"/>
      <c r="D28" s="29"/>
      <c r="E28" s="29"/>
      <c r="F28" s="57"/>
    </row>
    <row r="29" spans="1:6" x14ac:dyDescent="0.2">
      <c r="A29" s="28"/>
      <c r="B29" s="29"/>
      <c r="C29" s="29"/>
      <c r="D29" s="29"/>
      <c r="E29" s="29"/>
      <c r="F29" s="57"/>
    </row>
    <row r="30" spans="1:6" x14ac:dyDescent="0.2">
      <c r="A30" s="56"/>
      <c r="B30" s="36"/>
      <c r="C30" s="54"/>
      <c r="D30" s="54"/>
      <c r="E30" s="54"/>
      <c r="F30" s="57"/>
    </row>
    <row r="31" spans="1:6" x14ac:dyDescent="0.2">
      <c r="A31" s="56"/>
      <c r="B31" s="36"/>
      <c r="C31" s="54"/>
      <c r="D31" s="54"/>
      <c r="E31" s="54"/>
      <c r="F31" s="57"/>
    </row>
    <row r="32" spans="1:6" x14ac:dyDescent="0.2">
      <c r="A32" s="56"/>
      <c r="B32" s="36"/>
      <c r="C32" s="54"/>
      <c r="D32" s="54"/>
      <c r="E32" s="54"/>
      <c r="F32" s="57"/>
    </row>
    <row r="33" spans="1:6" x14ac:dyDescent="0.2">
      <c r="A33" s="56"/>
      <c r="B33" s="36"/>
      <c r="C33" s="54"/>
      <c r="D33" s="54"/>
      <c r="E33" s="54"/>
      <c r="F33" s="57"/>
    </row>
    <row r="34" spans="1:6" x14ac:dyDescent="0.2">
      <c r="A34" s="56"/>
      <c r="B34" s="36"/>
      <c r="C34" s="54"/>
      <c r="D34" s="54"/>
      <c r="E34" s="54"/>
      <c r="F34" s="57"/>
    </row>
    <row r="35" spans="1:6" x14ac:dyDescent="0.2">
      <c r="A35" s="56"/>
      <c r="B35" s="36"/>
      <c r="C35" s="54"/>
      <c r="D35" s="54"/>
      <c r="E35" s="54"/>
      <c r="F35" s="57"/>
    </row>
    <row r="36" spans="1:6" ht="12" thickBot="1" x14ac:dyDescent="0.25">
      <c r="A36" s="62"/>
      <c r="B36" s="37"/>
      <c r="C36" s="63"/>
      <c r="D36" s="63"/>
      <c r="E36" s="63"/>
      <c r="F36" s="64"/>
    </row>
    <row r="37" spans="1:6" ht="12" thickTop="1" x14ac:dyDescent="0.2"/>
  </sheetData>
  <mergeCells count="10">
    <mergeCell ref="A2:F2"/>
    <mergeCell ref="F7:F9"/>
    <mergeCell ref="B8:C8"/>
    <mergeCell ref="B7:E7"/>
    <mergeCell ref="A7:A9"/>
    <mergeCell ref="A3:F3"/>
    <mergeCell ref="A4:F4"/>
    <mergeCell ref="A5:F5"/>
    <mergeCell ref="D8:D9"/>
    <mergeCell ref="E8:E9"/>
  </mergeCells>
  <phoneticPr fontId="0" type="noConversion"/>
  <conditionalFormatting sqref="C11:E18">
    <cfRule type="cellIs" dxfId="72" priority="1" stopIfTrue="1" operator="equal">
      <formula>0</formula>
    </cfRule>
  </conditionalFormatting>
  <conditionalFormatting sqref="C19:E19">
    <cfRule type="cellIs" dxfId="71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4"/>
  <sheetViews>
    <sheetView showZeros="0" workbookViewId="0">
      <selection activeCell="I10" sqref="I10"/>
    </sheetView>
  </sheetViews>
  <sheetFormatPr baseColWidth="10" defaultRowHeight="11.25" x14ac:dyDescent="0.2"/>
  <cols>
    <col min="1" max="1" width="44.83203125" customWidth="1"/>
    <col min="2" max="2" width="7.83203125" style="38" customWidth="1"/>
    <col min="3" max="8" width="7.83203125" customWidth="1"/>
  </cols>
  <sheetData>
    <row r="1" spans="1:8" ht="15.75" x14ac:dyDescent="0.2">
      <c r="A1" s="23" t="s">
        <v>770</v>
      </c>
      <c r="B1" s="34"/>
      <c r="C1" s="24"/>
      <c r="D1" s="24"/>
      <c r="E1" s="24"/>
    </row>
    <row r="2" spans="1:8" ht="18" x14ac:dyDescent="0.25">
      <c r="A2" s="295" t="s">
        <v>771</v>
      </c>
      <c r="B2" s="295"/>
      <c r="C2" s="295"/>
      <c r="D2" s="295"/>
      <c r="E2" s="295"/>
      <c r="F2" s="295"/>
      <c r="G2" s="295"/>
      <c r="H2" s="295"/>
    </row>
    <row r="3" spans="1:8" ht="15" x14ac:dyDescent="0.2">
      <c r="A3" s="296">
        <v>44196</v>
      </c>
      <c r="B3" s="296"/>
      <c r="C3" s="296"/>
      <c r="D3" s="296"/>
      <c r="E3" s="296"/>
      <c r="F3" s="296"/>
      <c r="G3" s="296"/>
      <c r="H3" s="296"/>
    </row>
    <row r="4" spans="1:8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</row>
    <row r="5" spans="1:8" ht="15" x14ac:dyDescent="0.2">
      <c r="A5" s="292" t="s">
        <v>5421</v>
      </c>
      <c r="B5" s="292"/>
      <c r="C5" s="292"/>
      <c r="D5" s="292"/>
      <c r="E5" s="292"/>
      <c r="F5" s="292"/>
      <c r="G5" s="292"/>
      <c r="H5" s="292"/>
    </row>
    <row r="6" spans="1:8" ht="15" x14ac:dyDescent="0.2">
      <c r="A6" s="25" t="s">
        <v>349</v>
      </c>
      <c r="B6" s="21"/>
      <c r="C6" s="21"/>
      <c r="D6" s="21"/>
      <c r="E6" s="21"/>
      <c r="F6" s="21"/>
      <c r="G6" s="21"/>
      <c r="H6" s="21"/>
    </row>
    <row r="7" spans="1:8" x14ac:dyDescent="0.2">
      <c r="A7" s="21"/>
      <c r="B7" s="21"/>
      <c r="C7" s="21"/>
      <c r="D7" s="21"/>
      <c r="E7" s="21"/>
      <c r="F7" s="21"/>
      <c r="G7" s="21"/>
      <c r="H7" s="26" t="s">
        <v>52</v>
      </c>
    </row>
    <row r="8" spans="1:8" ht="22.5" customHeight="1" x14ac:dyDescent="0.2">
      <c r="A8" s="300" t="s">
        <v>43</v>
      </c>
      <c r="B8" s="289" t="s">
        <v>44</v>
      </c>
      <c r="C8" s="291" t="s">
        <v>49</v>
      </c>
      <c r="D8" s="305" t="s">
        <v>157</v>
      </c>
      <c r="E8" s="306"/>
      <c r="F8" s="306"/>
      <c r="G8" s="307"/>
      <c r="H8" s="298" t="s">
        <v>47</v>
      </c>
    </row>
    <row r="9" spans="1:8" s="1" customFormat="1" ht="33.75" x14ac:dyDescent="0.2">
      <c r="A9" s="308"/>
      <c r="B9" s="301"/>
      <c r="C9" s="304"/>
      <c r="D9" s="19" t="s">
        <v>50</v>
      </c>
      <c r="E9" s="20" t="s">
        <v>46</v>
      </c>
      <c r="F9" s="19" t="s">
        <v>173</v>
      </c>
      <c r="G9" s="20" t="s">
        <v>51</v>
      </c>
      <c r="H9" s="303"/>
    </row>
    <row r="10" spans="1:8" s="1" customFormat="1" x14ac:dyDescent="0.2">
      <c r="A10" s="309"/>
      <c r="B10" s="302"/>
      <c r="C10" s="20" t="s">
        <v>168</v>
      </c>
      <c r="D10" s="19" t="s">
        <v>169</v>
      </c>
      <c r="E10" s="20" t="s">
        <v>170</v>
      </c>
      <c r="F10" s="20" t="s">
        <v>171</v>
      </c>
      <c r="G10" s="20" t="s">
        <v>172</v>
      </c>
      <c r="H10" s="101">
        <v>9</v>
      </c>
    </row>
    <row r="11" spans="1:8" s="1" customFormat="1" x14ac:dyDescent="0.2">
      <c r="A11" s="89" t="s">
        <v>772</v>
      </c>
      <c r="B11" s="92" t="s">
        <v>773</v>
      </c>
      <c r="C11" s="90">
        <v>0</v>
      </c>
      <c r="D11" s="90">
        <v>0</v>
      </c>
      <c r="E11" s="90">
        <v>0</v>
      </c>
      <c r="F11" s="90">
        <v>0</v>
      </c>
      <c r="G11" s="90">
        <v>0</v>
      </c>
      <c r="H11" s="91">
        <v>0</v>
      </c>
    </row>
    <row r="12" spans="1:8" s="18" customFormat="1" x14ac:dyDescent="0.2">
      <c r="A12" s="14" t="s">
        <v>774</v>
      </c>
      <c r="B12" s="15" t="s">
        <v>775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7">
        <v>0</v>
      </c>
    </row>
    <row r="13" spans="1:8" s="1" customFormat="1" x14ac:dyDescent="0.2">
      <c r="A13" s="28" t="s">
        <v>776</v>
      </c>
      <c r="B13" s="36" t="s">
        <v>777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30">
        <v>0</v>
      </c>
    </row>
    <row r="14" spans="1:8" s="1" customFormat="1" x14ac:dyDescent="0.2">
      <c r="A14" s="28" t="s">
        <v>778</v>
      </c>
      <c r="B14" s="36" t="s">
        <v>779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30">
        <v>0</v>
      </c>
    </row>
    <row r="15" spans="1:8" s="1" customFormat="1" x14ac:dyDescent="0.2">
      <c r="A15" s="28" t="s">
        <v>780</v>
      </c>
      <c r="B15" s="36" t="s">
        <v>781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30">
        <v>0</v>
      </c>
    </row>
    <row r="16" spans="1:8" s="18" customFormat="1" x14ac:dyDescent="0.2">
      <c r="A16" s="28" t="s">
        <v>782</v>
      </c>
      <c r="B16" s="36" t="s">
        <v>783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30">
        <v>0</v>
      </c>
    </row>
    <row r="17" spans="1:8" s="18" customFormat="1" x14ac:dyDescent="0.2">
      <c r="A17" s="28" t="s">
        <v>784</v>
      </c>
      <c r="B17" s="36" t="s">
        <v>785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30">
        <v>0</v>
      </c>
    </row>
    <row r="18" spans="1:8" s="18" customFormat="1" x14ac:dyDescent="0.2">
      <c r="A18" s="28" t="s">
        <v>786</v>
      </c>
      <c r="B18" s="36" t="s">
        <v>787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30">
        <v>0</v>
      </c>
    </row>
    <row r="19" spans="1:8" s="18" customFormat="1" x14ac:dyDescent="0.2">
      <c r="A19" s="14" t="s">
        <v>788</v>
      </c>
      <c r="B19" s="15" t="s">
        <v>789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7">
        <v>0</v>
      </c>
    </row>
    <row r="20" spans="1:8" s="1" customFormat="1" x14ac:dyDescent="0.2">
      <c r="A20" s="28" t="s">
        <v>790</v>
      </c>
      <c r="B20" s="36" t="s">
        <v>791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30">
        <v>0</v>
      </c>
    </row>
    <row r="21" spans="1:8" s="18" customFormat="1" x14ac:dyDescent="0.2">
      <c r="A21" s="28" t="s">
        <v>792</v>
      </c>
      <c r="B21" s="36" t="s">
        <v>793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30">
        <v>0</v>
      </c>
    </row>
    <row r="22" spans="1:8" s="1" customFormat="1" x14ac:dyDescent="0.2">
      <c r="A22" s="28" t="s">
        <v>794</v>
      </c>
      <c r="B22" s="36" t="s">
        <v>795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30">
        <v>0</v>
      </c>
    </row>
    <row r="23" spans="1:8" s="1" customFormat="1" x14ac:dyDescent="0.2">
      <c r="A23" s="28" t="s">
        <v>796</v>
      </c>
      <c r="B23" s="36" t="s">
        <v>797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30">
        <v>0</v>
      </c>
    </row>
    <row r="24" spans="1:8" s="1" customFormat="1" x14ac:dyDescent="0.2">
      <c r="A24" s="28" t="s">
        <v>798</v>
      </c>
      <c r="B24" s="36" t="s">
        <v>799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30">
        <v>0</v>
      </c>
    </row>
    <row r="25" spans="1:8" s="18" customFormat="1" x14ac:dyDescent="0.2">
      <c r="A25" s="28" t="s">
        <v>800</v>
      </c>
      <c r="B25" s="36" t="s">
        <v>801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30">
        <v>0</v>
      </c>
    </row>
    <row r="26" spans="1:8" s="18" customFormat="1" x14ac:dyDescent="0.2">
      <c r="A26" s="188" t="s">
        <v>802</v>
      </c>
      <c r="B26" s="189" t="s">
        <v>803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1">
        <v>0</v>
      </c>
    </row>
    <row r="27" spans="1:8" s="18" customFormat="1" x14ac:dyDescent="0.2">
      <c r="A27" s="181" t="s">
        <v>804</v>
      </c>
      <c r="B27" s="182" t="s">
        <v>805</v>
      </c>
      <c r="C27" s="147">
        <v>0</v>
      </c>
      <c r="D27" s="147">
        <v>0</v>
      </c>
      <c r="E27" s="147">
        <v>0</v>
      </c>
      <c r="F27" s="147">
        <v>0</v>
      </c>
      <c r="G27" s="147">
        <v>0</v>
      </c>
      <c r="H27" s="148">
        <v>0</v>
      </c>
    </row>
    <row r="28" spans="1:8" s="1" customFormat="1" x14ac:dyDescent="0.2">
      <c r="A28" s="194" t="s">
        <v>574</v>
      </c>
      <c r="B28" s="195" t="s">
        <v>806</v>
      </c>
      <c r="C28" s="134">
        <v>14042</v>
      </c>
      <c r="D28" s="134">
        <v>0</v>
      </c>
      <c r="E28" s="134">
        <v>0</v>
      </c>
      <c r="F28" s="134">
        <v>0</v>
      </c>
      <c r="G28" s="134">
        <v>0</v>
      </c>
      <c r="H28" s="135">
        <v>14042</v>
      </c>
    </row>
    <row r="29" spans="1:8" s="1" customFormat="1" x14ac:dyDescent="0.2">
      <c r="A29" s="192" t="s">
        <v>807</v>
      </c>
      <c r="B29" s="193" t="s">
        <v>808</v>
      </c>
      <c r="C29" s="131">
        <v>36</v>
      </c>
      <c r="D29" s="131">
        <v>0</v>
      </c>
      <c r="E29" s="131">
        <v>0</v>
      </c>
      <c r="F29" s="131">
        <v>0</v>
      </c>
      <c r="G29" s="131">
        <v>0</v>
      </c>
      <c r="H29" s="132">
        <v>36</v>
      </c>
    </row>
    <row r="30" spans="1:8" s="18" customFormat="1" x14ac:dyDescent="0.2">
      <c r="A30" s="28" t="s">
        <v>782</v>
      </c>
      <c r="B30" s="36" t="s">
        <v>809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30">
        <v>0</v>
      </c>
    </row>
    <row r="31" spans="1:8" s="18" customFormat="1" x14ac:dyDescent="0.2">
      <c r="A31" s="28" t="s">
        <v>810</v>
      </c>
      <c r="B31" s="36" t="s">
        <v>811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30">
        <v>0</v>
      </c>
    </row>
    <row r="32" spans="1:8" s="18" customFormat="1" x14ac:dyDescent="0.2">
      <c r="A32" s="28" t="s">
        <v>812</v>
      </c>
      <c r="B32" s="36" t="s">
        <v>813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30">
        <v>0</v>
      </c>
    </row>
    <row r="33" spans="1:8" s="18" customFormat="1" x14ac:dyDescent="0.2">
      <c r="A33" s="28" t="s">
        <v>814</v>
      </c>
      <c r="B33" s="36" t="s">
        <v>815</v>
      </c>
      <c r="C33" s="29">
        <v>36</v>
      </c>
      <c r="D33" s="29">
        <v>0</v>
      </c>
      <c r="E33" s="29">
        <v>0</v>
      </c>
      <c r="F33" s="29">
        <v>0</v>
      </c>
      <c r="G33" s="29">
        <v>0</v>
      </c>
      <c r="H33" s="30">
        <v>36</v>
      </c>
    </row>
    <row r="34" spans="1:8" s="18" customFormat="1" x14ac:dyDescent="0.2">
      <c r="A34" s="181" t="s">
        <v>816</v>
      </c>
      <c r="B34" s="182" t="s">
        <v>817</v>
      </c>
      <c r="C34" s="147">
        <v>0</v>
      </c>
      <c r="D34" s="147">
        <v>0</v>
      </c>
      <c r="E34" s="147">
        <v>0</v>
      </c>
      <c r="F34" s="147">
        <v>0</v>
      </c>
      <c r="G34" s="147">
        <v>0</v>
      </c>
      <c r="H34" s="148">
        <v>0</v>
      </c>
    </row>
    <row r="35" spans="1:8" s="18" customFormat="1" x14ac:dyDescent="0.2">
      <c r="A35" s="181" t="s">
        <v>818</v>
      </c>
      <c r="B35" s="182" t="s">
        <v>819</v>
      </c>
      <c r="C35" s="147">
        <v>0</v>
      </c>
      <c r="D35" s="147">
        <v>0</v>
      </c>
      <c r="E35" s="147">
        <v>0</v>
      </c>
      <c r="F35" s="147">
        <v>0</v>
      </c>
      <c r="G35" s="147">
        <v>0</v>
      </c>
      <c r="H35" s="148">
        <v>0</v>
      </c>
    </row>
    <row r="36" spans="1:8" s="1" customFormat="1" x14ac:dyDescent="0.2">
      <c r="A36" s="192" t="s">
        <v>820</v>
      </c>
      <c r="B36" s="193" t="s">
        <v>821</v>
      </c>
      <c r="C36" s="131">
        <v>14006</v>
      </c>
      <c r="D36" s="131">
        <v>0</v>
      </c>
      <c r="E36" s="131">
        <v>0</v>
      </c>
      <c r="F36" s="131">
        <v>0</v>
      </c>
      <c r="G36" s="131">
        <v>0</v>
      </c>
      <c r="H36" s="132">
        <v>14006</v>
      </c>
    </row>
    <row r="37" spans="1:8" s="1" customFormat="1" x14ac:dyDescent="0.2">
      <c r="A37" s="28" t="s">
        <v>822</v>
      </c>
      <c r="B37" s="36" t="s">
        <v>823</v>
      </c>
      <c r="C37" s="29">
        <v>12375</v>
      </c>
      <c r="D37" s="29">
        <v>0</v>
      </c>
      <c r="E37" s="29">
        <v>0</v>
      </c>
      <c r="F37" s="29">
        <v>0</v>
      </c>
      <c r="G37" s="29">
        <v>0</v>
      </c>
      <c r="H37" s="30">
        <v>12375</v>
      </c>
    </row>
    <row r="38" spans="1:8" s="1" customFormat="1" x14ac:dyDescent="0.2">
      <c r="A38" s="28" t="s">
        <v>824</v>
      </c>
      <c r="B38" s="36" t="s">
        <v>825</v>
      </c>
      <c r="C38" s="29">
        <v>1631</v>
      </c>
      <c r="D38" s="29">
        <v>0</v>
      </c>
      <c r="E38" s="29">
        <v>0</v>
      </c>
      <c r="F38" s="29">
        <v>0</v>
      </c>
      <c r="G38" s="29">
        <v>0</v>
      </c>
      <c r="H38" s="30">
        <v>1631</v>
      </c>
    </row>
    <row r="39" spans="1:8" s="1" customFormat="1" x14ac:dyDescent="0.2">
      <c r="A39" s="28" t="s">
        <v>826</v>
      </c>
      <c r="B39" s="36" t="s">
        <v>827</v>
      </c>
      <c r="C39" s="29">
        <v>1631</v>
      </c>
      <c r="D39" s="29">
        <v>0</v>
      </c>
      <c r="E39" s="29">
        <v>0</v>
      </c>
      <c r="F39" s="29">
        <v>0</v>
      </c>
      <c r="G39" s="29">
        <v>0</v>
      </c>
      <c r="H39" s="30">
        <v>1631</v>
      </c>
    </row>
    <row r="40" spans="1:8" s="1" customFormat="1" x14ac:dyDescent="0.2">
      <c r="A40" s="181" t="s">
        <v>828</v>
      </c>
      <c r="B40" s="182" t="s">
        <v>829</v>
      </c>
      <c r="C40" s="147">
        <v>0</v>
      </c>
      <c r="D40" s="147">
        <v>0</v>
      </c>
      <c r="E40" s="147">
        <v>0</v>
      </c>
      <c r="F40" s="147">
        <v>0</v>
      </c>
      <c r="G40" s="147">
        <v>0</v>
      </c>
      <c r="H40" s="148">
        <v>0</v>
      </c>
    </row>
    <row r="41" spans="1:8" s="1" customFormat="1" x14ac:dyDescent="0.2">
      <c r="A41" s="181" t="s">
        <v>830</v>
      </c>
      <c r="B41" s="182" t="s">
        <v>831</v>
      </c>
      <c r="C41" s="147">
        <v>0</v>
      </c>
      <c r="D41" s="147">
        <v>0</v>
      </c>
      <c r="E41" s="147">
        <v>0</v>
      </c>
      <c r="F41" s="147">
        <v>0</v>
      </c>
      <c r="G41" s="147">
        <v>0</v>
      </c>
      <c r="H41" s="148">
        <v>0</v>
      </c>
    </row>
    <row r="42" spans="1:8" s="18" customFormat="1" x14ac:dyDescent="0.2">
      <c r="A42" s="181" t="s">
        <v>832</v>
      </c>
      <c r="B42" s="182" t="s">
        <v>833</v>
      </c>
      <c r="C42" s="147">
        <v>0</v>
      </c>
      <c r="D42" s="147">
        <v>0</v>
      </c>
      <c r="E42" s="147">
        <v>0</v>
      </c>
      <c r="F42" s="147">
        <v>0</v>
      </c>
      <c r="G42" s="147">
        <v>0</v>
      </c>
      <c r="H42" s="148">
        <v>0</v>
      </c>
    </row>
    <row r="43" spans="1:8" s="1" customFormat="1" x14ac:dyDescent="0.2">
      <c r="A43" s="184" t="s">
        <v>834</v>
      </c>
      <c r="B43" s="185" t="s">
        <v>835</v>
      </c>
      <c r="C43" s="186">
        <v>0</v>
      </c>
      <c r="D43" s="186">
        <v>0</v>
      </c>
      <c r="E43" s="186">
        <v>0</v>
      </c>
      <c r="F43" s="186">
        <v>0</v>
      </c>
      <c r="G43" s="186">
        <v>0</v>
      </c>
      <c r="H43" s="187">
        <v>0</v>
      </c>
    </row>
    <row r="44" spans="1:8" s="1" customFormat="1" x14ac:dyDescent="0.2">
      <c r="A44" s="14" t="s">
        <v>836</v>
      </c>
      <c r="B44" s="15" t="s">
        <v>837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7">
        <v>0</v>
      </c>
    </row>
    <row r="45" spans="1:8" s="1" customFormat="1" x14ac:dyDescent="0.2">
      <c r="A45" s="14" t="s">
        <v>838</v>
      </c>
      <c r="B45" s="15" t="s">
        <v>839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7">
        <v>0</v>
      </c>
    </row>
    <row r="46" spans="1:8" s="1" customFormat="1" x14ac:dyDescent="0.2">
      <c r="A46" s="192" t="s">
        <v>840</v>
      </c>
      <c r="B46" s="193" t="s">
        <v>841</v>
      </c>
      <c r="C46" s="131">
        <v>0</v>
      </c>
      <c r="D46" s="131">
        <v>0</v>
      </c>
      <c r="E46" s="131">
        <v>0</v>
      </c>
      <c r="F46" s="131">
        <v>0</v>
      </c>
      <c r="G46" s="131">
        <v>0</v>
      </c>
      <c r="H46" s="132">
        <v>0</v>
      </c>
    </row>
    <row r="47" spans="1:8" s="18" customFormat="1" x14ac:dyDescent="0.2">
      <c r="A47" s="194" t="s">
        <v>842</v>
      </c>
      <c r="B47" s="195" t="s">
        <v>843</v>
      </c>
      <c r="C47" s="134">
        <v>0</v>
      </c>
      <c r="D47" s="134">
        <v>0</v>
      </c>
      <c r="E47" s="134">
        <v>0</v>
      </c>
      <c r="F47" s="134">
        <v>0</v>
      </c>
      <c r="G47" s="134">
        <v>0</v>
      </c>
      <c r="H47" s="135">
        <v>0</v>
      </c>
    </row>
    <row r="48" spans="1:8" s="1" customFormat="1" x14ac:dyDescent="0.2">
      <c r="A48" s="14" t="s">
        <v>844</v>
      </c>
      <c r="B48" s="15" t="s">
        <v>845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7">
        <v>0</v>
      </c>
    </row>
    <row r="49" spans="1:8" s="18" customFormat="1" x14ac:dyDescent="0.2">
      <c r="A49" s="14" t="s">
        <v>846</v>
      </c>
      <c r="B49" s="15" t="s">
        <v>847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7">
        <v>0</v>
      </c>
    </row>
    <row r="50" spans="1:8" s="18" customFormat="1" x14ac:dyDescent="0.2">
      <c r="A50" s="28" t="s">
        <v>848</v>
      </c>
      <c r="B50" s="36" t="s">
        <v>849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30">
        <v>0</v>
      </c>
    </row>
    <row r="51" spans="1:8" s="18" customFormat="1" x14ac:dyDescent="0.2">
      <c r="A51" s="28" t="s">
        <v>850</v>
      </c>
      <c r="B51" s="36" t="s">
        <v>851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30">
        <v>0</v>
      </c>
    </row>
    <row r="52" spans="1:8" s="18" customFormat="1" x14ac:dyDescent="0.2">
      <c r="A52" s="184" t="s">
        <v>852</v>
      </c>
      <c r="B52" s="185" t="s">
        <v>853</v>
      </c>
      <c r="C52" s="186">
        <v>0</v>
      </c>
      <c r="D52" s="186">
        <v>0</v>
      </c>
      <c r="E52" s="186">
        <v>0</v>
      </c>
      <c r="F52" s="186">
        <v>0</v>
      </c>
      <c r="G52" s="186">
        <v>0</v>
      </c>
      <c r="H52" s="187">
        <v>0</v>
      </c>
    </row>
    <row r="53" spans="1:8" s="18" customFormat="1" x14ac:dyDescent="0.2">
      <c r="A53" s="14" t="s">
        <v>412</v>
      </c>
      <c r="B53" s="15" t="s">
        <v>854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7">
        <v>0</v>
      </c>
    </row>
    <row r="54" spans="1:8" s="18" customFormat="1" x14ac:dyDescent="0.2">
      <c r="A54" s="28" t="s">
        <v>855</v>
      </c>
      <c r="B54" s="36" t="s">
        <v>856</v>
      </c>
      <c r="C54" s="29">
        <v>0</v>
      </c>
      <c r="D54" s="29">
        <v>0</v>
      </c>
      <c r="E54" s="29">
        <v>0</v>
      </c>
      <c r="F54" s="29">
        <v>0</v>
      </c>
      <c r="G54" s="29">
        <v>0</v>
      </c>
      <c r="H54" s="30">
        <v>0</v>
      </c>
    </row>
    <row r="55" spans="1:8" s="18" customFormat="1" x14ac:dyDescent="0.2">
      <c r="A55" s="28" t="s">
        <v>857</v>
      </c>
      <c r="B55" s="36" t="s">
        <v>858</v>
      </c>
      <c r="C55" s="29">
        <v>0</v>
      </c>
      <c r="D55" s="29">
        <v>0</v>
      </c>
      <c r="E55" s="29">
        <v>0</v>
      </c>
      <c r="F55" s="29">
        <v>0</v>
      </c>
      <c r="G55" s="29">
        <v>0</v>
      </c>
      <c r="H55" s="30">
        <v>0</v>
      </c>
    </row>
    <row r="56" spans="1:8" s="18" customFormat="1" x14ac:dyDescent="0.2">
      <c r="A56" s="194" t="s">
        <v>859</v>
      </c>
      <c r="B56" s="195" t="s">
        <v>860</v>
      </c>
      <c r="C56" s="134">
        <v>0</v>
      </c>
      <c r="D56" s="134">
        <v>0</v>
      </c>
      <c r="E56" s="134">
        <v>0</v>
      </c>
      <c r="F56" s="134">
        <v>0</v>
      </c>
      <c r="G56" s="134">
        <v>0</v>
      </c>
      <c r="H56" s="135">
        <v>0</v>
      </c>
    </row>
    <row r="57" spans="1:8" s="1" customFormat="1" x14ac:dyDescent="0.2">
      <c r="A57" s="192" t="s">
        <v>861</v>
      </c>
      <c r="B57" s="193" t="s">
        <v>862</v>
      </c>
      <c r="C57" s="131">
        <v>0</v>
      </c>
      <c r="D57" s="131">
        <v>0</v>
      </c>
      <c r="E57" s="131">
        <v>0</v>
      </c>
      <c r="F57" s="131">
        <v>0</v>
      </c>
      <c r="G57" s="131">
        <v>0</v>
      </c>
      <c r="H57" s="132">
        <v>0</v>
      </c>
    </row>
    <row r="58" spans="1:8" s="18" customFormat="1" x14ac:dyDescent="0.2">
      <c r="A58" s="181" t="s">
        <v>863</v>
      </c>
      <c r="B58" s="182" t="s">
        <v>864</v>
      </c>
      <c r="C58" s="147">
        <v>0</v>
      </c>
      <c r="D58" s="147">
        <v>0</v>
      </c>
      <c r="E58" s="147">
        <v>0</v>
      </c>
      <c r="F58" s="147">
        <v>0</v>
      </c>
      <c r="G58" s="147">
        <v>0</v>
      </c>
      <c r="H58" s="148">
        <v>0</v>
      </c>
    </row>
    <row r="59" spans="1:8" s="18" customFormat="1" x14ac:dyDescent="0.2">
      <c r="A59" s="2" t="s">
        <v>865</v>
      </c>
      <c r="B59" s="12" t="s">
        <v>866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4">
        <v>0</v>
      </c>
    </row>
    <row r="60" spans="1:8" s="1" customFormat="1" x14ac:dyDescent="0.2">
      <c r="A60" s="2" t="s">
        <v>867</v>
      </c>
      <c r="B60" s="12" t="s">
        <v>868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4">
        <v>0</v>
      </c>
    </row>
    <row r="61" spans="1:8" s="1" customFormat="1" x14ac:dyDescent="0.2">
      <c r="A61" s="2" t="s">
        <v>869</v>
      </c>
      <c r="B61" s="12" t="s">
        <v>870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4">
        <v>0</v>
      </c>
    </row>
    <row r="62" spans="1:8" s="1" customFormat="1" x14ac:dyDescent="0.2">
      <c r="A62" s="192" t="s">
        <v>871</v>
      </c>
      <c r="B62" s="193" t="s">
        <v>872</v>
      </c>
      <c r="C62" s="131">
        <v>0</v>
      </c>
      <c r="D62" s="131">
        <v>0</v>
      </c>
      <c r="E62" s="131">
        <v>0</v>
      </c>
      <c r="F62" s="131">
        <v>0</v>
      </c>
      <c r="G62" s="131">
        <v>0</v>
      </c>
      <c r="H62" s="132">
        <v>0</v>
      </c>
    </row>
    <row r="63" spans="1:8" s="18" customFormat="1" x14ac:dyDescent="0.2">
      <c r="A63" s="181" t="s">
        <v>873</v>
      </c>
      <c r="B63" s="182" t="s">
        <v>874</v>
      </c>
      <c r="C63" s="147">
        <v>0</v>
      </c>
      <c r="D63" s="147">
        <v>0</v>
      </c>
      <c r="E63" s="147">
        <v>0</v>
      </c>
      <c r="F63" s="147">
        <v>0</v>
      </c>
      <c r="G63" s="147">
        <v>0</v>
      </c>
      <c r="H63" s="148">
        <v>0</v>
      </c>
    </row>
    <row r="64" spans="1:8" s="18" customFormat="1" x14ac:dyDescent="0.2">
      <c r="A64" s="2" t="s">
        <v>875</v>
      </c>
      <c r="B64" s="12" t="s">
        <v>876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4">
        <v>0</v>
      </c>
    </row>
    <row r="65" spans="1:8" s="18" customFormat="1" x14ac:dyDescent="0.2">
      <c r="A65" s="2" t="s">
        <v>877</v>
      </c>
      <c r="B65" s="12" t="s">
        <v>878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4">
        <v>0</v>
      </c>
    </row>
    <row r="66" spans="1:8" s="1" customFormat="1" x14ac:dyDescent="0.2">
      <c r="A66" s="181" t="s">
        <v>879</v>
      </c>
      <c r="B66" s="182" t="s">
        <v>880</v>
      </c>
      <c r="C66" s="147">
        <v>0</v>
      </c>
      <c r="D66" s="147">
        <v>0</v>
      </c>
      <c r="E66" s="147">
        <v>0</v>
      </c>
      <c r="F66" s="147">
        <v>0</v>
      </c>
      <c r="G66" s="147">
        <v>0</v>
      </c>
      <c r="H66" s="148">
        <v>0</v>
      </c>
    </row>
    <row r="67" spans="1:8" s="18" customFormat="1" x14ac:dyDescent="0.2">
      <c r="A67" s="192" t="s">
        <v>881</v>
      </c>
      <c r="B67" s="193" t="s">
        <v>882</v>
      </c>
      <c r="C67" s="131">
        <v>0</v>
      </c>
      <c r="D67" s="131">
        <v>0</v>
      </c>
      <c r="E67" s="131">
        <v>0</v>
      </c>
      <c r="F67" s="131">
        <v>0</v>
      </c>
      <c r="G67" s="131">
        <v>0</v>
      </c>
      <c r="H67" s="132">
        <v>0</v>
      </c>
    </row>
    <row r="68" spans="1:8" s="18" customFormat="1" x14ac:dyDescent="0.2">
      <c r="A68" s="2" t="s">
        <v>883</v>
      </c>
      <c r="B68" s="12" t="s">
        <v>884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4">
        <v>0</v>
      </c>
    </row>
    <row r="69" spans="1:8" s="1" customFormat="1" x14ac:dyDescent="0.2">
      <c r="A69" s="181" t="s">
        <v>885</v>
      </c>
      <c r="B69" s="182" t="s">
        <v>886</v>
      </c>
      <c r="C69" s="147">
        <v>0</v>
      </c>
      <c r="D69" s="147">
        <v>0</v>
      </c>
      <c r="E69" s="147">
        <v>0</v>
      </c>
      <c r="F69" s="147">
        <v>0</v>
      </c>
      <c r="G69" s="147">
        <v>0</v>
      </c>
      <c r="H69" s="148">
        <v>0</v>
      </c>
    </row>
    <row r="70" spans="1:8" s="1" customFormat="1" x14ac:dyDescent="0.2">
      <c r="A70" s="184" t="s">
        <v>887</v>
      </c>
      <c r="B70" s="185" t="s">
        <v>888</v>
      </c>
      <c r="C70" s="186">
        <v>0</v>
      </c>
      <c r="D70" s="186">
        <v>0</v>
      </c>
      <c r="E70" s="186">
        <v>0</v>
      </c>
      <c r="F70" s="186">
        <v>0</v>
      </c>
      <c r="G70" s="186">
        <v>0</v>
      </c>
      <c r="H70" s="187">
        <v>0</v>
      </c>
    </row>
    <row r="71" spans="1:8" s="1" customFormat="1" x14ac:dyDescent="0.2">
      <c r="A71" s="181" t="s">
        <v>889</v>
      </c>
      <c r="B71" s="182" t="s">
        <v>890</v>
      </c>
      <c r="C71" s="147">
        <v>0</v>
      </c>
      <c r="D71" s="147">
        <v>0</v>
      </c>
      <c r="E71" s="147">
        <v>0</v>
      </c>
      <c r="F71" s="147">
        <v>0</v>
      </c>
      <c r="G71" s="147">
        <v>0</v>
      </c>
      <c r="H71" s="148">
        <v>0</v>
      </c>
    </row>
    <row r="72" spans="1:8" s="1" customFormat="1" x14ac:dyDescent="0.2">
      <c r="A72" s="28" t="s">
        <v>891</v>
      </c>
      <c r="B72" s="36" t="s">
        <v>892</v>
      </c>
      <c r="C72" s="29">
        <v>0</v>
      </c>
      <c r="D72" s="29">
        <v>0</v>
      </c>
      <c r="E72" s="29">
        <v>0</v>
      </c>
      <c r="F72" s="29">
        <v>0</v>
      </c>
      <c r="G72" s="29">
        <v>0</v>
      </c>
      <c r="H72" s="30">
        <v>0</v>
      </c>
    </row>
    <row r="73" spans="1:8" s="18" customFormat="1" x14ac:dyDescent="0.2">
      <c r="A73" s="192" t="s">
        <v>893</v>
      </c>
      <c r="B73" s="193" t="s">
        <v>894</v>
      </c>
      <c r="C73" s="131">
        <v>0</v>
      </c>
      <c r="D73" s="131">
        <v>0</v>
      </c>
      <c r="E73" s="131">
        <v>0</v>
      </c>
      <c r="F73" s="131">
        <v>0</v>
      </c>
      <c r="G73" s="131">
        <v>0</v>
      </c>
      <c r="H73" s="132">
        <v>0</v>
      </c>
    </row>
    <row r="74" spans="1:8" s="1" customFormat="1" x14ac:dyDescent="0.2">
      <c r="A74" s="190" t="s">
        <v>804</v>
      </c>
      <c r="B74" s="191" t="s">
        <v>895</v>
      </c>
      <c r="C74" s="142">
        <v>0</v>
      </c>
      <c r="D74" s="142">
        <v>0</v>
      </c>
      <c r="E74" s="142">
        <v>0</v>
      </c>
      <c r="F74" s="142">
        <v>0</v>
      </c>
      <c r="G74" s="142">
        <v>0</v>
      </c>
      <c r="H74" s="152">
        <v>0</v>
      </c>
    </row>
    <row r="75" spans="1:8" s="18" customFormat="1" x14ac:dyDescent="0.2">
      <c r="A75" s="192" t="s">
        <v>896</v>
      </c>
      <c r="B75" s="193" t="s">
        <v>897</v>
      </c>
      <c r="C75" s="131">
        <v>0</v>
      </c>
      <c r="D75" s="131">
        <v>0</v>
      </c>
      <c r="E75" s="131">
        <v>0</v>
      </c>
      <c r="F75" s="131">
        <v>0</v>
      </c>
      <c r="G75" s="131">
        <v>0</v>
      </c>
      <c r="H75" s="132">
        <v>0</v>
      </c>
    </row>
    <row r="76" spans="1:8" s="1" customFormat="1" x14ac:dyDescent="0.2">
      <c r="A76" s="2" t="s">
        <v>898</v>
      </c>
      <c r="B76" s="12" t="s">
        <v>899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4">
        <v>0</v>
      </c>
    </row>
    <row r="77" spans="1:8" s="1" customFormat="1" x14ac:dyDescent="0.2">
      <c r="A77" s="181" t="s">
        <v>900</v>
      </c>
      <c r="B77" s="182" t="s">
        <v>901</v>
      </c>
      <c r="C77" s="147">
        <v>0</v>
      </c>
      <c r="D77" s="147">
        <v>0</v>
      </c>
      <c r="E77" s="147">
        <v>0</v>
      </c>
      <c r="F77" s="147">
        <v>0</v>
      </c>
      <c r="G77" s="147">
        <v>0</v>
      </c>
      <c r="H77" s="148">
        <v>0</v>
      </c>
    </row>
    <row r="78" spans="1:8" s="18" customFormat="1" x14ac:dyDescent="0.2">
      <c r="A78" s="192" t="s">
        <v>902</v>
      </c>
      <c r="B78" s="193" t="s">
        <v>903</v>
      </c>
      <c r="C78" s="131">
        <v>0</v>
      </c>
      <c r="D78" s="131">
        <v>0</v>
      </c>
      <c r="E78" s="131">
        <v>0</v>
      </c>
      <c r="F78" s="131">
        <v>0</v>
      </c>
      <c r="G78" s="131">
        <v>0</v>
      </c>
      <c r="H78" s="132">
        <v>0</v>
      </c>
    </row>
    <row r="79" spans="1:8" s="1" customFormat="1" x14ac:dyDescent="0.2">
      <c r="A79" s="28" t="s">
        <v>904</v>
      </c>
      <c r="B79" s="36" t="s">
        <v>905</v>
      </c>
      <c r="C79" s="29">
        <v>0</v>
      </c>
      <c r="D79" s="29">
        <v>0</v>
      </c>
      <c r="E79" s="29">
        <v>0</v>
      </c>
      <c r="F79" s="29">
        <v>0</v>
      </c>
      <c r="G79" s="29">
        <v>0</v>
      </c>
      <c r="H79" s="30">
        <v>0</v>
      </c>
    </row>
    <row r="80" spans="1:8" s="1" customFormat="1" x14ac:dyDescent="0.2">
      <c r="A80" s="28" t="s">
        <v>906</v>
      </c>
      <c r="B80" s="36" t="s">
        <v>907</v>
      </c>
      <c r="C80" s="29">
        <v>0</v>
      </c>
      <c r="D80" s="29">
        <v>0</v>
      </c>
      <c r="E80" s="29">
        <v>0</v>
      </c>
      <c r="F80" s="29">
        <v>0</v>
      </c>
      <c r="G80" s="29">
        <v>0</v>
      </c>
      <c r="H80" s="30">
        <v>0</v>
      </c>
    </row>
    <row r="81" spans="1:8" s="18" customFormat="1" x14ac:dyDescent="0.2">
      <c r="A81" s="28" t="s">
        <v>908</v>
      </c>
      <c r="B81" s="36" t="s">
        <v>909</v>
      </c>
      <c r="C81" s="29">
        <v>0</v>
      </c>
      <c r="D81" s="29">
        <v>0</v>
      </c>
      <c r="E81" s="29">
        <v>0</v>
      </c>
      <c r="F81" s="29">
        <v>0</v>
      </c>
      <c r="G81" s="29">
        <v>0</v>
      </c>
      <c r="H81" s="30">
        <v>0</v>
      </c>
    </row>
    <row r="82" spans="1:8" s="18" customFormat="1" x14ac:dyDescent="0.2">
      <c r="A82" s="192" t="s">
        <v>910</v>
      </c>
      <c r="B82" s="193" t="s">
        <v>911</v>
      </c>
      <c r="C82" s="131">
        <v>0</v>
      </c>
      <c r="D82" s="131">
        <v>0</v>
      </c>
      <c r="E82" s="131">
        <v>0</v>
      </c>
      <c r="F82" s="131">
        <v>0</v>
      </c>
      <c r="G82" s="131">
        <v>0</v>
      </c>
      <c r="H82" s="132">
        <v>0</v>
      </c>
    </row>
    <row r="83" spans="1:8" s="18" customFormat="1" x14ac:dyDescent="0.2">
      <c r="A83" s="28" t="s">
        <v>912</v>
      </c>
      <c r="B83" s="36" t="s">
        <v>913</v>
      </c>
      <c r="C83" s="29">
        <v>0</v>
      </c>
      <c r="D83" s="29">
        <v>0</v>
      </c>
      <c r="E83" s="29">
        <v>0</v>
      </c>
      <c r="F83" s="29">
        <v>0</v>
      </c>
      <c r="G83" s="29">
        <v>0</v>
      </c>
      <c r="H83" s="30">
        <v>0</v>
      </c>
    </row>
    <row r="84" spans="1:8" s="18" customFormat="1" x14ac:dyDescent="0.2">
      <c r="A84" s="28" t="s">
        <v>914</v>
      </c>
      <c r="B84" s="36" t="s">
        <v>915</v>
      </c>
      <c r="C84" s="29">
        <v>0</v>
      </c>
      <c r="D84" s="29">
        <v>0</v>
      </c>
      <c r="E84" s="29">
        <v>0</v>
      </c>
      <c r="F84" s="29">
        <v>0</v>
      </c>
      <c r="G84" s="29">
        <v>0</v>
      </c>
      <c r="H84" s="30">
        <v>0</v>
      </c>
    </row>
    <row r="85" spans="1:8" s="1" customFormat="1" x14ac:dyDescent="0.2">
      <c r="A85" s="192" t="s">
        <v>916</v>
      </c>
      <c r="B85" s="193" t="s">
        <v>917</v>
      </c>
      <c r="C85" s="131">
        <v>0</v>
      </c>
      <c r="D85" s="131">
        <v>0</v>
      </c>
      <c r="E85" s="131">
        <v>0</v>
      </c>
      <c r="F85" s="131">
        <v>0</v>
      </c>
      <c r="G85" s="131">
        <v>0</v>
      </c>
      <c r="H85" s="132">
        <v>0</v>
      </c>
    </row>
    <row r="86" spans="1:8" s="1" customFormat="1" x14ac:dyDescent="0.2">
      <c r="A86" s="28" t="s">
        <v>918</v>
      </c>
      <c r="B86" s="36" t="s">
        <v>919</v>
      </c>
      <c r="C86" s="29">
        <v>0</v>
      </c>
      <c r="D86" s="29">
        <v>0</v>
      </c>
      <c r="E86" s="29">
        <v>0</v>
      </c>
      <c r="F86" s="29">
        <v>0</v>
      </c>
      <c r="G86" s="29">
        <v>0</v>
      </c>
      <c r="H86" s="30">
        <v>0</v>
      </c>
    </row>
    <row r="87" spans="1:8" s="18" customFormat="1" x14ac:dyDescent="0.2">
      <c r="A87" s="28" t="s">
        <v>920</v>
      </c>
      <c r="B87" s="36" t="s">
        <v>921</v>
      </c>
      <c r="C87" s="29">
        <v>0</v>
      </c>
      <c r="D87" s="29">
        <v>0</v>
      </c>
      <c r="E87" s="29">
        <v>0</v>
      </c>
      <c r="F87" s="29">
        <v>0</v>
      </c>
      <c r="G87" s="29">
        <v>0</v>
      </c>
      <c r="H87" s="30">
        <v>0</v>
      </c>
    </row>
    <row r="88" spans="1:8" s="1" customFormat="1" x14ac:dyDescent="0.2">
      <c r="A88" s="28" t="s">
        <v>922</v>
      </c>
      <c r="B88" s="36" t="s">
        <v>923</v>
      </c>
      <c r="C88" s="29">
        <v>0</v>
      </c>
      <c r="D88" s="29">
        <v>0</v>
      </c>
      <c r="E88" s="29">
        <v>0</v>
      </c>
      <c r="F88" s="29">
        <v>0</v>
      </c>
      <c r="G88" s="29">
        <v>0</v>
      </c>
      <c r="H88" s="30">
        <v>0</v>
      </c>
    </row>
    <row r="89" spans="1:8" s="1" customFormat="1" x14ac:dyDescent="0.2">
      <c r="A89" s="28" t="s">
        <v>924</v>
      </c>
      <c r="B89" s="36" t="s">
        <v>925</v>
      </c>
      <c r="C89" s="29">
        <v>0</v>
      </c>
      <c r="D89" s="29">
        <v>0</v>
      </c>
      <c r="E89" s="29">
        <v>0</v>
      </c>
      <c r="F89" s="29">
        <v>0</v>
      </c>
      <c r="G89" s="29">
        <v>0</v>
      </c>
      <c r="H89" s="30">
        <v>0</v>
      </c>
    </row>
    <row r="90" spans="1:8" s="18" customFormat="1" x14ac:dyDescent="0.2">
      <c r="A90" s="28" t="s">
        <v>926</v>
      </c>
      <c r="B90" s="36" t="s">
        <v>927</v>
      </c>
      <c r="C90" s="29">
        <v>0</v>
      </c>
      <c r="D90" s="29">
        <v>0</v>
      </c>
      <c r="E90" s="29">
        <v>0</v>
      </c>
      <c r="F90" s="29">
        <v>0</v>
      </c>
      <c r="G90" s="29">
        <v>0</v>
      </c>
      <c r="H90" s="30">
        <v>0</v>
      </c>
    </row>
    <row r="91" spans="1:8" s="18" customFormat="1" x14ac:dyDescent="0.2">
      <c r="A91" s="28" t="s">
        <v>928</v>
      </c>
      <c r="B91" s="36" t="s">
        <v>929</v>
      </c>
      <c r="C91" s="29">
        <v>0</v>
      </c>
      <c r="D91" s="29">
        <v>0</v>
      </c>
      <c r="E91" s="29">
        <v>0</v>
      </c>
      <c r="F91" s="29">
        <v>0</v>
      </c>
      <c r="G91" s="29">
        <v>0</v>
      </c>
      <c r="H91" s="30">
        <v>0</v>
      </c>
    </row>
    <row r="92" spans="1:8" s="1" customFormat="1" ht="12" thickBot="1" x14ac:dyDescent="0.25">
      <c r="A92" s="208" t="s">
        <v>930</v>
      </c>
      <c r="B92" s="209" t="s">
        <v>931</v>
      </c>
      <c r="C92" s="210">
        <v>0</v>
      </c>
      <c r="D92" s="210">
        <v>0</v>
      </c>
      <c r="E92" s="210">
        <v>0</v>
      </c>
      <c r="F92" s="210">
        <v>0</v>
      </c>
      <c r="G92" s="210">
        <v>0</v>
      </c>
      <c r="H92" s="211">
        <v>0</v>
      </c>
    </row>
    <row r="93" spans="1:8" s="1" customFormat="1" ht="12" thickTop="1" x14ac:dyDescent="0.2">
      <c r="B93" s="21"/>
    </row>
    <row r="94" spans="1:8" s="1" customFormat="1" x14ac:dyDescent="0.2">
      <c r="B94" s="21"/>
    </row>
    <row r="95" spans="1:8" s="1" customFormat="1" x14ac:dyDescent="0.2">
      <c r="B95" s="21"/>
    </row>
    <row r="96" spans="1:8" s="1" customFormat="1" x14ac:dyDescent="0.2">
      <c r="B96" s="21"/>
    </row>
    <row r="97" spans="2:2" s="1" customFormat="1" x14ac:dyDescent="0.2">
      <c r="B97" s="21"/>
    </row>
    <row r="98" spans="2:2" s="1" customFormat="1" x14ac:dyDescent="0.2">
      <c r="B98" s="21"/>
    </row>
    <row r="99" spans="2:2" s="1" customFormat="1" x14ac:dyDescent="0.2">
      <c r="B99" s="21"/>
    </row>
    <row r="100" spans="2:2" s="1" customFormat="1" x14ac:dyDescent="0.2">
      <c r="B100" s="21"/>
    </row>
    <row r="101" spans="2:2" s="1" customFormat="1" x14ac:dyDescent="0.2">
      <c r="B101" s="21"/>
    </row>
    <row r="102" spans="2:2" s="1" customFormat="1" x14ac:dyDescent="0.2">
      <c r="B102" s="21"/>
    </row>
    <row r="103" spans="2:2" s="1" customFormat="1" x14ac:dyDescent="0.2">
      <c r="B103" s="21"/>
    </row>
    <row r="104" spans="2:2" s="1" customFormat="1" x14ac:dyDescent="0.2">
      <c r="B104" s="21"/>
    </row>
    <row r="105" spans="2:2" s="1" customFormat="1" x14ac:dyDescent="0.2">
      <c r="B105" s="21"/>
    </row>
    <row r="106" spans="2:2" s="1" customFormat="1" x14ac:dyDescent="0.2">
      <c r="B106" s="21"/>
    </row>
    <row r="107" spans="2:2" s="1" customFormat="1" x14ac:dyDescent="0.2">
      <c r="B107" s="21"/>
    </row>
    <row r="108" spans="2:2" s="1" customFormat="1" x14ac:dyDescent="0.2">
      <c r="B108" s="21"/>
    </row>
    <row r="109" spans="2:2" s="1" customFormat="1" x14ac:dyDescent="0.2">
      <c r="B109" s="21"/>
    </row>
    <row r="110" spans="2:2" s="1" customFormat="1" x14ac:dyDescent="0.2">
      <c r="B110" s="21"/>
    </row>
    <row r="111" spans="2:2" s="1" customFormat="1" x14ac:dyDescent="0.2">
      <c r="B111" s="21"/>
    </row>
    <row r="112" spans="2:2" s="1" customFormat="1" x14ac:dyDescent="0.2">
      <c r="B112" s="21"/>
    </row>
    <row r="113" spans="2:2" s="1" customFormat="1" x14ac:dyDescent="0.2">
      <c r="B113" s="21"/>
    </row>
    <row r="114" spans="2:2" s="1" customFormat="1" x14ac:dyDescent="0.2">
      <c r="B114" s="21"/>
    </row>
    <row r="115" spans="2:2" s="1" customFormat="1" x14ac:dyDescent="0.2">
      <c r="B115" s="21"/>
    </row>
    <row r="116" spans="2:2" s="1" customFormat="1" x14ac:dyDescent="0.2">
      <c r="B116" s="21"/>
    </row>
    <row r="117" spans="2:2" s="1" customFormat="1" x14ac:dyDescent="0.2">
      <c r="B117" s="21"/>
    </row>
    <row r="118" spans="2:2" s="1" customFormat="1" x14ac:dyDescent="0.2">
      <c r="B118" s="21"/>
    </row>
    <row r="119" spans="2:2" s="1" customFormat="1" x14ac:dyDescent="0.2">
      <c r="B119" s="21"/>
    </row>
    <row r="120" spans="2:2" s="1" customFormat="1" x14ac:dyDescent="0.2">
      <c r="B120" s="21"/>
    </row>
    <row r="121" spans="2:2" s="1" customFormat="1" x14ac:dyDescent="0.2">
      <c r="B121" s="21"/>
    </row>
    <row r="122" spans="2:2" s="1" customFormat="1" x14ac:dyDescent="0.2">
      <c r="B122" s="21"/>
    </row>
    <row r="123" spans="2:2" s="1" customFormat="1" x14ac:dyDescent="0.2">
      <c r="B123" s="21"/>
    </row>
    <row r="124" spans="2:2" s="1" customFormat="1" x14ac:dyDescent="0.2">
      <c r="B124" s="21"/>
    </row>
    <row r="125" spans="2:2" s="1" customFormat="1" x14ac:dyDescent="0.2">
      <c r="B125" s="21"/>
    </row>
    <row r="126" spans="2:2" s="1" customFormat="1" x14ac:dyDescent="0.2">
      <c r="B126" s="21"/>
    </row>
    <row r="127" spans="2:2" s="1" customFormat="1" x14ac:dyDescent="0.2">
      <c r="B127" s="21"/>
    </row>
    <row r="128" spans="2:2" s="1" customFormat="1" x14ac:dyDescent="0.2">
      <c r="B128" s="21"/>
    </row>
    <row r="129" spans="2:2" s="1" customFormat="1" x14ac:dyDescent="0.2">
      <c r="B129" s="21"/>
    </row>
    <row r="130" spans="2:2" s="1" customFormat="1" x14ac:dyDescent="0.2">
      <c r="B130" s="21"/>
    </row>
    <row r="131" spans="2:2" s="1" customFormat="1" x14ac:dyDescent="0.2">
      <c r="B131" s="21"/>
    </row>
    <row r="132" spans="2:2" s="1" customFormat="1" x14ac:dyDescent="0.2">
      <c r="B132" s="21"/>
    </row>
    <row r="133" spans="2:2" s="1" customFormat="1" x14ac:dyDescent="0.2">
      <c r="B133" s="21"/>
    </row>
    <row r="134" spans="2:2" s="1" customFormat="1" x14ac:dyDescent="0.2">
      <c r="B134" s="21"/>
    </row>
    <row r="135" spans="2:2" s="1" customFormat="1" x14ac:dyDescent="0.2">
      <c r="B135" s="21"/>
    </row>
    <row r="136" spans="2:2" s="1" customFormat="1" x14ac:dyDescent="0.2">
      <c r="B136" s="21"/>
    </row>
    <row r="137" spans="2:2" s="1" customFormat="1" x14ac:dyDescent="0.2">
      <c r="B137" s="21"/>
    </row>
    <row r="138" spans="2:2" s="1" customFormat="1" x14ac:dyDescent="0.2">
      <c r="B138" s="21"/>
    </row>
    <row r="139" spans="2:2" s="1" customFormat="1" x14ac:dyDescent="0.2">
      <c r="B139" s="21"/>
    </row>
    <row r="140" spans="2:2" s="1" customFormat="1" x14ac:dyDescent="0.2">
      <c r="B140" s="21"/>
    </row>
    <row r="141" spans="2:2" s="1" customFormat="1" x14ac:dyDescent="0.2">
      <c r="B141" s="21"/>
    </row>
    <row r="142" spans="2:2" s="1" customFormat="1" x14ac:dyDescent="0.2">
      <c r="B142" s="21"/>
    </row>
    <row r="143" spans="2:2" s="1" customFormat="1" x14ac:dyDescent="0.2">
      <c r="B143" s="21"/>
    </row>
    <row r="144" spans="2:2" s="1" customFormat="1" x14ac:dyDescent="0.2">
      <c r="B144" s="21"/>
    </row>
    <row r="145" spans="2:2" s="1" customFormat="1" x14ac:dyDescent="0.2">
      <c r="B145" s="21"/>
    </row>
    <row r="146" spans="2:2" s="1" customFormat="1" x14ac:dyDescent="0.2">
      <c r="B146" s="21"/>
    </row>
    <row r="147" spans="2:2" s="1" customFormat="1" x14ac:dyDescent="0.2">
      <c r="B147" s="21"/>
    </row>
    <row r="148" spans="2:2" s="1" customFormat="1" x14ac:dyDescent="0.2">
      <c r="B148" s="21"/>
    </row>
    <row r="149" spans="2:2" s="1" customFormat="1" x14ac:dyDescent="0.2">
      <c r="B149" s="21"/>
    </row>
    <row r="150" spans="2:2" s="1" customFormat="1" x14ac:dyDescent="0.2">
      <c r="B150" s="21"/>
    </row>
    <row r="151" spans="2:2" s="1" customFormat="1" x14ac:dyDescent="0.2">
      <c r="B151" s="21"/>
    </row>
    <row r="152" spans="2:2" s="1" customFormat="1" x14ac:dyDescent="0.2">
      <c r="B152" s="21"/>
    </row>
    <row r="153" spans="2:2" s="1" customFormat="1" x14ac:dyDescent="0.2">
      <c r="B153" s="21"/>
    </row>
    <row r="154" spans="2:2" s="1" customFormat="1" x14ac:dyDescent="0.2">
      <c r="B154" s="21"/>
    </row>
    <row r="155" spans="2:2" s="1" customFormat="1" x14ac:dyDescent="0.2">
      <c r="B155" s="21"/>
    </row>
    <row r="156" spans="2:2" s="1" customFormat="1" x14ac:dyDescent="0.2">
      <c r="B156" s="21"/>
    </row>
    <row r="157" spans="2:2" s="1" customFormat="1" x14ac:dyDescent="0.2">
      <c r="B157" s="21"/>
    </row>
    <row r="158" spans="2:2" s="1" customFormat="1" x14ac:dyDescent="0.2">
      <c r="B158" s="21"/>
    </row>
    <row r="159" spans="2:2" s="1" customFormat="1" x14ac:dyDescent="0.2">
      <c r="B159" s="21"/>
    </row>
    <row r="160" spans="2:2" s="1" customFormat="1" x14ac:dyDescent="0.2">
      <c r="B160" s="21"/>
    </row>
    <row r="161" spans="2:2" s="1" customFormat="1" x14ac:dyDescent="0.2">
      <c r="B161" s="21"/>
    </row>
    <row r="162" spans="2:2" s="1" customFormat="1" x14ac:dyDescent="0.2">
      <c r="B162" s="21"/>
    </row>
    <row r="163" spans="2:2" s="1" customFormat="1" x14ac:dyDescent="0.2">
      <c r="B163" s="21"/>
    </row>
    <row r="164" spans="2:2" s="1" customFormat="1" x14ac:dyDescent="0.2">
      <c r="B164" s="21"/>
    </row>
    <row r="165" spans="2:2" s="1" customFormat="1" x14ac:dyDescent="0.2">
      <c r="B165" s="21"/>
    </row>
    <row r="166" spans="2:2" s="1" customFormat="1" x14ac:dyDescent="0.2">
      <c r="B166" s="21"/>
    </row>
    <row r="167" spans="2:2" s="1" customFormat="1" x14ac:dyDescent="0.2">
      <c r="B167" s="21"/>
    </row>
    <row r="168" spans="2:2" s="1" customFormat="1" x14ac:dyDescent="0.2">
      <c r="B168" s="21"/>
    </row>
    <row r="169" spans="2:2" s="1" customFormat="1" x14ac:dyDescent="0.2">
      <c r="B169" s="21"/>
    </row>
    <row r="170" spans="2:2" s="1" customFormat="1" x14ac:dyDescent="0.2">
      <c r="B170" s="21"/>
    </row>
    <row r="171" spans="2:2" s="1" customFormat="1" x14ac:dyDescent="0.2">
      <c r="B171" s="21"/>
    </row>
    <row r="172" spans="2:2" s="1" customFormat="1" x14ac:dyDescent="0.2">
      <c r="B172" s="21"/>
    </row>
    <row r="173" spans="2:2" s="1" customFormat="1" x14ac:dyDescent="0.2">
      <c r="B173" s="21"/>
    </row>
    <row r="174" spans="2:2" s="1" customFormat="1" x14ac:dyDescent="0.2">
      <c r="B174" s="21"/>
    </row>
    <row r="175" spans="2:2" s="1" customFormat="1" x14ac:dyDescent="0.2">
      <c r="B175" s="21"/>
    </row>
    <row r="176" spans="2:2" s="1" customFormat="1" x14ac:dyDescent="0.2">
      <c r="B176" s="21"/>
    </row>
    <row r="177" spans="2:2" s="1" customFormat="1" x14ac:dyDescent="0.2">
      <c r="B177" s="21"/>
    </row>
    <row r="178" spans="2:2" s="1" customFormat="1" x14ac:dyDescent="0.2">
      <c r="B178" s="21"/>
    </row>
    <row r="179" spans="2:2" s="1" customFormat="1" x14ac:dyDescent="0.2">
      <c r="B179" s="21"/>
    </row>
    <row r="180" spans="2:2" s="1" customFormat="1" x14ac:dyDescent="0.2">
      <c r="B180" s="21"/>
    </row>
    <row r="181" spans="2:2" s="1" customFormat="1" x14ac:dyDescent="0.2">
      <c r="B181" s="21"/>
    </row>
    <row r="182" spans="2:2" s="1" customFormat="1" x14ac:dyDescent="0.2">
      <c r="B182" s="21"/>
    </row>
    <row r="183" spans="2:2" s="1" customFormat="1" x14ac:dyDescent="0.2">
      <c r="B183" s="21"/>
    </row>
    <row r="184" spans="2:2" s="1" customFormat="1" x14ac:dyDescent="0.2">
      <c r="B184" s="21"/>
    </row>
    <row r="185" spans="2:2" s="1" customFormat="1" x14ac:dyDescent="0.2">
      <c r="B185" s="21"/>
    </row>
    <row r="186" spans="2:2" s="1" customFormat="1" x14ac:dyDescent="0.2">
      <c r="B186" s="21"/>
    </row>
    <row r="187" spans="2:2" s="1" customFormat="1" x14ac:dyDescent="0.2">
      <c r="B187" s="21"/>
    </row>
    <row r="188" spans="2:2" s="1" customFormat="1" x14ac:dyDescent="0.2">
      <c r="B188" s="21"/>
    </row>
    <row r="189" spans="2:2" s="1" customFormat="1" x14ac:dyDescent="0.2">
      <c r="B189" s="21"/>
    </row>
    <row r="190" spans="2:2" s="1" customFormat="1" x14ac:dyDescent="0.2">
      <c r="B190" s="21"/>
    </row>
    <row r="191" spans="2:2" s="1" customFormat="1" x14ac:dyDescent="0.2">
      <c r="B191" s="21"/>
    </row>
    <row r="192" spans="2:2" s="1" customFormat="1" x14ac:dyDescent="0.2">
      <c r="B192" s="21"/>
    </row>
    <row r="193" spans="2:2" s="1" customFormat="1" x14ac:dyDescent="0.2">
      <c r="B193" s="21"/>
    </row>
    <row r="194" spans="2:2" s="1" customFormat="1" x14ac:dyDescent="0.2">
      <c r="B194" s="21"/>
    </row>
    <row r="195" spans="2:2" s="1" customFormat="1" x14ac:dyDescent="0.2">
      <c r="B195" s="21"/>
    </row>
    <row r="196" spans="2:2" s="1" customFormat="1" x14ac:dyDescent="0.2">
      <c r="B196" s="21"/>
    </row>
    <row r="197" spans="2:2" s="1" customFormat="1" x14ac:dyDescent="0.2">
      <c r="B197" s="21"/>
    </row>
    <row r="198" spans="2:2" s="1" customFormat="1" x14ac:dyDescent="0.2">
      <c r="B198" s="21"/>
    </row>
    <row r="199" spans="2:2" s="1" customFormat="1" x14ac:dyDescent="0.2">
      <c r="B199" s="21"/>
    </row>
    <row r="200" spans="2:2" s="1" customFormat="1" x14ac:dyDescent="0.2">
      <c r="B200" s="21"/>
    </row>
    <row r="201" spans="2:2" s="1" customFormat="1" x14ac:dyDescent="0.2">
      <c r="B201" s="21"/>
    </row>
    <row r="202" spans="2:2" s="1" customFormat="1" x14ac:dyDescent="0.2">
      <c r="B202" s="21"/>
    </row>
    <row r="203" spans="2:2" s="1" customFormat="1" x14ac:dyDescent="0.2">
      <c r="B203" s="21"/>
    </row>
    <row r="204" spans="2:2" s="1" customFormat="1" x14ac:dyDescent="0.2">
      <c r="B204" s="21"/>
    </row>
    <row r="205" spans="2:2" s="1" customFormat="1" x14ac:dyDescent="0.2">
      <c r="B205" s="21"/>
    </row>
    <row r="206" spans="2:2" s="1" customFormat="1" x14ac:dyDescent="0.2">
      <c r="B206" s="21"/>
    </row>
    <row r="207" spans="2:2" s="1" customFormat="1" x14ac:dyDescent="0.2">
      <c r="B207" s="21"/>
    </row>
    <row r="208" spans="2:2" s="1" customFormat="1" x14ac:dyDescent="0.2">
      <c r="B208" s="21"/>
    </row>
    <row r="209" spans="2:2" s="1" customFormat="1" x14ac:dyDescent="0.2">
      <c r="B209" s="21"/>
    </row>
    <row r="210" spans="2:2" s="1" customFormat="1" x14ac:dyDescent="0.2">
      <c r="B210" s="21"/>
    </row>
    <row r="211" spans="2:2" s="1" customFormat="1" x14ac:dyDescent="0.2">
      <c r="B211" s="21"/>
    </row>
    <row r="212" spans="2:2" s="1" customFormat="1" x14ac:dyDescent="0.2">
      <c r="B212" s="21"/>
    </row>
    <row r="213" spans="2:2" s="1" customFormat="1" x14ac:dyDescent="0.2">
      <c r="B213" s="21"/>
    </row>
    <row r="214" spans="2:2" s="1" customFormat="1" x14ac:dyDescent="0.2">
      <c r="B214" s="21"/>
    </row>
    <row r="215" spans="2:2" s="1" customFormat="1" x14ac:dyDescent="0.2">
      <c r="B215" s="21"/>
    </row>
    <row r="216" spans="2:2" s="1" customFormat="1" x14ac:dyDescent="0.2">
      <c r="B216" s="21"/>
    </row>
    <row r="217" spans="2:2" s="1" customFormat="1" x14ac:dyDescent="0.2">
      <c r="B217" s="21"/>
    </row>
    <row r="218" spans="2:2" s="1" customFormat="1" x14ac:dyDescent="0.2">
      <c r="B218" s="21"/>
    </row>
    <row r="219" spans="2:2" s="1" customFormat="1" x14ac:dyDescent="0.2">
      <c r="B219" s="21"/>
    </row>
    <row r="220" spans="2:2" s="1" customFormat="1" x14ac:dyDescent="0.2">
      <c r="B220" s="21"/>
    </row>
    <row r="221" spans="2:2" s="1" customFormat="1" x14ac:dyDescent="0.2">
      <c r="B221" s="21"/>
    </row>
    <row r="222" spans="2:2" s="1" customFormat="1" x14ac:dyDescent="0.2">
      <c r="B222" s="21"/>
    </row>
    <row r="223" spans="2:2" s="1" customFormat="1" x14ac:dyDescent="0.2">
      <c r="B223" s="21"/>
    </row>
    <row r="224" spans="2:2" s="1" customFormat="1" x14ac:dyDescent="0.2">
      <c r="B224" s="21"/>
    </row>
    <row r="225" spans="2:2" s="1" customFormat="1" x14ac:dyDescent="0.2">
      <c r="B225" s="21"/>
    </row>
    <row r="226" spans="2:2" s="1" customFormat="1" x14ac:dyDescent="0.2">
      <c r="B226" s="21"/>
    </row>
    <row r="227" spans="2:2" s="1" customFormat="1" x14ac:dyDescent="0.2">
      <c r="B227" s="21"/>
    </row>
    <row r="228" spans="2:2" s="1" customFormat="1" x14ac:dyDescent="0.2">
      <c r="B228" s="21"/>
    </row>
    <row r="229" spans="2:2" s="1" customFormat="1" x14ac:dyDescent="0.2">
      <c r="B229" s="21"/>
    </row>
    <row r="230" spans="2:2" s="1" customFormat="1" x14ac:dyDescent="0.2">
      <c r="B230" s="21"/>
    </row>
    <row r="231" spans="2:2" s="1" customFormat="1" x14ac:dyDescent="0.2">
      <c r="B231" s="21"/>
    </row>
    <row r="232" spans="2:2" s="1" customFormat="1" x14ac:dyDescent="0.2">
      <c r="B232" s="21"/>
    </row>
    <row r="233" spans="2:2" s="1" customFormat="1" x14ac:dyDescent="0.2">
      <c r="B233" s="21"/>
    </row>
    <row r="234" spans="2:2" s="1" customFormat="1" x14ac:dyDescent="0.2">
      <c r="B234" s="21"/>
    </row>
    <row r="235" spans="2:2" s="1" customFormat="1" x14ac:dyDescent="0.2">
      <c r="B235" s="21"/>
    </row>
    <row r="236" spans="2:2" s="1" customFormat="1" x14ac:dyDescent="0.2">
      <c r="B236" s="21"/>
    </row>
    <row r="237" spans="2:2" s="1" customFormat="1" x14ac:dyDescent="0.2">
      <c r="B237" s="21"/>
    </row>
    <row r="238" spans="2:2" s="1" customFormat="1" x14ac:dyDescent="0.2">
      <c r="B238" s="21"/>
    </row>
    <row r="239" spans="2:2" s="1" customFormat="1" x14ac:dyDescent="0.2">
      <c r="B239" s="21"/>
    </row>
    <row r="240" spans="2:2" s="1" customFormat="1" x14ac:dyDescent="0.2">
      <c r="B240" s="21"/>
    </row>
    <row r="241" spans="2:2" s="1" customFormat="1" x14ac:dyDescent="0.2">
      <c r="B241" s="21"/>
    </row>
    <row r="242" spans="2:2" s="1" customFormat="1" x14ac:dyDescent="0.2">
      <c r="B242" s="21"/>
    </row>
    <row r="243" spans="2:2" s="1" customFormat="1" x14ac:dyDescent="0.2">
      <c r="B243" s="21"/>
    </row>
    <row r="244" spans="2:2" s="1" customFormat="1" x14ac:dyDescent="0.2">
      <c r="B244" s="21"/>
    </row>
    <row r="245" spans="2:2" s="1" customFormat="1" x14ac:dyDescent="0.2">
      <c r="B245" s="21"/>
    </row>
    <row r="246" spans="2:2" s="1" customFormat="1" x14ac:dyDescent="0.2">
      <c r="B246" s="21"/>
    </row>
    <row r="247" spans="2:2" s="1" customFormat="1" x14ac:dyDescent="0.2">
      <c r="B247" s="21"/>
    </row>
    <row r="248" spans="2:2" s="1" customFormat="1" x14ac:dyDescent="0.2">
      <c r="B248" s="21"/>
    </row>
    <row r="249" spans="2:2" s="1" customFormat="1" x14ac:dyDescent="0.2">
      <c r="B249" s="21"/>
    </row>
    <row r="250" spans="2:2" s="1" customFormat="1" x14ac:dyDescent="0.2">
      <c r="B250" s="21"/>
    </row>
    <row r="251" spans="2:2" s="1" customFormat="1" x14ac:dyDescent="0.2">
      <c r="B251" s="21"/>
    </row>
    <row r="252" spans="2:2" s="1" customFormat="1" x14ac:dyDescent="0.2">
      <c r="B252" s="21"/>
    </row>
    <row r="253" spans="2:2" s="1" customFormat="1" x14ac:dyDescent="0.2">
      <c r="B253" s="21"/>
    </row>
    <row r="254" spans="2:2" s="1" customFormat="1" x14ac:dyDescent="0.2">
      <c r="B254" s="21"/>
    </row>
    <row r="255" spans="2:2" s="1" customFormat="1" x14ac:dyDescent="0.2">
      <c r="B255" s="21"/>
    </row>
    <row r="256" spans="2:2" s="1" customFormat="1" x14ac:dyDescent="0.2">
      <c r="B256" s="21"/>
    </row>
    <row r="257" spans="2:2" s="1" customFormat="1" x14ac:dyDescent="0.2">
      <c r="B257" s="21"/>
    </row>
    <row r="258" spans="2:2" s="1" customFormat="1" x14ac:dyDescent="0.2">
      <c r="B258" s="21"/>
    </row>
    <row r="259" spans="2:2" s="1" customFormat="1" x14ac:dyDescent="0.2">
      <c r="B259" s="21"/>
    </row>
    <row r="260" spans="2:2" s="1" customFormat="1" x14ac:dyDescent="0.2">
      <c r="B260" s="21"/>
    </row>
    <row r="261" spans="2:2" s="1" customFormat="1" x14ac:dyDescent="0.2">
      <c r="B261" s="21"/>
    </row>
    <row r="262" spans="2:2" s="1" customFormat="1" x14ac:dyDescent="0.2">
      <c r="B262" s="21"/>
    </row>
    <row r="263" spans="2:2" s="1" customFormat="1" x14ac:dyDescent="0.2">
      <c r="B263" s="21"/>
    </row>
    <row r="264" spans="2:2" s="1" customFormat="1" x14ac:dyDescent="0.2">
      <c r="B264" s="21"/>
    </row>
  </sheetData>
  <mergeCells count="9">
    <mergeCell ref="B8:B10"/>
    <mergeCell ref="H8:H9"/>
    <mergeCell ref="C8:C9"/>
    <mergeCell ref="A2:H2"/>
    <mergeCell ref="A3:H3"/>
    <mergeCell ref="A4:H4"/>
    <mergeCell ref="A5:H5"/>
    <mergeCell ref="D8:G8"/>
    <mergeCell ref="A8:A10"/>
  </mergeCells>
  <phoneticPr fontId="0" type="noConversion"/>
  <conditionalFormatting sqref="C71:H91 C53:H69 C44:H51 C27:H42 C12:H25">
    <cfRule type="cellIs" dxfId="123" priority="1" stopIfTrue="1" operator="equal">
      <formula>0</formula>
    </cfRule>
  </conditionalFormatting>
  <conditionalFormatting sqref="C11:H11 C26:H26 C43:H43 C92:H92 C70:H70 C52:H52">
    <cfRule type="cellIs" dxfId="122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portrait" r:id="rId1"/>
  <headerFooter alignWithMargins="0">
    <oddHeader>&amp;L&amp;10&amp;D&amp;RPage &amp;P/&amp;N</oddHeader>
    <oddFooter>&amp;C&amp;"Arial,Gras"&amp;10Commission Bancaire de l'Afrique Centrale</oddFooter>
  </headerFooter>
  <rowBreaks count="1" manualBreakCount="1">
    <brk id="51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46"/>
  <sheetViews>
    <sheetView showZeros="0" zoomScale="80" workbookViewId="0">
      <selection activeCell="C38" sqref="C38"/>
    </sheetView>
  </sheetViews>
  <sheetFormatPr baseColWidth="10" defaultRowHeight="11.25" x14ac:dyDescent="0.2"/>
  <cols>
    <col min="1" max="1" width="53.1640625" style="47" bestFit="1" customWidth="1"/>
    <col min="2" max="2" width="10.5" style="38" customWidth="1"/>
    <col min="3" max="3" width="12.5" style="47" customWidth="1"/>
    <col min="4" max="16384" width="12" style="47"/>
  </cols>
  <sheetData>
    <row r="1" spans="1:6" ht="15.75" x14ac:dyDescent="0.25">
      <c r="A1" s="55" t="s">
        <v>1210</v>
      </c>
      <c r="B1" s="40"/>
      <c r="C1" s="53"/>
      <c r="D1" s="53"/>
      <c r="E1" s="53"/>
    </row>
    <row r="2" spans="1:6" ht="35.25" customHeight="1" x14ac:dyDescent="0.2">
      <c r="A2" s="340" t="s">
        <v>1211</v>
      </c>
      <c r="B2" s="340"/>
      <c r="C2" s="340"/>
      <c r="D2" s="340"/>
      <c r="E2" s="340"/>
      <c r="F2" s="52"/>
    </row>
    <row r="3" spans="1:6" ht="15" x14ac:dyDescent="0.2">
      <c r="A3" s="296">
        <v>44196</v>
      </c>
      <c r="B3" s="296"/>
      <c r="C3" s="296"/>
      <c r="D3" s="296"/>
      <c r="E3" s="296"/>
      <c r="F3" s="99"/>
    </row>
    <row r="4" spans="1:6" ht="15" x14ac:dyDescent="0.2">
      <c r="A4" s="292" t="s">
        <v>5420</v>
      </c>
      <c r="B4" s="292"/>
      <c r="C4" s="292"/>
      <c r="D4" s="292"/>
      <c r="E4" s="292"/>
    </row>
    <row r="5" spans="1:6" ht="15" x14ac:dyDescent="0.2">
      <c r="A5" s="292" t="s">
        <v>5421</v>
      </c>
      <c r="B5" s="292"/>
      <c r="C5" s="292"/>
      <c r="D5" s="292"/>
      <c r="E5" s="292"/>
    </row>
    <row r="6" spans="1:6" ht="15" x14ac:dyDescent="0.2">
      <c r="A6" s="53" t="s">
        <v>349</v>
      </c>
    </row>
    <row r="8" spans="1:6" ht="12" thickBot="1" x14ac:dyDescent="0.25">
      <c r="E8" s="26" t="s">
        <v>52</v>
      </c>
    </row>
    <row r="9" spans="1:6" ht="31.5" customHeight="1" thickTop="1" x14ac:dyDescent="0.2">
      <c r="A9" s="93" t="s">
        <v>43</v>
      </c>
      <c r="B9" s="82" t="s">
        <v>44</v>
      </c>
      <c r="C9" s="82" t="s">
        <v>101</v>
      </c>
      <c r="D9" s="82" t="s">
        <v>256</v>
      </c>
      <c r="E9" s="97" t="s">
        <v>47</v>
      </c>
    </row>
    <row r="10" spans="1:6" ht="11.25" customHeight="1" x14ac:dyDescent="0.2">
      <c r="A10" s="95"/>
      <c r="B10" s="83"/>
      <c r="C10" s="83">
        <v>7</v>
      </c>
      <c r="D10" s="83">
        <v>8</v>
      </c>
      <c r="E10" s="96">
        <v>9</v>
      </c>
    </row>
    <row r="11" spans="1:6" s="43" customFormat="1" x14ac:dyDescent="0.2">
      <c r="A11" s="192" t="s">
        <v>576</v>
      </c>
      <c r="B11" s="193" t="s">
        <v>577</v>
      </c>
      <c r="C11" s="131">
        <v>2343</v>
      </c>
      <c r="D11" s="131">
        <v>0</v>
      </c>
      <c r="E11" s="132">
        <v>2343</v>
      </c>
    </row>
    <row r="12" spans="1:6" x14ac:dyDescent="0.2">
      <c r="A12" s="28" t="s">
        <v>952</v>
      </c>
      <c r="B12" s="36" t="s">
        <v>953</v>
      </c>
      <c r="C12" s="29">
        <v>0</v>
      </c>
      <c r="D12" s="29">
        <v>0</v>
      </c>
      <c r="E12" s="30">
        <v>0</v>
      </c>
    </row>
    <row r="13" spans="1:6" x14ac:dyDescent="0.2">
      <c r="A13" s="28" t="s">
        <v>954</v>
      </c>
      <c r="B13" s="36" t="s">
        <v>955</v>
      </c>
      <c r="C13" s="29">
        <v>1053</v>
      </c>
      <c r="D13" s="29">
        <v>0</v>
      </c>
      <c r="E13" s="30">
        <v>1053</v>
      </c>
    </row>
    <row r="14" spans="1:6" x14ac:dyDescent="0.2">
      <c r="A14" s="28" t="s">
        <v>956</v>
      </c>
      <c r="B14" s="36" t="s">
        <v>957</v>
      </c>
      <c r="C14" s="29">
        <v>1290</v>
      </c>
      <c r="D14" s="29">
        <v>0</v>
      </c>
      <c r="E14" s="30">
        <v>1290</v>
      </c>
    </row>
    <row r="15" spans="1:6" x14ac:dyDescent="0.2">
      <c r="A15" s="28" t="s">
        <v>960</v>
      </c>
      <c r="B15" s="36" t="s">
        <v>961</v>
      </c>
      <c r="C15" s="29">
        <v>0</v>
      </c>
      <c r="D15" s="29">
        <v>0</v>
      </c>
      <c r="E15" s="30">
        <v>0</v>
      </c>
    </row>
    <row r="16" spans="1:6" x14ac:dyDescent="0.2">
      <c r="A16" s="28" t="s">
        <v>962</v>
      </c>
      <c r="B16" s="36" t="s">
        <v>963</v>
      </c>
      <c r="C16" s="29">
        <v>0</v>
      </c>
      <c r="D16" s="29">
        <v>0</v>
      </c>
      <c r="E16" s="30">
        <v>0</v>
      </c>
    </row>
    <row r="17" spans="1:5" x14ac:dyDescent="0.2">
      <c r="A17" s="28" t="s">
        <v>964</v>
      </c>
      <c r="B17" s="36" t="s">
        <v>965</v>
      </c>
      <c r="C17" s="29">
        <v>0</v>
      </c>
      <c r="D17" s="29">
        <v>0</v>
      </c>
      <c r="E17" s="30">
        <v>0</v>
      </c>
    </row>
    <row r="18" spans="1:5" s="43" customFormat="1" x14ac:dyDescent="0.2">
      <c r="A18" s="192" t="s">
        <v>386</v>
      </c>
      <c r="B18" s="193" t="s">
        <v>578</v>
      </c>
      <c r="C18" s="131">
        <v>10032</v>
      </c>
      <c r="D18" s="131">
        <v>10776</v>
      </c>
      <c r="E18" s="132">
        <v>20808</v>
      </c>
    </row>
    <row r="19" spans="1:5" x14ac:dyDescent="0.2">
      <c r="A19" s="28" t="s">
        <v>966</v>
      </c>
      <c r="B19" s="36" t="s">
        <v>967</v>
      </c>
      <c r="C19" s="29">
        <v>0</v>
      </c>
      <c r="D19" s="29">
        <v>0</v>
      </c>
      <c r="E19" s="30">
        <v>0</v>
      </c>
    </row>
    <row r="20" spans="1:5" x14ac:dyDescent="0.2">
      <c r="A20" s="28" t="s">
        <v>968</v>
      </c>
      <c r="B20" s="36" t="s">
        <v>969</v>
      </c>
      <c r="C20" s="29">
        <v>0</v>
      </c>
      <c r="D20" s="29">
        <v>0</v>
      </c>
      <c r="E20" s="30">
        <v>0</v>
      </c>
    </row>
    <row r="21" spans="1:5" x14ac:dyDescent="0.2">
      <c r="A21" s="28" t="s">
        <v>970</v>
      </c>
      <c r="B21" s="36" t="s">
        <v>971</v>
      </c>
      <c r="C21" s="29">
        <v>10032</v>
      </c>
      <c r="D21" s="29">
        <v>10776</v>
      </c>
      <c r="E21" s="30">
        <v>20808</v>
      </c>
    </row>
    <row r="22" spans="1:5" x14ac:dyDescent="0.2">
      <c r="A22" s="28" t="s">
        <v>974</v>
      </c>
      <c r="B22" s="36" t="s">
        <v>975</v>
      </c>
      <c r="C22" s="29">
        <v>0</v>
      </c>
      <c r="D22" s="29">
        <v>0</v>
      </c>
      <c r="E22" s="30">
        <v>0</v>
      </c>
    </row>
    <row r="23" spans="1:5" x14ac:dyDescent="0.2">
      <c r="A23" s="28" t="s">
        <v>976</v>
      </c>
      <c r="B23" s="36" t="s">
        <v>977</v>
      </c>
      <c r="C23" s="29">
        <v>0</v>
      </c>
      <c r="D23" s="29">
        <v>0</v>
      </c>
      <c r="E23" s="30">
        <v>0</v>
      </c>
    </row>
    <row r="24" spans="1:5" x14ac:dyDescent="0.2">
      <c r="A24" s="28" t="s">
        <v>978</v>
      </c>
      <c r="B24" s="36" t="s">
        <v>979</v>
      </c>
      <c r="C24" s="29">
        <v>0</v>
      </c>
      <c r="D24" s="29">
        <v>0</v>
      </c>
      <c r="E24" s="30">
        <v>0</v>
      </c>
    </row>
    <row r="25" spans="1:5" s="43" customFormat="1" x14ac:dyDescent="0.2">
      <c r="A25" s="192" t="s">
        <v>146</v>
      </c>
      <c r="B25" s="193" t="s">
        <v>579</v>
      </c>
      <c r="C25" s="131">
        <v>0</v>
      </c>
      <c r="D25" s="131">
        <v>6594</v>
      </c>
      <c r="E25" s="132">
        <v>6594</v>
      </c>
    </row>
    <row r="26" spans="1:5" x14ac:dyDescent="0.2">
      <c r="A26" s="28" t="s">
        <v>980</v>
      </c>
      <c r="B26" s="36" t="s">
        <v>981</v>
      </c>
      <c r="C26" s="29">
        <v>0</v>
      </c>
      <c r="D26" s="29">
        <v>0</v>
      </c>
      <c r="E26" s="30">
        <v>0</v>
      </c>
    </row>
    <row r="27" spans="1:5" x14ac:dyDescent="0.2">
      <c r="A27" s="28" t="s">
        <v>984</v>
      </c>
      <c r="B27" s="36" t="s">
        <v>985</v>
      </c>
      <c r="C27" s="29">
        <v>0</v>
      </c>
      <c r="D27" s="29">
        <v>5292</v>
      </c>
      <c r="E27" s="30">
        <v>5292</v>
      </c>
    </row>
    <row r="28" spans="1:5" x14ac:dyDescent="0.2">
      <c r="A28" s="28" t="s">
        <v>986</v>
      </c>
      <c r="B28" s="36" t="s">
        <v>987</v>
      </c>
      <c r="C28" s="29">
        <v>0</v>
      </c>
      <c r="D28" s="29">
        <v>0</v>
      </c>
      <c r="E28" s="30">
        <v>0</v>
      </c>
    </row>
    <row r="29" spans="1:5" x14ac:dyDescent="0.2">
      <c r="A29" s="28" t="s">
        <v>1212</v>
      </c>
      <c r="B29" s="36" t="s">
        <v>1213</v>
      </c>
      <c r="C29" s="29">
        <v>0</v>
      </c>
      <c r="D29" s="29">
        <v>0</v>
      </c>
      <c r="E29" s="30">
        <v>0</v>
      </c>
    </row>
    <row r="30" spans="1:5" x14ac:dyDescent="0.2">
      <c r="A30" s="28" t="s">
        <v>1214</v>
      </c>
      <c r="B30" s="36" t="s">
        <v>1215</v>
      </c>
      <c r="C30" s="29">
        <v>0</v>
      </c>
      <c r="D30" s="29">
        <v>0</v>
      </c>
      <c r="E30" s="30">
        <v>0</v>
      </c>
    </row>
    <row r="31" spans="1:5" x14ac:dyDescent="0.2">
      <c r="A31" s="28" t="s">
        <v>1216</v>
      </c>
      <c r="B31" s="36" t="s">
        <v>1217</v>
      </c>
      <c r="C31" s="29">
        <v>0</v>
      </c>
      <c r="D31" s="29">
        <v>0</v>
      </c>
      <c r="E31" s="30">
        <v>0</v>
      </c>
    </row>
    <row r="32" spans="1:5" x14ac:dyDescent="0.2">
      <c r="A32" s="28" t="s">
        <v>992</v>
      </c>
      <c r="B32" s="36" t="s">
        <v>993</v>
      </c>
      <c r="C32" s="29">
        <v>0</v>
      </c>
      <c r="D32" s="29">
        <v>1302</v>
      </c>
      <c r="E32" s="30">
        <v>1302</v>
      </c>
    </row>
    <row r="33" spans="1:5" x14ac:dyDescent="0.2">
      <c r="A33" s="28" t="s">
        <v>994</v>
      </c>
      <c r="B33" s="36" t="s">
        <v>995</v>
      </c>
      <c r="C33" s="29">
        <v>0</v>
      </c>
      <c r="D33" s="29">
        <v>0</v>
      </c>
      <c r="E33" s="30">
        <v>0</v>
      </c>
    </row>
    <row r="34" spans="1:5" x14ac:dyDescent="0.2">
      <c r="A34" s="28" t="s">
        <v>397</v>
      </c>
      <c r="B34" s="36" t="s">
        <v>582</v>
      </c>
      <c r="C34" s="29">
        <v>0</v>
      </c>
      <c r="D34" s="29">
        <v>3973</v>
      </c>
      <c r="E34" s="30">
        <v>3973</v>
      </c>
    </row>
    <row r="35" spans="1:5" x14ac:dyDescent="0.2">
      <c r="A35" s="28" t="s">
        <v>399</v>
      </c>
      <c r="B35" s="36" t="s">
        <v>583</v>
      </c>
      <c r="C35" s="29">
        <v>0</v>
      </c>
      <c r="D35" s="29">
        <v>5440</v>
      </c>
      <c r="E35" s="30">
        <v>5440</v>
      </c>
    </row>
    <row r="36" spans="1:5" ht="12" thickBot="1" x14ac:dyDescent="0.25">
      <c r="A36" s="8" t="s">
        <v>1218</v>
      </c>
      <c r="B36" s="13" t="s">
        <v>1219</v>
      </c>
      <c r="C36" s="9">
        <v>12375</v>
      </c>
      <c r="D36" s="9">
        <v>26783</v>
      </c>
      <c r="E36" s="10">
        <v>39158</v>
      </c>
    </row>
    <row r="37" spans="1:5" ht="12" thickTop="1" x14ac:dyDescent="0.2">
      <c r="A37"/>
      <c r="B37"/>
      <c r="C37"/>
      <c r="D37"/>
      <c r="E37"/>
    </row>
    <row r="38" spans="1:5" x14ac:dyDescent="0.2">
      <c r="A38"/>
      <c r="B38"/>
      <c r="C38"/>
      <c r="D38"/>
      <c r="E38"/>
    </row>
    <row r="39" spans="1:5" x14ac:dyDescent="0.2">
      <c r="A39"/>
      <c r="B39"/>
      <c r="C39"/>
      <c r="D39"/>
      <c r="E39"/>
    </row>
    <row r="40" spans="1:5" x14ac:dyDescent="0.2">
      <c r="A40"/>
      <c r="B40"/>
      <c r="C40"/>
      <c r="D40"/>
      <c r="E40"/>
    </row>
    <row r="41" spans="1:5" x14ac:dyDescent="0.2">
      <c r="A41"/>
      <c r="B41"/>
      <c r="C41"/>
      <c r="D41"/>
      <c r="E41"/>
    </row>
    <row r="42" spans="1:5" x14ac:dyDescent="0.2">
      <c r="A42"/>
      <c r="B42"/>
      <c r="C42"/>
      <c r="D42"/>
      <c r="E42"/>
    </row>
    <row r="43" spans="1:5" x14ac:dyDescent="0.2">
      <c r="A43"/>
      <c r="B43"/>
      <c r="C43"/>
      <c r="D43"/>
      <c r="E43"/>
    </row>
    <row r="44" spans="1:5" x14ac:dyDescent="0.2">
      <c r="A44"/>
      <c r="B44"/>
      <c r="C44"/>
      <c r="D44"/>
      <c r="E44"/>
    </row>
    <row r="45" spans="1:5" x14ac:dyDescent="0.2">
      <c r="A45"/>
      <c r="B45"/>
      <c r="C45"/>
      <c r="D45"/>
      <c r="E45"/>
    </row>
    <row r="46" spans="1:5" x14ac:dyDescent="0.2">
      <c r="A46"/>
      <c r="B46"/>
      <c r="C46"/>
      <c r="D46"/>
      <c r="E46"/>
    </row>
  </sheetData>
  <mergeCells count="4">
    <mergeCell ref="A2:E2"/>
    <mergeCell ref="A3:E3"/>
    <mergeCell ref="A4:E4"/>
    <mergeCell ref="A5:E5"/>
  </mergeCells>
  <phoneticPr fontId="0" type="noConversion"/>
  <conditionalFormatting sqref="C11:E35">
    <cfRule type="cellIs" dxfId="70" priority="1" stopIfTrue="1" operator="equal">
      <formula>0</formula>
    </cfRule>
  </conditionalFormatting>
  <conditionalFormatting sqref="C36:E36">
    <cfRule type="cellIs" dxfId="69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4"/>
  <sheetViews>
    <sheetView showZeros="0" zoomScale="80" workbookViewId="0">
      <selection activeCell="C24" sqref="C24"/>
    </sheetView>
  </sheetViews>
  <sheetFormatPr baseColWidth="10" defaultRowHeight="11.25" x14ac:dyDescent="0.2"/>
  <cols>
    <col min="1" max="1" width="59" bestFit="1" customWidth="1"/>
    <col min="2" max="2" width="12" style="38"/>
    <col min="3" max="3" width="12.5" customWidth="1"/>
  </cols>
  <sheetData>
    <row r="1" spans="1:8" ht="15.75" x14ac:dyDescent="0.2">
      <c r="A1" s="23" t="s">
        <v>1220</v>
      </c>
      <c r="B1" s="40"/>
      <c r="C1" s="39"/>
      <c r="D1" s="39"/>
      <c r="E1" s="39"/>
      <c r="F1" s="39"/>
      <c r="G1" s="39"/>
    </row>
    <row r="2" spans="1:8" ht="32.25" customHeight="1" x14ac:dyDescent="0.2">
      <c r="A2" s="341" t="s">
        <v>1221</v>
      </c>
      <c r="B2" s="341"/>
      <c r="C2" s="341"/>
      <c r="D2" s="341"/>
      <c r="E2" s="341"/>
      <c r="F2" s="341"/>
      <c r="G2" s="341"/>
      <c r="H2" s="341"/>
    </row>
    <row r="3" spans="1:8" ht="15" x14ac:dyDescent="0.2">
      <c r="A3" s="296">
        <v>44196</v>
      </c>
      <c r="B3" s="296"/>
      <c r="C3" s="296"/>
      <c r="D3" s="296"/>
      <c r="E3" s="296"/>
      <c r="F3" s="296"/>
      <c r="G3" s="296"/>
      <c r="H3" s="296"/>
    </row>
    <row r="4" spans="1:8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</row>
    <row r="5" spans="1:8" ht="15" x14ac:dyDescent="0.2">
      <c r="A5" s="317" t="s">
        <v>5421</v>
      </c>
      <c r="B5" s="317"/>
      <c r="C5" s="317"/>
      <c r="D5" s="317"/>
      <c r="E5" s="317"/>
      <c r="F5" s="317"/>
      <c r="G5" s="317"/>
      <c r="H5" s="317"/>
    </row>
    <row r="6" spans="1:8" x14ac:dyDescent="0.2">
      <c r="A6" t="s">
        <v>349</v>
      </c>
    </row>
    <row r="7" spans="1:8" x14ac:dyDescent="0.2">
      <c r="H7" s="26" t="s">
        <v>52</v>
      </c>
    </row>
    <row r="8" spans="1:8" ht="13.5" customHeight="1" x14ac:dyDescent="0.2">
      <c r="A8" s="330" t="s">
        <v>43</v>
      </c>
      <c r="B8" s="289" t="s">
        <v>44</v>
      </c>
      <c r="C8" s="342" t="s">
        <v>159</v>
      </c>
      <c r="D8" s="343"/>
      <c r="E8" s="343"/>
      <c r="F8" s="343"/>
      <c r="G8" s="344"/>
      <c r="H8" s="335" t="s">
        <v>47</v>
      </c>
    </row>
    <row r="9" spans="1:8" ht="22.5" x14ac:dyDescent="0.2">
      <c r="A9" s="338"/>
      <c r="B9" s="301"/>
      <c r="C9" s="19" t="s">
        <v>250</v>
      </c>
      <c r="D9" s="19" t="s">
        <v>251</v>
      </c>
      <c r="E9" s="19" t="s">
        <v>252</v>
      </c>
      <c r="F9" s="19" t="s">
        <v>253</v>
      </c>
      <c r="G9" s="19" t="s">
        <v>257</v>
      </c>
      <c r="H9" s="169"/>
    </row>
    <row r="10" spans="1:8" x14ac:dyDescent="0.2">
      <c r="A10" s="339"/>
      <c r="B10" s="83"/>
      <c r="C10" s="83" t="s">
        <v>223</v>
      </c>
      <c r="D10" s="83" t="s">
        <v>224</v>
      </c>
      <c r="E10" s="83" t="s">
        <v>225</v>
      </c>
      <c r="F10" s="83" t="s">
        <v>226</v>
      </c>
      <c r="G10" s="83" t="s">
        <v>227</v>
      </c>
      <c r="H10" s="96">
        <v>9</v>
      </c>
    </row>
    <row r="11" spans="1:8" x14ac:dyDescent="0.2">
      <c r="A11" s="28" t="s">
        <v>554</v>
      </c>
      <c r="B11" s="36" t="s">
        <v>555</v>
      </c>
      <c r="C11" s="29">
        <v>5400</v>
      </c>
      <c r="D11" s="29">
        <v>4050</v>
      </c>
      <c r="E11" s="29">
        <v>0</v>
      </c>
      <c r="F11" s="29">
        <v>0</v>
      </c>
      <c r="G11" s="29">
        <v>0</v>
      </c>
      <c r="H11" s="30">
        <v>9450</v>
      </c>
    </row>
    <row r="12" spans="1:8" x14ac:dyDescent="0.2">
      <c r="A12" s="28" t="s">
        <v>562</v>
      </c>
      <c r="B12" s="36" t="s">
        <v>563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30">
        <v>0</v>
      </c>
    </row>
    <row r="13" spans="1:8" x14ac:dyDescent="0.2">
      <c r="A13" s="28" t="s">
        <v>564</v>
      </c>
      <c r="B13" s="36" t="s">
        <v>565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30">
        <v>0</v>
      </c>
    </row>
    <row r="14" spans="1:8" x14ac:dyDescent="0.2">
      <c r="A14" s="28" t="s">
        <v>566</v>
      </c>
      <c r="B14" s="36" t="s">
        <v>567</v>
      </c>
      <c r="C14" s="29">
        <v>0</v>
      </c>
      <c r="D14" s="29">
        <v>5207</v>
      </c>
      <c r="E14" s="29">
        <v>3466</v>
      </c>
      <c r="F14" s="29">
        <v>0</v>
      </c>
      <c r="G14" s="29">
        <v>0</v>
      </c>
      <c r="H14" s="30">
        <v>8673</v>
      </c>
    </row>
    <row r="15" spans="1:8" x14ac:dyDescent="0.2">
      <c r="A15" s="28" t="s">
        <v>568</v>
      </c>
      <c r="B15" s="36" t="s">
        <v>569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30">
        <v>0</v>
      </c>
    </row>
    <row r="16" spans="1:8" x14ac:dyDescent="0.2">
      <c r="A16" s="28" t="s">
        <v>570</v>
      </c>
      <c r="B16" s="36" t="s">
        <v>571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30">
        <v>0</v>
      </c>
    </row>
    <row r="17" spans="1:8" x14ac:dyDescent="0.2">
      <c r="A17" s="28" t="s">
        <v>1222</v>
      </c>
      <c r="B17" s="36" t="s">
        <v>1223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30">
        <v>0</v>
      </c>
    </row>
    <row r="18" spans="1:8" ht="10.5" customHeight="1" x14ac:dyDescent="0.2">
      <c r="A18" s="28" t="s">
        <v>1224</v>
      </c>
      <c r="B18" s="36" t="s">
        <v>1225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30">
        <v>0</v>
      </c>
    </row>
    <row r="19" spans="1:8" x14ac:dyDescent="0.2">
      <c r="A19" s="28" t="s">
        <v>1226</v>
      </c>
      <c r="B19" s="36" t="s">
        <v>1227</v>
      </c>
      <c r="C19" s="29">
        <v>0</v>
      </c>
      <c r="D19" s="29">
        <v>7920</v>
      </c>
      <c r="E19" s="29">
        <v>5280</v>
      </c>
      <c r="F19" s="29">
        <v>0</v>
      </c>
      <c r="G19" s="29">
        <v>0</v>
      </c>
      <c r="H19" s="30">
        <v>13200</v>
      </c>
    </row>
    <row r="20" spans="1:8" x14ac:dyDescent="0.2">
      <c r="A20" s="28" t="s">
        <v>912</v>
      </c>
      <c r="B20" s="36" t="s">
        <v>913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30">
        <v>0</v>
      </c>
    </row>
    <row r="21" spans="1:8" ht="12" thickBot="1" x14ac:dyDescent="0.25">
      <c r="A21" s="8" t="s">
        <v>1228</v>
      </c>
      <c r="B21" s="13" t="s">
        <v>1229</v>
      </c>
      <c r="C21" s="9">
        <v>5400</v>
      </c>
      <c r="D21" s="9">
        <v>17177</v>
      </c>
      <c r="E21" s="9">
        <v>8746</v>
      </c>
      <c r="F21" s="9">
        <v>0</v>
      </c>
      <c r="G21" s="9">
        <v>0</v>
      </c>
      <c r="H21" s="10">
        <v>31323</v>
      </c>
    </row>
    <row r="22" spans="1:8" ht="12" thickTop="1" x14ac:dyDescent="0.2">
      <c r="B22"/>
    </row>
    <row r="23" spans="1:8" x14ac:dyDescent="0.2">
      <c r="B23"/>
    </row>
    <row r="24" spans="1:8" x14ac:dyDescent="0.2">
      <c r="B24"/>
    </row>
  </sheetData>
  <mergeCells count="8">
    <mergeCell ref="A2:H2"/>
    <mergeCell ref="H8"/>
    <mergeCell ref="A3:H3"/>
    <mergeCell ref="A4:H4"/>
    <mergeCell ref="A5:H5"/>
    <mergeCell ref="A8:A10"/>
    <mergeCell ref="C8:G8"/>
    <mergeCell ref="B8:B9"/>
  </mergeCells>
  <phoneticPr fontId="0" type="noConversion"/>
  <conditionalFormatting sqref="C21:H21">
    <cfRule type="cellIs" dxfId="68" priority="1" stopIfTrue="1" operator="equal">
      <formula>0</formula>
    </cfRule>
  </conditionalFormatting>
  <conditionalFormatting sqref="C11:H20">
    <cfRule type="cellIs" dxfId="67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3161"/>
  <sheetViews>
    <sheetView showZeros="0" zoomScale="80" workbookViewId="0">
      <selection activeCell="H39" sqref="H39"/>
    </sheetView>
  </sheetViews>
  <sheetFormatPr baseColWidth="10" defaultRowHeight="11.25" x14ac:dyDescent="0.2"/>
  <cols>
    <col min="1" max="1" width="53.1640625" style="47" bestFit="1" customWidth="1"/>
    <col min="2" max="2" width="14" style="38" customWidth="1"/>
    <col min="3" max="3" width="7.1640625" style="47" customWidth="1"/>
    <col min="4" max="4" width="14" style="47" customWidth="1"/>
    <col min="5" max="5" width="9.83203125" style="47" customWidth="1"/>
    <col min="6" max="7" width="14" style="47" customWidth="1"/>
    <col min="8" max="8" width="13.1640625" style="47" customWidth="1"/>
    <col min="9" max="9" width="14" style="47" customWidth="1"/>
    <col min="10" max="16384" width="12" style="47"/>
  </cols>
  <sheetData>
    <row r="1" spans="1:9" ht="15.75" x14ac:dyDescent="0.25">
      <c r="A1" s="55" t="s">
        <v>1230</v>
      </c>
      <c r="B1" s="40"/>
      <c r="C1" s="53"/>
      <c r="D1" s="53"/>
      <c r="E1" s="53"/>
      <c r="F1" s="53"/>
      <c r="G1" s="53"/>
      <c r="H1" s="53"/>
    </row>
    <row r="2" spans="1:9" ht="35.25" customHeight="1" x14ac:dyDescent="0.2">
      <c r="A2" s="340" t="s">
        <v>1231</v>
      </c>
      <c r="B2" s="340"/>
      <c r="C2" s="340"/>
      <c r="D2" s="340"/>
      <c r="E2" s="340"/>
      <c r="F2" s="340"/>
      <c r="G2" s="340"/>
      <c r="H2" s="340"/>
      <c r="I2" s="340"/>
    </row>
    <row r="3" spans="1:9" ht="15" x14ac:dyDescent="0.2">
      <c r="A3" s="296">
        <v>44196</v>
      </c>
      <c r="B3" s="296"/>
      <c r="C3" s="296"/>
      <c r="D3" s="296"/>
      <c r="E3" s="296"/>
      <c r="F3" s="296"/>
      <c r="G3" s="296"/>
      <c r="H3" s="296"/>
      <c r="I3" s="296"/>
    </row>
    <row r="4" spans="1:9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  <c r="I4" s="292"/>
    </row>
    <row r="5" spans="1:9" ht="15" x14ac:dyDescent="0.2">
      <c r="A5" s="292" t="s">
        <v>5421</v>
      </c>
      <c r="B5" s="292"/>
      <c r="C5" s="292"/>
      <c r="D5" s="292"/>
      <c r="E5" s="292"/>
      <c r="F5" s="292"/>
      <c r="G5" s="292"/>
      <c r="H5" s="292"/>
      <c r="I5" s="292"/>
    </row>
    <row r="6" spans="1:9" ht="15.75" thickBot="1" x14ac:dyDescent="0.25">
      <c r="A6" s="53" t="s">
        <v>349</v>
      </c>
      <c r="I6" s="26"/>
    </row>
    <row r="7" spans="1:9" ht="12" thickTop="1" x14ac:dyDescent="0.2">
      <c r="A7" s="328" t="s">
        <v>258</v>
      </c>
      <c r="B7" s="319" t="s">
        <v>259</v>
      </c>
      <c r="C7" s="319" t="s">
        <v>260</v>
      </c>
      <c r="D7" s="319" t="s">
        <v>261</v>
      </c>
      <c r="E7" s="319" t="s">
        <v>262</v>
      </c>
      <c r="F7" s="288" t="s">
        <v>263</v>
      </c>
      <c r="G7" s="288"/>
      <c r="H7" s="288" t="s">
        <v>264</v>
      </c>
      <c r="I7" s="333"/>
    </row>
    <row r="8" spans="1:9" x14ac:dyDescent="0.2">
      <c r="A8" s="329"/>
      <c r="B8" s="301"/>
      <c r="C8" s="301"/>
      <c r="D8" s="301"/>
      <c r="E8" s="301"/>
      <c r="F8" s="331"/>
      <c r="G8" s="331"/>
      <c r="H8" s="331"/>
      <c r="I8" s="334"/>
    </row>
    <row r="9" spans="1:9" ht="24.75" customHeight="1" x14ac:dyDescent="0.2">
      <c r="A9" s="330"/>
      <c r="B9" s="301"/>
      <c r="C9" s="301"/>
      <c r="D9" s="301"/>
      <c r="E9" s="301"/>
      <c r="F9" s="331" t="s">
        <v>265</v>
      </c>
      <c r="G9" s="331" t="s">
        <v>266</v>
      </c>
      <c r="H9" s="331" t="s">
        <v>265</v>
      </c>
      <c r="I9" s="334" t="s">
        <v>266</v>
      </c>
    </row>
    <row r="10" spans="1:9" ht="11.25" customHeight="1" x14ac:dyDescent="0.2">
      <c r="A10" s="95"/>
      <c r="B10" s="302"/>
      <c r="C10" s="302"/>
      <c r="D10" s="302"/>
      <c r="E10" s="302"/>
      <c r="F10" s="331"/>
      <c r="G10" s="331"/>
      <c r="H10" s="331"/>
      <c r="I10" s="334"/>
    </row>
    <row r="11" spans="1:9" x14ac:dyDescent="0.2">
      <c r="A11" s="28" t="s">
        <v>1232</v>
      </c>
      <c r="B11" s="29" t="s">
        <v>1233</v>
      </c>
      <c r="C11" s="29" t="s">
        <v>1234</v>
      </c>
      <c r="D11" s="29" t="s">
        <v>1235</v>
      </c>
      <c r="E11" s="29" t="s">
        <v>176</v>
      </c>
      <c r="F11" s="29">
        <v>0</v>
      </c>
      <c r="G11" s="29">
        <v>1896</v>
      </c>
      <c r="H11" s="29">
        <v>0</v>
      </c>
      <c r="I11" s="30">
        <v>1243799</v>
      </c>
    </row>
    <row r="12" spans="1:9" x14ac:dyDescent="0.2">
      <c r="A12" s="28" t="s">
        <v>1236</v>
      </c>
      <c r="B12" s="29" t="s">
        <v>1233</v>
      </c>
      <c r="C12" s="29" t="s">
        <v>1234</v>
      </c>
      <c r="D12" s="29" t="s">
        <v>1235</v>
      </c>
      <c r="E12" s="29" t="s">
        <v>176</v>
      </c>
      <c r="F12" s="29">
        <v>0</v>
      </c>
      <c r="G12" s="29">
        <v>10390</v>
      </c>
      <c r="H12" s="29">
        <v>0</v>
      </c>
      <c r="I12" s="30">
        <v>6815393</v>
      </c>
    </row>
    <row r="13" spans="1:9" x14ac:dyDescent="0.2">
      <c r="A13" s="28" t="s">
        <v>1237</v>
      </c>
      <c r="B13" s="29" t="s">
        <v>1233</v>
      </c>
      <c r="C13" s="29" t="s">
        <v>1234</v>
      </c>
      <c r="D13" s="29" t="s">
        <v>1235</v>
      </c>
      <c r="E13" s="29" t="s">
        <v>176</v>
      </c>
      <c r="F13" s="29">
        <v>0</v>
      </c>
      <c r="G13" s="29">
        <v>4961</v>
      </c>
      <c r="H13" s="29">
        <v>0</v>
      </c>
      <c r="I13" s="30">
        <v>3254452</v>
      </c>
    </row>
    <row r="14" spans="1:9" x14ac:dyDescent="0.2">
      <c r="A14" s="28" t="s">
        <v>1238</v>
      </c>
      <c r="B14" s="29" t="s">
        <v>1233</v>
      </c>
      <c r="C14" s="29" t="s">
        <v>1234</v>
      </c>
      <c r="D14" s="29" t="s">
        <v>1235</v>
      </c>
      <c r="E14" s="29" t="s">
        <v>176</v>
      </c>
      <c r="F14" s="29">
        <v>0</v>
      </c>
      <c r="G14" s="29">
        <v>28</v>
      </c>
      <c r="H14" s="29">
        <v>0</v>
      </c>
      <c r="I14" s="30">
        <v>18610</v>
      </c>
    </row>
    <row r="15" spans="1:9" x14ac:dyDescent="0.2">
      <c r="A15" s="28" t="s">
        <v>1239</v>
      </c>
      <c r="B15" s="29" t="s">
        <v>1233</v>
      </c>
      <c r="C15" s="29" t="s">
        <v>1234</v>
      </c>
      <c r="D15" s="29" t="s">
        <v>1235</v>
      </c>
      <c r="E15" s="29" t="s">
        <v>176</v>
      </c>
      <c r="F15" s="29">
        <v>0</v>
      </c>
      <c r="G15" s="29">
        <v>5607</v>
      </c>
      <c r="H15" s="29">
        <v>0</v>
      </c>
      <c r="I15" s="30">
        <v>3678463</v>
      </c>
    </row>
    <row r="16" spans="1:9" x14ac:dyDescent="0.2">
      <c r="A16" s="28" t="s">
        <v>1240</v>
      </c>
      <c r="B16" s="29" t="s">
        <v>1233</v>
      </c>
      <c r="C16" s="29" t="s">
        <v>1234</v>
      </c>
      <c r="D16" s="29" t="s">
        <v>1235</v>
      </c>
      <c r="E16" s="29" t="s">
        <v>176</v>
      </c>
      <c r="F16" s="29">
        <v>0</v>
      </c>
      <c r="G16" s="29">
        <v>119803</v>
      </c>
      <c r="H16" s="29">
        <v>0</v>
      </c>
      <c r="I16" s="30">
        <v>78585990</v>
      </c>
    </row>
    <row r="17" spans="1:9" x14ac:dyDescent="0.2">
      <c r="A17" s="28" t="s">
        <v>1241</v>
      </c>
      <c r="B17" s="29" t="s">
        <v>1233</v>
      </c>
      <c r="C17" s="29" t="s">
        <v>1234</v>
      </c>
      <c r="D17" s="29" t="s">
        <v>1235</v>
      </c>
      <c r="E17" s="29" t="s">
        <v>176</v>
      </c>
      <c r="F17" s="29">
        <v>0</v>
      </c>
      <c r="G17" s="29">
        <v>18</v>
      </c>
      <c r="H17" s="29">
        <v>0</v>
      </c>
      <c r="I17" s="30">
        <v>11807</v>
      </c>
    </row>
    <row r="18" spans="1:9" x14ac:dyDescent="0.2">
      <c r="A18" s="28" t="s">
        <v>1242</v>
      </c>
      <c r="B18" s="29" t="s">
        <v>1233</v>
      </c>
      <c r="C18" s="29" t="s">
        <v>1234</v>
      </c>
      <c r="D18" s="29" t="s">
        <v>1235</v>
      </c>
      <c r="E18" s="29" t="s">
        <v>176</v>
      </c>
      <c r="F18" s="29">
        <v>0</v>
      </c>
      <c r="G18" s="29">
        <v>16</v>
      </c>
      <c r="H18" s="29">
        <v>0</v>
      </c>
      <c r="I18" s="30">
        <v>11112</v>
      </c>
    </row>
    <row r="19" spans="1:9" x14ac:dyDescent="0.2">
      <c r="A19" s="28" t="s">
        <v>1243</v>
      </c>
      <c r="B19" s="29" t="s">
        <v>1233</v>
      </c>
      <c r="C19" s="29" t="s">
        <v>1234</v>
      </c>
      <c r="D19" s="29" t="s">
        <v>1235</v>
      </c>
      <c r="E19" s="29" t="s">
        <v>176</v>
      </c>
      <c r="F19" s="29">
        <v>0</v>
      </c>
      <c r="G19" s="29">
        <v>4527</v>
      </c>
      <c r="H19" s="29">
        <v>0</v>
      </c>
      <c r="I19" s="30">
        <v>2970108</v>
      </c>
    </row>
    <row r="20" spans="1:9" x14ac:dyDescent="0.2">
      <c r="A20" s="28" t="s">
        <v>1244</v>
      </c>
      <c r="B20" s="29" t="s">
        <v>1233</v>
      </c>
      <c r="C20" s="29" t="s">
        <v>1234</v>
      </c>
      <c r="D20" s="29" t="s">
        <v>1235</v>
      </c>
      <c r="E20" s="29" t="s">
        <v>176</v>
      </c>
      <c r="F20" s="29">
        <v>0</v>
      </c>
      <c r="G20" s="29">
        <v>119</v>
      </c>
      <c r="H20" s="29">
        <v>0</v>
      </c>
      <c r="I20" s="57">
        <v>78328</v>
      </c>
    </row>
    <row r="21" spans="1:9" x14ac:dyDescent="0.2">
      <c r="A21" s="28" t="s">
        <v>1245</v>
      </c>
      <c r="B21" s="29" t="s">
        <v>1233</v>
      </c>
      <c r="C21" s="29" t="s">
        <v>1234</v>
      </c>
      <c r="D21" s="29" t="s">
        <v>1235</v>
      </c>
      <c r="E21" s="29" t="s">
        <v>176</v>
      </c>
      <c r="F21" s="29">
        <v>0</v>
      </c>
      <c r="G21" s="29">
        <v>43835</v>
      </c>
      <c r="H21" s="29">
        <v>0</v>
      </c>
      <c r="I21" s="57">
        <v>28753947</v>
      </c>
    </row>
    <row r="22" spans="1:9" x14ac:dyDescent="0.2">
      <c r="A22" s="28" t="s">
        <v>1246</v>
      </c>
      <c r="B22" s="29" t="s">
        <v>1233</v>
      </c>
      <c r="C22" s="29" t="s">
        <v>1234</v>
      </c>
      <c r="D22" s="29" t="s">
        <v>1235</v>
      </c>
      <c r="E22" s="29" t="s">
        <v>176</v>
      </c>
      <c r="F22" s="29">
        <v>0</v>
      </c>
      <c r="G22" s="29">
        <v>5</v>
      </c>
      <c r="H22" s="29">
        <v>0</v>
      </c>
      <c r="I22" s="57">
        <v>3280</v>
      </c>
    </row>
    <row r="23" spans="1:9" x14ac:dyDescent="0.2">
      <c r="A23" s="28" t="s">
        <v>1247</v>
      </c>
      <c r="B23" s="29" t="s">
        <v>1233</v>
      </c>
      <c r="C23" s="29" t="s">
        <v>1234</v>
      </c>
      <c r="D23" s="29" t="s">
        <v>1235</v>
      </c>
      <c r="E23" s="29" t="s">
        <v>176</v>
      </c>
      <c r="F23" s="29">
        <v>0</v>
      </c>
      <c r="G23" s="29">
        <v>32</v>
      </c>
      <c r="H23" s="29">
        <v>0</v>
      </c>
      <c r="I23" s="57">
        <v>21607</v>
      </c>
    </row>
    <row r="24" spans="1:9" x14ac:dyDescent="0.2">
      <c r="A24" s="28" t="s">
        <v>1248</v>
      </c>
      <c r="B24" s="29" t="s">
        <v>1233</v>
      </c>
      <c r="C24" s="29" t="s">
        <v>1234</v>
      </c>
      <c r="D24" s="29" t="s">
        <v>1235</v>
      </c>
      <c r="E24" s="29" t="s">
        <v>176</v>
      </c>
      <c r="F24" s="29">
        <v>0</v>
      </c>
      <c r="G24" s="29">
        <v>85</v>
      </c>
      <c r="H24" s="29">
        <v>0</v>
      </c>
      <c r="I24" s="57">
        <v>55947</v>
      </c>
    </row>
    <row r="25" spans="1:9" x14ac:dyDescent="0.2">
      <c r="A25" s="28" t="s">
        <v>1249</v>
      </c>
      <c r="B25" s="29" t="s">
        <v>1233</v>
      </c>
      <c r="C25" s="29" t="s">
        <v>1234</v>
      </c>
      <c r="D25" s="29" t="s">
        <v>1235</v>
      </c>
      <c r="E25" s="29" t="s">
        <v>176</v>
      </c>
      <c r="F25" s="29">
        <v>0</v>
      </c>
      <c r="G25" s="29">
        <v>10</v>
      </c>
      <c r="H25" s="29">
        <v>0</v>
      </c>
      <c r="I25" s="57">
        <v>6651</v>
      </c>
    </row>
    <row r="26" spans="1:9" x14ac:dyDescent="0.2">
      <c r="A26" s="28" t="s">
        <v>1250</v>
      </c>
      <c r="B26" s="29" t="s">
        <v>1233</v>
      </c>
      <c r="C26" s="29" t="s">
        <v>1234</v>
      </c>
      <c r="D26" s="29" t="s">
        <v>1235</v>
      </c>
      <c r="E26" s="29" t="s">
        <v>176</v>
      </c>
      <c r="F26" s="29">
        <v>0</v>
      </c>
      <c r="G26" s="29">
        <v>39</v>
      </c>
      <c r="H26" s="29">
        <v>0</v>
      </c>
      <c r="I26" s="57">
        <v>25989</v>
      </c>
    </row>
    <row r="27" spans="1:9" x14ac:dyDescent="0.2">
      <c r="A27" s="28" t="s">
        <v>1251</v>
      </c>
      <c r="B27" s="29" t="s">
        <v>1233</v>
      </c>
      <c r="C27" s="29" t="s">
        <v>1234</v>
      </c>
      <c r="D27" s="29" t="s">
        <v>1235</v>
      </c>
      <c r="E27" s="29" t="s">
        <v>176</v>
      </c>
      <c r="F27" s="29">
        <v>0</v>
      </c>
      <c r="G27" s="29">
        <v>50</v>
      </c>
      <c r="H27" s="29">
        <v>0</v>
      </c>
      <c r="I27" s="57">
        <v>32798</v>
      </c>
    </row>
    <row r="28" spans="1:9" x14ac:dyDescent="0.2">
      <c r="A28" s="28" t="s">
        <v>1252</v>
      </c>
      <c r="B28" s="29" t="s">
        <v>1233</v>
      </c>
      <c r="C28" s="29" t="s">
        <v>1234</v>
      </c>
      <c r="D28" s="29" t="s">
        <v>1235</v>
      </c>
      <c r="E28" s="29" t="s">
        <v>176</v>
      </c>
      <c r="F28" s="29">
        <v>0</v>
      </c>
      <c r="G28" s="29">
        <v>1475528</v>
      </c>
      <c r="H28" s="29">
        <v>0</v>
      </c>
      <c r="I28" s="57">
        <v>967882966</v>
      </c>
    </row>
    <row r="29" spans="1:9" x14ac:dyDescent="0.2">
      <c r="A29" s="28" t="s">
        <v>1253</v>
      </c>
      <c r="B29" s="29" t="s">
        <v>1233</v>
      </c>
      <c r="C29" s="29" t="s">
        <v>1234</v>
      </c>
      <c r="D29" s="29" t="s">
        <v>1235</v>
      </c>
      <c r="E29" s="29" t="s">
        <v>182</v>
      </c>
      <c r="F29" s="29">
        <v>0</v>
      </c>
      <c r="G29" s="29">
        <v>85</v>
      </c>
      <c r="H29" s="29">
        <v>0</v>
      </c>
      <c r="I29" s="57">
        <v>45485</v>
      </c>
    </row>
    <row r="30" spans="1:9" x14ac:dyDescent="0.2">
      <c r="A30" s="56" t="s">
        <v>1254</v>
      </c>
      <c r="B30" s="36" t="s">
        <v>1233</v>
      </c>
      <c r="C30" s="54" t="s">
        <v>1234</v>
      </c>
      <c r="D30" s="54" t="s">
        <v>1235</v>
      </c>
      <c r="E30" s="54" t="s">
        <v>182</v>
      </c>
      <c r="F30" s="54">
        <v>0</v>
      </c>
      <c r="G30" s="54">
        <v>0</v>
      </c>
      <c r="H30" s="54">
        <v>0</v>
      </c>
      <c r="I30" s="57">
        <v>374</v>
      </c>
    </row>
    <row r="31" spans="1:9" x14ac:dyDescent="0.2">
      <c r="A31" s="56" t="s">
        <v>1255</v>
      </c>
      <c r="B31" s="36" t="s">
        <v>1233</v>
      </c>
      <c r="C31" s="54" t="s">
        <v>1234</v>
      </c>
      <c r="D31" s="54" t="s">
        <v>1235</v>
      </c>
      <c r="E31" s="54" t="s">
        <v>182</v>
      </c>
      <c r="F31" s="54">
        <v>0</v>
      </c>
      <c r="G31" s="54">
        <v>6967</v>
      </c>
      <c r="H31" s="54">
        <v>0</v>
      </c>
      <c r="I31" s="57">
        <v>3718646</v>
      </c>
    </row>
    <row r="32" spans="1:9" x14ac:dyDescent="0.2">
      <c r="A32" s="56" t="s">
        <v>1256</v>
      </c>
      <c r="B32" s="36" t="s">
        <v>1233</v>
      </c>
      <c r="C32" s="54" t="s">
        <v>1234</v>
      </c>
      <c r="D32" s="54" t="s">
        <v>1235</v>
      </c>
      <c r="E32" s="54" t="s">
        <v>182</v>
      </c>
      <c r="F32" s="54">
        <v>0</v>
      </c>
      <c r="G32" s="54">
        <v>4</v>
      </c>
      <c r="H32" s="54">
        <v>0</v>
      </c>
      <c r="I32" s="57">
        <v>2135</v>
      </c>
    </row>
    <row r="33" spans="1:9" x14ac:dyDescent="0.2">
      <c r="A33" s="56" t="s">
        <v>1257</v>
      </c>
      <c r="B33" s="36" t="s">
        <v>1233</v>
      </c>
      <c r="C33" s="54" t="s">
        <v>1234</v>
      </c>
      <c r="D33" s="54" t="s">
        <v>1235</v>
      </c>
      <c r="E33" s="54" t="s">
        <v>182</v>
      </c>
      <c r="F33" s="54">
        <v>0</v>
      </c>
      <c r="G33" s="54">
        <v>1041</v>
      </c>
      <c r="H33" s="54">
        <v>0</v>
      </c>
      <c r="I33" s="57">
        <v>555818</v>
      </c>
    </row>
    <row r="34" spans="1:9" x14ac:dyDescent="0.2">
      <c r="A34" s="56" t="s">
        <v>1258</v>
      </c>
      <c r="B34" s="36" t="s">
        <v>1233</v>
      </c>
      <c r="C34" s="54" t="s">
        <v>1234</v>
      </c>
      <c r="D34" s="54" t="s">
        <v>1235</v>
      </c>
      <c r="E34" s="54" t="s">
        <v>182</v>
      </c>
      <c r="F34" s="54">
        <v>0</v>
      </c>
      <c r="G34" s="54">
        <v>54</v>
      </c>
      <c r="H34" s="54">
        <v>0</v>
      </c>
      <c r="I34" s="57">
        <v>28822</v>
      </c>
    </row>
    <row r="35" spans="1:9" x14ac:dyDescent="0.2">
      <c r="A35" s="56" t="s">
        <v>1259</v>
      </c>
      <c r="B35" s="36" t="s">
        <v>1233</v>
      </c>
      <c r="C35" s="54" t="s">
        <v>1234</v>
      </c>
      <c r="D35" s="54" t="s">
        <v>1235</v>
      </c>
      <c r="E35" s="54" t="s">
        <v>182</v>
      </c>
      <c r="F35" s="54">
        <v>0</v>
      </c>
      <c r="G35" s="54">
        <v>7</v>
      </c>
      <c r="H35" s="54">
        <v>0</v>
      </c>
      <c r="I35" s="57">
        <v>3736</v>
      </c>
    </row>
    <row r="36" spans="1:9" ht="12" thickBot="1" x14ac:dyDescent="0.25">
      <c r="A36" s="62" t="s">
        <v>1260</v>
      </c>
      <c r="B36" s="37" t="s">
        <v>1233</v>
      </c>
      <c r="C36" s="63" t="s">
        <v>1234</v>
      </c>
      <c r="D36" s="63" t="s">
        <v>1235</v>
      </c>
      <c r="E36" s="63" t="s">
        <v>182</v>
      </c>
      <c r="F36" s="63">
        <v>0</v>
      </c>
      <c r="G36" s="63">
        <v>34</v>
      </c>
      <c r="H36" s="63">
        <v>0</v>
      </c>
      <c r="I36" s="64">
        <v>18147</v>
      </c>
    </row>
    <row r="37" spans="1:9" ht="12" thickTop="1" x14ac:dyDescent="0.2">
      <c r="A37" s="47" t="s">
        <v>1261</v>
      </c>
      <c r="B37" s="38" t="s">
        <v>1233</v>
      </c>
      <c r="C37" s="47" t="s">
        <v>1234</v>
      </c>
      <c r="D37" s="47" t="s">
        <v>1235</v>
      </c>
      <c r="E37" s="47" t="s">
        <v>182</v>
      </c>
      <c r="F37" s="47">
        <v>0</v>
      </c>
      <c r="G37" s="47">
        <v>220</v>
      </c>
      <c r="H37" s="47">
        <v>0</v>
      </c>
      <c r="I37" s="47">
        <v>117757</v>
      </c>
    </row>
    <row r="38" spans="1:9" x14ac:dyDescent="0.2">
      <c r="A38" s="47" t="s">
        <v>1262</v>
      </c>
      <c r="B38" s="38" t="s">
        <v>1233</v>
      </c>
      <c r="C38" s="47" t="s">
        <v>1234</v>
      </c>
      <c r="D38" s="47" t="s">
        <v>1235</v>
      </c>
      <c r="E38" s="47" t="s">
        <v>182</v>
      </c>
      <c r="F38" s="47">
        <v>0</v>
      </c>
      <c r="G38" s="47">
        <v>3</v>
      </c>
      <c r="H38" s="47">
        <v>0</v>
      </c>
      <c r="I38" s="47">
        <v>1628</v>
      </c>
    </row>
    <row r="39" spans="1:9" x14ac:dyDescent="0.2">
      <c r="A39" s="47" t="s">
        <v>1263</v>
      </c>
      <c r="B39" s="38" t="s">
        <v>1233</v>
      </c>
      <c r="C39" s="47" t="s">
        <v>1234</v>
      </c>
      <c r="D39" s="47" t="s">
        <v>1235</v>
      </c>
      <c r="E39" s="47" t="s">
        <v>182</v>
      </c>
      <c r="F39" s="47">
        <v>0</v>
      </c>
      <c r="G39" s="47">
        <v>0</v>
      </c>
      <c r="H39" s="47">
        <v>0</v>
      </c>
      <c r="I39" s="47">
        <v>320</v>
      </c>
    </row>
    <row r="40" spans="1:9" x14ac:dyDescent="0.2">
      <c r="A40" s="47" t="s">
        <v>1264</v>
      </c>
      <c r="B40" s="38" t="s">
        <v>1233</v>
      </c>
      <c r="C40" s="47" t="s">
        <v>1234</v>
      </c>
      <c r="D40" s="47" t="s">
        <v>1235</v>
      </c>
      <c r="E40" s="47" t="s">
        <v>182</v>
      </c>
      <c r="F40" s="47">
        <v>0</v>
      </c>
      <c r="G40" s="47">
        <v>0</v>
      </c>
      <c r="H40" s="47">
        <v>0</v>
      </c>
      <c r="I40" s="47">
        <v>160</v>
      </c>
    </row>
    <row r="41" spans="1:9" x14ac:dyDescent="0.2">
      <c r="A41" s="47" t="s">
        <v>1265</v>
      </c>
      <c r="B41" s="38" t="s">
        <v>1233</v>
      </c>
      <c r="C41" s="47" t="s">
        <v>1234</v>
      </c>
      <c r="D41" s="47" t="s">
        <v>1235</v>
      </c>
      <c r="E41" s="47" t="s">
        <v>182</v>
      </c>
      <c r="F41" s="47">
        <v>0</v>
      </c>
      <c r="G41" s="47">
        <v>0</v>
      </c>
      <c r="H41" s="47">
        <v>0</v>
      </c>
      <c r="I41" s="47">
        <v>5</v>
      </c>
    </row>
    <row r="42" spans="1:9" x14ac:dyDescent="0.2">
      <c r="A42" s="47" t="s">
        <v>1266</v>
      </c>
      <c r="B42" s="38" t="s">
        <v>1233</v>
      </c>
      <c r="C42" s="47" t="s">
        <v>1234</v>
      </c>
      <c r="D42" s="47" t="s">
        <v>1235</v>
      </c>
      <c r="E42" s="47" t="s">
        <v>182</v>
      </c>
      <c r="F42" s="47">
        <v>0</v>
      </c>
      <c r="G42" s="47">
        <v>54</v>
      </c>
      <c r="H42" s="47">
        <v>0</v>
      </c>
      <c r="I42" s="47">
        <v>29286</v>
      </c>
    </row>
    <row r="43" spans="1:9" x14ac:dyDescent="0.2">
      <c r="A43" s="47" t="s">
        <v>1267</v>
      </c>
      <c r="B43" s="38" t="s">
        <v>1233</v>
      </c>
      <c r="C43" s="47" t="s">
        <v>1234</v>
      </c>
      <c r="D43" s="47" t="s">
        <v>1235</v>
      </c>
      <c r="E43" s="47" t="s">
        <v>182</v>
      </c>
      <c r="F43" s="47">
        <v>0</v>
      </c>
      <c r="G43" s="47">
        <v>1431</v>
      </c>
      <c r="H43" s="47">
        <v>0</v>
      </c>
      <c r="I43" s="47">
        <v>764257</v>
      </c>
    </row>
    <row r="44" spans="1:9" x14ac:dyDescent="0.2">
      <c r="A44" s="47" t="s">
        <v>1268</v>
      </c>
      <c r="B44" s="38" t="s">
        <v>1233</v>
      </c>
      <c r="C44" s="47" t="s">
        <v>1234</v>
      </c>
      <c r="D44" s="47" t="s">
        <v>1235</v>
      </c>
      <c r="E44" s="47" t="s">
        <v>182</v>
      </c>
      <c r="F44" s="47">
        <v>0</v>
      </c>
      <c r="G44" s="47">
        <v>165</v>
      </c>
      <c r="H44" s="47">
        <v>0</v>
      </c>
      <c r="I44" s="47">
        <v>88066</v>
      </c>
    </row>
    <row r="45" spans="1:9" x14ac:dyDescent="0.2">
      <c r="A45" s="47" t="s">
        <v>1269</v>
      </c>
      <c r="B45" s="38" t="s">
        <v>1233</v>
      </c>
      <c r="C45" s="47" t="s">
        <v>1234</v>
      </c>
      <c r="D45" s="47" t="s">
        <v>1235</v>
      </c>
      <c r="E45" s="47" t="s">
        <v>182</v>
      </c>
      <c r="F45" s="47">
        <v>0</v>
      </c>
      <c r="G45" s="47">
        <v>2</v>
      </c>
      <c r="H45" s="47">
        <v>0</v>
      </c>
      <c r="I45" s="47">
        <v>1388</v>
      </c>
    </row>
    <row r="46" spans="1:9" x14ac:dyDescent="0.2">
      <c r="A46" s="47" t="s">
        <v>1270</v>
      </c>
      <c r="B46" s="38" t="s">
        <v>1233</v>
      </c>
      <c r="C46" s="47" t="s">
        <v>1234</v>
      </c>
      <c r="D46" s="47" t="s">
        <v>1235</v>
      </c>
      <c r="E46" s="47" t="s">
        <v>182</v>
      </c>
      <c r="F46" s="47">
        <v>0</v>
      </c>
      <c r="G46" s="47">
        <v>0</v>
      </c>
      <c r="H46" s="47">
        <v>0</v>
      </c>
      <c r="I46" s="47">
        <v>374</v>
      </c>
    </row>
    <row r="47" spans="1:9" x14ac:dyDescent="0.2">
      <c r="A47" s="47" t="s">
        <v>1271</v>
      </c>
      <c r="B47" s="38" t="s">
        <v>1233</v>
      </c>
      <c r="C47" s="47" t="s">
        <v>1234</v>
      </c>
      <c r="D47" s="47" t="s">
        <v>1235</v>
      </c>
      <c r="E47" s="47" t="s">
        <v>182</v>
      </c>
      <c r="F47" s="47">
        <v>0</v>
      </c>
      <c r="G47" s="47">
        <v>0</v>
      </c>
      <c r="H47" s="47">
        <v>0</v>
      </c>
      <c r="I47" s="47">
        <v>523</v>
      </c>
    </row>
    <row r="48" spans="1:9" x14ac:dyDescent="0.2">
      <c r="A48" s="47" t="s">
        <v>1272</v>
      </c>
      <c r="B48" s="38" t="s">
        <v>1233</v>
      </c>
      <c r="C48" s="47" t="s">
        <v>1234</v>
      </c>
      <c r="D48" s="47" t="s">
        <v>1235</v>
      </c>
      <c r="E48" s="47" t="s">
        <v>182</v>
      </c>
      <c r="F48" s="47">
        <v>0</v>
      </c>
      <c r="G48" s="47">
        <v>0</v>
      </c>
      <c r="H48" s="47">
        <v>0</v>
      </c>
      <c r="I48" s="47">
        <v>278</v>
      </c>
    </row>
    <row r="49" spans="1:9" x14ac:dyDescent="0.2">
      <c r="A49" s="47" t="s">
        <v>1273</v>
      </c>
      <c r="B49" s="38" t="s">
        <v>1233</v>
      </c>
      <c r="C49" s="47" t="s">
        <v>1234</v>
      </c>
      <c r="D49" s="47" t="s">
        <v>1235</v>
      </c>
      <c r="E49" s="47" t="s">
        <v>182</v>
      </c>
      <c r="F49" s="47">
        <v>0</v>
      </c>
      <c r="G49" s="47">
        <v>2</v>
      </c>
      <c r="H49" s="47">
        <v>0</v>
      </c>
      <c r="I49" s="47">
        <v>1286</v>
      </c>
    </row>
    <row r="50" spans="1:9" x14ac:dyDescent="0.2">
      <c r="A50" s="47" t="s">
        <v>1274</v>
      </c>
      <c r="B50" s="38" t="s">
        <v>1233</v>
      </c>
      <c r="C50" s="47" t="s">
        <v>1234</v>
      </c>
      <c r="D50" s="47" t="s">
        <v>1235</v>
      </c>
      <c r="E50" s="47" t="s">
        <v>182</v>
      </c>
      <c r="F50" s="47">
        <v>0</v>
      </c>
      <c r="G50" s="47">
        <v>0</v>
      </c>
      <c r="H50" s="47">
        <v>0</v>
      </c>
      <c r="I50" s="47">
        <v>368</v>
      </c>
    </row>
    <row r="51" spans="1:9" x14ac:dyDescent="0.2">
      <c r="A51" s="47" t="s">
        <v>1275</v>
      </c>
      <c r="B51" s="38" t="s">
        <v>1233</v>
      </c>
      <c r="C51" s="47" t="s">
        <v>1234</v>
      </c>
      <c r="D51" s="47" t="s">
        <v>1235</v>
      </c>
      <c r="E51" s="47" t="s">
        <v>182</v>
      </c>
      <c r="F51" s="47">
        <v>0</v>
      </c>
      <c r="G51" s="47">
        <v>985</v>
      </c>
      <c r="H51" s="47">
        <v>0</v>
      </c>
      <c r="I51" s="47">
        <v>525860</v>
      </c>
    </row>
    <row r="52" spans="1:9" x14ac:dyDescent="0.2">
      <c r="A52" s="47" t="s">
        <v>1276</v>
      </c>
      <c r="B52" s="38" t="s">
        <v>1233</v>
      </c>
      <c r="C52" s="47" t="s">
        <v>1234</v>
      </c>
      <c r="D52" s="47" t="s">
        <v>1235</v>
      </c>
      <c r="E52" s="47" t="s">
        <v>182</v>
      </c>
      <c r="F52" s="47">
        <v>0</v>
      </c>
      <c r="G52" s="47">
        <v>5837</v>
      </c>
      <c r="H52" s="47">
        <v>0</v>
      </c>
      <c r="I52" s="47">
        <v>3115844</v>
      </c>
    </row>
    <row r="53" spans="1:9" x14ac:dyDescent="0.2">
      <c r="A53" s="47" t="s">
        <v>1277</v>
      </c>
      <c r="B53" s="38" t="s">
        <v>1233</v>
      </c>
      <c r="C53" s="47" t="s">
        <v>1234</v>
      </c>
      <c r="D53" s="47" t="s">
        <v>1235</v>
      </c>
      <c r="E53" s="47" t="s">
        <v>182</v>
      </c>
      <c r="F53" s="47">
        <v>0</v>
      </c>
      <c r="G53" s="47">
        <v>0</v>
      </c>
      <c r="H53" s="47">
        <v>0</v>
      </c>
      <c r="I53" s="47">
        <v>267</v>
      </c>
    </row>
    <row r="54" spans="1:9" x14ac:dyDescent="0.2">
      <c r="A54" s="47" t="s">
        <v>1278</v>
      </c>
      <c r="B54" s="38" t="s">
        <v>1233</v>
      </c>
      <c r="C54" s="47" t="s">
        <v>1234</v>
      </c>
      <c r="D54" s="47" t="s">
        <v>1235</v>
      </c>
      <c r="E54" s="47" t="s">
        <v>182</v>
      </c>
      <c r="F54" s="47">
        <v>0</v>
      </c>
      <c r="G54" s="47">
        <v>0</v>
      </c>
      <c r="H54" s="47">
        <v>0</v>
      </c>
      <c r="I54" s="47">
        <v>347</v>
      </c>
    </row>
    <row r="55" spans="1:9" x14ac:dyDescent="0.2">
      <c r="A55" s="47" t="s">
        <v>1279</v>
      </c>
      <c r="B55" s="38" t="s">
        <v>1233</v>
      </c>
      <c r="C55" s="47" t="s">
        <v>1234</v>
      </c>
      <c r="D55" s="47" t="s">
        <v>1235</v>
      </c>
      <c r="E55" s="47" t="s">
        <v>182</v>
      </c>
      <c r="F55" s="47">
        <v>0</v>
      </c>
      <c r="G55" s="47">
        <v>0</v>
      </c>
      <c r="H55" s="47">
        <v>0</v>
      </c>
      <c r="I55" s="47">
        <v>512</v>
      </c>
    </row>
    <row r="56" spans="1:9" x14ac:dyDescent="0.2">
      <c r="A56" s="47" t="s">
        <v>1280</v>
      </c>
      <c r="B56" s="38" t="s">
        <v>1233</v>
      </c>
      <c r="C56" s="47" t="s">
        <v>1234</v>
      </c>
      <c r="D56" s="47" t="s">
        <v>1235</v>
      </c>
      <c r="E56" s="47" t="s">
        <v>182</v>
      </c>
      <c r="F56" s="47">
        <v>0</v>
      </c>
      <c r="G56" s="47">
        <v>505</v>
      </c>
      <c r="H56" s="47">
        <v>0</v>
      </c>
      <c r="I56" s="47">
        <v>269658</v>
      </c>
    </row>
    <row r="57" spans="1:9" x14ac:dyDescent="0.2">
      <c r="A57" s="47" t="s">
        <v>1281</v>
      </c>
      <c r="B57" s="38" t="s">
        <v>1233</v>
      </c>
      <c r="C57" s="47" t="s">
        <v>1234</v>
      </c>
      <c r="D57" s="47" t="s">
        <v>1235</v>
      </c>
      <c r="E57" s="47" t="s">
        <v>182</v>
      </c>
      <c r="F57" s="47">
        <v>0</v>
      </c>
      <c r="G57" s="47">
        <v>3</v>
      </c>
      <c r="H57" s="47">
        <v>0</v>
      </c>
      <c r="I57" s="47">
        <v>1788</v>
      </c>
    </row>
    <row r="58" spans="1:9" x14ac:dyDescent="0.2">
      <c r="A58" s="47" t="s">
        <v>1282</v>
      </c>
      <c r="B58" s="38" t="s">
        <v>1233</v>
      </c>
      <c r="C58" s="47" t="s">
        <v>1234</v>
      </c>
      <c r="D58" s="47" t="s">
        <v>1235</v>
      </c>
      <c r="E58" s="47" t="s">
        <v>182</v>
      </c>
      <c r="F58" s="47">
        <v>0</v>
      </c>
      <c r="G58" s="47">
        <v>1</v>
      </c>
      <c r="H58" s="47">
        <v>0</v>
      </c>
      <c r="I58" s="47">
        <v>934</v>
      </c>
    </row>
    <row r="59" spans="1:9" x14ac:dyDescent="0.2">
      <c r="A59" s="47" t="s">
        <v>1283</v>
      </c>
      <c r="B59" s="38" t="s">
        <v>1233</v>
      </c>
      <c r="C59" s="47" t="s">
        <v>1234</v>
      </c>
      <c r="D59" s="47" t="s">
        <v>1235</v>
      </c>
      <c r="E59" s="47" t="s">
        <v>182</v>
      </c>
      <c r="F59" s="47">
        <v>0</v>
      </c>
      <c r="G59" s="47">
        <v>1218</v>
      </c>
      <c r="H59" s="47">
        <v>0</v>
      </c>
      <c r="I59" s="47">
        <v>650326</v>
      </c>
    </row>
    <row r="60" spans="1:9" x14ac:dyDescent="0.2">
      <c r="A60" s="47" t="s">
        <v>1284</v>
      </c>
      <c r="B60" s="38" t="s">
        <v>1233</v>
      </c>
      <c r="C60" s="47" t="s">
        <v>1234</v>
      </c>
      <c r="D60" s="47" t="s">
        <v>1235</v>
      </c>
      <c r="E60" s="47" t="s">
        <v>182</v>
      </c>
      <c r="F60" s="47">
        <v>0</v>
      </c>
      <c r="G60" s="47">
        <v>13436</v>
      </c>
      <c r="H60" s="47">
        <v>0</v>
      </c>
      <c r="I60" s="47">
        <v>7171419</v>
      </c>
    </row>
    <row r="61" spans="1:9" x14ac:dyDescent="0.2">
      <c r="A61" s="47" t="s">
        <v>1285</v>
      </c>
      <c r="B61" s="38" t="s">
        <v>1233</v>
      </c>
      <c r="C61" s="47" t="s">
        <v>1234</v>
      </c>
      <c r="D61" s="47" t="s">
        <v>1235</v>
      </c>
      <c r="E61" s="47" t="s">
        <v>182</v>
      </c>
      <c r="F61" s="47">
        <v>0</v>
      </c>
      <c r="G61" s="47">
        <v>3930</v>
      </c>
      <c r="H61" s="47">
        <v>0</v>
      </c>
      <c r="I61" s="47">
        <v>2097568</v>
      </c>
    </row>
    <row r="62" spans="1:9" x14ac:dyDescent="0.2">
      <c r="A62" s="47" t="s">
        <v>1286</v>
      </c>
      <c r="B62" s="38" t="s">
        <v>1233</v>
      </c>
      <c r="C62" s="47" t="s">
        <v>1234</v>
      </c>
      <c r="D62" s="47" t="s">
        <v>1235</v>
      </c>
      <c r="E62" s="47" t="s">
        <v>182</v>
      </c>
      <c r="F62" s="47">
        <v>0</v>
      </c>
      <c r="G62" s="47">
        <v>2800</v>
      </c>
      <c r="H62" s="47">
        <v>0</v>
      </c>
      <c r="I62" s="47">
        <v>1494979</v>
      </c>
    </row>
    <row r="63" spans="1:9" x14ac:dyDescent="0.2">
      <c r="A63" s="47" t="s">
        <v>1287</v>
      </c>
      <c r="B63" s="38" t="s">
        <v>1233</v>
      </c>
      <c r="C63" s="47" t="s">
        <v>1234</v>
      </c>
      <c r="D63" s="47" t="s">
        <v>1235</v>
      </c>
      <c r="E63" s="47" t="s">
        <v>182</v>
      </c>
      <c r="F63" s="47">
        <v>0</v>
      </c>
      <c r="G63" s="47">
        <v>0</v>
      </c>
      <c r="H63" s="47">
        <v>0</v>
      </c>
      <c r="I63" s="47">
        <v>320</v>
      </c>
    </row>
    <row r="64" spans="1:9" x14ac:dyDescent="0.2">
      <c r="A64" s="47" t="s">
        <v>1288</v>
      </c>
      <c r="B64" s="38" t="s">
        <v>1233</v>
      </c>
      <c r="C64" s="47" t="s">
        <v>1234</v>
      </c>
      <c r="D64" s="47" t="s">
        <v>1235</v>
      </c>
      <c r="E64" s="47" t="s">
        <v>182</v>
      </c>
      <c r="F64" s="47">
        <v>0</v>
      </c>
      <c r="G64" s="47">
        <v>0</v>
      </c>
      <c r="H64" s="47">
        <v>0</v>
      </c>
      <c r="I64" s="47">
        <v>400</v>
      </c>
    </row>
    <row r="65" spans="1:9" x14ac:dyDescent="0.2">
      <c r="A65" s="47" t="s">
        <v>1289</v>
      </c>
      <c r="B65" s="38" t="s">
        <v>1233</v>
      </c>
      <c r="C65" s="47" t="s">
        <v>1234</v>
      </c>
      <c r="D65" s="47" t="s">
        <v>1235</v>
      </c>
      <c r="E65" s="47" t="s">
        <v>182</v>
      </c>
      <c r="F65" s="47">
        <v>0</v>
      </c>
      <c r="G65" s="47">
        <v>0</v>
      </c>
      <c r="H65" s="47">
        <v>0</v>
      </c>
      <c r="I65" s="47">
        <v>432</v>
      </c>
    </row>
    <row r="66" spans="1:9" x14ac:dyDescent="0.2">
      <c r="A66" s="47" t="s">
        <v>1290</v>
      </c>
      <c r="B66" s="38" t="s">
        <v>1233</v>
      </c>
      <c r="C66" s="47" t="s">
        <v>1234</v>
      </c>
      <c r="D66" s="47" t="s">
        <v>1235</v>
      </c>
      <c r="E66" s="47" t="s">
        <v>182</v>
      </c>
      <c r="F66" s="47">
        <v>0</v>
      </c>
      <c r="G66" s="47">
        <v>0</v>
      </c>
      <c r="H66" s="47">
        <v>0</v>
      </c>
      <c r="I66" s="47">
        <v>144</v>
      </c>
    </row>
    <row r="67" spans="1:9" x14ac:dyDescent="0.2">
      <c r="A67" s="47" t="s">
        <v>1291</v>
      </c>
      <c r="B67" s="38" t="s">
        <v>1233</v>
      </c>
      <c r="C67" s="47" t="s">
        <v>1234</v>
      </c>
      <c r="D67" s="47" t="s">
        <v>1235</v>
      </c>
      <c r="E67" s="47" t="s">
        <v>182</v>
      </c>
      <c r="F67" s="47">
        <v>0</v>
      </c>
      <c r="G67" s="47">
        <v>0</v>
      </c>
      <c r="H67" s="47">
        <v>0</v>
      </c>
      <c r="I67" s="47">
        <v>59</v>
      </c>
    </row>
    <row r="68" spans="1:9" x14ac:dyDescent="0.2">
      <c r="A68" s="47" t="s">
        <v>1292</v>
      </c>
      <c r="B68" s="38" t="s">
        <v>1233</v>
      </c>
      <c r="C68" s="47" t="s">
        <v>1234</v>
      </c>
      <c r="D68" s="47" t="s">
        <v>1235</v>
      </c>
      <c r="E68" s="47" t="s">
        <v>182</v>
      </c>
      <c r="F68" s="47">
        <v>0</v>
      </c>
      <c r="G68" s="47">
        <v>5</v>
      </c>
      <c r="H68" s="47">
        <v>0</v>
      </c>
      <c r="I68" s="47">
        <v>3138</v>
      </c>
    </row>
    <row r="69" spans="1:9" x14ac:dyDescent="0.2">
      <c r="A69" s="47" t="s">
        <v>1293</v>
      </c>
      <c r="B69" s="38" t="s">
        <v>1233</v>
      </c>
      <c r="C69" s="47" t="s">
        <v>1234</v>
      </c>
      <c r="D69" s="47" t="s">
        <v>1235</v>
      </c>
      <c r="E69" s="47" t="s">
        <v>182</v>
      </c>
      <c r="F69" s="47">
        <v>0</v>
      </c>
      <c r="G69" s="47">
        <v>0</v>
      </c>
      <c r="H69" s="47">
        <v>0</v>
      </c>
      <c r="I69" s="47">
        <v>53</v>
      </c>
    </row>
    <row r="70" spans="1:9" x14ac:dyDescent="0.2">
      <c r="A70" s="47" t="s">
        <v>1294</v>
      </c>
      <c r="B70" s="38" t="s">
        <v>1233</v>
      </c>
      <c r="C70" s="47" t="s">
        <v>1234</v>
      </c>
      <c r="D70" s="47" t="s">
        <v>1235</v>
      </c>
      <c r="E70" s="47" t="s">
        <v>182</v>
      </c>
      <c r="F70" s="47">
        <v>0</v>
      </c>
      <c r="G70" s="47">
        <v>541</v>
      </c>
      <c r="H70" s="47">
        <v>0</v>
      </c>
      <c r="I70" s="47">
        <v>288749</v>
      </c>
    </row>
    <row r="71" spans="1:9" x14ac:dyDescent="0.2">
      <c r="A71" s="47" t="s">
        <v>1295</v>
      </c>
      <c r="B71" s="38" t="s">
        <v>1233</v>
      </c>
      <c r="C71" s="47" t="s">
        <v>1234</v>
      </c>
      <c r="D71" s="47" t="s">
        <v>1235</v>
      </c>
      <c r="E71" s="47" t="s">
        <v>182</v>
      </c>
      <c r="F71" s="47">
        <v>0</v>
      </c>
      <c r="G71" s="47">
        <v>0</v>
      </c>
      <c r="H71" s="47">
        <v>0</v>
      </c>
      <c r="I71" s="47">
        <v>326</v>
      </c>
    </row>
    <row r="72" spans="1:9" x14ac:dyDescent="0.2">
      <c r="A72" s="47" t="s">
        <v>1296</v>
      </c>
      <c r="B72" s="38" t="s">
        <v>1297</v>
      </c>
      <c r="C72" s="47" t="s">
        <v>1234</v>
      </c>
      <c r="D72" s="47" t="s">
        <v>1235</v>
      </c>
      <c r="E72" s="47" t="s">
        <v>182</v>
      </c>
      <c r="F72" s="47">
        <v>0</v>
      </c>
      <c r="G72" s="47">
        <v>1035</v>
      </c>
      <c r="H72" s="47">
        <v>0</v>
      </c>
      <c r="I72" s="47">
        <v>552514</v>
      </c>
    </row>
    <row r="73" spans="1:9" x14ac:dyDescent="0.2">
      <c r="A73" s="47" t="s">
        <v>1298</v>
      </c>
      <c r="B73" s="38" t="s">
        <v>1297</v>
      </c>
      <c r="C73" s="47" t="s">
        <v>1234</v>
      </c>
      <c r="D73" s="47" t="s">
        <v>1235</v>
      </c>
      <c r="E73" s="47" t="s">
        <v>182</v>
      </c>
      <c r="F73" s="47">
        <v>0</v>
      </c>
      <c r="G73" s="47">
        <v>5</v>
      </c>
      <c r="H73" s="47">
        <v>0</v>
      </c>
      <c r="I73" s="47">
        <v>2813</v>
      </c>
    </row>
    <row r="74" spans="1:9" x14ac:dyDescent="0.2">
      <c r="A74" s="47" t="s">
        <v>1299</v>
      </c>
      <c r="B74" s="38" t="s">
        <v>1297</v>
      </c>
      <c r="C74" s="47" t="s">
        <v>1234</v>
      </c>
      <c r="D74" s="47" t="s">
        <v>1235</v>
      </c>
      <c r="E74" s="47" t="s">
        <v>182</v>
      </c>
      <c r="F74" s="47">
        <v>0</v>
      </c>
      <c r="G74" s="47">
        <v>0</v>
      </c>
      <c r="H74" s="47">
        <v>0</v>
      </c>
      <c r="I74" s="47">
        <v>358</v>
      </c>
    </row>
    <row r="75" spans="1:9" x14ac:dyDescent="0.2">
      <c r="A75" s="47" t="s">
        <v>1300</v>
      </c>
      <c r="B75" s="38" t="s">
        <v>1297</v>
      </c>
      <c r="C75" s="47" t="s">
        <v>1234</v>
      </c>
      <c r="D75" s="47" t="s">
        <v>1235</v>
      </c>
      <c r="E75" s="47" t="s">
        <v>182</v>
      </c>
      <c r="F75" s="47">
        <v>0</v>
      </c>
      <c r="G75" s="47">
        <v>0</v>
      </c>
      <c r="H75" s="47">
        <v>0</v>
      </c>
      <c r="I75" s="47">
        <v>251</v>
      </c>
    </row>
    <row r="76" spans="1:9" x14ac:dyDescent="0.2">
      <c r="A76" s="47" t="s">
        <v>1301</v>
      </c>
      <c r="B76" s="38" t="s">
        <v>1297</v>
      </c>
      <c r="C76" s="47" t="s">
        <v>1234</v>
      </c>
      <c r="D76" s="47" t="s">
        <v>1235</v>
      </c>
      <c r="E76" s="47" t="s">
        <v>182</v>
      </c>
      <c r="F76" s="47">
        <v>0</v>
      </c>
      <c r="G76" s="47">
        <v>1462</v>
      </c>
      <c r="H76" s="47">
        <v>0</v>
      </c>
      <c r="I76" s="47">
        <v>780605</v>
      </c>
    </row>
    <row r="77" spans="1:9" x14ac:dyDescent="0.2">
      <c r="A77" s="47" t="s">
        <v>1302</v>
      </c>
      <c r="B77" s="38" t="s">
        <v>1297</v>
      </c>
      <c r="C77" s="47" t="s">
        <v>1234</v>
      </c>
      <c r="D77" s="47" t="s">
        <v>1235</v>
      </c>
      <c r="E77" s="47" t="s">
        <v>182</v>
      </c>
      <c r="F77" s="47">
        <v>0</v>
      </c>
      <c r="G77" s="47">
        <v>6</v>
      </c>
      <c r="H77" s="47">
        <v>0</v>
      </c>
      <c r="I77" s="47">
        <v>3517</v>
      </c>
    </row>
    <row r="78" spans="1:9" x14ac:dyDescent="0.2">
      <c r="A78" s="47" t="s">
        <v>1303</v>
      </c>
      <c r="B78" s="38" t="s">
        <v>1297</v>
      </c>
      <c r="C78" s="47" t="s">
        <v>1234</v>
      </c>
      <c r="D78" s="47" t="s">
        <v>1235</v>
      </c>
      <c r="E78" s="47" t="s">
        <v>182</v>
      </c>
      <c r="F78" s="47">
        <v>0</v>
      </c>
      <c r="G78" s="47">
        <v>3</v>
      </c>
      <c r="H78" s="47">
        <v>0</v>
      </c>
      <c r="I78" s="47">
        <v>1889</v>
      </c>
    </row>
    <row r="79" spans="1:9" x14ac:dyDescent="0.2">
      <c r="A79" s="47" t="s">
        <v>1304</v>
      </c>
      <c r="B79" s="38" t="s">
        <v>1297</v>
      </c>
      <c r="C79" s="47" t="s">
        <v>1234</v>
      </c>
      <c r="D79" s="47" t="s">
        <v>1235</v>
      </c>
      <c r="E79" s="47" t="s">
        <v>182</v>
      </c>
      <c r="F79" s="47">
        <v>0</v>
      </c>
      <c r="G79" s="47">
        <v>871</v>
      </c>
      <c r="H79" s="47">
        <v>0</v>
      </c>
      <c r="I79" s="47">
        <v>465174</v>
      </c>
    </row>
    <row r="80" spans="1:9" x14ac:dyDescent="0.2">
      <c r="A80" s="47" t="s">
        <v>1305</v>
      </c>
      <c r="B80" s="38" t="s">
        <v>1297</v>
      </c>
      <c r="C80" s="47" t="s">
        <v>1234</v>
      </c>
      <c r="D80" s="47" t="s">
        <v>1235</v>
      </c>
      <c r="E80" s="47" t="s">
        <v>182</v>
      </c>
      <c r="F80" s="47">
        <v>0</v>
      </c>
      <c r="G80" s="47">
        <v>2500</v>
      </c>
      <c r="H80" s="47">
        <v>0</v>
      </c>
      <c r="I80" s="47">
        <v>1334331</v>
      </c>
    </row>
    <row r="81" spans="1:9" x14ac:dyDescent="0.2">
      <c r="A81" s="47" t="s">
        <v>1306</v>
      </c>
      <c r="B81" s="38" t="s">
        <v>1297</v>
      </c>
      <c r="C81" s="47" t="s">
        <v>1234</v>
      </c>
      <c r="D81" s="47" t="s">
        <v>1235</v>
      </c>
      <c r="E81" s="47" t="s">
        <v>182</v>
      </c>
      <c r="F81" s="47">
        <v>0</v>
      </c>
      <c r="G81" s="47">
        <v>406</v>
      </c>
      <c r="H81" s="47">
        <v>0</v>
      </c>
      <c r="I81" s="47">
        <v>216855</v>
      </c>
    </row>
    <row r="82" spans="1:9" x14ac:dyDescent="0.2">
      <c r="A82" s="47" t="s">
        <v>1307</v>
      </c>
      <c r="B82" s="38" t="s">
        <v>1297</v>
      </c>
      <c r="C82" s="47" t="s">
        <v>1234</v>
      </c>
      <c r="D82" s="47" t="s">
        <v>1235</v>
      </c>
      <c r="E82" s="47" t="s">
        <v>182</v>
      </c>
      <c r="F82" s="47">
        <v>0</v>
      </c>
      <c r="G82" s="47">
        <v>1</v>
      </c>
      <c r="H82" s="47">
        <v>0</v>
      </c>
      <c r="I82" s="47">
        <v>961</v>
      </c>
    </row>
    <row r="83" spans="1:9" x14ac:dyDescent="0.2">
      <c r="A83" s="47" t="s">
        <v>1308</v>
      </c>
      <c r="B83" s="38" t="s">
        <v>1297</v>
      </c>
      <c r="C83" s="47" t="s">
        <v>1234</v>
      </c>
      <c r="D83" s="47" t="s">
        <v>1235</v>
      </c>
      <c r="E83" s="47" t="s">
        <v>182</v>
      </c>
      <c r="F83" s="47">
        <v>0</v>
      </c>
      <c r="G83" s="47">
        <v>44</v>
      </c>
      <c r="H83" s="47">
        <v>0</v>
      </c>
      <c r="I83" s="47">
        <v>23740</v>
      </c>
    </row>
    <row r="84" spans="1:9" x14ac:dyDescent="0.2">
      <c r="A84" s="47" t="s">
        <v>1309</v>
      </c>
      <c r="B84" s="38" t="s">
        <v>1297</v>
      </c>
      <c r="C84" s="47" t="s">
        <v>1234</v>
      </c>
      <c r="D84" s="47" t="s">
        <v>1235</v>
      </c>
      <c r="E84" s="47" t="s">
        <v>182</v>
      </c>
      <c r="F84" s="47">
        <v>0</v>
      </c>
      <c r="G84" s="47">
        <v>1</v>
      </c>
      <c r="H84" s="47">
        <v>0</v>
      </c>
      <c r="I84" s="47">
        <v>534</v>
      </c>
    </row>
    <row r="85" spans="1:9" x14ac:dyDescent="0.2">
      <c r="A85" s="47" t="s">
        <v>1310</v>
      </c>
      <c r="B85" s="38" t="s">
        <v>1297</v>
      </c>
      <c r="C85" s="47" t="s">
        <v>1234</v>
      </c>
      <c r="D85" s="47" t="s">
        <v>1235</v>
      </c>
      <c r="E85" s="47" t="s">
        <v>182</v>
      </c>
      <c r="F85" s="47">
        <v>0</v>
      </c>
      <c r="G85" s="47">
        <v>69</v>
      </c>
      <c r="H85" s="47">
        <v>0</v>
      </c>
      <c r="I85" s="47">
        <v>37009</v>
      </c>
    </row>
    <row r="86" spans="1:9" x14ac:dyDescent="0.2">
      <c r="A86" s="47" t="s">
        <v>1311</v>
      </c>
      <c r="B86" s="38" t="s">
        <v>1297</v>
      </c>
      <c r="C86" s="47" t="s">
        <v>1234</v>
      </c>
      <c r="D86" s="47" t="s">
        <v>1235</v>
      </c>
      <c r="E86" s="47" t="s">
        <v>182</v>
      </c>
      <c r="F86" s="47">
        <v>0</v>
      </c>
      <c r="G86" s="47">
        <v>1045</v>
      </c>
      <c r="H86" s="47">
        <v>0</v>
      </c>
      <c r="I86" s="47">
        <v>558151</v>
      </c>
    </row>
    <row r="87" spans="1:9" x14ac:dyDescent="0.2">
      <c r="A87" s="47" t="s">
        <v>1312</v>
      </c>
      <c r="B87" s="38" t="s">
        <v>1297</v>
      </c>
      <c r="C87" s="47" t="s">
        <v>1234</v>
      </c>
      <c r="D87" s="47" t="s">
        <v>1235</v>
      </c>
      <c r="E87" s="47" t="s">
        <v>182</v>
      </c>
      <c r="F87" s="47">
        <v>0</v>
      </c>
      <c r="G87" s="47">
        <v>8818</v>
      </c>
      <c r="H87" s="47">
        <v>0</v>
      </c>
      <c r="I87" s="47">
        <v>4706483</v>
      </c>
    </row>
    <row r="88" spans="1:9" x14ac:dyDescent="0.2">
      <c r="A88" s="47" t="s">
        <v>1313</v>
      </c>
      <c r="B88" s="38" t="s">
        <v>1297</v>
      </c>
      <c r="C88" s="47" t="s">
        <v>1234</v>
      </c>
      <c r="D88" s="47" t="s">
        <v>1235</v>
      </c>
      <c r="E88" s="47" t="s">
        <v>182</v>
      </c>
      <c r="F88" s="47">
        <v>0</v>
      </c>
      <c r="G88" s="47">
        <v>0</v>
      </c>
      <c r="H88" s="47">
        <v>0</v>
      </c>
      <c r="I88" s="47">
        <v>107</v>
      </c>
    </row>
    <row r="89" spans="1:9" x14ac:dyDescent="0.2">
      <c r="A89" s="47" t="s">
        <v>1314</v>
      </c>
      <c r="B89" s="38" t="s">
        <v>1297</v>
      </c>
      <c r="C89" s="47" t="s">
        <v>1234</v>
      </c>
      <c r="D89" s="47" t="s">
        <v>1235</v>
      </c>
      <c r="E89" s="47" t="s">
        <v>182</v>
      </c>
      <c r="F89" s="47">
        <v>0</v>
      </c>
      <c r="G89" s="47">
        <v>1</v>
      </c>
      <c r="H89" s="47">
        <v>0</v>
      </c>
      <c r="I89" s="47">
        <v>1003</v>
      </c>
    </row>
    <row r="90" spans="1:9" x14ac:dyDescent="0.2">
      <c r="A90" s="47" t="s">
        <v>1315</v>
      </c>
      <c r="B90" s="38" t="s">
        <v>1297</v>
      </c>
      <c r="C90" s="47" t="s">
        <v>1234</v>
      </c>
      <c r="D90" s="47" t="s">
        <v>1235</v>
      </c>
      <c r="E90" s="47" t="s">
        <v>182</v>
      </c>
      <c r="F90" s="47">
        <v>0</v>
      </c>
      <c r="G90" s="47">
        <v>0</v>
      </c>
      <c r="H90" s="47">
        <v>0</v>
      </c>
      <c r="I90" s="47">
        <v>502</v>
      </c>
    </row>
    <row r="91" spans="1:9" x14ac:dyDescent="0.2">
      <c r="A91" s="47" t="s">
        <v>1316</v>
      </c>
      <c r="B91" s="38" t="s">
        <v>1297</v>
      </c>
      <c r="C91" s="47" t="s">
        <v>1234</v>
      </c>
      <c r="D91" s="47" t="s">
        <v>1235</v>
      </c>
      <c r="E91" s="47" t="s">
        <v>182</v>
      </c>
      <c r="F91" s="47">
        <v>0</v>
      </c>
      <c r="G91" s="47">
        <v>0</v>
      </c>
      <c r="H91" s="47">
        <v>0</v>
      </c>
      <c r="I91" s="47">
        <v>27</v>
      </c>
    </row>
    <row r="92" spans="1:9" x14ac:dyDescent="0.2">
      <c r="A92" s="47" t="s">
        <v>1317</v>
      </c>
      <c r="B92" s="38" t="s">
        <v>1297</v>
      </c>
      <c r="C92" s="47" t="s">
        <v>1234</v>
      </c>
      <c r="D92" s="47" t="s">
        <v>1235</v>
      </c>
      <c r="E92" s="47" t="s">
        <v>182</v>
      </c>
      <c r="F92" s="47">
        <v>0</v>
      </c>
      <c r="G92" s="47">
        <v>0</v>
      </c>
      <c r="H92" s="47">
        <v>0</v>
      </c>
      <c r="I92" s="47">
        <v>315</v>
      </c>
    </row>
    <row r="93" spans="1:9" x14ac:dyDescent="0.2">
      <c r="A93" s="47" t="s">
        <v>1318</v>
      </c>
      <c r="B93" s="38" t="s">
        <v>1297</v>
      </c>
      <c r="C93" s="47" t="s">
        <v>1234</v>
      </c>
      <c r="D93" s="47" t="s">
        <v>1235</v>
      </c>
      <c r="E93" s="47" t="s">
        <v>182</v>
      </c>
      <c r="F93" s="47">
        <v>0</v>
      </c>
      <c r="G93" s="47">
        <v>0</v>
      </c>
      <c r="H93" s="47">
        <v>0</v>
      </c>
      <c r="I93" s="47">
        <v>507</v>
      </c>
    </row>
    <row r="94" spans="1:9" x14ac:dyDescent="0.2">
      <c r="A94" s="47" t="s">
        <v>1319</v>
      </c>
      <c r="B94" s="38" t="s">
        <v>1297</v>
      </c>
      <c r="C94" s="47" t="s">
        <v>1234</v>
      </c>
      <c r="D94" s="47" t="s">
        <v>1235</v>
      </c>
      <c r="E94" s="47" t="s">
        <v>182</v>
      </c>
      <c r="F94" s="47">
        <v>0</v>
      </c>
      <c r="G94" s="47">
        <v>1807</v>
      </c>
      <c r="H94" s="47">
        <v>0</v>
      </c>
      <c r="I94" s="47">
        <v>964855</v>
      </c>
    </row>
    <row r="95" spans="1:9" x14ac:dyDescent="0.2">
      <c r="A95" s="47" t="s">
        <v>1320</v>
      </c>
      <c r="B95" s="38" t="s">
        <v>1297</v>
      </c>
      <c r="C95" s="47" t="s">
        <v>1234</v>
      </c>
      <c r="D95" s="47" t="s">
        <v>1235</v>
      </c>
      <c r="E95" s="47" t="s">
        <v>182</v>
      </c>
      <c r="F95" s="47">
        <v>0</v>
      </c>
      <c r="G95" s="47">
        <v>3</v>
      </c>
      <c r="H95" s="47">
        <v>0</v>
      </c>
      <c r="I95" s="47">
        <v>1921</v>
      </c>
    </row>
    <row r="96" spans="1:9" x14ac:dyDescent="0.2">
      <c r="A96" s="47" t="s">
        <v>1321</v>
      </c>
      <c r="B96" s="38" t="s">
        <v>1297</v>
      </c>
      <c r="C96" s="47" t="s">
        <v>1234</v>
      </c>
      <c r="D96" s="47" t="s">
        <v>1235</v>
      </c>
      <c r="E96" s="47" t="s">
        <v>182</v>
      </c>
      <c r="F96" s="47">
        <v>0</v>
      </c>
      <c r="G96" s="47">
        <v>3446</v>
      </c>
      <c r="H96" s="47">
        <v>0</v>
      </c>
      <c r="I96" s="47">
        <v>1839530</v>
      </c>
    </row>
    <row r="97" spans="1:9" x14ac:dyDescent="0.2">
      <c r="A97" s="47" t="s">
        <v>1322</v>
      </c>
      <c r="B97" s="38" t="s">
        <v>1297</v>
      </c>
      <c r="C97" s="47" t="s">
        <v>1234</v>
      </c>
      <c r="D97" s="47" t="s">
        <v>1235</v>
      </c>
      <c r="E97" s="47" t="s">
        <v>182</v>
      </c>
      <c r="F97" s="47">
        <v>0</v>
      </c>
      <c r="G97" s="47">
        <v>348</v>
      </c>
      <c r="H97" s="47">
        <v>0</v>
      </c>
      <c r="I97" s="47">
        <v>186112</v>
      </c>
    </row>
    <row r="98" spans="1:9" x14ac:dyDescent="0.2">
      <c r="A98" s="47" t="s">
        <v>1323</v>
      </c>
      <c r="B98" s="38" t="s">
        <v>1297</v>
      </c>
      <c r="C98" s="47" t="s">
        <v>1234</v>
      </c>
      <c r="D98" s="47" t="s">
        <v>1235</v>
      </c>
      <c r="E98" s="47" t="s">
        <v>182</v>
      </c>
      <c r="F98" s="47">
        <v>0</v>
      </c>
      <c r="G98" s="47">
        <v>67</v>
      </c>
      <c r="H98" s="47">
        <v>0</v>
      </c>
      <c r="I98" s="47">
        <v>36000</v>
      </c>
    </row>
    <row r="99" spans="1:9" x14ac:dyDescent="0.2">
      <c r="A99" s="47" t="s">
        <v>1324</v>
      </c>
      <c r="B99" s="38" t="s">
        <v>1297</v>
      </c>
      <c r="C99" s="47" t="s">
        <v>1234</v>
      </c>
      <c r="D99" s="47" t="s">
        <v>1235</v>
      </c>
      <c r="E99" s="47" t="s">
        <v>182</v>
      </c>
      <c r="F99" s="47">
        <v>0</v>
      </c>
      <c r="G99" s="47">
        <v>37989</v>
      </c>
      <c r="H99" s="47">
        <v>0</v>
      </c>
      <c r="I99" s="47">
        <v>20276453</v>
      </c>
    </row>
    <row r="100" spans="1:9" x14ac:dyDescent="0.2">
      <c r="A100" s="47" t="s">
        <v>1325</v>
      </c>
      <c r="B100" s="38" t="s">
        <v>1297</v>
      </c>
      <c r="C100" s="47" t="s">
        <v>1234</v>
      </c>
      <c r="D100" s="47" t="s">
        <v>1235</v>
      </c>
      <c r="E100" s="47" t="s">
        <v>182</v>
      </c>
      <c r="F100" s="47">
        <v>0</v>
      </c>
      <c r="G100" s="47">
        <v>1</v>
      </c>
      <c r="H100" s="47">
        <v>0</v>
      </c>
      <c r="I100" s="47">
        <v>587</v>
      </c>
    </row>
    <row r="101" spans="1:9" x14ac:dyDescent="0.2">
      <c r="A101" s="47" t="s">
        <v>1326</v>
      </c>
      <c r="B101" s="38" t="s">
        <v>1297</v>
      </c>
      <c r="C101" s="47" t="s">
        <v>1234</v>
      </c>
      <c r="D101" s="47" t="s">
        <v>1235</v>
      </c>
      <c r="E101" s="47" t="s">
        <v>182</v>
      </c>
      <c r="F101" s="47">
        <v>0</v>
      </c>
      <c r="G101" s="47">
        <v>9</v>
      </c>
      <c r="H101" s="47">
        <v>0</v>
      </c>
      <c r="I101" s="47">
        <v>5231</v>
      </c>
    </row>
    <row r="102" spans="1:9" x14ac:dyDescent="0.2">
      <c r="A102" s="47" t="s">
        <v>1327</v>
      </c>
      <c r="B102" s="38" t="s">
        <v>1297</v>
      </c>
      <c r="C102" s="47" t="s">
        <v>1234</v>
      </c>
      <c r="D102" s="47" t="s">
        <v>1235</v>
      </c>
      <c r="E102" s="47" t="s">
        <v>182</v>
      </c>
      <c r="F102" s="47">
        <v>0</v>
      </c>
      <c r="G102" s="47">
        <v>4</v>
      </c>
      <c r="H102" s="47">
        <v>0</v>
      </c>
      <c r="I102" s="47">
        <v>2306</v>
      </c>
    </row>
    <row r="103" spans="1:9" x14ac:dyDescent="0.2">
      <c r="A103" s="47" t="s">
        <v>1328</v>
      </c>
      <c r="B103" s="38" t="s">
        <v>1297</v>
      </c>
      <c r="C103" s="47" t="s">
        <v>1234</v>
      </c>
      <c r="D103" s="47" t="s">
        <v>1235</v>
      </c>
      <c r="E103" s="47" t="s">
        <v>182</v>
      </c>
      <c r="F103" s="47">
        <v>0</v>
      </c>
      <c r="G103" s="47">
        <v>3</v>
      </c>
      <c r="H103" s="47">
        <v>0</v>
      </c>
      <c r="I103" s="47">
        <v>1676</v>
      </c>
    </row>
    <row r="104" spans="1:9" x14ac:dyDescent="0.2">
      <c r="A104" s="47" t="s">
        <v>1329</v>
      </c>
      <c r="B104" s="38" t="s">
        <v>1297</v>
      </c>
      <c r="C104" s="47" t="s">
        <v>1234</v>
      </c>
      <c r="D104" s="47" t="s">
        <v>1235</v>
      </c>
      <c r="E104" s="47" t="s">
        <v>182</v>
      </c>
      <c r="F104" s="47">
        <v>0</v>
      </c>
      <c r="G104" s="47">
        <v>2810</v>
      </c>
      <c r="H104" s="47">
        <v>0</v>
      </c>
      <c r="I104" s="47">
        <v>1499788</v>
      </c>
    </row>
    <row r="105" spans="1:9" x14ac:dyDescent="0.2">
      <c r="A105" s="47" t="s">
        <v>1330</v>
      </c>
      <c r="B105" s="38" t="s">
        <v>1297</v>
      </c>
      <c r="C105" s="47" t="s">
        <v>1234</v>
      </c>
      <c r="D105" s="47" t="s">
        <v>1235</v>
      </c>
      <c r="E105" s="47" t="s">
        <v>182</v>
      </c>
      <c r="F105" s="47">
        <v>0</v>
      </c>
      <c r="G105" s="47">
        <v>1928</v>
      </c>
      <c r="H105" s="47">
        <v>0</v>
      </c>
      <c r="I105" s="47">
        <v>1029159</v>
      </c>
    </row>
    <row r="106" spans="1:9" x14ac:dyDescent="0.2">
      <c r="A106" s="47" t="s">
        <v>1331</v>
      </c>
      <c r="B106" s="38" t="s">
        <v>1297</v>
      </c>
      <c r="C106" s="47" t="s">
        <v>1234</v>
      </c>
      <c r="D106" s="47" t="s">
        <v>1235</v>
      </c>
      <c r="E106" s="47" t="s">
        <v>182</v>
      </c>
      <c r="F106" s="47">
        <v>0</v>
      </c>
      <c r="G106" s="47">
        <v>3537</v>
      </c>
      <c r="H106" s="47">
        <v>0</v>
      </c>
      <c r="I106" s="47">
        <v>1888281</v>
      </c>
    </row>
    <row r="107" spans="1:9" x14ac:dyDescent="0.2">
      <c r="A107" s="47" t="s">
        <v>1332</v>
      </c>
      <c r="B107" s="38" t="s">
        <v>1297</v>
      </c>
      <c r="C107" s="47" t="s">
        <v>1234</v>
      </c>
      <c r="D107" s="47" t="s">
        <v>1235</v>
      </c>
      <c r="E107" s="47" t="s">
        <v>182</v>
      </c>
      <c r="F107" s="47">
        <v>0</v>
      </c>
      <c r="G107" s="47">
        <v>10056</v>
      </c>
      <c r="H107" s="47">
        <v>0</v>
      </c>
      <c r="I107" s="47">
        <v>5367628</v>
      </c>
    </row>
    <row r="108" spans="1:9" x14ac:dyDescent="0.2">
      <c r="A108" s="47" t="s">
        <v>1333</v>
      </c>
      <c r="B108" s="38" t="s">
        <v>1297</v>
      </c>
      <c r="C108" s="47" t="s">
        <v>1234</v>
      </c>
      <c r="D108" s="47" t="s">
        <v>1235</v>
      </c>
      <c r="E108" s="47" t="s">
        <v>182</v>
      </c>
      <c r="F108" s="47">
        <v>0</v>
      </c>
      <c r="G108" s="47">
        <v>2094</v>
      </c>
      <c r="H108" s="47">
        <v>0</v>
      </c>
      <c r="I108" s="47">
        <v>1117956</v>
      </c>
    </row>
    <row r="109" spans="1:9" x14ac:dyDescent="0.2">
      <c r="A109" s="47" t="s">
        <v>1334</v>
      </c>
      <c r="B109" s="38" t="s">
        <v>1297</v>
      </c>
      <c r="C109" s="47" t="s">
        <v>1234</v>
      </c>
      <c r="D109" s="47" t="s">
        <v>1235</v>
      </c>
      <c r="E109" s="47" t="s">
        <v>182</v>
      </c>
      <c r="F109" s="47">
        <v>0</v>
      </c>
      <c r="G109" s="47">
        <v>0</v>
      </c>
      <c r="H109" s="47">
        <v>0</v>
      </c>
      <c r="I109" s="47">
        <v>363</v>
      </c>
    </row>
    <row r="110" spans="1:9" x14ac:dyDescent="0.2">
      <c r="A110" s="47" t="s">
        <v>1335</v>
      </c>
      <c r="B110" s="38" t="s">
        <v>1297</v>
      </c>
      <c r="C110" s="47" t="s">
        <v>1234</v>
      </c>
      <c r="D110" s="47" t="s">
        <v>1235</v>
      </c>
      <c r="E110" s="47" t="s">
        <v>182</v>
      </c>
      <c r="F110" s="47">
        <v>0</v>
      </c>
      <c r="G110" s="47">
        <v>83</v>
      </c>
      <c r="H110" s="47">
        <v>0</v>
      </c>
      <c r="I110" s="47">
        <v>44300</v>
      </c>
    </row>
    <row r="111" spans="1:9" x14ac:dyDescent="0.2">
      <c r="A111" s="47" t="s">
        <v>1336</v>
      </c>
      <c r="B111" s="38" t="s">
        <v>1297</v>
      </c>
      <c r="C111" s="47" t="s">
        <v>1234</v>
      </c>
      <c r="D111" s="47" t="s">
        <v>1235</v>
      </c>
      <c r="E111" s="47" t="s">
        <v>182</v>
      </c>
      <c r="F111" s="47">
        <v>0</v>
      </c>
      <c r="G111" s="47">
        <v>0</v>
      </c>
      <c r="H111" s="47">
        <v>0</v>
      </c>
      <c r="I111" s="47">
        <v>213</v>
      </c>
    </row>
    <row r="112" spans="1:9" x14ac:dyDescent="0.2">
      <c r="A112" s="47" t="s">
        <v>1337</v>
      </c>
      <c r="B112" s="38" t="s">
        <v>1297</v>
      </c>
      <c r="C112" s="47" t="s">
        <v>1234</v>
      </c>
      <c r="D112" s="47" t="s">
        <v>1235</v>
      </c>
      <c r="E112" s="47" t="s">
        <v>182</v>
      </c>
      <c r="F112" s="47">
        <v>0</v>
      </c>
      <c r="G112" s="47">
        <v>0</v>
      </c>
      <c r="H112" s="47">
        <v>0</v>
      </c>
      <c r="I112" s="47">
        <v>400</v>
      </c>
    </row>
    <row r="113" spans="1:9" x14ac:dyDescent="0.2">
      <c r="A113" s="47" t="s">
        <v>1338</v>
      </c>
      <c r="B113" s="38" t="s">
        <v>1297</v>
      </c>
      <c r="C113" s="47" t="s">
        <v>1234</v>
      </c>
      <c r="D113" s="47" t="s">
        <v>1235</v>
      </c>
      <c r="E113" s="47" t="s">
        <v>182</v>
      </c>
      <c r="F113" s="47">
        <v>0</v>
      </c>
      <c r="G113" s="47">
        <v>2</v>
      </c>
      <c r="H113" s="47">
        <v>0</v>
      </c>
      <c r="I113" s="47">
        <v>1281</v>
      </c>
    </row>
    <row r="114" spans="1:9" x14ac:dyDescent="0.2">
      <c r="A114" s="47" t="s">
        <v>1339</v>
      </c>
      <c r="B114" s="38" t="s">
        <v>1297</v>
      </c>
      <c r="C114" s="47" t="s">
        <v>1234</v>
      </c>
      <c r="D114" s="47" t="s">
        <v>1235</v>
      </c>
      <c r="E114" s="47" t="s">
        <v>182</v>
      </c>
      <c r="F114" s="47">
        <v>0</v>
      </c>
      <c r="G114" s="47">
        <v>0</v>
      </c>
      <c r="H114" s="47">
        <v>0</v>
      </c>
      <c r="I114" s="47">
        <v>53</v>
      </c>
    </row>
    <row r="115" spans="1:9" x14ac:dyDescent="0.2">
      <c r="A115" s="47" t="s">
        <v>1340</v>
      </c>
      <c r="B115" s="38" t="s">
        <v>1297</v>
      </c>
      <c r="C115" s="47" t="s">
        <v>1234</v>
      </c>
      <c r="D115" s="47" t="s">
        <v>1235</v>
      </c>
      <c r="E115" s="47" t="s">
        <v>182</v>
      </c>
      <c r="F115" s="47">
        <v>0</v>
      </c>
      <c r="G115" s="47">
        <v>0</v>
      </c>
      <c r="H115" s="47">
        <v>0</v>
      </c>
      <c r="I115" s="47">
        <v>208</v>
      </c>
    </row>
    <row r="116" spans="1:9" x14ac:dyDescent="0.2">
      <c r="A116" s="47" t="s">
        <v>1341</v>
      </c>
      <c r="B116" s="38" t="s">
        <v>1297</v>
      </c>
      <c r="C116" s="47" t="s">
        <v>1234</v>
      </c>
      <c r="D116" s="47" t="s">
        <v>1235</v>
      </c>
      <c r="E116" s="47" t="s">
        <v>182</v>
      </c>
      <c r="F116" s="47">
        <v>0</v>
      </c>
      <c r="G116" s="47">
        <v>0</v>
      </c>
      <c r="H116" s="47">
        <v>0</v>
      </c>
      <c r="I116" s="47">
        <v>267</v>
      </c>
    </row>
    <row r="117" spans="1:9" x14ac:dyDescent="0.2">
      <c r="A117" s="47" t="s">
        <v>1342</v>
      </c>
      <c r="B117" s="38" t="s">
        <v>1297</v>
      </c>
      <c r="C117" s="47" t="s">
        <v>1234</v>
      </c>
      <c r="D117" s="47" t="s">
        <v>1235</v>
      </c>
      <c r="E117" s="47" t="s">
        <v>182</v>
      </c>
      <c r="F117" s="47">
        <v>0</v>
      </c>
      <c r="G117" s="47">
        <v>0</v>
      </c>
      <c r="H117" s="47">
        <v>0</v>
      </c>
      <c r="I117" s="47">
        <v>267</v>
      </c>
    </row>
    <row r="118" spans="1:9" x14ac:dyDescent="0.2">
      <c r="A118" s="47" t="s">
        <v>1343</v>
      </c>
      <c r="B118" s="38" t="s">
        <v>1297</v>
      </c>
      <c r="C118" s="47" t="s">
        <v>1234</v>
      </c>
      <c r="D118" s="47" t="s">
        <v>1235</v>
      </c>
      <c r="E118" s="47" t="s">
        <v>182</v>
      </c>
      <c r="F118" s="47">
        <v>0</v>
      </c>
      <c r="G118" s="47">
        <v>1</v>
      </c>
      <c r="H118" s="47">
        <v>0</v>
      </c>
      <c r="I118" s="47">
        <v>683</v>
      </c>
    </row>
    <row r="119" spans="1:9" x14ac:dyDescent="0.2">
      <c r="A119" s="47" t="s">
        <v>1344</v>
      </c>
      <c r="B119" s="38" t="s">
        <v>1297</v>
      </c>
      <c r="C119" s="47" t="s">
        <v>1234</v>
      </c>
      <c r="D119" s="47" t="s">
        <v>1235</v>
      </c>
      <c r="E119" s="47" t="s">
        <v>182</v>
      </c>
      <c r="F119" s="47">
        <v>0</v>
      </c>
      <c r="G119" s="47">
        <v>2500</v>
      </c>
      <c r="H119" s="47">
        <v>0</v>
      </c>
      <c r="I119" s="47">
        <v>1334331</v>
      </c>
    </row>
    <row r="120" spans="1:9" x14ac:dyDescent="0.2">
      <c r="A120" s="47" t="s">
        <v>1345</v>
      </c>
      <c r="B120" s="38" t="s">
        <v>1297</v>
      </c>
      <c r="C120" s="47" t="s">
        <v>1234</v>
      </c>
      <c r="D120" s="47" t="s">
        <v>1235</v>
      </c>
      <c r="E120" s="47" t="s">
        <v>182</v>
      </c>
      <c r="F120" s="47">
        <v>0</v>
      </c>
      <c r="G120" s="47">
        <v>1</v>
      </c>
      <c r="H120" s="47">
        <v>0</v>
      </c>
      <c r="I120" s="47">
        <v>534</v>
      </c>
    </row>
    <row r="121" spans="1:9" x14ac:dyDescent="0.2">
      <c r="A121" s="47" t="s">
        <v>1346</v>
      </c>
      <c r="B121" s="38" t="s">
        <v>1297</v>
      </c>
      <c r="C121" s="47" t="s">
        <v>1234</v>
      </c>
      <c r="D121" s="47" t="s">
        <v>1235</v>
      </c>
      <c r="E121" s="47" t="s">
        <v>182</v>
      </c>
      <c r="F121" s="47">
        <v>0</v>
      </c>
      <c r="G121" s="47">
        <v>140</v>
      </c>
      <c r="H121" s="47">
        <v>0</v>
      </c>
      <c r="I121" s="47">
        <v>74840</v>
      </c>
    </row>
    <row r="122" spans="1:9" x14ac:dyDescent="0.2">
      <c r="A122" s="47" t="s">
        <v>1347</v>
      </c>
      <c r="B122" s="38" t="s">
        <v>1297</v>
      </c>
      <c r="C122" s="47" t="s">
        <v>1234</v>
      </c>
      <c r="D122" s="47" t="s">
        <v>1235</v>
      </c>
      <c r="E122" s="47" t="s">
        <v>182</v>
      </c>
      <c r="F122" s="47">
        <v>0</v>
      </c>
      <c r="G122" s="47">
        <v>2930</v>
      </c>
      <c r="H122" s="47">
        <v>0</v>
      </c>
      <c r="I122" s="47">
        <v>1563836</v>
      </c>
    </row>
    <row r="123" spans="1:9" x14ac:dyDescent="0.2">
      <c r="A123" s="47" t="s">
        <v>1348</v>
      </c>
      <c r="B123" s="38" t="s">
        <v>1297</v>
      </c>
      <c r="C123" s="47" t="s">
        <v>1234</v>
      </c>
      <c r="D123" s="47" t="s">
        <v>1235</v>
      </c>
      <c r="E123" s="47" t="s">
        <v>182</v>
      </c>
      <c r="F123" s="47">
        <v>0</v>
      </c>
      <c r="G123" s="47">
        <v>0</v>
      </c>
      <c r="H123" s="47">
        <v>0</v>
      </c>
      <c r="I123" s="47">
        <v>165</v>
      </c>
    </row>
    <row r="124" spans="1:9" x14ac:dyDescent="0.2">
      <c r="A124" s="47" t="s">
        <v>1349</v>
      </c>
      <c r="B124" s="38" t="s">
        <v>1297</v>
      </c>
      <c r="C124" s="47" t="s">
        <v>1234</v>
      </c>
      <c r="D124" s="47" t="s">
        <v>1235</v>
      </c>
      <c r="E124" s="47" t="s">
        <v>182</v>
      </c>
      <c r="F124" s="47">
        <v>0</v>
      </c>
      <c r="G124" s="47">
        <v>1</v>
      </c>
      <c r="H124" s="47">
        <v>0</v>
      </c>
      <c r="I124" s="47">
        <v>534</v>
      </c>
    </row>
    <row r="125" spans="1:9" x14ac:dyDescent="0.2">
      <c r="A125" s="47" t="s">
        <v>1350</v>
      </c>
      <c r="B125" s="38" t="s">
        <v>1297</v>
      </c>
      <c r="C125" s="47" t="s">
        <v>1234</v>
      </c>
      <c r="D125" s="47" t="s">
        <v>1235</v>
      </c>
      <c r="E125" s="47" t="s">
        <v>182</v>
      </c>
      <c r="F125" s="47">
        <v>0</v>
      </c>
      <c r="G125" s="47">
        <v>2</v>
      </c>
      <c r="H125" s="47">
        <v>0</v>
      </c>
      <c r="I125" s="47">
        <v>1281</v>
      </c>
    </row>
    <row r="126" spans="1:9" x14ac:dyDescent="0.2">
      <c r="A126" s="47" t="s">
        <v>1351</v>
      </c>
      <c r="B126" s="38" t="s">
        <v>1297</v>
      </c>
      <c r="C126" s="47" t="s">
        <v>1234</v>
      </c>
      <c r="D126" s="47" t="s">
        <v>1235</v>
      </c>
      <c r="E126" s="47" t="s">
        <v>182</v>
      </c>
      <c r="F126" s="47">
        <v>0</v>
      </c>
      <c r="G126" s="47">
        <v>5</v>
      </c>
      <c r="H126" s="47">
        <v>0</v>
      </c>
      <c r="I126" s="47">
        <v>2882</v>
      </c>
    </row>
    <row r="127" spans="1:9" x14ac:dyDescent="0.2">
      <c r="A127" s="47" t="s">
        <v>1352</v>
      </c>
      <c r="B127" s="38" t="s">
        <v>1297</v>
      </c>
      <c r="C127" s="47" t="s">
        <v>1234</v>
      </c>
      <c r="D127" s="47" t="s">
        <v>1235</v>
      </c>
      <c r="E127" s="47" t="s">
        <v>182</v>
      </c>
      <c r="F127" s="47">
        <v>0</v>
      </c>
      <c r="G127" s="47">
        <v>0</v>
      </c>
      <c r="H127" s="47">
        <v>0</v>
      </c>
      <c r="I127" s="47">
        <v>347</v>
      </c>
    </row>
    <row r="128" spans="1:9" x14ac:dyDescent="0.2">
      <c r="A128" s="47" t="s">
        <v>1353</v>
      </c>
      <c r="B128" s="38" t="s">
        <v>1297</v>
      </c>
      <c r="C128" s="47" t="s">
        <v>1234</v>
      </c>
      <c r="D128" s="47" t="s">
        <v>1235</v>
      </c>
      <c r="E128" s="47" t="s">
        <v>182</v>
      </c>
      <c r="F128" s="47">
        <v>0</v>
      </c>
      <c r="G128" s="47">
        <v>1</v>
      </c>
      <c r="H128" s="47">
        <v>0</v>
      </c>
      <c r="I128" s="47">
        <v>534</v>
      </c>
    </row>
    <row r="129" spans="1:9" x14ac:dyDescent="0.2">
      <c r="A129" s="47" t="s">
        <v>1354</v>
      </c>
      <c r="B129" s="38" t="s">
        <v>1297</v>
      </c>
      <c r="C129" s="47" t="s">
        <v>1234</v>
      </c>
      <c r="D129" s="47" t="s">
        <v>1235</v>
      </c>
      <c r="E129" s="47" t="s">
        <v>182</v>
      </c>
      <c r="F129" s="47">
        <v>0</v>
      </c>
      <c r="G129" s="47">
        <v>45</v>
      </c>
      <c r="H129" s="47">
        <v>0</v>
      </c>
      <c r="I129" s="47">
        <v>24029</v>
      </c>
    </row>
    <row r="130" spans="1:9" x14ac:dyDescent="0.2">
      <c r="A130" s="47" t="s">
        <v>1355</v>
      </c>
      <c r="B130" s="38" t="s">
        <v>1297</v>
      </c>
      <c r="C130" s="47" t="s">
        <v>1234</v>
      </c>
      <c r="D130" s="47" t="s">
        <v>1235</v>
      </c>
      <c r="E130" s="47" t="s">
        <v>182</v>
      </c>
      <c r="F130" s="47">
        <v>0</v>
      </c>
      <c r="G130" s="47">
        <v>1377</v>
      </c>
      <c r="H130" s="47">
        <v>0</v>
      </c>
      <c r="I130" s="47">
        <v>735029</v>
      </c>
    </row>
    <row r="131" spans="1:9" x14ac:dyDescent="0.2">
      <c r="A131" s="47" t="s">
        <v>1356</v>
      </c>
      <c r="B131" s="38" t="s">
        <v>1297</v>
      </c>
      <c r="C131" s="47" t="s">
        <v>1234</v>
      </c>
      <c r="D131" s="47" t="s">
        <v>1235</v>
      </c>
      <c r="E131" s="47" t="s">
        <v>182</v>
      </c>
      <c r="F131" s="47">
        <v>0</v>
      </c>
      <c r="G131" s="47">
        <v>59</v>
      </c>
      <c r="H131" s="47">
        <v>0</v>
      </c>
      <c r="I131" s="47">
        <v>31794</v>
      </c>
    </row>
    <row r="132" spans="1:9" x14ac:dyDescent="0.2">
      <c r="A132" s="47" t="s">
        <v>1357</v>
      </c>
      <c r="B132" s="38" t="s">
        <v>1297</v>
      </c>
      <c r="C132" s="47" t="s">
        <v>1234</v>
      </c>
      <c r="D132" s="47" t="s">
        <v>1235</v>
      </c>
      <c r="E132" s="47" t="s">
        <v>182</v>
      </c>
      <c r="F132" s="47">
        <v>0</v>
      </c>
      <c r="G132" s="47">
        <v>1302</v>
      </c>
      <c r="H132" s="47">
        <v>0</v>
      </c>
      <c r="I132" s="47">
        <v>695443</v>
      </c>
    </row>
    <row r="133" spans="1:9" x14ac:dyDescent="0.2">
      <c r="A133" s="47" t="s">
        <v>1358</v>
      </c>
      <c r="B133" s="38" t="s">
        <v>1297</v>
      </c>
      <c r="C133" s="47" t="s">
        <v>1234</v>
      </c>
      <c r="D133" s="47" t="s">
        <v>1235</v>
      </c>
      <c r="E133" s="47" t="s">
        <v>182</v>
      </c>
      <c r="F133" s="47">
        <v>0</v>
      </c>
      <c r="G133" s="47">
        <v>0</v>
      </c>
      <c r="H133" s="47">
        <v>0</v>
      </c>
      <c r="I133" s="47">
        <v>133</v>
      </c>
    </row>
    <row r="134" spans="1:9" x14ac:dyDescent="0.2">
      <c r="A134" s="47" t="s">
        <v>1359</v>
      </c>
      <c r="B134" s="38" t="s">
        <v>1297</v>
      </c>
      <c r="C134" s="47" t="s">
        <v>1234</v>
      </c>
      <c r="D134" s="47" t="s">
        <v>1235</v>
      </c>
      <c r="E134" s="47" t="s">
        <v>182</v>
      </c>
      <c r="F134" s="47">
        <v>0</v>
      </c>
      <c r="G134" s="47">
        <v>1041</v>
      </c>
      <c r="H134" s="47">
        <v>0</v>
      </c>
      <c r="I134" s="47">
        <v>555936</v>
      </c>
    </row>
    <row r="135" spans="1:9" x14ac:dyDescent="0.2">
      <c r="A135" s="47" t="s">
        <v>1360</v>
      </c>
      <c r="B135" s="38" t="s">
        <v>1297</v>
      </c>
      <c r="C135" s="47" t="s">
        <v>1234</v>
      </c>
      <c r="D135" s="47" t="s">
        <v>1235</v>
      </c>
      <c r="E135" s="47" t="s">
        <v>182</v>
      </c>
      <c r="F135" s="47">
        <v>0</v>
      </c>
      <c r="G135" s="47">
        <v>0</v>
      </c>
      <c r="H135" s="47">
        <v>0</v>
      </c>
      <c r="I135" s="47">
        <v>133</v>
      </c>
    </row>
    <row r="136" spans="1:9" x14ac:dyDescent="0.2">
      <c r="A136" s="47" t="s">
        <v>1361</v>
      </c>
      <c r="B136" s="38" t="s">
        <v>1297</v>
      </c>
      <c r="C136" s="47" t="s">
        <v>1234</v>
      </c>
      <c r="D136" s="47" t="s">
        <v>1235</v>
      </c>
      <c r="E136" s="47" t="s">
        <v>182</v>
      </c>
      <c r="F136" s="47">
        <v>0</v>
      </c>
      <c r="G136" s="47">
        <v>1993</v>
      </c>
      <c r="H136" s="47">
        <v>0</v>
      </c>
      <c r="I136" s="47">
        <v>1063728</v>
      </c>
    </row>
    <row r="137" spans="1:9" x14ac:dyDescent="0.2">
      <c r="A137" s="47" t="s">
        <v>1362</v>
      </c>
      <c r="B137" s="38" t="s">
        <v>1297</v>
      </c>
      <c r="C137" s="47" t="s">
        <v>1234</v>
      </c>
      <c r="D137" s="47" t="s">
        <v>1235</v>
      </c>
      <c r="E137" s="47" t="s">
        <v>182</v>
      </c>
      <c r="F137" s="47">
        <v>0</v>
      </c>
      <c r="G137" s="47">
        <v>3</v>
      </c>
      <c r="H137" s="47">
        <v>0</v>
      </c>
      <c r="I137" s="47">
        <v>1809</v>
      </c>
    </row>
    <row r="138" spans="1:9" x14ac:dyDescent="0.2">
      <c r="A138" s="47" t="s">
        <v>1363</v>
      </c>
      <c r="B138" s="38" t="s">
        <v>1297</v>
      </c>
      <c r="C138" s="47" t="s">
        <v>1234</v>
      </c>
      <c r="D138" s="47" t="s">
        <v>1235</v>
      </c>
      <c r="E138" s="47" t="s">
        <v>182</v>
      </c>
      <c r="F138" s="47">
        <v>0</v>
      </c>
      <c r="G138" s="47">
        <v>54</v>
      </c>
      <c r="H138" s="47">
        <v>0</v>
      </c>
      <c r="I138" s="47">
        <v>29217</v>
      </c>
    </row>
    <row r="139" spans="1:9" x14ac:dyDescent="0.2">
      <c r="A139" s="47" t="s">
        <v>1364</v>
      </c>
      <c r="B139" s="38" t="s">
        <v>1297</v>
      </c>
      <c r="C139" s="47" t="s">
        <v>1234</v>
      </c>
      <c r="D139" s="47" t="s">
        <v>1235</v>
      </c>
      <c r="E139" s="47" t="s">
        <v>182</v>
      </c>
      <c r="F139" s="47">
        <v>0</v>
      </c>
      <c r="G139" s="47">
        <v>0</v>
      </c>
      <c r="H139" s="47">
        <v>0</v>
      </c>
      <c r="I139" s="47">
        <v>107</v>
      </c>
    </row>
    <row r="140" spans="1:9" x14ac:dyDescent="0.2">
      <c r="A140" s="47" t="s">
        <v>1365</v>
      </c>
      <c r="B140" s="38" t="s">
        <v>1297</v>
      </c>
      <c r="C140" s="47" t="s">
        <v>1234</v>
      </c>
      <c r="D140" s="47" t="s">
        <v>1235</v>
      </c>
      <c r="E140" s="47" t="s">
        <v>182</v>
      </c>
      <c r="F140" s="47">
        <v>0</v>
      </c>
      <c r="G140" s="47">
        <v>0</v>
      </c>
      <c r="H140" s="47">
        <v>0</v>
      </c>
      <c r="I140" s="47">
        <v>219</v>
      </c>
    </row>
    <row r="141" spans="1:9" x14ac:dyDescent="0.2">
      <c r="A141" s="47" t="s">
        <v>1366</v>
      </c>
      <c r="B141" s="38" t="s">
        <v>1297</v>
      </c>
      <c r="C141" s="47" t="s">
        <v>1234</v>
      </c>
      <c r="D141" s="47" t="s">
        <v>1235</v>
      </c>
      <c r="E141" s="47" t="s">
        <v>182</v>
      </c>
      <c r="F141" s="47">
        <v>0</v>
      </c>
      <c r="G141" s="47">
        <v>26</v>
      </c>
      <c r="H141" s="47">
        <v>0</v>
      </c>
      <c r="I141" s="47">
        <v>14251</v>
      </c>
    </row>
    <row r="142" spans="1:9" x14ac:dyDescent="0.2">
      <c r="A142" s="47" t="s">
        <v>1367</v>
      </c>
      <c r="B142" s="38" t="s">
        <v>1297</v>
      </c>
      <c r="C142" s="47" t="s">
        <v>1234</v>
      </c>
      <c r="D142" s="47" t="s">
        <v>1235</v>
      </c>
      <c r="E142" s="47" t="s">
        <v>182</v>
      </c>
      <c r="F142" s="47">
        <v>0</v>
      </c>
      <c r="G142" s="47">
        <v>13</v>
      </c>
      <c r="H142" s="47">
        <v>0</v>
      </c>
      <c r="I142" s="47">
        <v>6981</v>
      </c>
    </row>
    <row r="143" spans="1:9" x14ac:dyDescent="0.2">
      <c r="A143" s="47" t="s">
        <v>1368</v>
      </c>
      <c r="B143" s="38" t="s">
        <v>1297</v>
      </c>
      <c r="C143" s="47" t="s">
        <v>1234</v>
      </c>
      <c r="D143" s="47" t="s">
        <v>1235</v>
      </c>
      <c r="E143" s="47" t="s">
        <v>182</v>
      </c>
      <c r="F143" s="47">
        <v>0</v>
      </c>
      <c r="G143" s="47">
        <v>0</v>
      </c>
      <c r="H143" s="47">
        <v>0</v>
      </c>
      <c r="I143" s="47">
        <v>133</v>
      </c>
    </row>
    <row r="144" spans="1:9" x14ac:dyDescent="0.2">
      <c r="A144" s="47" t="s">
        <v>1369</v>
      </c>
      <c r="B144" s="38" t="s">
        <v>1297</v>
      </c>
      <c r="C144" s="47" t="s">
        <v>1234</v>
      </c>
      <c r="D144" s="47" t="s">
        <v>1235</v>
      </c>
      <c r="E144" s="47" t="s">
        <v>182</v>
      </c>
      <c r="F144" s="47">
        <v>0</v>
      </c>
      <c r="G144" s="47">
        <v>0</v>
      </c>
      <c r="H144" s="47">
        <v>0</v>
      </c>
      <c r="I144" s="47">
        <v>187</v>
      </c>
    </row>
    <row r="145" spans="1:9" x14ac:dyDescent="0.2">
      <c r="A145" s="47" t="s">
        <v>1370</v>
      </c>
      <c r="B145" s="38" t="s">
        <v>1297</v>
      </c>
      <c r="C145" s="47" t="s">
        <v>1234</v>
      </c>
      <c r="D145" s="47" t="s">
        <v>1235</v>
      </c>
      <c r="E145" s="47" t="s">
        <v>182</v>
      </c>
      <c r="F145" s="47">
        <v>0</v>
      </c>
      <c r="G145" s="47">
        <v>0</v>
      </c>
      <c r="H145" s="47">
        <v>0</v>
      </c>
      <c r="I145" s="47">
        <v>502</v>
      </c>
    </row>
    <row r="146" spans="1:9" x14ac:dyDescent="0.2">
      <c r="A146" s="47" t="s">
        <v>1371</v>
      </c>
      <c r="B146" s="38" t="s">
        <v>1297</v>
      </c>
      <c r="C146" s="47" t="s">
        <v>1234</v>
      </c>
      <c r="D146" s="47" t="s">
        <v>1235</v>
      </c>
      <c r="E146" s="47" t="s">
        <v>182</v>
      </c>
      <c r="F146" s="47">
        <v>0</v>
      </c>
      <c r="G146" s="47">
        <v>2793</v>
      </c>
      <c r="H146" s="47">
        <v>0</v>
      </c>
      <c r="I146" s="47">
        <v>1490821</v>
      </c>
    </row>
    <row r="147" spans="1:9" x14ac:dyDescent="0.2">
      <c r="A147" s="47" t="s">
        <v>1372</v>
      </c>
      <c r="B147" s="38" t="s">
        <v>1297</v>
      </c>
      <c r="C147" s="47" t="s">
        <v>1234</v>
      </c>
      <c r="D147" s="47" t="s">
        <v>1235</v>
      </c>
      <c r="E147" s="47" t="s">
        <v>182</v>
      </c>
      <c r="F147" s="47">
        <v>0</v>
      </c>
      <c r="G147" s="47">
        <v>13</v>
      </c>
      <c r="H147" s="47">
        <v>0</v>
      </c>
      <c r="I147" s="47">
        <v>7376</v>
      </c>
    </row>
    <row r="148" spans="1:9" x14ac:dyDescent="0.2">
      <c r="A148" s="47" t="s">
        <v>1373</v>
      </c>
      <c r="B148" s="38" t="s">
        <v>1297</v>
      </c>
      <c r="C148" s="47" t="s">
        <v>1234</v>
      </c>
      <c r="D148" s="47" t="s">
        <v>1235</v>
      </c>
      <c r="E148" s="47" t="s">
        <v>182</v>
      </c>
      <c r="F148" s="47">
        <v>0</v>
      </c>
      <c r="G148" s="47">
        <v>3</v>
      </c>
      <c r="H148" s="47">
        <v>0</v>
      </c>
      <c r="I148" s="47">
        <v>1601</v>
      </c>
    </row>
    <row r="149" spans="1:9" x14ac:dyDescent="0.2">
      <c r="A149" s="47" t="s">
        <v>1374</v>
      </c>
      <c r="B149" s="38" t="s">
        <v>1297</v>
      </c>
      <c r="C149" s="47" t="s">
        <v>1234</v>
      </c>
      <c r="D149" s="47" t="s">
        <v>1235</v>
      </c>
      <c r="E149" s="47" t="s">
        <v>182</v>
      </c>
      <c r="F149" s="47">
        <v>0</v>
      </c>
      <c r="G149" s="47">
        <v>0</v>
      </c>
      <c r="H149" s="47">
        <v>0</v>
      </c>
      <c r="I149" s="47">
        <v>288</v>
      </c>
    </row>
    <row r="150" spans="1:9" x14ac:dyDescent="0.2">
      <c r="A150" s="47" t="s">
        <v>1375</v>
      </c>
      <c r="B150" s="38" t="s">
        <v>1297</v>
      </c>
      <c r="C150" s="47" t="s">
        <v>1234</v>
      </c>
      <c r="D150" s="47" t="s">
        <v>1235</v>
      </c>
      <c r="E150" s="47" t="s">
        <v>182</v>
      </c>
      <c r="F150" s="47">
        <v>0</v>
      </c>
      <c r="G150" s="47">
        <v>0</v>
      </c>
      <c r="H150" s="47">
        <v>0</v>
      </c>
      <c r="I150" s="47">
        <v>491</v>
      </c>
    </row>
    <row r="151" spans="1:9" x14ac:dyDescent="0.2">
      <c r="A151" s="47" t="s">
        <v>1376</v>
      </c>
      <c r="B151" s="38" t="s">
        <v>1297</v>
      </c>
      <c r="C151" s="47" t="s">
        <v>1234</v>
      </c>
      <c r="D151" s="47" t="s">
        <v>1235</v>
      </c>
      <c r="E151" s="47" t="s">
        <v>182</v>
      </c>
      <c r="F151" s="47">
        <v>0</v>
      </c>
      <c r="G151" s="47">
        <v>1</v>
      </c>
      <c r="H151" s="47">
        <v>0</v>
      </c>
      <c r="I151" s="47">
        <v>966</v>
      </c>
    </row>
    <row r="152" spans="1:9" x14ac:dyDescent="0.2">
      <c r="A152" s="47" t="s">
        <v>1377</v>
      </c>
      <c r="B152" s="38" t="s">
        <v>1297</v>
      </c>
      <c r="C152" s="47" t="s">
        <v>1234</v>
      </c>
      <c r="D152" s="47" t="s">
        <v>1235</v>
      </c>
      <c r="E152" s="47" t="s">
        <v>182</v>
      </c>
      <c r="F152" s="47">
        <v>0</v>
      </c>
      <c r="G152" s="47">
        <v>6730</v>
      </c>
      <c r="H152" s="47">
        <v>0</v>
      </c>
      <c r="I152" s="47">
        <v>3592018</v>
      </c>
    </row>
    <row r="153" spans="1:9" x14ac:dyDescent="0.2">
      <c r="A153" s="47" t="s">
        <v>1378</v>
      </c>
      <c r="B153" s="38" t="s">
        <v>1297</v>
      </c>
      <c r="C153" s="47" t="s">
        <v>1234</v>
      </c>
      <c r="D153" s="47" t="s">
        <v>1235</v>
      </c>
      <c r="E153" s="47" t="s">
        <v>182</v>
      </c>
      <c r="F153" s="47">
        <v>0</v>
      </c>
      <c r="G153" s="47">
        <v>0</v>
      </c>
      <c r="H153" s="47">
        <v>0</v>
      </c>
      <c r="I153" s="47">
        <v>368</v>
      </c>
    </row>
    <row r="154" spans="1:9" x14ac:dyDescent="0.2">
      <c r="A154" s="47" t="s">
        <v>1379</v>
      </c>
      <c r="B154" s="38" t="s">
        <v>1297</v>
      </c>
      <c r="C154" s="47" t="s">
        <v>1234</v>
      </c>
      <c r="D154" s="47" t="s">
        <v>1235</v>
      </c>
      <c r="E154" s="47" t="s">
        <v>182</v>
      </c>
      <c r="F154" s="47">
        <v>0</v>
      </c>
      <c r="G154" s="47">
        <v>0</v>
      </c>
      <c r="H154" s="47">
        <v>0</v>
      </c>
      <c r="I154" s="47">
        <v>107</v>
      </c>
    </row>
    <row r="155" spans="1:9" x14ac:dyDescent="0.2">
      <c r="A155" s="47" t="s">
        <v>1380</v>
      </c>
      <c r="B155" s="38" t="s">
        <v>1297</v>
      </c>
      <c r="C155" s="47" t="s">
        <v>1234</v>
      </c>
      <c r="D155" s="47" t="s">
        <v>1235</v>
      </c>
      <c r="E155" s="47" t="s">
        <v>182</v>
      </c>
      <c r="F155" s="47">
        <v>0</v>
      </c>
      <c r="G155" s="47">
        <v>0</v>
      </c>
      <c r="H155" s="47">
        <v>0</v>
      </c>
      <c r="I155" s="47">
        <v>299</v>
      </c>
    </row>
    <row r="156" spans="1:9" x14ac:dyDescent="0.2">
      <c r="A156" s="47" t="s">
        <v>1381</v>
      </c>
      <c r="B156" s="38" t="s">
        <v>1297</v>
      </c>
      <c r="C156" s="47" t="s">
        <v>1234</v>
      </c>
      <c r="D156" s="47" t="s">
        <v>1235</v>
      </c>
      <c r="E156" s="47" t="s">
        <v>182</v>
      </c>
      <c r="F156" s="47">
        <v>0</v>
      </c>
      <c r="G156" s="47">
        <v>15</v>
      </c>
      <c r="H156" s="47">
        <v>0</v>
      </c>
      <c r="I156" s="47">
        <v>8518</v>
      </c>
    </row>
    <row r="157" spans="1:9" x14ac:dyDescent="0.2">
      <c r="A157" s="47" t="s">
        <v>1382</v>
      </c>
      <c r="B157" s="38" t="s">
        <v>1297</v>
      </c>
      <c r="C157" s="47" t="s">
        <v>1234</v>
      </c>
      <c r="D157" s="47" t="s">
        <v>1235</v>
      </c>
      <c r="E157" s="47" t="s">
        <v>182</v>
      </c>
      <c r="F157" s="47">
        <v>0</v>
      </c>
      <c r="G157" s="47">
        <v>2271</v>
      </c>
      <c r="H157" s="47">
        <v>0</v>
      </c>
      <c r="I157" s="47">
        <v>1212165</v>
      </c>
    </row>
    <row r="158" spans="1:9" x14ac:dyDescent="0.2">
      <c r="A158" s="47" t="s">
        <v>1383</v>
      </c>
      <c r="B158" s="38" t="s">
        <v>1297</v>
      </c>
      <c r="C158" s="47" t="s">
        <v>1234</v>
      </c>
      <c r="D158" s="47" t="s">
        <v>1235</v>
      </c>
      <c r="E158" s="47" t="s">
        <v>182</v>
      </c>
      <c r="F158" s="47">
        <v>0</v>
      </c>
      <c r="G158" s="47">
        <v>0</v>
      </c>
      <c r="H158" s="47">
        <v>0</v>
      </c>
      <c r="I158" s="47">
        <v>491</v>
      </c>
    </row>
    <row r="159" spans="1:9" x14ac:dyDescent="0.2">
      <c r="A159" s="47" t="s">
        <v>1384</v>
      </c>
      <c r="B159" s="38" t="s">
        <v>1297</v>
      </c>
      <c r="C159" s="47" t="s">
        <v>1234</v>
      </c>
      <c r="D159" s="47" t="s">
        <v>1235</v>
      </c>
      <c r="E159" s="47" t="s">
        <v>182</v>
      </c>
      <c r="F159" s="47">
        <v>0</v>
      </c>
      <c r="G159" s="47">
        <v>0</v>
      </c>
      <c r="H159" s="47">
        <v>0</v>
      </c>
      <c r="I159" s="47">
        <v>219</v>
      </c>
    </row>
    <row r="160" spans="1:9" x14ac:dyDescent="0.2">
      <c r="A160" s="47" t="s">
        <v>1385</v>
      </c>
      <c r="B160" s="38" t="s">
        <v>1297</v>
      </c>
      <c r="C160" s="47" t="s">
        <v>1234</v>
      </c>
      <c r="D160" s="47" t="s">
        <v>1235</v>
      </c>
      <c r="E160" s="47" t="s">
        <v>182</v>
      </c>
      <c r="F160" s="47">
        <v>0</v>
      </c>
      <c r="G160" s="47">
        <v>3</v>
      </c>
      <c r="H160" s="47">
        <v>0</v>
      </c>
      <c r="I160" s="47">
        <v>1601</v>
      </c>
    </row>
    <row r="161" spans="1:9" x14ac:dyDescent="0.2">
      <c r="A161" s="47" t="s">
        <v>1386</v>
      </c>
      <c r="B161" s="38" t="s">
        <v>1297</v>
      </c>
      <c r="C161" s="47" t="s">
        <v>1234</v>
      </c>
      <c r="D161" s="47" t="s">
        <v>1235</v>
      </c>
      <c r="E161" s="47" t="s">
        <v>182</v>
      </c>
      <c r="F161" s="47">
        <v>0</v>
      </c>
      <c r="G161" s="47">
        <v>0</v>
      </c>
      <c r="H161" s="47">
        <v>0</v>
      </c>
      <c r="I161" s="47">
        <v>294</v>
      </c>
    </row>
    <row r="162" spans="1:9" x14ac:dyDescent="0.2">
      <c r="A162" s="47" t="s">
        <v>1387</v>
      </c>
      <c r="B162" s="38" t="s">
        <v>1297</v>
      </c>
      <c r="C162" s="47" t="s">
        <v>1234</v>
      </c>
      <c r="D162" s="47" t="s">
        <v>1235</v>
      </c>
      <c r="E162" s="47" t="s">
        <v>182</v>
      </c>
      <c r="F162" s="47">
        <v>0</v>
      </c>
      <c r="G162" s="47">
        <v>13</v>
      </c>
      <c r="H162" s="47">
        <v>0</v>
      </c>
      <c r="I162" s="47">
        <v>7093</v>
      </c>
    </row>
    <row r="163" spans="1:9" x14ac:dyDescent="0.2">
      <c r="A163" s="47" t="s">
        <v>1388</v>
      </c>
      <c r="B163" s="38" t="s">
        <v>1297</v>
      </c>
      <c r="C163" s="47" t="s">
        <v>1234</v>
      </c>
      <c r="D163" s="47" t="s">
        <v>1235</v>
      </c>
      <c r="E163" s="47" t="s">
        <v>182</v>
      </c>
      <c r="F163" s="47">
        <v>0</v>
      </c>
      <c r="G163" s="47">
        <v>1</v>
      </c>
      <c r="H163" s="47">
        <v>0</v>
      </c>
      <c r="I163" s="47">
        <v>774</v>
      </c>
    </row>
    <row r="164" spans="1:9" x14ac:dyDescent="0.2">
      <c r="A164" s="47" t="s">
        <v>1389</v>
      </c>
      <c r="B164" s="38" t="s">
        <v>1297</v>
      </c>
      <c r="C164" s="47" t="s">
        <v>1234</v>
      </c>
      <c r="D164" s="47" t="s">
        <v>1235</v>
      </c>
      <c r="E164" s="47" t="s">
        <v>182</v>
      </c>
      <c r="F164" s="47">
        <v>0</v>
      </c>
      <c r="G164" s="47">
        <v>0</v>
      </c>
      <c r="H164" s="47">
        <v>0</v>
      </c>
      <c r="I164" s="47">
        <v>160</v>
      </c>
    </row>
    <row r="165" spans="1:9" x14ac:dyDescent="0.2">
      <c r="A165" s="47" t="s">
        <v>1390</v>
      </c>
      <c r="B165" s="38" t="s">
        <v>1297</v>
      </c>
      <c r="C165" s="47" t="s">
        <v>1234</v>
      </c>
      <c r="D165" s="47" t="s">
        <v>1235</v>
      </c>
      <c r="E165" s="47" t="s">
        <v>182</v>
      </c>
      <c r="F165" s="47">
        <v>0</v>
      </c>
      <c r="G165" s="47">
        <v>98</v>
      </c>
      <c r="H165" s="47">
        <v>0</v>
      </c>
      <c r="I165" s="47">
        <v>52749</v>
      </c>
    </row>
    <row r="166" spans="1:9" x14ac:dyDescent="0.2">
      <c r="A166" s="47" t="s">
        <v>1391</v>
      </c>
      <c r="B166" s="38" t="s">
        <v>1297</v>
      </c>
      <c r="C166" s="47" t="s">
        <v>1234</v>
      </c>
      <c r="D166" s="47" t="s">
        <v>1235</v>
      </c>
      <c r="E166" s="47" t="s">
        <v>182</v>
      </c>
      <c r="F166" s="47">
        <v>0</v>
      </c>
      <c r="G166" s="47">
        <v>34</v>
      </c>
      <c r="H166" s="47">
        <v>0</v>
      </c>
      <c r="I166" s="47">
        <v>18387</v>
      </c>
    </row>
    <row r="167" spans="1:9" x14ac:dyDescent="0.2">
      <c r="A167" s="47" t="s">
        <v>1392</v>
      </c>
      <c r="B167" s="38" t="s">
        <v>1297</v>
      </c>
      <c r="C167" s="47" t="s">
        <v>1234</v>
      </c>
      <c r="D167" s="47" t="s">
        <v>1235</v>
      </c>
      <c r="E167" s="47" t="s">
        <v>182</v>
      </c>
      <c r="F167" s="47">
        <v>0</v>
      </c>
      <c r="G167" s="47">
        <v>0</v>
      </c>
      <c r="H167" s="47">
        <v>0</v>
      </c>
      <c r="I167" s="47">
        <v>352</v>
      </c>
    </row>
    <row r="168" spans="1:9" x14ac:dyDescent="0.2">
      <c r="A168" s="47" t="s">
        <v>1393</v>
      </c>
      <c r="B168" s="38" t="s">
        <v>1297</v>
      </c>
      <c r="C168" s="47" t="s">
        <v>1234</v>
      </c>
      <c r="D168" s="47" t="s">
        <v>1235</v>
      </c>
      <c r="E168" s="47" t="s">
        <v>182</v>
      </c>
      <c r="F168" s="47">
        <v>0</v>
      </c>
      <c r="G168" s="47">
        <v>0</v>
      </c>
      <c r="H168" s="47">
        <v>0</v>
      </c>
      <c r="I168" s="47">
        <v>342</v>
      </c>
    </row>
    <row r="169" spans="1:9" x14ac:dyDescent="0.2">
      <c r="A169" s="47" t="s">
        <v>1394</v>
      </c>
      <c r="B169" s="38" t="s">
        <v>1297</v>
      </c>
      <c r="C169" s="47" t="s">
        <v>1234</v>
      </c>
      <c r="D169" s="47" t="s">
        <v>1235</v>
      </c>
      <c r="E169" s="47" t="s">
        <v>182</v>
      </c>
      <c r="F169" s="47">
        <v>0</v>
      </c>
      <c r="G169" s="47">
        <v>0</v>
      </c>
      <c r="H169" s="47">
        <v>0</v>
      </c>
      <c r="I169" s="47">
        <v>347</v>
      </c>
    </row>
    <row r="170" spans="1:9" x14ac:dyDescent="0.2">
      <c r="A170" s="47" t="s">
        <v>1395</v>
      </c>
      <c r="B170" s="38" t="s">
        <v>1297</v>
      </c>
      <c r="C170" s="47" t="s">
        <v>1234</v>
      </c>
      <c r="D170" s="47" t="s">
        <v>1235</v>
      </c>
      <c r="E170" s="47" t="s">
        <v>182</v>
      </c>
      <c r="F170" s="47">
        <v>0</v>
      </c>
      <c r="G170" s="47">
        <v>89</v>
      </c>
      <c r="H170" s="47">
        <v>0</v>
      </c>
      <c r="I170" s="47">
        <v>47609</v>
      </c>
    </row>
    <row r="171" spans="1:9" x14ac:dyDescent="0.2">
      <c r="A171" s="47" t="s">
        <v>1396</v>
      </c>
      <c r="B171" s="38" t="s">
        <v>1297</v>
      </c>
      <c r="C171" s="47" t="s">
        <v>1234</v>
      </c>
      <c r="D171" s="47" t="s">
        <v>1235</v>
      </c>
      <c r="E171" s="47" t="s">
        <v>182</v>
      </c>
      <c r="F171" s="47">
        <v>0</v>
      </c>
      <c r="G171" s="47">
        <v>3</v>
      </c>
      <c r="H171" s="47">
        <v>0</v>
      </c>
      <c r="I171" s="47">
        <v>1601</v>
      </c>
    </row>
    <row r="172" spans="1:9" x14ac:dyDescent="0.2">
      <c r="A172" s="47" t="s">
        <v>1397</v>
      </c>
      <c r="B172" s="38" t="s">
        <v>1297</v>
      </c>
      <c r="C172" s="47" t="s">
        <v>1234</v>
      </c>
      <c r="D172" s="47" t="s">
        <v>1235</v>
      </c>
      <c r="E172" s="47" t="s">
        <v>182</v>
      </c>
      <c r="F172" s="47">
        <v>0</v>
      </c>
      <c r="G172" s="47">
        <v>3303</v>
      </c>
      <c r="H172" s="47">
        <v>0</v>
      </c>
      <c r="I172" s="47">
        <v>1763339</v>
      </c>
    </row>
    <row r="173" spans="1:9" x14ac:dyDescent="0.2">
      <c r="A173" s="47" t="s">
        <v>1398</v>
      </c>
      <c r="B173" s="38" t="s">
        <v>1297</v>
      </c>
      <c r="C173" s="47" t="s">
        <v>1234</v>
      </c>
      <c r="D173" s="47" t="s">
        <v>1235</v>
      </c>
      <c r="E173" s="47" t="s">
        <v>182</v>
      </c>
      <c r="F173" s="47">
        <v>0</v>
      </c>
      <c r="G173" s="47">
        <v>313</v>
      </c>
      <c r="H173" s="47">
        <v>0</v>
      </c>
      <c r="I173" s="47">
        <v>167165</v>
      </c>
    </row>
    <row r="174" spans="1:9" x14ac:dyDescent="0.2">
      <c r="A174" s="47" t="s">
        <v>1399</v>
      </c>
      <c r="B174" s="38" t="s">
        <v>1297</v>
      </c>
      <c r="C174" s="47" t="s">
        <v>1234</v>
      </c>
      <c r="D174" s="47" t="s">
        <v>1235</v>
      </c>
      <c r="E174" s="47" t="s">
        <v>182</v>
      </c>
      <c r="F174" s="47">
        <v>0</v>
      </c>
      <c r="G174" s="47">
        <v>52</v>
      </c>
      <c r="H174" s="47">
        <v>0</v>
      </c>
      <c r="I174" s="47">
        <v>28256</v>
      </c>
    </row>
    <row r="175" spans="1:9" x14ac:dyDescent="0.2">
      <c r="A175" s="47" t="s">
        <v>1400</v>
      </c>
      <c r="B175" s="38" t="s">
        <v>1297</v>
      </c>
      <c r="C175" s="47" t="s">
        <v>1234</v>
      </c>
      <c r="D175" s="47" t="s">
        <v>1235</v>
      </c>
      <c r="E175" s="47" t="s">
        <v>182</v>
      </c>
      <c r="F175" s="47">
        <v>0</v>
      </c>
      <c r="G175" s="47">
        <v>99</v>
      </c>
      <c r="H175" s="47">
        <v>0</v>
      </c>
      <c r="I175" s="47">
        <v>53315</v>
      </c>
    </row>
    <row r="176" spans="1:9" x14ac:dyDescent="0.2">
      <c r="A176" s="47" t="s">
        <v>1401</v>
      </c>
      <c r="B176" s="38" t="s">
        <v>1297</v>
      </c>
      <c r="C176" s="47" t="s">
        <v>1234</v>
      </c>
      <c r="D176" s="47" t="s">
        <v>1235</v>
      </c>
      <c r="E176" s="47" t="s">
        <v>182</v>
      </c>
      <c r="F176" s="47">
        <v>0</v>
      </c>
      <c r="G176" s="47">
        <v>0</v>
      </c>
      <c r="H176" s="47">
        <v>0</v>
      </c>
      <c r="I176" s="47">
        <v>69</v>
      </c>
    </row>
    <row r="177" spans="1:9" x14ac:dyDescent="0.2">
      <c r="A177" s="47" t="s">
        <v>1402</v>
      </c>
      <c r="B177" s="38" t="s">
        <v>1297</v>
      </c>
      <c r="C177" s="47" t="s">
        <v>1234</v>
      </c>
      <c r="D177" s="47" t="s">
        <v>1235</v>
      </c>
      <c r="E177" s="47" t="s">
        <v>182</v>
      </c>
      <c r="F177" s="47">
        <v>0</v>
      </c>
      <c r="G177" s="47">
        <v>0</v>
      </c>
      <c r="H177" s="47">
        <v>0</v>
      </c>
      <c r="I177" s="47">
        <v>213</v>
      </c>
    </row>
    <row r="178" spans="1:9" x14ac:dyDescent="0.2">
      <c r="A178" s="47" t="s">
        <v>1403</v>
      </c>
      <c r="B178" s="38" t="s">
        <v>1297</v>
      </c>
      <c r="C178" s="47" t="s">
        <v>1234</v>
      </c>
      <c r="D178" s="47" t="s">
        <v>1235</v>
      </c>
      <c r="E178" s="47" t="s">
        <v>182</v>
      </c>
      <c r="F178" s="47">
        <v>0</v>
      </c>
      <c r="G178" s="47">
        <v>55</v>
      </c>
      <c r="H178" s="47">
        <v>0</v>
      </c>
      <c r="I178" s="47">
        <v>29366</v>
      </c>
    </row>
    <row r="179" spans="1:9" x14ac:dyDescent="0.2">
      <c r="A179" s="47" t="s">
        <v>1404</v>
      </c>
      <c r="B179" s="38" t="s">
        <v>1297</v>
      </c>
      <c r="C179" s="47" t="s">
        <v>1234</v>
      </c>
      <c r="D179" s="47" t="s">
        <v>1235</v>
      </c>
      <c r="E179" s="47" t="s">
        <v>182</v>
      </c>
      <c r="F179" s="47">
        <v>0</v>
      </c>
      <c r="G179" s="47">
        <v>0</v>
      </c>
      <c r="H179" s="47">
        <v>0</v>
      </c>
      <c r="I179" s="47">
        <v>384</v>
      </c>
    </row>
    <row r="180" spans="1:9" x14ac:dyDescent="0.2">
      <c r="A180" s="47" t="s">
        <v>1405</v>
      </c>
      <c r="B180" s="38" t="s">
        <v>1297</v>
      </c>
      <c r="C180" s="47" t="s">
        <v>1234</v>
      </c>
      <c r="D180" s="47" t="s">
        <v>1235</v>
      </c>
      <c r="E180" s="47" t="s">
        <v>182</v>
      </c>
      <c r="F180" s="47">
        <v>0</v>
      </c>
      <c r="G180" s="47">
        <v>365</v>
      </c>
      <c r="H180" s="47">
        <v>0</v>
      </c>
      <c r="I180" s="47">
        <v>195106</v>
      </c>
    </row>
    <row r="181" spans="1:9" x14ac:dyDescent="0.2">
      <c r="A181" s="47" t="s">
        <v>1406</v>
      </c>
      <c r="B181" s="38" t="s">
        <v>1297</v>
      </c>
      <c r="C181" s="47" t="s">
        <v>1234</v>
      </c>
      <c r="D181" s="47" t="s">
        <v>1235</v>
      </c>
      <c r="E181" s="47" t="s">
        <v>182</v>
      </c>
      <c r="F181" s="47">
        <v>0</v>
      </c>
      <c r="G181" s="47">
        <v>5</v>
      </c>
      <c r="H181" s="47">
        <v>0</v>
      </c>
      <c r="I181" s="47">
        <v>3069</v>
      </c>
    </row>
    <row r="182" spans="1:9" x14ac:dyDescent="0.2">
      <c r="A182" s="47" t="s">
        <v>1407</v>
      </c>
      <c r="B182" s="38" t="s">
        <v>1297</v>
      </c>
      <c r="C182" s="47" t="s">
        <v>1234</v>
      </c>
      <c r="D182" s="47" t="s">
        <v>1235</v>
      </c>
      <c r="E182" s="47" t="s">
        <v>182</v>
      </c>
      <c r="F182" s="47">
        <v>0</v>
      </c>
      <c r="G182" s="47">
        <v>16</v>
      </c>
      <c r="H182" s="47">
        <v>0</v>
      </c>
      <c r="I182" s="47">
        <v>8780</v>
      </c>
    </row>
    <row r="183" spans="1:9" x14ac:dyDescent="0.2">
      <c r="A183" s="47" t="s">
        <v>1408</v>
      </c>
      <c r="B183" s="38" t="s">
        <v>1297</v>
      </c>
      <c r="C183" s="47" t="s">
        <v>1234</v>
      </c>
      <c r="D183" s="47" t="s">
        <v>1235</v>
      </c>
      <c r="E183" s="47" t="s">
        <v>182</v>
      </c>
      <c r="F183" s="47">
        <v>0</v>
      </c>
      <c r="G183" s="47">
        <v>0</v>
      </c>
      <c r="H183" s="47">
        <v>0</v>
      </c>
      <c r="I183" s="47">
        <v>213</v>
      </c>
    </row>
    <row r="184" spans="1:9" x14ac:dyDescent="0.2">
      <c r="A184" s="47" t="s">
        <v>1409</v>
      </c>
      <c r="B184" s="38" t="s">
        <v>1297</v>
      </c>
      <c r="C184" s="47" t="s">
        <v>1234</v>
      </c>
      <c r="D184" s="47" t="s">
        <v>1235</v>
      </c>
      <c r="E184" s="47" t="s">
        <v>182</v>
      </c>
      <c r="F184" s="47">
        <v>0</v>
      </c>
      <c r="G184" s="47">
        <v>0</v>
      </c>
      <c r="H184" s="47">
        <v>0</v>
      </c>
      <c r="I184" s="47">
        <v>427</v>
      </c>
    </row>
    <row r="185" spans="1:9" x14ac:dyDescent="0.2">
      <c r="A185" s="47" t="s">
        <v>1410</v>
      </c>
      <c r="B185" s="38" t="s">
        <v>1297</v>
      </c>
      <c r="C185" s="47" t="s">
        <v>1234</v>
      </c>
      <c r="D185" s="47" t="s">
        <v>1235</v>
      </c>
      <c r="E185" s="47" t="s">
        <v>182</v>
      </c>
      <c r="F185" s="47">
        <v>0</v>
      </c>
      <c r="G185" s="47">
        <v>0</v>
      </c>
      <c r="H185" s="47">
        <v>0</v>
      </c>
      <c r="I185" s="47">
        <v>464</v>
      </c>
    </row>
    <row r="186" spans="1:9" x14ac:dyDescent="0.2">
      <c r="A186" s="47" t="s">
        <v>1411</v>
      </c>
      <c r="B186" s="38" t="s">
        <v>1297</v>
      </c>
      <c r="C186" s="47" t="s">
        <v>1234</v>
      </c>
      <c r="D186" s="47" t="s">
        <v>1235</v>
      </c>
      <c r="E186" s="47" t="s">
        <v>182</v>
      </c>
      <c r="F186" s="47">
        <v>0</v>
      </c>
      <c r="G186" s="47">
        <v>0</v>
      </c>
      <c r="H186" s="47">
        <v>0</v>
      </c>
      <c r="I186" s="47">
        <v>107</v>
      </c>
    </row>
    <row r="187" spans="1:9" x14ac:dyDescent="0.2">
      <c r="A187" s="47" t="s">
        <v>1412</v>
      </c>
      <c r="B187" s="38" t="s">
        <v>1297</v>
      </c>
      <c r="C187" s="47" t="s">
        <v>1234</v>
      </c>
      <c r="D187" s="47" t="s">
        <v>1235</v>
      </c>
      <c r="E187" s="47" t="s">
        <v>182</v>
      </c>
      <c r="F187" s="47">
        <v>0</v>
      </c>
      <c r="G187" s="47">
        <v>0</v>
      </c>
      <c r="H187" s="47">
        <v>0</v>
      </c>
      <c r="I187" s="47">
        <v>53</v>
      </c>
    </row>
    <row r="188" spans="1:9" x14ac:dyDescent="0.2">
      <c r="A188" s="47" t="s">
        <v>1413</v>
      </c>
      <c r="B188" s="38" t="s">
        <v>1297</v>
      </c>
      <c r="C188" s="47" t="s">
        <v>1234</v>
      </c>
      <c r="D188" s="47" t="s">
        <v>1235</v>
      </c>
      <c r="E188" s="47" t="s">
        <v>182</v>
      </c>
      <c r="F188" s="47">
        <v>0</v>
      </c>
      <c r="G188" s="47">
        <v>10956</v>
      </c>
      <c r="H188" s="47">
        <v>0</v>
      </c>
      <c r="I188" s="47">
        <v>5847683</v>
      </c>
    </row>
    <row r="189" spans="1:9" x14ac:dyDescent="0.2">
      <c r="A189" s="47" t="s">
        <v>1414</v>
      </c>
      <c r="B189" s="38" t="s">
        <v>1297</v>
      </c>
      <c r="C189" s="47" t="s">
        <v>1234</v>
      </c>
      <c r="D189" s="47" t="s">
        <v>1235</v>
      </c>
      <c r="E189" s="47" t="s">
        <v>182</v>
      </c>
      <c r="F189" s="47">
        <v>0</v>
      </c>
      <c r="G189" s="47">
        <v>3852</v>
      </c>
      <c r="H189" s="47">
        <v>0</v>
      </c>
      <c r="I189" s="47">
        <v>2056022</v>
      </c>
    </row>
    <row r="190" spans="1:9" x14ac:dyDescent="0.2">
      <c r="A190" s="47" t="s">
        <v>1415</v>
      </c>
      <c r="B190" s="38" t="s">
        <v>1297</v>
      </c>
      <c r="C190" s="47" t="s">
        <v>1234</v>
      </c>
      <c r="D190" s="47" t="s">
        <v>1235</v>
      </c>
      <c r="E190" s="47" t="s">
        <v>182</v>
      </c>
      <c r="F190" s="47">
        <v>0</v>
      </c>
      <c r="G190" s="47">
        <v>1</v>
      </c>
      <c r="H190" s="47">
        <v>0</v>
      </c>
      <c r="I190" s="47">
        <v>747</v>
      </c>
    </row>
    <row r="191" spans="1:9" x14ac:dyDescent="0.2">
      <c r="A191" s="47" t="s">
        <v>1416</v>
      </c>
      <c r="B191" s="38" t="s">
        <v>1297</v>
      </c>
      <c r="C191" s="47" t="s">
        <v>1234</v>
      </c>
      <c r="D191" s="47" t="s">
        <v>1235</v>
      </c>
      <c r="E191" s="47" t="s">
        <v>182</v>
      </c>
      <c r="F191" s="47">
        <v>0</v>
      </c>
      <c r="G191" s="47">
        <v>0</v>
      </c>
      <c r="H191" s="47">
        <v>0</v>
      </c>
      <c r="I191" s="47">
        <v>480</v>
      </c>
    </row>
    <row r="192" spans="1:9" x14ac:dyDescent="0.2">
      <c r="A192" s="47" t="s">
        <v>1417</v>
      </c>
      <c r="B192" s="38" t="s">
        <v>1297</v>
      </c>
      <c r="C192" s="47" t="s">
        <v>1234</v>
      </c>
      <c r="D192" s="47" t="s">
        <v>1235</v>
      </c>
      <c r="E192" s="47" t="s">
        <v>182</v>
      </c>
      <c r="F192" s="47">
        <v>0</v>
      </c>
      <c r="G192" s="47">
        <v>0</v>
      </c>
      <c r="H192" s="47">
        <v>0</v>
      </c>
      <c r="I192" s="47">
        <v>475</v>
      </c>
    </row>
    <row r="193" spans="1:9" x14ac:dyDescent="0.2">
      <c r="A193" s="47" t="s">
        <v>1418</v>
      </c>
      <c r="B193" s="38" t="s">
        <v>1297</v>
      </c>
      <c r="C193" s="47" t="s">
        <v>1234</v>
      </c>
      <c r="D193" s="47" t="s">
        <v>1235</v>
      </c>
      <c r="E193" s="47" t="s">
        <v>182</v>
      </c>
      <c r="F193" s="47">
        <v>0</v>
      </c>
      <c r="G193" s="47">
        <v>4</v>
      </c>
      <c r="H193" s="47">
        <v>0</v>
      </c>
      <c r="I193" s="47">
        <v>2194</v>
      </c>
    </row>
    <row r="194" spans="1:9" x14ac:dyDescent="0.2">
      <c r="A194" s="47" t="s">
        <v>1419</v>
      </c>
      <c r="B194" s="38" t="s">
        <v>1297</v>
      </c>
      <c r="C194" s="47" t="s">
        <v>1234</v>
      </c>
      <c r="D194" s="47" t="s">
        <v>1235</v>
      </c>
      <c r="E194" s="47" t="s">
        <v>182</v>
      </c>
      <c r="F194" s="47">
        <v>0</v>
      </c>
      <c r="G194" s="47">
        <v>0</v>
      </c>
      <c r="H194" s="47">
        <v>0</v>
      </c>
      <c r="I194" s="47">
        <v>224</v>
      </c>
    </row>
    <row r="195" spans="1:9" x14ac:dyDescent="0.2">
      <c r="A195" s="47" t="s">
        <v>1420</v>
      </c>
      <c r="B195" s="38" t="s">
        <v>1297</v>
      </c>
      <c r="C195" s="47" t="s">
        <v>1234</v>
      </c>
      <c r="D195" s="47" t="s">
        <v>1235</v>
      </c>
      <c r="E195" s="47" t="s">
        <v>182</v>
      </c>
      <c r="F195" s="47">
        <v>0</v>
      </c>
      <c r="G195" s="47">
        <v>0</v>
      </c>
      <c r="H195" s="47">
        <v>0</v>
      </c>
      <c r="I195" s="47">
        <v>75</v>
      </c>
    </row>
    <row r="196" spans="1:9" x14ac:dyDescent="0.2">
      <c r="A196" s="47" t="s">
        <v>1421</v>
      </c>
      <c r="B196" s="38" t="s">
        <v>1297</v>
      </c>
      <c r="C196" s="47" t="s">
        <v>1234</v>
      </c>
      <c r="D196" s="47" t="s">
        <v>1235</v>
      </c>
      <c r="E196" s="47" t="s">
        <v>182</v>
      </c>
      <c r="F196" s="47">
        <v>0</v>
      </c>
      <c r="G196" s="47">
        <v>5</v>
      </c>
      <c r="H196" s="47">
        <v>0</v>
      </c>
      <c r="I196" s="47">
        <v>3149</v>
      </c>
    </row>
    <row r="197" spans="1:9" x14ac:dyDescent="0.2">
      <c r="A197" s="47" t="s">
        <v>1422</v>
      </c>
      <c r="B197" s="38" t="s">
        <v>1297</v>
      </c>
      <c r="C197" s="47" t="s">
        <v>1234</v>
      </c>
      <c r="D197" s="47" t="s">
        <v>1235</v>
      </c>
      <c r="E197" s="47" t="s">
        <v>182</v>
      </c>
      <c r="F197" s="47">
        <v>0</v>
      </c>
      <c r="G197" s="47">
        <v>0</v>
      </c>
      <c r="H197" s="47">
        <v>0</v>
      </c>
      <c r="I197" s="47">
        <v>85</v>
      </c>
    </row>
    <row r="198" spans="1:9" x14ac:dyDescent="0.2">
      <c r="A198" s="47" t="s">
        <v>1423</v>
      </c>
      <c r="B198" s="38" t="s">
        <v>1297</v>
      </c>
      <c r="C198" s="47" t="s">
        <v>1234</v>
      </c>
      <c r="D198" s="47" t="s">
        <v>1235</v>
      </c>
      <c r="E198" s="47" t="s">
        <v>182</v>
      </c>
      <c r="F198" s="47">
        <v>0</v>
      </c>
      <c r="G198" s="47">
        <v>0</v>
      </c>
      <c r="H198" s="47">
        <v>0</v>
      </c>
      <c r="I198" s="47">
        <v>427</v>
      </c>
    </row>
    <row r="199" spans="1:9" x14ac:dyDescent="0.2">
      <c r="A199" s="47" t="s">
        <v>1424</v>
      </c>
      <c r="B199" s="38" t="s">
        <v>1297</v>
      </c>
      <c r="C199" s="47" t="s">
        <v>1234</v>
      </c>
      <c r="D199" s="47" t="s">
        <v>1235</v>
      </c>
      <c r="E199" s="47" t="s">
        <v>182</v>
      </c>
      <c r="F199" s="47">
        <v>0</v>
      </c>
      <c r="G199" s="47">
        <v>0</v>
      </c>
      <c r="H199" s="47">
        <v>0</v>
      </c>
      <c r="I199" s="47">
        <v>512</v>
      </c>
    </row>
    <row r="200" spans="1:9" x14ac:dyDescent="0.2">
      <c r="A200" s="47" t="s">
        <v>1425</v>
      </c>
      <c r="B200" s="38" t="s">
        <v>1297</v>
      </c>
      <c r="C200" s="47" t="s">
        <v>1234</v>
      </c>
      <c r="D200" s="47" t="s">
        <v>1235</v>
      </c>
      <c r="E200" s="47" t="s">
        <v>182</v>
      </c>
      <c r="F200" s="47">
        <v>0</v>
      </c>
      <c r="G200" s="47">
        <v>5</v>
      </c>
      <c r="H200" s="47">
        <v>0</v>
      </c>
      <c r="I200" s="47">
        <v>2936</v>
      </c>
    </row>
    <row r="201" spans="1:9" x14ac:dyDescent="0.2">
      <c r="A201" s="47" t="s">
        <v>1426</v>
      </c>
      <c r="B201" s="38" t="s">
        <v>1297</v>
      </c>
      <c r="C201" s="47" t="s">
        <v>1234</v>
      </c>
      <c r="D201" s="47" t="s">
        <v>1235</v>
      </c>
      <c r="E201" s="47" t="s">
        <v>182</v>
      </c>
      <c r="F201" s="47">
        <v>0</v>
      </c>
      <c r="G201" s="47">
        <v>32</v>
      </c>
      <c r="H201" s="47">
        <v>0</v>
      </c>
      <c r="I201" s="47">
        <v>17111</v>
      </c>
    </row>
    <row r="202" spans="1:9" x14ac:dyDescent="0.2">
      <c r="A202" s="47" t="s">
        <v>1427</v>
      </c>
      <c r="B202" s="38" t="s">
        <v>1297</v>
      </c>
      <c r="C202" s="47" t="s">
        <v>1234</v>
      </c>
      <c r="D202" s="47" t="s">
        <v>1235</v>
      </c>
      <c r="E202" s="47" t="s">
        <v>182</v>
      </c>
      <c r="F202" s="47">
        <v>0</v>
      </c>
      <c r="G202" s="47">
        <v>0</v>
      </c>
      <c r="H202" s="47">
        <v>0</v>
      </c>
      <c r="I202" s="47">
        <v>480</v>
      </c>
    </row>
    <row r="203" spans="1:9" x14ac:dyDescent="0.2">
      <c r="A203" s="47" t="s">
        <v>1428</v>
      </c>
      <c r="B203" s="38" t="s">
        <v>1297</v>
      </c>
      <c r="C203" s="47" t="s">
        <v>1234</v>
      </c>
      <c r="D203" s="47" t="s">
        <v>1235</v>
      </c>
      <c r="E203" s="47" t="s">
        <v>182</v>
      </c>
      <c r="F203" s="47">
        <v>0</v>
      </c>
      <c r="G203" s="47">
        <v>3907</v>
      </c>
      <c r="H203" s="47">
        <v>0</v>
      </c>
      <c r="I203" s="47">
        <v>2085794</v>
      </c>
    </row>
    <row r="204" spans="1:9" x14ac:dyDescent="0.2">
      <c r="A204" s="47" t="s">
        <v>1429</v>
      </c>
      <c r="B204" s="38" t="s">
        <v>1297</v>
      </c>
      <c r="C204" s="47" t="s">
        <v>1234</v>
      </c>
      <c r="D204" s="47" t="s">
        <v>1235</v>
      </c>
      <c r="E204" s="47" t="s">
        <v>182</v>
      </c>
      <c r="F204" s="47">
        <v>0</v>
      </c>
      <c r="G204" s="47">
        <v>504</v>
      </c>
      <c r="H204" s="47">
        <v>0</v>
      </c>
      <c r="I204" s="47">
        <v>269001</v>
      </c>
    </row>
    <row r="205" spans="1:9" x14ac:dyDescent="0.2">
      <c r="A205" s="47" t="s">
        <v>1430</v>
      </c>
      <c r="B205" s="38" t="s">
        <v>1297</v>
      </c>
      <c r="C205" s="47" t="s">
        <v>1234</v>
      </c>
      <c r="D205" s="47" t="s">
        <v>1235</v>
      </c>
      <c r="E205" s="47" t="s">
        <v>182</v>
      </c>
      <c r="F205" s="47">
        <v>0</v>
      </c>
      <c r="G205" s="47">
        <v>0</v>
      </c>
      <c r="H205" s="47">
        <v>0</v>
      </c>
      <c r="I205" s="47">
        <v>459</v>
      </c>
    </row>
    <row r="206" spans="1:9" x14ac:dyDescent="0.2">
      <c r="A206" s="47" t="s">
        <v>1431</v>
      </c>
      <c r="B206" s="38" t="s">
        <v>1297</v>
      </c>
      <c r="C206" s="47" t="s">
        <v>1234</v>
      </c>
      <c r="D206" s="47" t="s">
        <v>1235</v>
      </c>
      <c r="E206" s="47" t="s">
        <v>182</v>
      </c>
      <c r="F206" s="47">
        <v>0</v>
      </c>
      <c r="G206" s="47">
        <v>60</v>
      </c>
      <c r="H206" s="47">
        <v>0</v>
      </c>
      <c r="I206" s="47">
        <v>32269</v>
      </c>
    </row>
    <row r="207" spans="1:9" x14ac:dyDescent="0.2">
      <c r="A207" s="47" t="s">
        <v>1432</v>
      </c>
      <c r="B207" s="38" t="s">
        <v>1297</v>
      </c>
      <c r="C207" s="47" t="s">
        <v>1234</v>
      </c>
      <c r="D207" s="47" t="s">
        <v>1235</v>
      </c>
      <c r="E207" s="47" t="s">
        <v>182</v>
      </c>
      <c r="F207" s="47">
        <v>0</v>
      </c>
      <c r="G207" s="47">
        <v>0</v>
      </c>
      <c r="H207" s="47">
        <v>0</v>
      </c>
      <c r="I207" s="47">
        <v>139</v>
      </c>
    </row>
    <row r="208" spans="1:9" x14ac:dyDescent="0.2">
      <c r="A208" s="47" t="s">
        <v>1433</v>
      </c>
      <c r="B208" s="38" t="s">
        <v>1297</v>
      </c>
      <c r="C208" s="47" t="s">
        <v>1234</v>
      </c>
      <c r="D208" s="47" t="s">
        <v>1235</v>
      </c>
      <c r="E208" s="47" t="s">
        <v>182</v>
      </c>
      <c r="F208" s="47">
        <v>0</v>
      </c>
      <c r="G208" s="47">
        <v>0</v>
      </c>
      <c r="H208" s="47">
        <v>0</v>
      </c>
      <c r="I208" s="47">
        <v>160</v>
      </c>
    </row>
    <row r="209" spans="1:9" x14ac:dyDescent="0.2">
      <c r="A209" s="47" t="s">
        <v>1434</v>
      </c>
      <c r="B209" s="38" t="s">
        <v>1297</v>
      </c>
      <c r="C209" s="47" t="s">
        <v>1234</v>
      </c>
      <c r="D209" s="47" t="s">
        <v>1235</v>
      </c>
      <c r="E209" s="47" t="s">
        <v>182</v>
      </c>
      <c r="F209" s="47">
        <v>0</v>
      </c>
      <c r="G209" s="47">
        <v>0</v>
      </c>
      <c r="H209" s="47">
        <v>0</v>
      </c>
      <c r="I209" s="47">
        <v>133</v>
      </c>
    </row>
    <row r="210" spans="1:9" x14ac:dyDescent="0.2">
      <c r="A210" s="47" t="s">
        <v>1435</v>
      </c>
      <c r="B210" s="38" t="s">
        <v>1297</v>
      </c>
      <c r="C210" s="47" t="s">
        <v>1234</v>
      </c>
      <c r="D210" s="47" t="s">
        <v>1235</v>
      </c>
      <c r="E210" s="47" t="s">
        <v>182</v>
      </c>
      <c r="F210" s="47">
        <v>0</v>
      </c>
      <c r="G210" s="47">
        <v>1500</v>
      </c>
      <c r="H210" s="47">
        <v>0</v>
      </c>
      <c r="I210" s="47">
        <v>800705</v>
      </c>
    </row>
    <row r="211" spans="1:9" x14ac:dyDescent="0.2">
      <c r="A211" s="47" t="s">
        <v>1436</v>
      </c>
      <c r="B211" s="38" t="s">
        <v>1233</v>
      </c>
      <c r="C211" s="47" t="s">
        <v>1234</v>
      </c>
      <c r="D211" s="47" t="s">
        <v>1235</v>
      </c>
      <c r="E211" s="47" t="s">
        <v>182</v>
      </c>
      <c r="F211" s="47">
        <v>0</v>
      </c>
      <c r="G211" s="47">
        <v>50643</v>
      </c>
      <c r="H211" s="47">
        <v>0</v>
      </c>
      <c r="I211" s="47">
        <v>27029992</v>
      </c>
    </row>
    <row r="212" spans="1:9" x14ac:dyDescent="0.2">
      <c r="A212" s="47" t="s">
        <v>1437</v>
      </c>
      <c r="B212" s="38" t="s">
        <v>1297</v>
      </c>
      <c r="C212" s="47" t="s">
        <v>1234</v>
      </c>
      <c r="D212" s="47" t="s">
        <v>1235</v>
      </c>
      <c r="E212" s="47" t="s">
        <v>182</v>
      </c>
      <c r="F212" s="47">
        <v>0</v>
      </c>
      <c r="G212" s="47">
        <v>119034</v>
      </c>
      <c r="H212" s="47">
        <v>0</v>
      </c>
      <c r="I212" s="47">
        <v>63532467</v>
      </c>
    </row>
    <row r="213" spans="1:9" x14ac:dyDescent="0.2">
      <c r="A213" s="47" t="s">
        <v>1438</v>
      </c>
      <c r="B213" s="38" t="s">
        <v>1297</v>
      </c>
      <c r="C213" s="47" t="s">
        <v>1234</v>
      </c>
      <c r="D213" s="47" t="s">
        <v>1235</v>
      </c>
      <c r="E213" s="47" t="s">
        <v>182</v>
      </c>
      <c r="F213" s="47">
        <v>0</v>
      </c>
      <c r="G213" s="47">
        <v>7</v>
      </c>
      <c r="H213" s="47">
        <v>0</v>
      </c>
      <c r="I213" s="47">
        <v>3955</v>
      </c>
    </row>
    <row r="214" spans="1:9" x14ac:dyDescent="0.2">
      <c r="A214" s="47" t="s">
        <v>1439</v>
      </c>
      <c r="B214" s="38" t="s">
        <v>1297</v>
      </c>
      <c r="C214" s="47" t="s">
        <v>1234</v>
      </c>
      <c r="D214" s="47" t="s">
        <v>1235</v>
      </c>
      <c r="E214" s="47" t="s">
        <v>182</v>
      </c>
      <c r="F214" s="47">
        <v>0</v>
      </c>
      <c r="G214" s="47">
        <v>580</v>
      </c>
      <c r="H214" s="47">
        <v>0</v>
      </c>
      <c r="I214" s="47">
        <v>309565</v>
      </c>
    </row>
    <row r="215" spans="1:9" x14ac:dyDescent="0.2">
      <c r="A215" s="47" t="s">
        <v>1440</v>
      </c>
      <c r="B215" s="38" t="s">
        <v>1297</v>
      </c>
      <c r="C215" s="47" t="s">
        <v>1234</v>
      </c>
      <c r="D215" s="47" t="s">
        <v>1235</v>
      </c>
      <c r="E215" s="47" t="s">
        <v>182</v>
      </c>
      <c r="F215" s="47">
        <v>0</v>
      </c>
      <c r="G215" s="47">
        <v>1</v>
      </c>
      <c r="H215" s="47">
        <v>0</v>
      </c>
      <c r="I215" s="47">
        <v>555</v>
      </c>
    </row>
    <row r="216" spans="1:9" x14ac:dyDescent="0.2">
      <c r="A216" s="47" t="s">
        <v>1441</v>
      </c>
      <c r="B216" s="38" t="s">
        <v>1297</v>
      </c>
      <c r="C216" s="47" t="s">
        <v>1234</v>
      </c>
      <c r="D216" s="47" t="s">
        <v>1235</v>
      </c>
      <c r="E216" s="47" t="s">
        <v>182</v>
      </c>
      <c r="F216" s="47">
        <v>0</v>
      </c>
      <c r="G216" s="47">
        <v>3001</v>
      </c>
      <c r="H216" s="47">
        <v>0</v>
      </c>
      <c r="I216" s="47">
        <v>1602211</v>
      </c>
    </row>
    <row r="217" spans="1:9" x14ac:dyDescent="0.2">
      <c r="A217" s="47" t="s">
        <v>1442</v>
      </c>
      <c r="B217" s="38" t="s">
        <v>1297</v>
      </c>
      <c r="C217" s="47" t="s">
        <v>1234</v>
      </c>
      <c r="D217" s="47" t="s">
        <v>1235</v>
      </c>
      <c r="E217" s="47" t="s">
        <v>182</v>
      </c>
      <c r="F217" s="47">
        <v>0</v>
      </c>
      <c r="G217" s="47">
        <v>0</v>
      </c>
      <c r="H217" s="47">
        <v>0</v>
      </c>
      <c r="I217" s="47">
        <v>27</v>
      </c>
    </row>
    <row r="218" spans="1:9" x14ac:dyDescent="0.2">
      <c r="A218" s="47" t="s">
        <v>1443</v>
      </c>
      <c r="B218" s="38" t="s">
        <v>1297</v>
      </c>
      <c r="C218" s="47" t="s">
        <v>1234</v>
      </c>
      <c r="D218" s="47" t="s">
        <v>1235</v>
      </c>
      <c r="E218" s="47" t="s">
        <v>182</v>
      </c>
      <c r="F218" s="47">
        <v>0</v>
      </c>
      <c r="G218" s="47">
        <v>0</v>
      </c>
      <c r="H218" s="47">
        <v>0</v>
      </c>
      <c r="I218" s="47">
        <v>181</v>
      </c>
    </row>
    <row r="219" spans="1:9" x14ac:dyDescent="0.2">
      <c r="A219" s="47" t="s">
        <v>1444</v>
      </c>
      <c r="B219" s="38" t="s">
        <v>1297</v>
      </c>
      <c r="C219" s="47" t="s">
        <v>1234</v>
      </c>
      <c r="D219" s="47" t="s">
        <v>1235</v>
      </c>
      <c r="E219" s="47" t="s">
        <v>182</v>
      </c>
      <c r="F219" s="47">
        <v>0</v>
      </c>
      <c r="G219" s="47">
        <v>0</v>
      </c>
      <c r="H219" s="47">
        <v>0</v>
      </c>
      <c r="I219" s="47">
        <v>320</v>
      </c>
    </row>
    <row r="220" spans="1:9" x14ac:dyDescent="0.2">
      <c r="A220" s="47" t="s">
        <v>1445</v>
      </c>
      <c r="B220" s="38" t="s">
        <v>1297</v>
      </c>
      <c r="C220" s="47" t="s">
        <v>1234</v>
      </c>
      <c r="D220" s="47" t="s">
        <v>1235</v>
      </c>
      <c r="E220" s="47" t="s">
        <v>182</v>
      </c>
      <c r="F220" s="47">
        <v>0</v>
      </c>
      <c r="G220" s="47">
        <v>4812</v>
      </c>
      <c r="H220" s="47">
        <v>0</v>
      </c>
      <c r="I220" s="47">
        <v>2568784</v>
      </c>
    </row>
    <row r="221" spans="1:9" x14ac:dyDescent="0.2">
      <c r="A221" s="47" t="s">
        <v>1446</v>
      </c>
      <c r="B221" s="38" t="s">
        <v>1297</v>
      </c>
      <c r="C221" s="47" t="s">
        <v>1234</v>
      </c>
      <c r="D221" s="47" t="s">
        <v>1235</v>
      </c>
      <c r="E221" s="47" t="s">
        <v>182</v>
      </c>
      <c r="F221" s="47">
        <v>0</v>
      </c>
      <c r="G221" s="47">
        <v>51</v>
      </c>
      <c r="H221" s="47">
        <v>0</v>
      </c>
      <c r="I221" s="47">
        <v>27258</v>
      </c>
    </row>
    <row r="222" spans="1:9" x14ac:dyDescent="0.2">
      <c r="A222" s="47" t="s">
        <v>1447</v>
      </c>
      <c r="B222" s="38" t="s">
        <v>1297</v>
      </c>
      <c r="C222" s="47" t="s">
        <v>1234</v>
      </c>
      <c r="D222" s="47" t="s">
        <v>1235</v>
      </c>
      <c r="E222" s="47" t="s">
        <v>182</v>
      </c>
      <c r="F222" s="47">
        <v>0</v>
      </c>
      <c r="G222" s="47">
        <v>0</v>
      </c>
      <c r="H222" s="47">
        <v>0</v>
      </c>
      <c r="I222" s="47">
        <v>427</v>
      </c>
    </row>
    <row r="223" spans="1:9" x14ac:dyDescent="0.2">
      <c r="A223" s="47" t="s">
        <v>1448</v>
      </c>
      <c r="B223" s="38" t="s">
        <v>1297</v>
      </c>
      <c r="C223" s="47" t="s">
        <v>1234</v>
      </c>
      <c r="D223" s="47" t="s">
        <v>1235</v>
      </c>
      <c r="E223" s="47" t="s">
        <v>182</v>
      </c>
      <c r="F223" s="47">
        <v>0</v>
      </c>
      <c r="G223" s="47">
        <v>3</v>
      </c>
      <c r="H223" s="47">
        <v>0</v>
      </c>
      <c r="I223" s="47">
        <v>1815</v>
      </c>
    </row>
    <row r="224" spans="1:9" x14ac:dyDescent="0.2">
      <c r="A224" s="47" t="s">
        <v>1449</v>
      </c>
      <c r="B224" s="38" t="s">
        <v>1297</v>
      </c>
      <c r="C224" s="47" t="s">
        <v>1234</v>
      </c>
      <c r="D224" s="47" t="s">
        <v>1235</v>
      </c>
      <c r="E224" s="47" t="s">
        <v>182</v>
      </c>
      <c r="F224" s="47">
        <v>0</v>
      </c>
      <c r="G224" s="47">
        <v>80</v>
      </c>
      <c r="H224" s="47">
        <v>0</v>
      </c>
      <c r="I224" s="47">
        <v>43056</v>
      </c>
    </row>
    <row r="225" spans="1:9" x14ac:dyDescent="0.2">
      <c r="A225" s="47" t="s">
        <v>1450</v>
      </c>
      <c r="B225" s="38" t="s">
        <v>1297</v>
      </c>
      <c r="C225" s="47" t="s">
        <v>1234</v>
      </c>
      <c r="D225" s="47" t="s">
        <v>1235</v>
      </c>
      <c r="E225" s="47" t="s">
        <v>182</v>
      </c>
      <c r="F225" s="47">
        <v>0</v>
      </c>
      <c r="G225" s="47">
        <v>3</v>
      </c>
      <c r="H225" s="47">
        <v>0</v>
      </c>
      <c r="I225" s="47">
        <v>1601</v>
      </c>
    </row>
    <row r="226" spans="1:9" x14ac:dyDescent="0.2">
      <c r="A226" s="47" t="s">
        <v>1451</v>
      </c>
      <c r="B226" s="38" t="s">
        <v>1297</v>
      </c>
      <c r="C226" s="47" t="s">
        <v>1234</v>
      </c>
      <c r="D226" s="47" t="s">
        <v>1235</v>
      </c>
      <c r="E226" s="47" t="s">
        <v>182</v>
      </c>
      <c r="F226" s="47">
        <v>0</v>
      </c>
      <c r="G226" s="47">
        <v>0</v>
      </c>
      <c r="H226" s="47">
        <v>0</v>
      </c>
      <c r="I226" s="47">
        <v>326</v>
      </c>
    </row>
    <row r="227" spans="1:9" x14ac:dyDescent="0.2">
      <c r="A227" s="47" t="s">
        <v>1452</v>
      </c>
      <c r="B227" s="38" t="s">
        <v>1297</v>
      </c>
      <c r="C227" s="47" t="s">
        <v>1234</v>
      </c>
      <c r="D227" s="47" t="s">
        <v>1235</v>
      </c>
      <c r="E227" s="47" t="s">
        <v>182</v>
      </c>
      <c r="F227" s="47">
        <v>0</v>
      </c>
      <c r="G227" s="47">
        <v>16</v>
      </c>
      <c r="H227" s="47">
        <v>0</v>
      </c>
      <c r="I227" s="47">
        <v>8646</v>
      </c>
    </row>
    <row r="228" spans="1:9" x14ac:dyDescent="0.2">
      <c r="A228" s="47" t="s">
        <v>1453</v>
      </c>
      <c r="B228" s="38" t="s">
        <v>1297</v>
      </c>
      <c r="C228" s="47" t="s">
        <v>1234</v>
      </c>
      <c r="D228" s="47" t="s">
        <v>1235</v>
      </c>
      <c r="E228" s="47" t="s">
        <v>182</v>
      </c>
      <c r="F228" s="47">
        <v>0</v>
      </c>
      <c r="G228" s="47">
        <v>0</v>
      </c>
      <c r="H228" s="47">
        <v>0</v>
      </c>
      <c r="I228" s="47">
        <v>374</v>
      </c>
    </row>
    <row r="229" spans="1:9" x14ac:dyDescent="0.2">
      <c r="A229" s="47" t="s">
        <v>1454</v>
      </c>
      <c r="B229" s="38" t="s">
        <v>1297</v>
      </c>
      <c r="C229" s="47" t="s">
        <v>1234</v>
      </c>
      <c r="D229" s="47" t="s">
        <v>1235</v>
      </c>
      <c r="E229" s="47" t="s">
        <v>182</v>
      </c>
      <c r="F229" s="47">
        <v>0</v>
      </c>
      <c r="G229" s="47">
        <v>0</v>
      </c>
      <c r="H229" s="47">
        <v>0</v>
      </c>
      <c r="I229" s="47">
        <v>374</v>
      </c>
    </row>
    <row r="230" spans="1:9" x14ac:dyDescent="0.2">
      <c r="A230" s="47" t="s">
        <v>1455</v>
      </c>
      <c r="B230" s="38" t="s">
        <v>1297</v>
      </c>
      <c r="C230" s="47" t="s">
        <v>1234</v>
      </c>
      <c r="D230" s="47" t="s">
        <v>1235</v>
      </c>
      <c r="E230" s="47" t="s">
        <v>182</v>
      </c>
      <c r="F230" s="47">
        <v>0</v>
      </c>
      <c r="G230" s="47">
        <v>0</v>
      </c>
      <c r="H230" s="47">
        <v>0</v>
      </c>
      <c r="I230" s="47">
        <v>262</v>
      </c>
    </row>
    <row r="231" spans="1:9" x14ac:dyDescent="0.2">
      <c r="A231" s="47" t="s">
        <v>1456</v>
      </c>
      <c r="B231" s="38" t="s">
        <v>1297</v>
      </c>
      <c r="C231" s="47" t="s">
        <v>1234</v>
      </c>
      <c r="D231" s="47" t="s">
        <v>1235</v>
      </c>
      <c r="E231" s="47" t="s">
        <v>182</v>
      </c>
      <c r="F231" s="47">
        <v>0</v>
      </c>
      <c r="G231" s="47">
        <v>1504</v>
      </c>
      <c r="H231" s="47">
        <v>0</v>
      </c>
      <c r="I231" s="47">
        <v>803160</v>
      </c>
    </row>
    <row r="232" spans="1:9" x14ac:dyDescent="0.2">
      <c r="A232" s="47" t="s">
        <v>1457</v>
      </c>
      <c r="B232" s="38" t="s">
        <v>1297</v>
      </c>
      <c r="C232" s="47" t="s">
        <v>1234</v>
      </c>
      <c r="D232" s="47" t="s">
        <v>1235</v>
      </c>
      <c r="E232" s="47" t="s">
        <v>182</v>
      </c>
      <c r="F232" s="47">
        <v>0</v>
      </c>
      <c r="G232" s="47">
        <v>43</v>
      </c>
      <c r="H232" s="47">
        <v>0</v>
      </c>
      <c r="I232" s="47">
        <v>23244</v>
      </c>
    </row>
    <row r="233" spans="1:9" x14ac:dyDescent="0.2">
      <c r="A233" s="47" t="s">
        <v>1458</v>
      </c>
      <c r="B233" s="38" t="s">
        <v>1297</v>
      </c>
      <c r="C233" s="47" t="s">
        <v>1234</v>
      </c>
      <c r="D233" s="47" t="s">
        <v>1235</v>
      </c>
      <c r="E233" s="47" t="s">
        <v>182</v>
      </c>
      <c r="F233" s="47">
        <v>0</v>
      </c>
      <c r="G233" s="47">
        <v>0</v>
      </c>
      <c r="H233" s="47">
        <v>0</v>
      </c>
      <c r="I233" s="47">
        <v>251</v>
      </c>
    </row>
    <row r="234" spans="1:9" x14ac:dyDescent="0.2">
      <c r="A234" s="47" t="s">
        <v>1459</v>
      </c>
      <c r="B234" s="38" t="s">
        <v>1297</v>
      </c>
      <c r="C234" s="47" t="s">
        <v>1234</v>
      </c>
      <c r="D234" s="47" t="s">
        <v>1235</v>
      </c>
      <c r="E234" s="47" t="s">
        <v>182</v>
      </c>
      <c r="F234" s="47">
        <v>0</v>
      </c>
      <c r="G234" s="47">
        <v>0</v>
      </c>
      <c r="H234" s="47">
        <v>0</v>
      </c>
      <c r="I234" s="47">
        <v>144</v>
      </c>
    </row>
    <row r="235" spans="1:9" x14ac:dyDescent="0.2">
      <c r="A235" s="47" t="s">
        <v>1460</v>
      </c>
      <c r="B235" s="38" t="s">
        <v>1297</v>
      </c>
      <c r="C235" s="47" t="s">
        <v>1234</v>
      </c>
      <c r="D235" s="47" t="s">
        <v>1235</v>
      </c>
      <c r="E235" s="47" t="s">
        <v>182</v>
      </c>
      <c r="F235" s="47">
        <v>0</v>
      </c>
      <c r="G235" s="47">
        <v>0</v>
      </c>
      <c r="H235" s="47">
        <v>0</v>
      </c>
      <c r="I235" s="47">
        <v>235</v>
      </c>
    </row>
    <row r="236" spans="1:9" x14ac:dyDescent="0.2">
      <c r="A236" s="47" t="s">
        <v>1461</v>
      </c>
      <c r="B236" s="38" t="s">
        <v>1297</v>
      </c>
      <c r="C236" s="47" t="s">
        <v>1234</v>
      </c>
      <c r="D236" s="47" t="s">
        <v>1235</v>
      </c>
      <c r="E236" s="47" t="s">
        <v>182</v>
      </c>
      <c r="F236" s="47">
        <v>0</v>
      </c>
      <c r="G236" s="47">
        <v>0</v>
      </c>
      <c r="H236" s="47">
        <v>0</v>
      </c>
      <c r="I236" s="47">
        <v>53</v>
      </c>
    </row>
    <row r="237" spans="1:9" x14ac:dyDescent="0.2">
      <c r="A237" s="47" t="s">
        <v>1462</v>
      </c>
      <c r="B237" s="38" t="s">
        <v>1297</v>
      </c>
      <c r="C237" s="47" t="s">
        <v>1234</v>
      </c>
      <c r="D237" s="47" t="s">
        <v>1235</v>
      </c>
      <c r="E237" s="47" t="s">
        <v>182</v>
      </c>
      <c r="F237" s="47">
        <v>0</v>
      </c>
      <c r="G237" s="47">
        <v>0</v>
      </c>
      <c r="H237" s="47">
        <v>0</v>
      </c>
      <c r="I237" s="47">
        <v>491</v>
      </c>
    </row>
    <row r="238" spans="1:9" x14ac:dyDescent="0.2">
      <c r="A238" s="47" t="s">
        <v>1463</v>
      </c>
      <c r="B238" s="38" t="s">
        <v>1297</v>
      </c>
      <c r="C238" s="47" t="s">
        <v>1234</v>
      </c>
      <c r="D238" s="47" t="s">
        <v>1235</v>
      </c>
      <c r="E238" s="47" t="s">
        <v>182</v>
      </c>
      <c r="F238" s="47">
        <v>0</v>
      </c>
      <c r="G238" s="47">
        <v>0</v>
      </c>
      <c r="H238" s="47">
        <v>0</v>
      </c>
      <c r="I238" s="47">
        <v>96</v>
      </c>
    </row>
    <row r="239" spans="1:9" x14ac:dyDescent="0.2">
      <c r="A239" s="47" t="s">
        <v>1464</v>
      </c>
      <c r="B239" s="38" t="s">
        <v>1297</v>
      </c>
      <c r="C239" s="47" t="s">
        <v>1234</v>
      </c>
      <c r="D239" s="47" t="s">
        <v>1235</v>
      </c>
      <c r="E239" s="47" t="s">
        <v>182</v>
      </c>
      <c r="F239" s="47">
        <v>0</v>
      </c>
      <c r="G239" s="47">
        <v>0</v>
      </c>
      <c r="H239" s="47">
        <v>0</v>
      </c>
      <c r="I239" s="47">
        <v>427</v>
      </c>
    </row>
    <row r="240" spans="1:9" x14ac:dyDescent="0.2">
      <c r="A240" s="47" t="s">
        <v>1465</v>
      </c>
      <c r="B240" s="38" t="s">
        <v>1297</v>
      </c>
      <c r="C240" s="47" t="s">
        <v>1234</v>
      </c>
      <c r="D240" s="47" t="s">
        <v>1235</v>
      </c>
      <c r="E240" s="47" t="s">
        <v>182</v>
      </c>
      <c r="F240" s="47">
        <v>0</v>
      </c>
      <c r="G240" s="47">
        <v>30</v>
      </c>
      <c r="H240" s="47">
        <v>0</v>
      </c>
      <c r="I240" s="47">
        <v>16012</v>
      </c>
    </row>
    <row r="241" spans="1:9" x14ac:dyDescent="0.2">
      <c r="A241" s="47" t="s">
        <v>1466</v>
      </c>
      <c r="B241" s="38" t="s">
        <v>1297</v>
      </c>
      <c r="C241" s="47" t="s">
        <v>1234</v>
      </c>
      <c r="D241" s="47" t="s">
        <v>1235</v>
      </c>
      <c r="E241" s="47" t="s">
        <v>182</v>
      </c>
      <c r="F241" s="47">
        <v>0</v>
      </c>
      <c r="G241" s="47">
        <v>0</v>
      </c>
      <c r="H241" s="47">
        <v>0</v>
      </c>
      <c r="I241" s="47">
        <v>213</v>
      </c>
    </row>
    <row r="242" spans="1:9" x14ac:dyDescent="0.2">
      <c r="A242" s="47" t="s">
        <v>1467</v>
      </c>
      <c r="B242" s="38" t="s">
        <v>1297</v>
      </c>
      <c r="C242" s="47" t="s">
        <v>1234</v>
      </c>
      <c r="D242" s="47" t="s">
        <v>1235</v>
      </c>
      <c r="E242" s="47" t="s">
        <v>182</v>
      </c>
      <c r="F242" s="47">
        <v>0</v>
      </c>
      <c r="G242" s="47">
        <v>39</v>
      </c>
      <c r="H242" s="47">
        <v>0</v>
      </c>
      <c r="I242" s="47">
        <v>20896</v>
      </c>
    </row>
    <row r="243" spans="1:9" x14ac:dyDescent="0.2">
      <c r="A243" s="47" t="s">
        <v>1468</v>
      </c>
      <c r="B243" s="38" t="s">
        <v>1297</v>
      </c>
      <c r="C243" s="47" t="s">
        <v>1234</v>
      </c>
      <c r="D243" s="47" t="s">
        <v>1235</v>
      </c>
      <c r="E243" s="47" t="s">
        <v>182</v>
      </c>
      <c r="F243" s="47">
        <v>0</v>
      </c>
      <c r="G243" s="47">
        <v>0</v>
      </c>
      <c r="H243" s="47">
        <v>0</v>
      </c>
      <c r="I243" s="47">
        <v>512</v>
      </c>
    </row>
    <row r="244" spans="1:9" x14ac:dyDescent="0.2">
      <c r="A244" s="47" t="s">
        <v>1469</v>
      </c>
      <c r="B244" s="38" t="s">
        <v>1297</v>
      </c>
      <c r="C244" s="47" t="s">
        <v>1234</v>
      </c>
      <c r="D244" s="47" t="s">
        <v>1235</v>
      </c>
      <c r="E244" s="47" t="s">
        <v>182</v>
      </c>
      <c r="F244" s="47">
        <v>0</v>
      </c>
      <c r="G244" s="47">
        <v>500</v>
      </c>
      <c r="H244" s="47">
        <v>0</v>
      </c>
      <c r="I244" s="47">
        <v>267112</v>
      </c>
    </row>
    <row r="245" spans="1:9" x14ac:dyDescent="0.2">
      <c r="A245" s="47" t="s">
        <v>1470</v>
      </c>
      <c r="B245" s="38" t="s">
        <v>1297</v>
      </c>
      <c r="C245" s="47" t="s">
        <v>1234</v>
      </c>
      <c r="D245" s="47" t="s">
        <v>1235</v>
      </c>
      <c r="E245" s="47" t="s">
        <v>182</v>
      </c>
      <c r="F245" s="47">
        <v>0</v>
      </c>
      <c r="G245" s="47">
        <v>0</v>
      </c>
      <c r="H245" s="47">
        <v>0</v>
      </c>
      <c r="I245" s="47">
        <v>320</v>
      </c>
    </row>
    <row r="246" spans="1:9" x14ac:dyDescent="0.2">
      <c r="A246" s="47" t="s">
        <v>1471</v>
      </c>
      <c r="B246" s="38" t="s">
        <v>1297</v>
      </c>
      <c r="C246" s="47" t="s">
        <v>1234</v>
      </c>
      <c r="D246" s="47" t="s">
        <v>1235</v>
      </c>
      <c r="E246" s="47" t="s">
        <v>182</v>
      </c>
      <c r="F246" s="47">
        <v>0</v>
      </c>
      <c r="G246" s="47">
        <v>0</v>
      </c>
      <c r="H246" s="47">
        <v>0</v>
      </c>
      <c r="I246" s="47">
        <v>213</v>
      </c>
    </row>
    <row r="247" spans="1:9" x14ac:dyDescent="0.2">
      <c r="A247" s="47" t="s">
        <v>1472</v>
      </c>
      <c r="B247" s="38" t="s">
        <v>1297</v>
      </c>
      <c r="C247" s="47" t="s">
        <v>1234</v>
      </c>
      <c r="D247" s="47" t="s">
        <v>1235</v>
      </c>
      <c r="E247" s="47" t="s">
        <v>182</v>
      </c>
      <c r="F247" s="47">
        <v>0</v>
      </c>
      <c r="G247" s="47">
        <v>17</v>
      </c>
      <c r="H247" s="47">
        <v>0</v>
      </c>
      <c r="I247" s="47">
        <v>9500</v>
      </c>
    </row>
    <row r="248" spans="1:9" x14ac:dyDescent="0.2">
      <c r="A248" s="47" t="s">
        <v>1473</v>
      </c>
      <c r="B248" s="38" t="s">
        <v>1297</v>
      </c>
      <c r="C248" s="47" t="s">
        <v>1234</v>
      </c>
      <c r="D248" s="47" t="s">
        <v>1235</v>
      </c>
      <c r="E248" s="47" t="s">
        <v>182</v>
      </c>
      <c r="F248" s="47">
        <v>0</v>
      </c>
      <c r="G248" s="47">
        <v>3</v>
      </c>
      <c r="H248" s="47">
        <v>0</v>
      </c>
      <c r="I248" s="47">
        <v>2071</v>
      </c>
    </row>
    <row r="249" spans="1:9" x14ac:dyDescent="0.2">
      <c r="A249" s="47" t="s">
        <v>1474</v>
      </c>
      <c r="B249" s="38" t="s">
        <v>1297</v>
      </c>
      <c r="C249" s="47" t="s">
        <v>1234</v>
      </c>
      <c r="D249" s="47" t="s">
        <v>1235</v>
      </c>
      <c r="E249" s="47" t="s">
        <v>182</v>
      </c>
      <c r="F249" s="47">
        <v>0</v>
      </c>
      <c r="G249" s="47">
        <v>0</v>
      </c>
      <c r="H249" s="47">
        <v>0</v>
      </c>
      <c r="I249" s="47">
        <v>133</v>
      </c>
    </row>
    <row r="250" spans="1:9" x14ac:dyDescent="0.2">
      <c r="A250" s="47" t="s">
        <v>1475</v>
      </c>
      <c r="B250" s="38" t="s">
        <v>1297</v>
      </c>
      <c r="C250" s="47" t="s">
        <v>1234</v>
      </c>
      <c r="D250" s="47" t="s">
        <v>1235</v>
      </c>
      <c r="E250" s="47" t="s">
        <v>182</v>
      </c>
      <c r="F250" s="47">
        <v>0</v>
      </c>
      <c r="G250" s="47">
        <v>0</v>
      </c>
      <c r="H250" s="47">
        <v>0</v>
      </c>
      <c r="I250" s="47">
        <v>107</v>
      </c>
    </row>
    <row r="251" spans="1:9" x14ac:dyDescent="0.2">
      <c r="A251" s="47" t="s">
        <v>1476</v>
      </c>
      <c r="B251" s="38" t="s">
        <v>1297</v>
      </c>
      <c r="C251" s="47" t="s">
        <v>1234</v>
      </c>
      <c r="D251" s="47" t="s">
        <v>1235</v>
      </c>
      <c r="E251" s="47" t="s">
        <v>182</v>
      </c>
      <c r="F251" s="47">
        <v>0</v>
      </c>
      <c r="G251" s="47">
        <v>0</v>
      </c>
      <c r="H251" s="47">
        <v>0</v>
      </c>
      <c r="I251" s="47">
        <v>107</v>
      </c>
    </row>
    <row r="252" spans="1:9" x14ac:dyDescent="0.2">
      <c r="A252" s="47" t="s">
        <v>1477</v>
      </c>
      <c r="B252" s="38" t="s">
        <v>1297</v>
      </c>
      <c r="C252" s="47" t="s">
        <v>1234</v>
      </c>
      <c r="D252" s="47" t="s">
        <v>1235</v>
      </c>
      <c r="E252" s="47" t="s">
        <v>182</v>
      </c>
      <c r="F252" s="47">
        <v>0</v>
      </c>
      <c r="G252" s="47">
        <v>0</v>
      </c>
      <c r="H252" s="47">
        <v>0</v>
      </c>
      <c r="I252" s="47">
        <v>213</v>
      </c>
    </row>
    <row r="253" spans="1:9" x14ac:dyDescent="0.2">
      <c r="A253" s="47" t="s">
        <v>1478</v>
      </c>
      <c r="B253" s="38" t="s">
        <v>1297</v>
      </c>
      <c r="C253" s="47" t="s">
        <v>1234</v>
      </c>
      <c r="D253" s="47" t="s">
        <v>1235</v>
      </c>
      <c r="E253" s="47" t="s">
        <v>182</v>
      </c>
      <c r="F253" s="47">
        <v>0</v>
      </c>
      <c r="G253" s="47">
        <v>0</v>
      </c>
      <c r="H253" s="47">
        <v>0</v>
      </c>
      <c r="I253" s="47">
        <v>470</v>
      </c>
    </row>
    <row r="254" spans="1:9" x14ac:dyDescent="0.2">
      <c r="A254" s="47" t="s">
        <v>1479</v>
      </c>
      <c r="B254" s="38" t="s">
        <v>1297</v>
      </c>
      <c r="C254" s="47" t="s">
        <v>1234</v>
      </c>
      <c r="D254" s="47" t="s">
        <v>1235</v>
      </c>
      <c r="E254" s="47" t="s">
        <v>182</v>
      </c>
      <c r="F254" s="47">
        <v>0</v>
      </c>
      <c r="G254" s="47">
        <v>0</v>
      </c>
      <c r="H254" s="47">
        <v>0</v>
      </c>
      <c r="I254" s="47">
        <v>374</v>
      </c>
    </row>
    <row r="255" spans="1:9" x14ac:dyDescent="0.2">
      <c r="A255" s="47" t="s">
        <v>1480</v>
      </c>
      <c r="B255" s="38" t="s">
        <v>1297</v>
      </c>
      <c r="C255" s="47" t="s">
        <v>1234</v>
      </c>
      <c r="D255" s="47" t="s">
        <v>1235</v>
      </c>
      <c r="E255" s="47" t="s">
        <v>182</v>
      </c>
      <c r="F255" s="47">
        <v>0</v>
      </c>
      <c r="G255" s="47">
        <v>0</v>
      </c>
      <c r="H255" s="47">
        <v>0</v>
      </c>
      <c r="I255" s="47">
        <v>475</v>
      </c>
    </row>
    <row r="256" spans="1:9" x14ac:dyDescent="0.2">
      <c r="A256" s="47" t="s">
        <v>1481</v>
      </c>
      <c r="B256" s="38" t="s">
        <v>1297</v>
      </c>
      <c r="C256" s="47" t="s">
        <v>1234</v>
      </c>
      <c r="D256" s="47" t="s">
        <v>1235</v>
      </c>
      <c r="E256" s="47" t="s">
        <v>182</v>
      </c>
      <c r="F256" s="47">
        <v>0</v>
      </c>
      <c r="G256" s="47">
        <v>118</v>
      </c>
      <c r="H256" s="47">
        <v>0</v>
      </c>
      <c r="I256" s="47">
        <v>62996</v>
      </c>
    </row>
    <row r="257" spans="1:9" x14ac:dyDescent="0.2">
      <c r="A257" s="47" t="s">
        <v>1482</v>
      </c>
      <c r="B257" s="38" t="s">
        <v>1297</v>
      </c>
      <c r="C257" s="47" t="s">
        <v>1234</v>
      </c>
      <c r="D257" s="47" t="s">
        <v>1235</v>
      </c>
      <c r="E257" s="47" t="s">
        <v>182</v>
      </c>
      <c r="F257" s="47">
        <v>0</v>
      </c>
      <c r="G257" s="47">
        <v>8</v>
      </c>
      <c r="H257" s="47">
        <v>0</v>
      </c>
      <c r="I257" s="47">
        <v>4323</v>
      </c>
    </row>
    <row r="258" spans="1:9" x14ac:dyDescent="0.2">
      <c r="A258" s="47" t="s">
        <v>1483</v>
      </c>
      <c r="B258" s="38" t="s">
        <v>1297</v>
      </c>
      <c r="C258" s="47" t="s">
        <v>1234</v>
      </c>
      <c r="D258" s="47" t="s">
        <v>1235</v>
      </c>
      <c r="E258" s="47" t="s">
        <v>182</v>
      </c>
      <c r="F258" s="47">
        <v>0</v>
      </c>
      <c r="G258" s="47">
        <v>0</v>
      </c>
      <c r="H258" s="47">
        <v>0</v>
      </c>
      <c r="I258" s="47">
        <v>27</v>
      </c>
    </row>
    <row r="259" spans="1:9" x14ac:dyDescent="0.2">
      <c r="A259" s="47" t="s">
        <v>1484</v>
      </c>
      <c r="B259" s="38" t="s">
        <v>1297</v>
      </c>
      <c r="C259" s="47" t="s">
        <v>1234</v>
      </c>
      <c r="D259" s="47" t="s">
        <v>1235</v>
      </c>
      <c r="E259" s="47" t="s">
        <v>182</v>
      </c>
      <c r="F259" s="47">
        <v>0</v>
      </c>
      <c r="G259" s="47">
        <v>62</v>
      </c>
      <c r="H259" s="47">
        <v>0</v>
      </c>
      <c r="I259" s="47">
        <v>33412</v>
      </c>
    </row>
    <row r="260" spans="1:9" x14ac:dyDescent="0.2">
      <c r="A260" s="47" t="s">
        <v>1485</v>
      </c>
      <c r="B260" s="38" t="s">
        <v>1297</v>
      </c>
      <c r="C260" s="47" t="s">
        <v>1234</v>
      </c>
      <c r="D260" s="47" t="s">
        <v>1235</v>
      </c>
      <c r="E260" s="47" t="s">
        <v>182</v>
      </c>
      <c r="F260" s="47">
        <v>0</v>
      </c>
      <c r="G260" s="47">
        <v>0</v>
      </c>
      <c r="H260" s="47">
        <v>0</v>
      </c>
      <c r="I260" s="47">
        <v>374</v>
      </c>
    </row>
    <row r="261" spans="1:9" x14ac:dyDescent="0.2">
      <c r="A261" s="47" t="s">
        <v>1486</v>
      </c>
      <c r="B261" s="38" t="s">
        <v>1297</v>
      </c>
      <c r="C261" s="47" t="s">
        <v>1234</v>
      </c>
      <c r="D261" s="47" t="s">
        <v>1235</v>
      </c>
      <c r="E261" s="47" t="s">
        <v>182</v>
      </c>
      <c r="F261" s="47">
        <v>0</v>
      </c>
      <c r="G261" s="47">
        <v>0</v>
      </c>
      <c r="H261" s="47">
        <v>0</v>
      </c>
      <c r="I261" s="47">
        <v>347</v>
      </c>
    </row>
    <row r="262" spans="1:9" x14ac:dyDescent="0.2">
      <c r="A262" s="47" t="s">
        <v>1487</v>
      </c>
      <c r="B262" s="38" t="s">
        <v>1297</v>
      </c>
      <c r="C262" s="47" t="s">
        <v>1234</v>
      </c>
      <c r="D262" s="47" t="s">
        <v>1235</v>
      </c>
      <c r="E262" s="47" t="s">
        <v>182</v>
      </c>
      <c r="F262" s="47">
        <v>0</v>
      </c>
      <c r="G262" s="47">
        <v>0</v>
      </c>
      <c r="H262" s="47">
        <v>0</v>
      </c>
      <c r="I262" s="47">
        <v>331</v>
      </c>
    </row>
    <row r="263" spans="1:9" x14ac:dyDescent="0.2">
      <c r="A263" s="47" t="s">
        <v>1488</v>
      </c>
      <c r="B263" s="38" t="s">
        <v>1297</v>
      </c>
      <c r="C263" s="47" t="s">
        <v>1234</v>
      </c>
      <c r="D263" s="47" t="s">
        <v>1235</v>
      </c>
      <c r="E263" s="47" t="s">
        <v>182</v>
      </c>
      <c r="F263" s="47">
        <v>0</v>
      </c>
      <c r="G263" s="47">
        <v>0</v>
      </c>
      <c r="H263" s="47">
        <v>0</v>
      </c>
      <c r="I263" s="47">
        <v>224</v>
      </c>
    </row>
    <row r="264" spans="1:9" x14ac:dyDescent="0.2">
      <c r="A264" s="47" t="s">
        <v>1489</v>
      </c>
      <c r="B264" s="38" t="s">
        <v>1297</v>
      </c>
      <c r="C264" s="47" t="s">
        <v>1234</v>
      </c>
      <c r="D264" s="47" t="s">
        <v>1235</v>
      </c>
      <c r="E264" s="47" t="s">
        <v>182</v>
      </c>
      <c r="F264" s="47">
        <v>0</v>
      </c>
      <c r="G264" s="47">
        <v>0</v>
      </c>
      <c r="H264" s="47">
        <v>0</v>
      </c>
      <c r="I264" s="47">
        <v>107</v>
      </c>
    </row>
    <row r="265" spans="1:9" x14ac:dyDescent="0.2">
      <c r="A265" s="47" t="s">
        <v>1490</v>
      </c>
      <c r="B265" s="38" t="s">
        <v>1297</v>
      </c>
      <c r="C265" s="47" t="s">
        <v>1234</v>
      </c>
      <c r="D265" s="47" t="s">
        <v>1235</v>
      </c>
      <c r="E265" s="47" t="s">
        <v>182</v>
      </c>
      <c r="F265" s="47">
        <v>0</v>
      </c>
      <c r="G265" s="47">
        <v>1</v>
      </c>
      <c r="H265" s="47">
        <v>0</v>
      </c>
      <c r="I265" s="47">
        <v>534</v>
      </c>
    </row>
    <row r="266" spans="1:9" x14ac:dyDescent="0.2">
      <c r="A266" s="47" t="s">
        <v>1491</v>
      </c>
      <c r="B266" s="38" t="s">
        <v>1297</v>
      </c>
      <c r="C266" s="47" t="s">
        <v>1234</v>
      </c>
      <c r="D266" s="47" t="s">
        <v>1235</v>
      </c>
      <c r="E266" s="47" t="s">
        <v>182</v>
      </c>
      <c r="F266" s="47">
        <v>0</v>
      </c>
      <c r="G266" s="47">
        <v>0</v>
      </c>
      <c r="H266" s="47">
        <v>0</v>
      </c>
      <c r="I266" s="47">
        <v>107</v>
      </c>
    </row>
    <row r="267" spans="1:9" x14ac:dyDescent="0.2">
      <c r="A267" s="47" t="s">
        <v>1492</v>
      </c>
      <c r="B267" s="38" t="s">
        <v>1297</v>
      </c>
      <c r="C267" s="47" t="s">
        <v>1234</v>
      </c>
      <c r="D267" s="47" t="s">
        <v>1235</v>
      </c>
      <c r="E267" s="47" t="s">
        <v>182</v>
      </c>
      <c r="F267" s="47">
        <v>0</v>
      </c>
      <c r="G267" s="47">
        <v>0</v>
      </c>
      <c r="H267" s="47">
        <v>0</v>
      </c>
      <c r="I267" s="47">
        <v>427</v>
      </c>
    </row>
    <row r="268" spans="1:9" x14ac:dyDescent="0.2">
      <c r="A268" s="47" t="s">
        <v>1493</v>
      </c>
      <c r="B268" s="38" t="s">
        <v>1297</v>
      </c>
      <c r="C268" s="47" t="s">
        <v>1234</v>
      </c>
      <c r="D268" s="47" t="s">
        <v>1235</v>
      </c>
      <c r="E268" s="47" t="s">
        <v>182</v>
      </c>
      <c r="F268" s="47">
        <v>0</v>
      </c>
      <c r="G268" s="47">
        <v>28</v>
      </c>
      <c r="H268" s="47">
        <v>0</v>
      </c>
      <c r="I268" s="47">
        <v>15366</v>
      </c>
    </row>
    <row r="269" spans="1:9" x14ac:dyDescent="0.2">
      <c r="A269" s="47" t="s">
        <v>1494</v>
      </c>
      <c r="B269" s="38" t="s">
        <v>1297</v>
      </c>
      <c r="C269" s="47" t="s">
        <v>1234</v>
      </c>
      <c r="D269" s="47" t="s">
        <v>1235</v>
      </c>
      <c r="E269" s="47" t="s">
        <v>182</v>
      </c>
      <c r="F269" s="47">
        <v>0</v>
      </c>
      <c r="G269" s="47">
        <v>28</v>
      </c>
      <c r="H269" s="47">
        <v>0</v>
      </c>
      <c r="I269" s="47">
        <v>15083</v>
      </c>
    </row>
    <row r="270" spans="1:9" x14ac:dyDescent="0.2">
      <c r="A270" s="47" t="s">
        <v>1495</v>
      </c>
      <c r="B270" s="38" t="s">
        <v>1297</v>
      </c>
      <c r="C270" s="47" t="s">
        <v>1234</v>
      </c>
      <c r="D270" s="47" t="s">
        <v>1235</v>
      </c>
      <c r="E270" s="47" t="s">
        <v>182</v>
      </c>
      <c r="F270" s="47">
        <v>0</v>
      </c>
      <c r="G270" s="47">
        <v>0</v>
      </c>
      <c r="H270" s="47">
        <v>0</v>
      </c>
      <c r="I270" s="47">
        <v>75</v>
      </c>
    </row>
    <row r="271" spans="1:9" x14ac:dyDescent="0.2">
      <c r="A271" s="47" t="s">
        <v>1496</v>
      </c>
      <c r="B271" s="38" t="s">
        <v>1297</v>
      </c>
      <c r="C271" s="47" t="s">
        <v>1234</v>
      </c>
      <c r="D271" s="47" t="s">
        <v>1235</v>
      </c>
      <c r="E271" s="47" t="s">
        <v>182</v>
      </c>
      <c r="F271" s="47">
        <v>0</v>
      </c>
      <c r="G271" s="47">
        <v>0</v>
      </c>
      <c r="H271" s="47">
        <v>0</v>
      </c>
      <c r="I271" s="47">
        <v>208</v>
      </c>
    </row>
    <row r="272" spans="1:9" x14ac:dyDescent="0.2">
      <c r="A272" s="47" t="s">
        <v>1497</v>
      </c>
      <c r="B272" s="38" t="s">
        <v>1297</v>
      </c>
      <c r="C272" s="47" t="s">
        <v>1234</v>
      </c>
      <c r="D272" s="47" t="s">
        <v>1235</v>
      </c>
      <c r="E272" s="47" t="s">
        <v>182</v>
      </c>
      <c r="F272" s="47">
        <v>0</v>
      </c>
      <c r="G272" s="47">
        <v>1441</v>
      </c>
      <c r="H272" s="47">
        <v>0</v>
      </c>
      <c r="I272" s="47">
        <v>769509</v>
      </c>
    </row>
    <row r="273" spans="1:9" x14ac:dyDescent="0.2">
      <c r="A273" s="47" t="s">
        <v>1498</v>
      </c>
      <c r="B273" s="38" t="s">
        <v>1297</v>
      </c>
      <c r="C273" s="47" t="s">
        <v>1234</v>
      </c>
      <c r="D273" s="47" t="s">
        <v>1235</v>
      </c>
      <c r="E273" s="47" t="s">
        <v>182</v>
      </c>
      <c r="F273" s="47">
        <v>0</v>
      </c>
      <c r="G273" s="47">
        <v>0</v>
      </c>
      <c r="H273" s="47">
        <v>0</v>
      </c>
      <c r="I273" s="47">
        <v>448</v>
      </c>
    </row>
    <row r="274" spans="1:9" x14ac:dyDescent="0.2">
      <c r="A274" s="47" t="s">
        <v>1499</v>
      </c>
      <c r="B274" s="38" t="s">
        <v>1297</v>
      </c>
      <c r="C274" s="47" t="s">
        <v>1234</v>
      </c>
      <c r="D274" s="47" t="s">
        <v>1235</v>
      </c>
      <c r="E274" s="47" t="s">
        <v>182</v>
      </c>
      <c r="F274" s="47">
        <v>0</v>
      </c>
      <c r="G274" s="47">
        <v>3</v>
      </c>
      <c r="H274" s="47">
        <v>0</v>
      </c>
      <c r="I274" s="47">
        <v>1601</v>
      </c>
    </row>
    <row r="275" spans="1:9" x14ac:dyDescent="0.2">
      <c r="A275" s="47" t="s">
        <v>1500</v>
      </c>
      <c r="B275" s="38" t="s">
        <v>1297</v>
      </c>
      <c r="C275" s="47" t="s">
        <v>1234</v>
      </c>
      <c r="D275" s="47" t="s">
        <v>1235</v>
      </c>
      <c r="E275" s="47" t="s">
        <v>182</v>
      </c>
      <c r="F275" s="47">
        <v>0</v>
      </c>
      <c r="G275" s="47">
        <v>2</v>
      </c>
      <c r="H275" s="47">
        <v>0</v>
      </c>
      <c r="I275" s="47">
        <v>1420</v>
      </c>
    </row>
    <row r="276" spans="1:9" x14ac:dyDescent="0.2">
      <c r="A276" s="47" t="s">
        <v>1501</v>
      </c>
      <c r="B276" s="38" t="s">
        <v>1297</v>
      </c>
      <c r="C276" s="47" t="s">
        <v>1234</v>
      </c>
      <c r="D276" s="47" t="s">
        <v>1235</v>
      </c>
      <c r="E276" s="47" t="s">
        <v>182</v>
      </c>
      <c r="F276" s="47">
        <v>0</v>
      </c>
      <c r="G276" s="47">
        <v>6</v>
      </c>
      <c r="H276" s="47">
        <v>0</v>
      </c>
      <c r="I276" s="47">
        <v>3576</v>
      </c>
    </row>
    <row r="277" spans="1:9" x14ac:dyDescent="0.2">
      <c r="A277" s="47" t="s">
        <v>1502</v>
      </c>
      <c r="B277" s="38" t="s">
        <v>1297</v>
      </c>
      <c r="C277" s="47" t="s">
        <v>1234</v>
      </c>
      <c r="D277" s="47" t="s">
        <v>1235</v>
      </c>
      <c r="E277" s="47" t="s">
        <v>182</v>
      </c>
      <c r="F277" s="47">
        <v>0</v>
      </c>
      <c r="G277" s="47">
        <v>0</v>
      </c>
      <c r="H277" s="47">
        <v>0</v>
      </c>
      <c r="I277" s="47">
        <v>320</v>
      </c>
    </row>
    <row r="278" spans="1:9" x14ac:dyDescent="0.2">
      <c r="A278" s="47" t="s">
        <v>1503</v>
      </c>
      <c r="B278" s="38" t="s">
        <v>1297</v>
      </c>
      <c r="C278" s="47" t="s">
        <v>1234</v>
      </c>
      <c r="D278" s="47" t="s">
        <v>1235</v>
      </c>
      <c r="E278" s="47" t="s">
        <v>182</v>
      </c>
      <c r="F278" s="47">
        <v>0</v>
      </c>
      <c r="G278" s="47">
        <v>6</v>
      </c>
      <c r="H278" s="47">
        <v>0</v>
      </c>
      <c r="I278" s="47">
        <v>3389</v>
      </c>
    </row>
    <row r="279" spans="1:9" x14ac:dyDescent="0.2">
      <c r="A279" s="47" t="s">
        <v>1504</v>
      </c>
      <c r="B279" s="38" t="s">
        <v>1297</v>
      </c>
      <c r="C279" s="47" t="s">
        <v>1234</v>
      </c>
      <c r="D279" s="47" t="s">
        <v>1235</v>
      </c>
      <c r="E279" s="47" t="s">
        <v>182</v>
      </c>
      <c r="F279" s="47">
        <v>0</v>
      </c>
      <c r="G279" s="47">
        <v>4</v>
      </c>
      <c r="H279" s="47">
        <v>0</v>
      </c>
      <c r="I279" s="47">
        <v>2450</v>
      </c>
    </row>
    <row r="280" spans="1:9" x14ac:dyDescent="0.2">
      <c r="A280" s="47" t="s">
        <v>1505</v>
      </c>
      <c r="B280" s="38" t="s">
        <v>1297</v>
      </c>
      <c r="C280" s="47" t="s">
        <v>1234</v>
      </c>
      <c r="D280" s="47" t="s">
        <v>1235</v>
      </c>
      <c r="E280" s="47" t="s">
        <v>182</v>
      </c>
      <c r="F280" s="47">
        <v>0</v>
      </c>
      <c r="G280" s="47">
        <v>0</v>
      </c>
      <c r="H280" s="47">
        <v>0</v>
      </c>
      <c r="I280" s="47">
        <v>320</v>
      </c>
    </row>
    <row r="281" spans="1:9" x14ac:dyDescent="0.2">
      <c r="A281" s="47" t="s">
        <v>1506</v>
      </c>
      <c r="B281" s="38" t="s">
        <v>1297</v>
      </c>
      <c r="C281" s="47" t="s">
        <v>1234</v>
      </c>
      <c r="D281" s="47" t="s">
        <v>1235</v>
      </c>
      <c r="E281" s="47" t="s">
        <v>182</v>
      </c>
      <c r="F281" s="47">
        <v>0</v>
      </c>
      <c r="G281" s="47">
        <v>28</v>
      </c>
      <c r="H281" s="47">
        <v>0</v>
      </c>
      <c r="I281" s="47">
        <v>15275</v>
      </c>
    </row>
    <row r="282" spans="1:9" x14ac:dyDescent="0.2">
      <c r="A282" s="47" t="s">
        <v>1507</v>
      </c>
      <c r="B282" s="38" t="s">
        <v>1297</v>
      </c>
      <c r="C282" s="47" t="s">
        <v>1234</v>
      </c>
      <c r="D282" s="47" t="s">
        <v>1235</v>
      </c>
      <c r="E282" s="47" t="s">
        <v>182</v>
      </c>
      <c r="F282" s="47">
        <v>0</v>
      </c>
      <c r="G282" s="47">
        <v>39</v>
      </c>
      <c r="H282" s="47">
        <v>0</v>
      </c>
      <c r="I282" s="47">
        <v>21029</v>
      </c>
    </row>
    <row r="283" spans="1:9" x14ac:dyDescent="0.2">
      <c r="A283" s="47" t="s">
        <v>1508</v>
      </c>
      <c r="B283" s="38" t="s">
        <v>1297</v>
      </c>
      <c r="C283" s="47" t="s">
        <v>1234</v>
      </c>
      <c r="D283" s="47" t="s">
        <v>1235</v>
      </c>
      <c r="E283" s="47" t="s">
        <v>182</v>
      </c>
      <c r="F283" s="47">
        <v>0</v>
      </c>
      <c r="G283" s="47">
        <v>85</v>
      </c>
      <c r="H283" s="47">
        <v>0</v>
      </c>
      <c r="I283" s="47">
        <v>45367</v>
      </c>
    </row>
    <row r="284" spans="1:9" x14ac:dyDescent="0.2">
      <c r="A284" s="47" t="s">
        <v>1509</v>
      </c>
      <c r="B284" s="38" t="s">
        <v>1297</v>
      </c>
      <c r="C284" s="47" t="s">
        <v>1234</v>
      </c>
      <c r="D284" s="47" t="s">
        <v>1235</v>
      </c>
      <c r="E284" s="47" t="s">
        <v>182</v>
      </c>
      <c r="F284" s="47">
        <v>0</v>
      </c>
      <c r="G284" s="47">
        <v>264</v>
      </c>
      <c r="H284" s="47">
        <v>0</v>
      </c>
      <c r="I284" s="47">
        <v>141172</v>
      </c>
    </row>
    <row r="285" spans="1:9" x14ac:dyDescent="0.2">
      <c r="A285" s="47" t="s">
        <v>1510</v>
      </c>
      <c r="B285" s="38" t="s">
        <v>1297</v>
      </c>
      <c r="C285" s="47" t="s">
        <v>1234</v>
      </c>
      <c r="D285" s="47" t="s">
        <v>1235</v>
      </c>
      <c r="E285" s="47" t="s">
        <v>182</v>
      </c>
      <c r="F285" s="47">
        <v>0</v>
      </c>
      <c r="G285" s="47">
        <v>30</v>
      </c>
      <c r="H285" s="47">
        <v>0</v>
      </c>
      <c r="I285" s="47">
        <v>16081</v>
      </c>
    </row>
    <row r="286" spans="1:9" x14ac:dyDescent="0.2">
      <c r="A286" s="47" t="s">
        <v>1511</v>
      </c>
      <c r="B286" s="38" t="s">
        <v>1297</v>
      </c>
      <c r="C286" s="47" t="s">
        <v>1234</v>
      </c>
      <c r="D286" s="47" t="s">
        <v>1235</v>
      </c>
      <c r="E286" s="47" t="s">
        <v>182</v>
      </c>
      <c r="F286" s="47">
        <v>0</v>
      </c>
      <c r="G286" s="47">
        <v>138</v>
      </c>
      <c r="H286" s="47">
        <v>0</v>
      </c>
      <c r="I286" s="47">
        <v>73655</v>
      </c>
    </row>
    <row r="287" spans="1:9" x14ac:dyDescent="0.2">
      <c r="A287" s="47" t="s">
        <v>1512</v>
      </c>
      <c r="B287" s="38" t="s">
        <v>1297</v>
      </c>
      <c r="C287" s="47" t="s">
        <v>1234</v>
      </c>
      <c r="D287" s="47" t="s">
        <v>1235</v>
      </c>
      <c r="E287" s="47" t="s">
        <v>182</v>
      </c>
      <c r="F287" s="47">
        <v>0</v>
      </c>
      <c r="G287" s="47">
        <v>39</v>
      </c>
      <c r="H287" s="47">
        <v>0</v>
      </c>
      <c r="I287" s="47">
        <v>21227</v>
      </c>
    </row>
    <row r="288" spans="1:9" x14ac:dyDescent="0.2">
      <c r="A288" s="47" t="s">
        <v>1513</v>
      </c>
      <c r="B288" s="38" t="s">
        <v>1297</v>
      </c>
      <c r="C288" s="47" t="s">
        <v>1234</v>
      </c>
      <c r="D288" s="47" t="s">
        <v>1235</v>
      </c>
      <c r="E288" s="47" t="s">
        <v>182</v>
      </c>
      <c r="F288" s="47">
        <v>0</v>
      </c>
      <c r="G288" s="47">
        <v>0</v>
      </c>
      <c r="H288" s="47">
        <v>0</v>
      </c>
      <c r="I288" s="47">
        <v>160</v>
      </c>
    </row>
    <row r="289" spans="1:9" x14ac:dyDescent="0.2">
      <c r="A289" s="47" t="s">
        <v>1514</v>
      </c>
      <c r="B289" s="38" t="s">
        <v>1297</v>
      </c>
      <c r="C289" s="47" t="s">
        <v>1234</v>
      </c>
      <c r="D289" s="47" t="s">
        <v>1235</v>
      </c>
      <c r="E289" s="47" t="s">
        <v>182</v>
      </c>
      <c r="F289" s="47">
        <v>0</v>
      </c>
      <c r="G289" s="47">
        <v>0</v>
      </c>
      <c r="H289" s="47">
        <v>0</v>
      </c>
      <c r="I289" s="47">
        <v>128</v>
      </c>
    </row>
    <row r="290" spans="1:9" x14ac:dyDescent="0.2">
      <c r="A290" s="47" t="s">
        <v>1515</v>
      </c>
      <c r="B290" s="38" t="s">
        <v>1297</v>
      </c>
      <c r="C290" s="47" t="s">
        <v>1234</v>
      </c>
      <c r="D290" s="47" t="s">
        <v>1235</v>
      </c>
      <c r="E290" s="47" t="s">
        <v>182</v>
      </c>
      <c r="F290" s="47">
        <v>0</v>
      </c>
      <c r="G290" s="47">
        <v>50</v>
      </c>
      <c r="H290" s="47">
        <v>0</v>
      </c>
      <c r="I290" s="47">
        <v>26687</v>
      </c>
    </row>
    <row r="291" spans="1:9" x14ac:dyDescent="0.2">
      <c r="A291" s="47" t="s">
        <v>1516</v>
      </c>
      <c r="B291" s="38" t="s">
        <v>1297</v>
      </c>
      <c r="C291" s="47" t="s">
        <v>1234</v>
      </c>
      <c r="D291" s="47" t="s">
        <v>1235</v>
      </c>
      <c r="E291" s="47" t="s">
        <v>182</v>
      </c>
      <c r="F291" s="47">
        <v>0</v>
      </c>
      <c r="G291" s="47">
        <v>0</v>
      </c>
      <c r="H291" s="47">
        <v>0</v>
      </c>
      <c r="I291" s="47">
        <v>133</v>
      </c>
    </row>
    <row r="292" spans="1:9" x14ac:dyDescent="0.2">
      <c r="A292" s="47" t="s">
        <v>1517</v>
      </c>
      <c r="B292" s="38" t="s">
        <v>1297</v>
      </c>
      <c r="C292" s="47" t="s">
        <v>1234</v>
      </c>
      <c r="D292" s="47" t="s">
        <v>1235</v>
      </c>
      <c r="E292" s="47" t="s">
        <v>182</v>
      </c>
      <c r="F292" s="47">
        <v>0</v>
      </c>
      <c r="G292" s="47">
        <v>0</v>
      </c>
      <c r="H292" s="47">
        <v>0</v>
      </c>
      <c r="I292" s="47">
        <v>267</v>
      </c>
    </row>
    <row r="293" spans="1:9" x14ac:dyDescent="0.2">
      <c r="A293" s="47" t="s">
        <v>1518</v>
      </c>
      <c r="B293" s="38" t="s">
        <v>1297</v>
      </c>
      <c r="C293" s="47" t="s">
        <v>1234</v>
      </c>
      <c r="D293" s="47" t="s">
        <v>1235</v>
      </c>
      <c r="E293" s="47" t="s">
        <v>182</v>
      </c>
      <c r="F293" s="47">
        <v>0</v>
      </c>
      <c r="G293" s="47">
        <v>0</v>
      </c>
      <c r="H293" s="47">
        <v>0</v>
      </c>
      <c r="I293" s="47">
        <v>304</v>
      </c>
    </row>
    <row r="294" spans="1:9" x14ac:dyDescent="0.2">
      <c r="A294" s="47" t="s">
        <v>1519</v>
      </c>
      <c r="B294" s="38" t="s">
        <v>1297</v>
      </c>
      <c r="C294" s="47" t="s">
        <v>1234</v>
      </c>
      <c r="D294" s="47" t="s">
        <v>1235</v>
      </c>
      <c r="E294" s="47" t="s">
        <v>182</v>
      </c>
      <c r="F294" s="47">
        <v>0</v>
      </c>
      <c r="G294" s="47">
        <v>51</v>
      </c>
      <c r="H294" s="47">
        <v>0</v>
      </c>
      <c r="I294" s="47">
        <v>27615</v>
      </c>
    </row>
    <row r="295" spans="1:9" x14ac:dyDescent="0.2">
      <c r="A295" s="47" t="s">
        <v>1520</v>
      </c>
      <c r="B295" s="38" t="s">
        <v>1297</v>
      </c>
      <c r="C295" s="47" t="s">
        <v>1234</v>
      </c>
      <c r="D295" s="47" t="s">
        <v>1235</v>
      </c>
      <c r="E295" s="47" t="s">
        <v>182</v>
      </c>
      <c r="F295" s="47">
        <v>0</v>
      </c>
      <c r="G295" s="47">
        <v>1024</v>
      </c>
      <c r="H295" s="47">
        <v>0</v>
      </c>
      <c r="I295" s="47">
        <v>546942</v>
      </c>
    </row>
    <row r="296" spans="1:9" x14ac:dyDescent="0.2">
      <c r="A296" s="47" t="s">
        <v>1521</v>
      </c>
      <c r="B296" s="38" t="s">
        <v>1297</v>
      </c>
      <c r="C296" s="47" t="s">
        <v>1234</v>
      </c>
      <c r="D296" s="47" t="s">
        <v>1235</v>
      </c>
      <c r="E296" s="47" t="s">
        <v>182</v>
      </c>
      <c r="F296" s="47">
        <v>0</v>
      </c>
      <c r="G296" s="47">
        <v>5</v>
      </c>
      <c r="H296" s="47">
        <v>0</v>
      </c>
      <c r="I296" s="47">
        <v>2669</v>
      </c>
    </row>
    <row r="297" spans="1:9" x14ac:dyDescent="0.2">
      <c r="A297" s="47" t="s">
        <v>1522</v>
      </c>
      <c r="B297" s="38" t="s">
        <v>1297</v>
      </c>
      <c r="C297" s="47" t="s">
        <v>1234</v>
      </c>
      <c r="D297" s="47" t="s">
        <v>1235</v>
      </c>
      <c r="E297" s="47" t="s">
        <v>182</v>
      </c>
      <c r="F297" s="47">
        <v>0</v>
      </c>
      <c r="G297" s="47">
        <v>0</v>
      </c>
      <c r="H297" s="47">
        <v>0</v>
      </c>
      <c r="I297" s="47">
        <v>267</v>
      </c>
    </row>
    <row r="298" spans="1:9" x14ac:dyDescent="0.2">
      <c r="A298" s="47" t="s">
        <v>1523</v>
      </c>
      <c r="B298" s="38" t="s">
        <v>1297</v>
      </c>
      <c r="C298" s="47" t="s">
        <v>1234</v>
      </c>
      <c r="D298" s="47" t="s">
        <v>1235</v>
      </c>
      <c r="E298" s="47" t="s">
        <v>182</v>
      </c>
      <c r="F298" s="47">
        <v>0</v>
      </c>
      <c r="G298" s="47">
        <v>0</v>
      </c>
      <c r="H298" s="47">
        <v>0</v>
      </c>
      <c r="I298" s="47">
        <v>363</v>
      </c>
    </row>
    <row r="299" spans="1:9" x14ac:dyDescent="0.2">
      <c r="A299" s="47" t="s">
        <v>1524</v>
      </c>
      <c r="B299" s="38" t="s">
        <v>1297</v>
      </c>
      <c r="C299" s="47" t="s">
        <v>1234</v>
      </c>
      <c r="D299" s="47" t="s">
        <v>1235</v>
      </c>
      <c r="E299" s="47" t="s">
        <v>182</v>
      </c>
      <c r="F299" s="47">
        <v>0</v>
      </c>
      <c r="G299" s="47">
        <v>0</v>
      </c>
      <c r="H299" s="47">
        <v>0</v>
      </c>
      <c r="I299" s="47">
        <v>69</v>
      </c>
    </row>
    <row r="300" spans="1:9" x14ac:dyDescent="0.2">
      <c r="A300" s="47" t="s">
        <v>1525</v>
      </c>
      <c r="B300" s="38" t="s">
        <v>1297</v>
      </c>
      <c r="C300" s="47" t="s">
        <v>1234</v>
      </c>
      <c r="D300" s="47" t="s">
        <v>1235</v>
      </c>
      <c r="E300" s="47" t="s">
        <v>182</v>
      </c>
      <c r="F300" s="47">
        <v>0</v>
      </c>
      <c r="G300" s="47">
        <v>0</v>
      </c>
      <c r="H300" s="47">
        <v>0</v>
      </c>
      <c r="I300" s="47">
        <v>213</v>
      </c>
    </row>
    <row r="301" spans="1:9" x14ac:dyDescent="0.2">
      <c r="A301" s="47" t="s">
        <v>1526</v>
      </c>
      <c r="B301" s="38" t="s">
        <v>1297</v>
      </c>
      <c r="C301" s="47" t="s">
        <v>1234</v>
      </c>
      <c r="D301" s="47" t="s">
        <v>1235</v>
      </c>
      <c r="E301" s="47" t="s">
        <v>182</v>
      </c>
      <c r="F301" s="47">
        <v>0</v>
      </c>
      <c r="G301" s="47">
        <v>0</v>
      </c>
      <c r="H301" s="47">
        <v>0</v>
      </c>
      <c r="I301" s="47">
        <v>400</v>
      </c>
    </row>
    <row r="302" spans="1:9" x14ac:dyDescent="0.2">
      <c r="A302" s="47" t="s">
        <v>1527</v>
      </c>
      <c r="B302" s="38" t="s">
        <v>1297</v>
      </c>
      <c r="C302" s="47" t="s">
        <v>1234</v>
      </c>
      <c r="D302" s="47" t="s">
        <v>1235</v>
      </c>
      <c r="E302" s="47" t="s">
        <v>182</v>
      </c>
      <c r="F302" s="47">
        <v>0</v>
      </c>
      <c r="G302" s="47">
        <v>0</v>
      </c>
      <c r="H302" s="47">
        <v>0</v>
      </c>
      <c r="I302" s="47">
        <v>475</v>
      </c>
    </row>
    <row r="303" spans="1:9" x14ac:dyDescent="0.2">
      <c r="A303" s="47" t="s">
        <v>1528</v>
      </c>
      <c r="B303" s="38" t="s">
        <v>1297</v>
      </c>
      <c r="C303" s="47" t="s">
        <v>1234</v>
      </c>
      <c r="D303" s="47" t="s">
        <v>1235</v>
      </c>
      <c r="E303" s="47" t="s">
        <v>182</v>
      </c>
      <c r="F303" s="47">
        <v>0</v>
      </c>
      <c r="G303" s="47">
        <v>0</v>
      </c>
      <c r="H303" s="47">
        <v>0</v>
      </c>
      <c r="I303" s="47">
        <v>139</v>
      </c>
    </row>
    <row r="304" spans="1:9" x14ac:dyDescent="0.2">
      <c r="A304" s="47" t="s">
        <v>1529</v>
      </c>
      <c r="B304" s="38" t="s">
        <v>1297</v>
      </c>
      <c r="C304" s="47" t="s">
        <v>1234</v>
      </c>
      <c r="D304" s="47" t="s">
        <v>1235</v>
      </c>
      <c r="E304" s="47" t="s">
        <v>182</v>
      </c>
      <c r="F304" s="47">
        <v>0</v>
      </c>
      <c r="G304" s="47">
        <v>1241</v>
      </c>
      <c r="H304" s="47">
        <v>0</v>
      </c>
      <c r="I304" s="47">
        <v>662522</v>
      </c>
    </row>
    <row r="305" spans="1:9" x14ac:dyDescent="0.2">
      <c r="A305" s="47" t="s">
        <v>1530</v>
      </c>
      <c r="B305" s="38" t="s">
        <v>1297</v>
      </c>
      <c r="C305" s="47" t="s">
        <v>1234</v>
      </c>
      <c r="D305" s="47" t="s">
        <v>1235</v>
      </c>
      <c r="E305" s="47" t="s">
        <v>182</v>
      </c>
      <c r="F305" s="47">
        <v>0</v>
      </c>
      <c r="G305" s="47">
        <v>8</v>
      </c>
      <c r="H305" s="47">
        <v>0</v>
      </c>
      <c r="I305" s="47">
        <v>4345</v>
      </c>
    </row>
    <row r="306" spans="1:9" x14ac:dyDescent="0.2">
      <c r="A306" s="47" t="s">
        <v>1531</v>
      </c>
      <c r="B306" s="38" t="s">
        <v>1297</v>
      </c>
      <c r="C306" s="47" t="s">
        <v>1234</v>
      </c>
      <c r="D306" s="47" t="s">
        <v>1235</v>
      </c>
      <c r="E306" s="47" t="s">
        <v>182</v>
      </c>
      <c r="F306" s="47">
        <v>0</v>
      </c>
      <c r="G306" s="47">
        <v>5</v>
      </c>
      <c r="H306" s="47">
        <v>0</v>
      </c>
      <c r="I306" s="47">
        <v>3149</v>
      </c>
    </row>
    <row r="307" spans="1:9" x14ac:dyDescent="0.2">
      <c r="A307" s="47" t="s">
        <v>1532</v>
      </c>
      <c r="B307" s="38" t="s">
        <v>1297</v>
      </c>
      <c r="C307" s="47" t="s">
        <v>1234</v>
      </c>
      <c r="D307" s="47" t="s">
        <v>1235</v>
      </c>
      <c r="E307" s="47" t="s">
        <v>182</v>
      </c>
      <c r="F307" s="47">
        <v>0</v>
      </c>
      <c r="G307" s="47">
        <v>826</v>
      </c>
      <c r="H307" s="47">
        <v>0</v>
      </c>
      <c r="I307" s="47">
        <v>440863</v>
      </c>
    </row>
    <row r="308" spans="1:9" x14ac:dyDescent="0.2">
      <c r="A308" s="47" t="s">
        <v>1533</v>
      </c>
      <c r="B308" s="38" t="s">
        <v>1297</v>
      </c>
      <c r="C308" s="47" t="s">
        <v>1234</v>
      </c>
      <c r="D308" s="47" t="s">
        <v>1235</v>
      </c>
      <c r="E308" s="47" t="s">
        <v>182</v>
      </c>
      <c r="F308" s="47">
        <v>0</v>
      </c>
      <c r="G308" s="47">
        <v>0</v>
      </c>
      <c r="H308" s="47">
        <v>0</v>
      </c>
      <c r="I308" s="47">
        <v>213</v>
      </c>
    </row>
    <row r="309" spans="1:9" x14ac:dyDescent="0.2">
      <c r="A309" s="47" t="s">
        <v>1534</v>
      </c>
      <c r="B309" s="38" t="s">
        <v>1297</v>
      </c>
      <c r="C309" s="47" t="s">
        <v>1234</v>
      </c>
      <c r="D309" s="47" t="s">
        <v>1235</v>
      </c>
      <c r="E309" s="47" t="s">
        <v>182</v>
      </c>
      <c r="F309" s="47">
        <v>0</v>
      </c>
      <c r="G309" s="47">
        <v>0</v>
      </c>
      <c r="H309" s="47">
        <v>0</v>
      </c>
      <c r="I309" s="47">
        <v>395</v>
      </c>
    </row>
    <row r="310" spans="1:9" x14ac:dyDescent="0.2">
      <c r="A310" s="47" t="s">
        <v>1535</v>
      </c>
      <c r="B310" s="38" t="s">
        <v>1297</v>
      </c>
      <c r="C310" s="47" t="s">
        <v>1234</v>
      </c>
      <c r="D310" s="47" t="s">
        <v>1235</v>
      </c>
      <c r="E310" s="47" t="s">
        <v>182</v>
      </c>
      <c r="F310" s="47">
        <v>0</v>
      </c>
      <c r="G310" s="47">
        <v>0</v>
      </c>
      <c r="H310" s="47">
        <v>0</v>
      </c>
      <c r="I310" s="47">
        <v>213</v>
      </c>
    </row>
    <row r="311" spans="1:9" x14ac:dyDescent="0.2">
      <c r="A311" s="47" t="s">
        <v>1536</v>
      </c>
      <c r="B311" s="38" t="s">
        <v>1297</v>
      </c>
      <c r="C311" s="47" t="s">
        <v>1234</v>
      </c>
      <c r="D311" s="47" t="s">
        <v>1235</v>
      </c>
      <c r="E311" s="47" t="s">
        <v>182</v>
      </c>
      <c r="F311" s="47">
        <v>0</v>
      </c>
      <c r="G311" s="47">
        <v>3310</v>
      </c>
      <c r="H311" s="47">
        <v>0</v>
      </c>
      <c r="I311" s="47">
        <v>1767081</v>
      </c>
    </row>
    <row r="312" spans="1:9" x14ac:dyDescent="0.2">
      <c r="A312" s="47" t="s">
        <v>1537</v>
      </c>
      <c r="B312" s="38" t="s">
        <v>1297</v>
      </c>
      <c r="C312" s="47" t="s">
        <v>1234</v>
      </c>
      <c r="D312" s="47" t="s">
        <v>1235</v>
      </c>
      <c r="E312" s="47" t="s">
        <v>182</v>
      </c>
      <c r="F312" s="47">
        <v>0</v>
      </c>
      <c r="G312" s="47">
        <v>1</v>
      </c>
      <c r="H312" s="47">
        <v>0</v>
      </c>
      <c r="I312" s="47">
        <v>662</v>
      </c>
    </row>
    <row r="313" spans="1:9" x14ac:dyDescent="0.2">
      <c r="A313" s="47" t="s">
        <v>1538</v>
      </c>
      <c r="B313" s="38" t="s">
        <v>1297</v>
      </c>
      <c r="C313" s="47" t="s">
        <v>1234</v>
      </c>
      <c r="D313" s="47" t="s">
        <v>1235</v>
      </c>
      <c r="E313" s="47" t="s">
        <v>182</v>
      </c>
      <c r="F313" s="47">
        <v>0</v>
      </c>
      <c r="G313" s="47">
        <v>2</v>
      </c>
      <c r="H313" s="47">
        <v>0</v>
      </c>
      <c r="I313" s="47">
        <v>1174</v>
      </c>
    </row>
    <row r="314" spans="1:9" x14ac:dyDescent="0.2">
      <c r="A314" s="47" t="s">
        <v>1539</v>
      </c>
      <c r="B314" s="38" t="s">
        <v>1297</v>
      </c>
      <c r="C314" s="47" t="s">
        <v>1234</v>
      </c>
      <c r="D314" s="47" t="s">
        <v>1235</v>
      </c>
      <c r="E314" s="47" t="s">
        <v>182</v>
      </c>
      <c r="F314" s="47">
        <v>0</v>
      </c>
      <c r="G314" s="47">
        <v>0</v>
      </c>
      <c r="H314" s="47">
        <v>0</v>
      </c>
      <c r="I314" s="47">
        <v>75</v>
      </c>
    </row>
    <row r="315" spans="1:9" x14ac:dyDescent="0.2">
      <c r="A315" s="47" t="s">
        <v>1540</v>
      </c>
      <c r="B315" s="38" t="s">
        <v>1297</v>
      </c>
      <c r="C315" s="47" t="s">
        <v>1234</v>
      </c>
      <c r="D315" s="47" t="s">
        <v>1235</v>
      </c>
      <c r="E315" s="47" t="s">
        <v>182</v>
      </c>
      <c r="F315" s="47">
        <v>0</v>
      </c>
      <c r="G315" s="47">
        <v>3383</v>
      </c>
      <c r="H315" s="47">
        <v>0</v>
      </c>
      <c r="I315" s="47">
        <v>1805910</v>
      </c>
    </row>
    <row r="316" spans="1:9" x14ac:dyDescent="0.2">
      <c r="A316" s="47" t="s">
        <v>1541</v>
      </c>
      <c r="B316" s="38" t="s">
        <v>1297</v>
      </c>
      <c r="C316" s="47" t="s">
        <v>1234</v>
      </c>
      <c r="D316" s="47" t="s">
        <v>1235</v>
      </c>
      <c r="E316" s="47" t="s">
        <v>182</v>
      </c>
      <c r="F316" s="47">
        <v>0</v>
      </c>
      <c r="G316" s="47">
        <v>7</v>
      </c>
      <c r="H316" s="47">
        <v>0</v>
      </c>
      <c r="I316" s="47">
        <v>4003</v>
      </c>
    </row>
    <row r="317" spans="1:9" x14ac:dyDescent="0.2">
      <c r="A317" s="47" t="s">
        <v>1542</v>
      </c>
      <c r="B317" s="38" t="s">
        <v>1297</v>
      </c>
      <c r="C317" s="47" t="s">
        <v>1234</v>
      </c>
      <c r="D317" s="47" t="s">
        <v>1235</v>
      </c>
      <c r="E317" s="47" t="s">
        <v>182</v>
      </c>
      <c r="F317" s="47">
        <v>0</v>
      </c>
      <c r="G317" s="47">
        <v>0</v>
      </c>
      <c r="H317" s="47">
        <v>0</v>
      </c>
      <c r="I317" s="47">
        <v>133</v>
      </c>
    </row>
    <row r="318" spans="1:9" x14ac:dyDescent="0.2">
      <c r="A318" s="47" t="s">
        <v>1543</v>
      </c>
      <c r="B318" s="38" t="s">
        <v>1297</v>
      </c>
      <c r="C318" s="47" t="s">
        <v>1234</v>
      </c>
      <c r="D318" s="47" t="s">
        <v>1235</v>
      </c>
      <c r="E318" s="47" t="s">
        <v>182</v>
      </c>
      <c r="F318" s="47">
        <v>0</v>
      </c>
      <c r="G318" s="47">
        <v>32</v>
      </c>
      <c r="H318" s="47">
        <v>0</v>
      </c>
      <c r="I318" s="47">
        <v>17506</v>
      </c>
    </row>
    <row r="319" spans="1:9" x14ac:dyDescent="0.2">
      <c r="A319" s="47" t="s">
        <v>1544</v>
      </c>
      <c r="B319" s="38" t="s">
        <v>1297</v>
      </c>
      <c r="C319" s="47" t="s">
        <v>1234</v>
      </c>
      <c r="D319" s="47" t="s">
        <v>1235</v>
      </c>
      <c r="E319" s="47" t="s">
        <v>182</v>
      </c>
      <c r="F319" s="47">
        <v>0</v>
      </c>
      <c r="G319" s="47">
        <v>0</v>
      </c>
      <c r="H319" s="47">
        <v>0</v>
      </c>
      <c r="I319" s="47">
        <v>267</v>
      </c>
    </row>
    <row r="320" spans="1:9" x14ac:dyDescent="0.2">
      <c r="A320" s="47" t="s">
        <v>1545</v>
      </c>
      <c r="B320" s="38" t="s">
        <v>1297</v>
      </c>
      <c r="C320" s="47" t="s">
        <v>1234</v>
      </c>
      <c r="D320" s="47" t="s">
        <v>1235</v>
      </c>
      <c r="E320" s="47" t="s">
        <v>182</v>
      </c>
      <c r="F320" s="47">
        <v>0</v>
      </c>
      <c r="G320" s="47">
        <v>0</v>
      </c>
      <c r="H320" s="47">
        <v>0</v>
      </c>
      <c r="I320" s="47">
        <v>43</v>
      </c>
    </row>
    <row r="321" spans="1:9" x14ac:dyDescent="0.2">
      <c r="A321" s="47" t="s">
        <v>1546</v>
      </c>
      <c r="B321" s="38" t="s">
        <v>1297</v>
      </c>
      <c r="C321" s="47" t="s">
        <v>1234</v>
      </c>
      <c r="D321" s="47" t="s">
        <v>1235</v>
      </c>
      <c r="E321" s="47" t="s">
        <v>182</v>
      </c>
      <c r="F321" s="47">
        <v>0</v>
      </c>
      <c r="G321" s="47">
        <v>0</v>
      </c>
      <c r="H321" s="47">
        <v>0</v>
      </c>
      <c r="I321" s="47">
        <v>96</v>
      </c>
    </row>
    <row r="322" spans="1:9" x14ac:dyDescent="0.2">
      <c r="A322" s="47" t="s">
        <v>1547</v>
      </c>
      <c r="B322" s="38" t="s">
        <v>1297</v>
      </c>
      <c r="C322" s="47" t="s">
        <v>1234</v>
      </c>
      <c r="D322" s="47" t="s">
        <v>1235</v>
      </c>
      <c r="E322" s="47" t="s">
        <v>182</v>
      </c>
      <c r="F322" s="47">
        <v>0</v>
      </c>
      <c r="G322" s="47">
        <v>200</v>
      </c>
      <c r="H322" s="47">
        <v>0</v>
      </c>
      <c r="I322" s="47">
        <v>106746</v>
      </c>
    </row>
    <row r="323" spans="1:9" x14ac:dyDescent="0.2">
      <c r="A323" s="47" t="s">
        <v>1548</v>
      </c>
      <c r="B323" s="38" t="s">
        <v>1297</v>
      </c>
      <c r="C323" s="47" t="s">
        <v>1234</v>
      </c>
      <c r="D323" s="47" t="s">
        <v>1235</v>
      </c>
      <c r="E323" s="47" t="s">
        <v>182</v>
      </c>
      <c r="F323" s="47">
        <v>0</v>
      </c>
      <c r="G323" s="47">
        <v>16085</v>
      </c>
      <c r="H323" s="47">
        <v>0</v>
      </c>
      <c r="I323" s="47">
        <v>8585218</v>
      </c>
    </row>
    <row r="324" spans="1:9" x14ac:dyDescent="0.2">
      <c r="A324" s="47" t="s">
        <v>1549</v>
      </c>
      <c r="B324" s="38" t="s">
        <v>1297</v>
      </c>
      <c r="C324" s="47" t="s">
        <v>1234</v>
      </c>
      <c r="D324" s="47" t="s">
        <v>1235</v>
      </c>
      <c r="E324" s="47" t="s">
        <v>182</v>
      </c>
      <c r="F324" s="47">
        <v>0</v>
      </c>
      <c r="G324" s="47">
        <v>1403</v>
      </c>
      <c r="H324" s="47">
        <v>0</v>
      </c>
      <c r="I324" s="47">
        <v>748826</v>
      </c>
    </row>
    <row r="325" spans="1:9" x14ac:dyDescent="0.2">
      <c r="A325" s="47" t="s">
        <v>1550</v>
      </c>
      <c r="B325" s="38" t="s">
        <v>1297</v>
      </c>
      <c r="C325" s="47" t="s">
        <v>1234</v>
      </c>
      <c r="D325" s="47" t="s">
        <v>1235</v>
      </c>
      <c r="E325" s="47" t="s">
        <v>182</v>
      </c>
      <c r="F325" s="47">
        <v>0</v>
      </c>
      <c r="G325" s="47">
        <v>8</v>
      </c>
      <c r="H325" s="47">
        <v>0</v>
      </c>
      <c r="I325" s="47">
        <v>4494</v>
      </c>
    </row>
    <row r="326" spans="1:9" x14ac:dyDescent="0.2">
      <c r="A326" s="47" t="s">
        <v>1551</v>
      </c>
      <c r="B326" s="38" t="s">
        <v>1297</v>
      </c>
      <c r="C326" s="47" t="s">
        <v>1234</v>
      </c>
      <c r="D326" s="47" t="s">
        <v>1235</v>
      </c>
      <c r="E326" s="47" t="s">
        <v>182</v>
      </c>
      <c r="F326" s="47">
        <v>0</v>
      </c>
      <c r="G326" s="47">
        <v>0</v>
      </c>
      <c r="H326" s="47">
        <v>0</v>
      </c>
      <c r="I326" s="47">
        <v>512</v>
      </c>
    </row>
    <row r="327" spans="1:9" x14ac:dyDescent="0.2">
      <c r="A327" s="47" t="s">
        <v>1552</v>
      </c>
      <c r="B327" s="38" t="s">
        <v>1297</v>
      </c>
      <c r="C327" s="47" t="s">
        <v>1234</v>
      </c>
      <c r="D327" s="47" t="s">
        <v>1235</v>
      </c>
      <c r="E327" s="47" t="s">
        <v>182</v>
      </c>
      <c r="F327" s="47">
        <v>0</v>
      </c>
      <c r="G327" s="47">
        <v>2</v>
      </c>
      <c r="H327" s="47">
        <v>0</v>
      </c>
      <c r="I327" s="47">
        <v>1537</v>
      </c>
    </row>
    <row r="328" spans="1:9" x14ac:dyDescent="0.2">
      <c r="A328" s="47" t="s">
        <v>1553</v>
      </c>
      <c r="B328" s="38" t="s">
        <v>1297</v>
      </c>
      <c r="C328" s="47" t="s">
        <v>1234</v>
      </c>
      <c r="D328" s="47" t="s">
        <v>1235</v>
      </c>
      <c r="E328" s="47" t="s">
        <v>182</v>
      </c>
      <c r="F328" s="47">
        <v>0</v>
      </c>
      <c r="G328" s="47">
        <v>735</v>
      </c>
      <c r="H328" s="47">
        <v>0</v>
      </c>
      <c r="I328" s="47">
        <v>392560</v>
      </c>
    </row>
    <row r="329" spans="1:9" x14ac:dyDescent="0.2">
      <c r="A329" s="47" t="s">
        <v>1554</v>
      </c>
      <c r="B329" s="38" t="s">
        <v>1297</v>
      </c>
      <c r="C329" s="47" t="s">
        <v>1234</v>
      </c>
      <c r="D329" s="47" t="s">
        <v>1235</v>
      </c>
      <c r="E329" s="47" t="s">
        <v>182</v>
      </c>
      <c r="F329" s="47">
        <v>0</v>
      </c>
      <c r="G329" s="47">
        <v>4864</v>
      </c>
      <c r="H329" s="47">
        <v>0</v>
      </c>
      <c r="I329" s="47">
        <v>2596496</v>
      </c>
    </row>
    <row r="330" spans="1:9" x14ac:dyDescent="0.2">
      <c r="A330" s="47" t="s">
        <v>1555</v>
      </c>
      <c r="B330" s="38" t="s">
        <v>1297</v>
      </c>
      <c r="C330" s="47" t="s">
        <v>1234</v>
      </c>
      <c r="D330" s="47" t="s">
        <v>1235</v>
      </c>
      <c r="E330" s="47" t="s">
        <v>182</v>
      </c>
      <c r="F330" s="47">
        <v>0</v>
      </c>
      <c r="G330" s="47">
        <v>4557</v>
      </c>
      <c r="H330" s="47">
        <v>0</v>
      </c>
      <c r="I330" s="47">
        <v>2432613</v>
      </c>
    </row>
    <row r="331" spans="1:9" x14ac:dyDescent="0.2">
      <c r="A331" s="47" t="s">
        <v>1556</v>
      </c>
      <c r="B331" s="38" t="s">
        <v>1297</v>
      </c>
      <c r="C331" s="47" t="s">
        <v>1234</v>
      </c>
      <c r="D331" s="47" t="s">
        <v>1235</v>
      </c>
      <c r="E331" s="47" t="s">
        <v>182</v>
      </c>
      <c r="F331" s="47">
        <v>0</v>
      </c>
      <c r="G331" s="47">
        <v>5</v>
      </c>
      <c r="H331" s="47">
        <v>0</v>
      </c>
      <c r="I331" s="47">
        <v>2733</v>
      </c>
    </row>
    <row r="332" spans="1:9" x14ac:dyDescent="0.2">
      <c r="A332" s="47" t="s">
        <v>1557</v>
      </c>
      <c r="B332" s="38" t="s">
        <v>1297</v>
      </c>
      <c r="C332" s="47" t="s">
        <v>1234</v>
      </c>
      <c r="D332" s="47" t="s">
        <v>1235</v>
      </c>
      <c r="E332" s="47" t="s">
        <v>182</v>
      </c>
      <c r="F332" s="47">
        <v>0</v>
      </c>
      <c r="G332" s="47">
        <v>8</v>
      </c>
      <c r="H332" s="47">
        <v>0</v>
      </c>
      <c r="I332" s="47">
        <v>4441</v>
      </c>
    </row>
    <row r="333" spans="1:9" x14ac:dyDescent="0.2">
      <c r="A333" s="47" t="s">
        <v>1558</v>
      </c>
      <c r="B333" s="38" t="s">
        <v>1297</v>
      </c>
      <c r="C333" s="47" t="s">
        <v>1234</v>
      </c>
      <c r="D333" s="47" t="s">
        <v>1235</v>
      </c>
      <c r="E333" s="47" t="s">
        <v>182</v>
      </c>
      <c r="F333" s="47">
        <v>0</v>
      </c>
      <c r="G333" s="47">
        <v>1378</v>
      </c>
      <c r="H333" s="47">
        <v>0</v>
      </c>
      <c r="I333" s="47">
        <v>735697</v>
      </c>
    </row>
    <row r="334" spans="1:9" x14ac:dyDescent="0.2">
      <c r="A334" s="47" t="s">
        <v>1559</v>
      </c>
      <c r="B334" s="38" t="s">
        <v>1297</v>
      </c>
      <c r="C334" s="47" t="s">
        <v>1234</v>
      </c>
      <c r="D334" s="47" t="s">
        <v>1235</v>
      </c>
      <c r="E334" s="47" t="s">
        <v>182</v>
      </c>
      <c r="F334" s="47">
        <v>0</v>
      </c>
      <c r="G334" s="47">
        <v>1421</v>
      </c>
      <c r="H334" s="47">
        <v>0</v>
      </c>
      <c r="I334" s="47">
        <v>758620</v>
      </c>
    </row>
    <row r="335" spans="1:9" x14ac:dyDescent="0.2">
      <c r="A335" s="47" t="s">
        <v>1560</v>
      </c>
      <c r="B335" s="38" t="s">
        <v>1297</v>
      </c>
      <c r="C335" s="47" t="s">
        <v>1234</v>
      </c>
      <c r="D335" s="47" t="s">
        <v>1235</v>
      </c>
      <c r="E335" s="47" t="s">
        <v>182</v>
      </c>
      <c r="F335" s="47">
        <v>0</v>
      </c>
      <c r="G335" s="47">
        <v>469</v>
      </c>
      <c r="H335" s="47">
        <v>0</v>
      </c>
      <c r="I335" s="47">
        <v>250641</v>
      </c>
    </row>
    <row r="336" spans="1:9" x14ac:dyDescent="0.2">
      <c r="A336" s="47" t="s">
        <v>1561</v>
      </c>
      <c r="B336" s="38" t="s">
        <v>1297</v>
      </c>
      <c r="C336" s="47" t="s">
        <v>1234</v>
      </c>
      <c r="D336" s="47" t="s">
        <v>1235</v>
      </c>
      <c r="E336" s="47" t="s">
        <v>182</v>
      </c>
      <c r="F336" s="47">
        <v>0</v>
      </c>
      <c r="G336" s="47">
        <v>218</v>
      </c>
      <c r="H336" s="47">
        <v>0</v>
      </c>
      <c r="I336" s="47">
        <v>116354</v>
      </c>
    </row>
    <row r="337" spans="1:9" x14ac:dyDescent="0.2">
      <c r="A337" s="47" t="s">
        <v>1562</v>
      </c>
      <c r="B337" s="38" t="s">
        <v>1297</v>
      </c>
      <c r="C337" s="47" t="s">
        <v>1234</v>
      </c>
      <c r="D337" s="47" t="s">
        <v>1235</v>
      </c>
      <c r="E337" s="47" t="s">
        <v>182</v>
      </c>
      <c r="F337" s="47">
        <v>0</v>
      </c>
      <c r="G337" s="47">
        <v>0</v>
      </c>
      <c r="H337" s="47">
        <v>0</v>
      </c>
      <c r="I337" s="47">
        <v>459</v>
      </c>
    </row>
    <row r="338" spans="1:9" x14ac:dyDescent="0.2">
      <c r="A338" s="47" t="s">
        <v>1563</v>
      </c>
      <c r="B338" s="38" t="s">
        <v>1297</v>
      </c>
      <c r="C338" s="47" t="s">
        <v>1234</v>
      </c>
      <c r="D338" s="47" t="s">
        <v>1235</v>
      </c>
      <c r="E338" s="47" t="s">
        <v>182</v>
      </c>
      <c r="F338" s="47">
        <v>0</v>
      </c>
      <c r="G338" s="47">
        <v>0</v>
      </c>
      <c r="H338" s="47">
        <v>0</v>
      </c>
      <c r="I338" s="47">
        <v>160</v>
      </c>
    </row>
    <row r="339" spans="1:9" x14ac:dyDescent="0.2">
      <c r="A339" s="47" t="s">
        <v>1564</v>
      </c>
      <c r="B339" s="38" t="s">
        <v>1297</v>
      </c>
      <c r="C339" s="47" t="s">
        <v>1234</v>
      </c>
      <c r="D339" s="47" t="s">
        <v>1235</v>
      </c>
      <c r="E339" s="47" t="s">
        <v>182</v>
      </c>
      <c r="F339" s="47">
        <v>0</v>
      </c>
      <c r="G339" s="47">
        <v>5517</v>
      </c>
      <c r="H339" s="47">
        <v>0</v>
      </c>
      <c r="I339" s="47">
        <v>2944697</v>
      </c>
    </row>
    <row r="340" spans="1:9" x14ac:dyDescent="0.2">
      <c r="A340" s="47" t="s">
        <v>1565</v>
      </c>
      <c r="B340" s="38" t="s">
        <v>1297</v>
      </c>
      <c r="C340" s="47" t="s">
        <v>1234</v>
      </c>
      <c r="D340" s="47" t="s">
        <v>1235</v>
      </c>
      <c r="E340" s="47" t="s">
        <v>182</v>
      </c>
      <c r="F340" s="47">
        <v>0</v>
      </c>
      <c r="G340" s="47">
        <v>7914</v>
      </c>
      <c r="H340" s="47">
        <v>0</v>
      </c>
      <c r="I340" s="47">
        <v>4224326</v>
      </c>
    </row>
    <row r="341" spans="1:9" x14ac:dyDescent="0.2">
      <c r="A341" s="47" t="s">
        <v>1566</v>
      </c>
      <c r="B341" s="38" t="s">
        <v>1297</v>
      </c>
      <c r="C341" s="47" t="s">
        <v>1234</v>
      </c>
      <c r="D341" s="47" t="s">
        <v>1235</v>
      </c>
      <c r="E341" s="47" t="s">
        <v>182</v>
      </c>
      <c r="F341" s="47">
        <v>0</v>
      </c>
      <c r="G341" s="47">
        <v>1272</v>
      </c>
      <c r="H341" s="47">
        <v>0</v>
      </c>
      <c r="I341" s="47">
        <v>679185</v>
      </c>
    </row>
    <row r="342" spans="1:9" x14ac:dyDescent="0.2">
      <c r="A342" s="47" t="s">
        <v>1567</v>
      </c>
      <c r="B342" s="38" t="s">
        <v>1297</v>
      </c>
      <c r="C342" s="47" t="s">
        <v>1234</v>
      </c>
      <c r="D342" s="47" t="s">
        <v>1235</v>
      </c>
      <c r="E342" s="47" t="s">
        <v>182</v>
      </c>
      <c r="F342" s="47">
        <v>0</v>
      </c>
      <c r="G342" s="47">
        <v>0</v>
      </c>
      <c r="H342" s="47">
        <v>0</v>
      </c>
      <c r="I342" s="47">
        <v>64</v>
      </c>
    </row>
    <row r="343" spans="1:9" x14ac:dyDescent="0.2">
      <c r="A343" s="47" t="s">
        <v>1568</v>
      </c>
      <c r="B343" s="38" t="s">
        <v>1297</v>
      </c>
      <c r="C343" s="47" t="s">
        <v>1234</v>
      </c>
      <c r="D343" s="47" t="s">
        <v>1235</v>
      </c>
      <c r="E343" s="47" t="s">
        <v>182</v>
      </c>
      <c r="F343" s="47">
        <v>0</v>
      </c>
      <c r="G343" s="47">
        <v>2759</v>
      </c>
      <c r="H343" s="47">
        <v>0</v>
      </c>
      <c r="I343" s="47">
        <v>1472701</v>
      </c>
    </row>
    <row r="344" spans="1:9" x14ac:dyDescent="0.2">
      <c r="A344" s="47" t="s">
        <v>1569</v>
      </c>
      <c r="B344" s="38" t="s">
        <v>1297</v>
      </c>
      <c r="C344" s="47" t="s">
        <v>1234</v>
      </c>
      <c r="D344" s="47" t="s">
        <v>1235</v>
      </c>
      <c r="E344" s="47" t="s">
        <v>182</v>
      </c>
      <c r="F344" s="47">
        <v>0</v>
      </c>
      <c r="G344" s="47">
        <v>169</v>
      </c>
      <c r="H344" s="47">
        <v>0</v>
      </c>
      <c r="I344" s="47">
        <v>90334</v>
      </c>
    </row>
    <row r="345" spans="1:9" x14ac:dyDescent="0.2">
      <c r="A345" s="47" t="s">
        <v>1570</v>
      </c>
      <c r="B345" s="38" t="s">
        <v>1297</v>
      </c>
      <c r="C345" s="47" t="s">
        <v>1234</v>
      </c>
      <c r="D345" s="47" t="s">
        <v>1235</v>
      </c>
      <c r="E345" s="47" t="s">
        <v>182</v>
      </c>
      <c r="F345" s="47">
        <v>0</v>
      </c>
      <c r="G345" s="47">
        <v>0</v>
      </c>
      <c r="H345" s="47">
        <v>0</v>
      </c>
      <c r="I345" s="47">
        <v>374</v>
      </c>
    </row>
    <row r="346" spans="1:9" x14ac:dyDescent="0.2">
      <c r="A346" s="47" t="s">
        <v>1571</v>
      </c>
      <c r="B346" s="38" t="s">
        <v>1297</v>
      </c>
      <c r="C346" s="47" t="s">
        <v>1234</v>
      </c>
      <c r="D346" s="47" t="s">
        <v>1235</v>
      </c>
      <c r="E346" s="47" t="s">
        <v>182</v>
      </c>
      <c r="F346" s="47">
        <v>0</v>
      </c>
      <c r="G346" s="47">
        <v>809</v>
      </c>
      <c r="H346" s="47">
        <v>0</v>
      </c>
      <c r="I346" s="47">
        <v>432168</v>
      </c>
    </row>
    <row r="347" spans="1:9" x14ac:dyDescent="0.2">
      <c r="A347" s="47" t="s">
        <v>1572</v>
      </c>
      <c r="B347" s="38" t="s">
        <v>1297</v>
      </c>
      <c r="C347" s="47" t="s">
        <v>1234</v>
      </c>
      <c r="D347" s="47" t="s">
        <v>1235</v>
      </c>
      <c r="E347" s="47" t="s">
        <v>182</v>
      </c>
      <c r="F347" s="47">
        <v>0</v>
      </c>
      <c r="G347" s="47">
        <v>314</v>
      </c>
      <c r="H347" s="47">
        <v>0</v>
      </c>
      <c r="I347" s="47">
        <v>167805</v>
      </c>
    </row>
    <row r="348" spans="1:9" x14ac:dyDescent="0.2">
      <c r="A348" s="47" t="s">
        <v>1573</v>
      </c>
      <c r="B348" s="38" t="s">
        <v>1297</v>
      </c>
      <c r="C348" s="47" t="s">
        <v>1234</v>
      </c>
      <c r="D348" s="47" t="s">
        <v>1235</v>
      </c>
      <c r="E348" s="47" t="s">
        <v>182</v>
      </c>
      <c r="F348" s="47">
        <v>0</v>
      </c>
      <c r="G348" s="47">
        <v>0</v>
      </c>
      <c r="H348" s="47">
        <v>0</v>
      </c>
      <c r="I348" s="47">
        <v>230</v>
      </c>
    </row>
    <row r="349" spans="1:9" x14ac:dyDescent="0.2">
      <c r="A349" s="47" t="s">
        <v>1574</v>
      </c>
      <c r="B349" s="38" t="s">
        <v>1297</v>
      </c>
      <c r="C349" s="47" t="s">
        <v>1234</v>
      </c>
      <c r="D349" s="47" t="s">
        <v>1235</v>
      </c>
      <c r="E349" s="47" t="s">
        <v>182</v>
      </c>
      <c r="F349" s="47">
        <v>0</v>
      </c>
      <c r="G349" s="47">
        <v>2970</v>
      </c>
      <c r="H349" s="47">
        <v>0</v>
      </c>
      <c r="I349" s="47">
        <v>1585505</v>
      </c>
    </row>
    <row r="350" spans="1:9" x14ac:dyDescent="0.2">
      <c r="A350" s="47" t="s">
        <v>1575</v>
      </c>
      <c r="B350" s="38" t="s">
        <v>1297</v>
      </c>
      <c r="C350" s="47" t="s">
        <v>1234</v>
      </c>
      <c r="D350" s="47" t="s">
        <v>1235</v>
      </c>
      <c r="E350" s="47" t="s">
        <v>182</v>
      </c>
      <c r="F350" s="47">
        <v>0</v>
      </c>
      <c r="G350" s="47">
        <v>0</v>
      </c>
      <c r="H350" s="47">
        <v>0</v>
      </c>
      <c r="I350" s="47">
        <v>59</v>
      </c>
    </row>
    <row r="351" spans="1:9" x14ac:dyDescent="0.2">
      <c r="A351" s="47" t="s">
        <v>1576</v>
      </c>
      <c r="B351" s="38" t="s">
        <v>1297</v>
      </c>
      <c r="C351" s="47" t="s">
        <v>1234</v>
      </c>
      <c r="D351" s="47" t="s">
        <v>1235</v>
      </c>
      <c r="E351" s="47" t="s">
        <v>182</v>
      </c>
      <c r="F351" s="47">
        <v>0</v>
      </c>
      <c r="G351" s="47">
        <v>2</v>
      </c>
      <c r="H351" s="47">
        <v>0</v>
      </c>
      <c r="I351" s="47">
        <v>1452</v>
      </c>
    </row>
    <row r="352" spans="1:9" x14ac:dyDescent="0.2">
      <c r="A352" s="47" t="s">
        <v>1577</v>
      </c>
      <c r="B352" s="38" t="s">
        <v>1297</v>
      </c>
      <c r="C352" s="47" t="s">
        <v>1234</v>
      </c>
      <c r="D352" s="47" t="s">
        <v>1235</v>
      </c>
      <c r="E352" s="47" t="s">
        <v>182</v>
      </c>
      <c r="F352" s="47">
        <v>0</v>
      </c>
      <c r="G352" s="47">
        <v>3</v>
      </c>
      <c r="H352" s="47">
        <v>0</v>
      </c>
      <c r="I352" s="47">
        <v>1639</v>
      </c>
    </row>
    <row r="353" spans="1:9" x14ac:dyDescent="0.2">
      <c r="A353" s="47" t="s">
        <v>1578</v>
      </c>
      <c r="B353" s="38" t="s">
        <v>1297</v>
      </c>
      <c r="C353" s="47" t="s">
        <v>1234</v>
      </c>
      <c r="D353" s="47" t="s">
        <v>1235</v>
      </c>
      <c r="E353" s="47" t="s">
        <v>182</v>
      </c>
      <c r="F353" s="47">
        <v>0</v>
      </c>
      <c r="G353" s="47">
        <v>15</v>
      </c>
      <c r="H353" s="47">
        <v>0</v>
      </c>
      <c r="I353" s="47">
        <v>8502</v>
      </c>
    </row>
    <row r="354" spans="1:9" x14ac:dyDescent="0.2">
      <c r="A354" s="47" t="s">
        <v>1579</v>
      </c>
      <c r="B354" s="38" t="s">
        <v>1297</v>
      </c>
      <c r="C354" s="47" t="s">
        <v>1234</v>
      </c>
      <c r="D354" s="47" t="s">
        <v>1235</v>
      </c>
      <c r="E354" s="47" t="s">
        <v>182</v>
      </c>
      <c r="F354" s="47">
        <v>0</v>
      </c>
      <c r="G354" s="47">
        <v>2</v>
      </c>
      <c r="H354" s="47">
        <v>0</v>
      </c>
      <c r="I354" s="47">
        <v>1516</v>
      </c>
    </row>
    <row r="355" spans="1:9" x14ac:dyDescent="0.2">
      <c r="A355" s="47" t="s">
        <v>1580</v>
      </c>
      <c r="B355" s="38" t="s">
        <v>1297</v>
      </c>
      <c r="C355" s="47" t="s">
        <v>1234</v>
      </c>
      <c r="D355" s="47" t="s">
        <v>1235</v>
      </c>
      <c r="E355" s="47" t="s">
        <v>182</v>
      </c>
      <c r="F355" s="47">
        <v>0</v>
      </c>
      <c r="G355" s="47">
        <v>34</v>
      </c>
      <c r="H355" s="47">
        <v>0</v>
      </c>
      <c r="I355" s="47">
        <v>18430</v>
      </c>
    </row>
    <row r="356" spans="1:9" x14ac:dyDescent="0.2">
      <c r="A356" s="47" t="s">
        <v>1581</v>
      </c>
      <c r="B356" s="38" t="s">
        <v>1297</v>
      </c>
      <c r="C356" s="47" t="s">
        <v>1234</v>
      </c>
      <c r="D356" s="47" t="s">
        <v>1235</v>
      </c>
      <c r="E356" s="47" t="s">
        <v>182</v>
      </c>
      <c r="F356" s="47">
        <v>0</v>
      </c>
      <c r="G356" s="47">
        <v>1013</v>
      </c>
      <c r="H356" s="47">
        <v>0</v>
      </c>
      <c r="I356" s="47">
        <v>540671</v>
      </c>
    </row>
    <row r="357" spans="1:9" x14ac:dyDescent="0.2">
      <c r="A357" s="47" t="s">
        <v>1582</v>
      </c>
      <c r="B357" s="38" t="s">
        <v>1297</v>
      </c>
      <c r="C357" s="47" t="s">
        <v>1234</v>
      </c>
      <c r="D357" s="47" t="s">
        <v>1235</v>
      </c>
      <c r="E357" s="47" t="s">
        <v>182</v>
      </c>
      <c r="F357" s="47">
        <v>0</v>
      </c>
      <c r="G357" s="47">
        <v>0</v>
      </c>
      <c r="H357" s="47">
        <v>0</v>
      </c>
      <c r="I357" s="47">
        <v>48</v>
      </c>
    </row>
    <row r="358" spans="1:9" x14ac:dyDescent="0.2">
      <c r="A358" s="47" t="s">
        <v>1583</v>
      </c>
      <c r="B358" s="38" t="s">
        <v>1297</v>
      </c>
      <c r="C358" s="47" t="s">
        <v>1234</v>
      </c>
      <c r="D358" s="47" t="s">
        <v>1235</v>
      </c>
      <c r="E358" s="47" t="s">
        <v>182</v>
      </c>
      <c r="F358" s="47">
        <v>0</v>
      </c>
      <c r="G358" s="47">
        <v>0</v>
      </c>
      <c r="H358" s="47">
        <v>0</v>
      </c>
      <c r="I358" s="47">
        <v>160</v>
      </c>
    </row>
    <row r="359" spans="1:9" x14ac:dyDescent="0.2">
      <c r="A359" s="47" t="s">
        <v>1584</v>
      </c>
      <c r="B359" s="38" t="s">
        <v>1297</v>
      </c>
      <c r="C359" s="47" t="s">
        <v>1234</v>
      </c>
      <c r="D359" s="47" t="s">
        <v>1235</v>
      </c>
      <c r="E359" s="47" t="s">
        <v>182</v>
      </c>
      <c r="F359" s="47">
        <v>0</v>
      </c>
      <c r="G359" s="47">
        <v>1208</v>
      </c>
      <c r="H359" s="47">
        <v>0</v>
      </c>
      <c r="I359" s="47">
        <v>644829</v>
      </c>
    </row>
    <row r="360" spans="1:9" x14ac:dyDescent="0.2">
      <c r="A360" s="47" t="s">
        <v>1585</v>
      </c>
      <c r="B360" s="38" t="s">
        <v>1297</v>
      </c>
      <c r="C360" s="47" t="s">
        <v>1234</v>
      </c>
      <c r="D360" s="47" t="s">
        <v>1235</v>
      </c>
      <c r="E360" s="47" t="s">
        <v>182</v>
      </c>
      <c r="F360" s="47">
        <v>0</v>
      </c>
      <c r="G360" s="47">
        <v>0</v>
      </c>
      <c r="H360" s="47">
        <v>0</v>
      </c>
      <c r="I360" s="47">
        <v>320</v>
      </c>
    </row>
    <row r="361" spans="1:9" x14ac:dyDescent="0.2">
      <c r="A361" s="47" t="s">
        <v>1586</v>
      </c>
      <c r="B361" s="38" t="s">
        <v>1297</v>
      </c>
      <c r="C361" s="47" t="s">
        <v>1234</v>
      </c>
      <c r="D361" s="47" t="s">
        <v>1235</v>
      </c>
      <c r="E361" s="47" t="s">
        <v>182</v>
      </c>
      <c r="F361" s="47">
        <v>0</v>
      </c>
      <c r="G361" s="47">
        <v>0</v>
      </c>
      <c r="H361" s="47">
        <v>0</v>
      </c>
      <c r="I361" s="47">
        <v>507</v>
      </c>
    </row>
    <row r="362" spans="1:9" x14ac:dyDescent="0.2">
      <c r="A362" s="47" t="s">
        <v>1587</v>
      </c>
      <c r="B362" s="38" t="s">
        <v>1297</v>
      </c>
      <c r="C362" s="47" t="s">
        <v>1234</v>
      </c>
      <c r="D362" s="47" t="s">
        <v>1235</v>
      </c>
      <c r="E362" s="47" t="s">
        <v>182</v>
      </c>
      <c r="F362" s="47">
        <v>0</v>
      </c>
      <c r="G362" s="47">
        <v>0</v>
      </c>
      <c r="H362" s="47">
        <v>0</v>
      </c>
      <c r="I362" s="47">
        <v>507</v>
      </c>
    </row>
    <row r="363" spans="1:9" x14ac:dyDescent="0.2">
      <c r="A363" s="47" t="s">
        <v>1588</v>
      </c>
      <c r="B363" s="38" t="s">
        <v>1297</v>
      </c>
      <c r="C363" s="47" t="s">
        <v>1234</v>
      </c>
      <c r="D363" s="47" t="s">
        <v>1235</v>
      </c>
      <c r="E363" s="47" t="s">
        <v>182</v>
      </c>
      <c r="F363" s="47">
        <v>0</v>
      </c>
      <c r="G363" s="47">
        <v>215</v>
      </c>
      <c r="H363" s="47">
        <v>0</v>
      </c>
      <c r="I363" s="47">
        <v>114907</v>
      </c>
    </row>
    <row r="364" spans="1:9" x14ac:dyDescent="0.2">
      <c r="A364" s="47" t="s">
        <v>1589</v>
      </c>
      <c r="B364" s="38" t="s">
        <v>1297</v>
      </c>
      <c r="C364" s="47" t="s">
        <v>1234</v>
      </c>
      <c r="D364" s="47" t="s">
        <v>1235</v>
      </c>
      <c r="E364" s="47" t="s">
        <v>182</v>
      </c>
      <c r="F364" s="47">
        <v>0</v>
      </c>
      <c r="G364" s="47">
        <v>1</v>
      </c>
      <c r="H364" s="47">
        <v>0</v>
      </c>
      <c r="I364" s="47">
        <v>753</v>
      </c>
    </row>
    <row r="365" spans="1:9" x14ac:dyDescent="0.2">
      <c r="A365" s="47" t="s">
        <v>1590</v>
      </c>
      <c r="C365" s="47" t="s">
        <v>1234</v>
      </c>
      <c r="D365" s="47" t="s">
        <v>1235</v>
      </c>
      <c r="E365" s="47" t="s">
        <v>182</v>
      </c>
      <c r="F365" s="47">
        <v>0</v>
      </c>
      <c r="G365" s="47">
        <v>11</v>
      </c>
      <c r="H365" s="47">
        <v>0</v>
      </c>
      <c r="I365" s="47">
        <v>5871</v>
      </c>
    </row>
    <row r="366" spans="1:9" x14ac:dyDescent="0.2">
      <c r="A366" s="47" t="s">
        <v>1591</v>
      </c>
      <c r="B366" s="38" t="s">
        <v>1297</v>
      </c>
      <c r="C366" s="47" t="s">
        <v>1234</v>
      </c>
      <c r="D366" s="47" t="s">
        <v>1235</v>
      </c>
      <c r="E366" s="47" t="s">
        <v>182</v>
      </c>
      <c r="F366" s="47">
        <v>0</v>
      </c>
      <c r="G366" s="47">
        <v>0</v>
      </c>
      <c r="H366" s="47">
        <v>0</v>
      </c>
      <c r="I366" s="47">
        <v>459</v>
      </c>
    </row>
    <row r="367" spans="1:9" x14ac:dyDescent="0.2">
      <c r="A367" s="47" t="s">
        <v>1592</v>
      </c>
      <c r="B367" s="38" t="s">
        <v>1297</v>
      </c>
      <c r="C367" s="47" t="s">
        <v>1234</v>
      </c>
      <c r="D367" s="47" t="s">
        <v>1235</v>
      </c>
      <c r="E367" s="47" t="s">
        <v>182</v>
      </c>
      <c r="F367" s="47">
        <v>0</v>
      </c>
      <c r="G367" s="47">
        <v>3221</v>
      </c>
      <c r="H367" s="47">
        <v>0</v>
      </c>
      <c r="I367" s="47">
        <v>1719637</v>
      </c>
    </row>
    <row r="368" spans="1:9" x14ac:dyDescent="0.2">
      <c r="A368" s="47" t="s">
        <v>1593</v>
      </c>
      <c r="B368" s="38" t="s">
        <v>1297</v>
      </c>
      <c r="C368" s="47" t="s">
        <v>1234</v>
      </c>
      <c r="D368" s="47" t="s">
        <v>1235</v>
      </c>
      <c r="E368" s="47" t="s">
        <v>182</v>
      </c>
      <c r="F368" s="47">
        <v>0</v>
      </c>
      <c r="G368" s="47">
        <v>0</v>
      </c>
      <c r="H368" s="47">
        <v>0</v>
      </c>
      <c r="I368" s="47">
        <v>165</v>
      </c>
    </row>
    <row r="369" spans="1:9" x14ac:dyDescent="0.2">
      <c r="A369" s="47" t="s">
        <v>1594</v>
      </c>
      <c r="B369" s="38" t="s">
        <v>1297</v>
      </c>
      <c r="C369" s="47" t="s">
        <v>1234</v>
      </c>
      <c r="D369" s="47" t="s">
        <v>1235</v>
      </c>
      <c r="E369" s="47" t="s">
        <v>182</v>
      </c>
      <c r="F369" s="47">
        <v>0</v>
      </c>
      <c r="G369" s="47">
        <v>28</v>
      </c>
      <c r="H369" s="47">
        <v>0</v>
      </c>
      <c r="I369" s="47">
        <v>14966</v>
      </c>
    </row>
    <row r="370" spans="1:9" x14ac:dyDescent="0.2">
      <c r="A370" s="47" t="s">
        <v>1595</v>
      </c>
      <c r="B370" s="38" t="s">
        <v>1297</v>
      </c>
      <c r="C370" s="47" t="s">
        <v>1234</v>
      </c>
      <c r="D370" s="47" t="s">
        <v>1235</v>
      </c>
      <c r="E370" s="47" t="s">
        <v>182</v>
      </c>
      <c r="F370" s="47">
        <v>0</v>
      </c>
      <c r="G370" s="47">
        <v>1808</v>
      </c>
      <c r="H370" s="47">
        <v>0</v>
      </c>
      <c r="I370" s="47">
        <v>965415</v>
      </c>
    </row>
    <row r="371" spans="1:9" x14ac:dyDescent="0.2">
      <c r="A371" s="47" t="s">
        <v>1596</v>
      </c>
      <c r="B371" s="38" t="s">
        <v>1297</v>
      </c>
      <c r="C371" s="47" t="s">
        <v>1234</v>
      </c>
      <c r="D371" s="47" t="s">
        <v>1235</v>
      </c>
      <c r="E371" s="47" t="s">
        <v>182</v>
      </c>
      <c r="F371" s="47">
        <v>0</v>
      </c>
      <c r="G371" s="47">
        <v>0</v>
      </c>
      <c r="H371" s="47">
        <v>0</v>
      </c>
      <c r="I371" s="47">
        <v>75</v>
      </c>
    </row>
    <row r="372" spans="1:9" x14ac:dyDescent="0.2">
      <c r="A372" s="47" t="s">
        <v>1597</v>
      </c>
      <c r="B372" s="38" t="s">
        <v>1297</v>
      </c>
      <c r="C372" s="47" t="s">
        <v>1234</v>
      </c>
      <c r="D372" s="47" t="s">
        <v>1235</v>
      </c>
      <c r="E372" s="47" t="s">
        <v>182</v>
      </c>
      <c r="F372" s="47">
        <v>0</v>
      </c>
      <c r="G372" s="47">
        <v>10</v>
      </c>
      <c r="H372" s="47">
        <v>0</v>
      </c>
      <c r="I372" s="47">
        <v>5839</v>
      </c>
    </row>
    <row r="373" spans="1:9" x14ac:dyDescent="0.2">
      <c r="A373" s="47" t="s">
        <v>1598</v>
      </c>
      <c r="B373" s="38" t="s">
        <v>1297</v>
      </c>
      <c r="C373" s="47" t="s">
        <v>1234</v>
      </c>
      <c r="D373" s="47" t="s">
        <v>1235</v>
      </c>
      <c r="E373" s="47" t="s">
        <v>182</v>
      </c>
      <c r="F373" s="47">
        <v>0</v>
      </c>
      <c r="G373" s="47">
        <v>9281</v>
      </c>
      <c r="H373" s="47">
        <v>0</v>
      </c>
      <c r="I373" s="47">
        <v>4954050</v>
      </c>
    </row>
    <row r="374" spans="1:9" x14ac:dyDescent="0.2">
      <c r="A374" s="47" t="s">
        <v>1599</v>
      </c>
      <c r="B374" s="38" t="s">
        <v>1297</v>
      </c>
      <c r="C374" s="47" t="s">
        <v>1234</v>
      </c>
      <c r="D374" s="47" t="s">
        <v>1235</v>
      </c>
      <c r="E374" s="47" t="s">
        <v>182</v>
      </c>
      <c r="F374" s="47">
        <v>0</v>
      </c>
      <c r="G374" s="47">
        <v>28</v>
      </c>
      <c r="H374" s="47">
        <v>0</v>
      </c>
      <c r="I374" s="47">
        <v>14945</v>
      </c>
    </row>
    <row r="375" spans="1:9" x14ac:dyDescent="0.2">
      <c r="A375" s="47" t="s">
        <v>1600</v>
      </c>
      <c r="B375" s="38" t="s">
        <v>1297</v>
      </c>
      <c r="C375" s="47" t="s">
        <v>1234</v>
      </c>
      <c r="D375" s="47" t="s">
        <v>1235</v>
      </c>
      <c r="E375" s="47" t="s">
        <v>182</v>
      </c>
      <c r="F375" s="47">
        <v>0</v>
      </c>
      <c r="G375" s="47">
        <v>0</v>
      </c>
      <c r="H375" s="47">
        <v>0</v>
      </c>
      <c r="I375" s="47">
        <v>181</v>
      </c>
    </row>
    <row r="376" spans="1:9" x14ac:dyDescent="0.2">
      <c r="A376" s="47" t="s">
        <v>1601</v>
      </c>
      <c r="B376" s="38" t="s">
        <v>1297</v>
      </c>
      <c r="C376" s="47" t="s">
        <v>1234</v>
      </c>
      <c r="D376" s="47" t="s">
        <v>1235</v>
      </c>
      <c r="E376" s="47" t="s">
        <v>182</v>
      </c>
      <c r="F376" s="47">
        <v>0</v>
      </c>
      <c r="G376" s="47">
        <v>0</v>
      </c>
      <c r="H376" s="47">
        <v>0</v>
      </c>
      <c r="I376" s="47">
        <v>117</v>
      </c>
    </row>
    <row r="377" spans="1:9" x14ac:dyDescent="0.2">
      <c r="A377" s="47" t="s">
        <v>1602</v>
      </c>
      <c r="B377" s="38" t="s">
        <v>1297</v>
      </c>
      <c r="C377" s="47" t="s">
        <v>1234</v>
      </c>
      <c r="D377" s="47" t="s">
        <v>1235</v>
      </c>
      <c r="E377" s="47" t="s">
        <v>182</v>
      </c>
      <c r="F377" s="47">
        <v>0</v>
      </c>
      <c r="G377" s="47">
        <v>0</v>
      </c>
      <c r="H377" s="47">
        <v>0</v>
      </c>
      <c r="I377" s="47">
        <v>107</v>
      </c>
    </row>
    <row r="378" spans="1:9" x14ac:dyDescent="0.2">
      <c r="A378" s="47" t="s">
        <v>1603</v>
      </c>
      <c r="B378" s="38" t="s">
        <v>1297</v>
      </c>
      <c r="C378" s="47" t="s">
        <v>1234</v>
      </c>
      <c r="D378" s="47" t="s">
        <v>1235</v>
      </c>
      <c r="E378" s="47" t="s">
        <v>182</v>
      </c>
      <c r="F378" s="47">
        <v>0</v>
      </c>
      <c r="G378" s="47">
        <v>12</v>
      </c>
      <c r="H378" s="47">
        <v>0</v>
      </c>
      <c r="I378" s="47">
        <v>6618</v>
      </c>
    </row>
    <row r="379" spans="1:9" x14ac:dyDescent="0.2">
      <c r="A379" s="47" t="s">
        <v>1604</v>
      </c>
      <c r="B379" s="38" t="s">
        <v>1297</v>
      </c>
      <c r="C379" s="47" t="s">
        <v>1234</v>
      </c>
      <c r="D379" s="47" t="s">
        <v>1235</v>
      </c>
      <c r="E379" s="47" t="s">
        <v>182</v>
      </c>
      <c r="F379" s="47">
        <v>0</v>
      </c>
      <c r="G379" s="47">
        <v>4700</v>
      </c>
      <c r="H379" s="47">
        <v>0</v>
      </c>
      <c r="I379" s="47">
        <v>2508542</v>
      </c>
    </row>
    <row r="380" spans="1:9" x14ac:dyDescent="0.2">
      <c r="A380" s="47" t="s">
        <v>1605</v>
      </c>
      <c r="B380" s="38" t="s">
        <v>1297</v>
      </c>
      <c r="C380" s="47" t="s">
        <v>1234</v>
      </c>
      <c r="D380" s="47" t="s">
        <v>1235</v>
      </c>
      <c r="E380" s="47" t="s">
        <v>182</v>
      </c>
      <c r="F380" s="47">
        <v>0</v>
      </c>
      <c r="G380" s="47">
        <v>5</v>
      </c>
      <c r="H380" s="47">
        <v>0</v>
      </c>
      <c r="I380" s="47">
        <v>3186</v>
      </c>
    </row>
    <row r="381" spans="1:9" x14ac:dyDescent="0.2">
      <c r="A381" s="47" t="s">
        <v>1606</v>
      </c>
      <c r="B381" s="38" t="s">
        <v>1297</v>
      </c>
      <c r="C381" s="47" t="s">
        <v>1234</v>
      </c>
      <c r="D381" s="47" t="s">
        <v>1235</v>
      </c>
      <c r="E381" s="47" t="s">
        <v>182</v>
      </c>
      <c r="F381" s="47">
        <v>0</v>
      </c>
      <c r="G381" s="47">
        <v>3000</v>
      </c>
      <c r="H381" s="47">
        <v>0</v>
      </c>
      <c r="I381" s="47">
        <v>1601197</v>
      </c>
    </row>
    <row r="382" spans="1:9" x14ac:dyDescent="0.2">
      <c r="A382" s="47" t="s">
        <v>1607</v>
      </c>
      <c r="B382" s="38" t="s">
        <v>1233</v>
      </c>
      <c r="C382" s="47" t="s">
        <v>1234</v>
      </c>
      <c r="D382" s="47" t="s">
        <v>1235</v>
      </c>
      <c r="E382" s="47" t="s">
        <v>182</v>
      </c>
      <c r="F382" s="47">
        <v>0</v>
      </c>
      <c r="G382" s="47">
        <v>533</v>
      </c>
      <c r="H382" s="47">
        <v>0</v>
      </c>
      <c r="I382" s="47">
        <v>284533</v>
      </c>
    </row>
    <row r="383" spans="1:9" x14ac:dyDescent="0.2">
      <c r="A383" s="47" t="s">
        <v>1608</v>
      </c>
      <c r="B383" s="38" t="s">
        <v>1233</v>
      </c>
      <c r="C383" s="47" t="s">
        <v>1234</v>
      </c>
      <c r="D383" s="47" t="s">
        <v>1235</v>
      </c>
      <c r="E383" s="47" t="s">
        <v>182</v>
      </c>
      <c r="F383" s="47">
        <v>0</v>
      </c>
      <c r="G383" s="47">
        <v>501</v>
      </c>
      <c r="H383" s="47">
        <v>0</v>
      </c>
      <c r="I383" s="47">
        <v>267453</v>
      </c>
    </row>
    <row r="384" spans="1:9" x14ac:dyDescent="0.2">
      <c r="A384" s="47" t="s">
        <v>1609</v>
      </c>
      <c r="B384" s="38" t="s">
        <v>1297</v>
      </c>
      <c r="C384" s="47" t="s">
        <v>1234</v>
      </c>
      <c r="D384" s="47" t="s">
        <v>1235</v>
      </c>
      <c r="E384" s="47" t="s">
        <v>182</v>
      </c>
      <c r="F384" s="47">
        <v>0</v>
      </c>
      <c r="G384" s="47">
        <v>314</v>
      </c>
      <c r="H384" s="47">
        <v>0</v>
      </c>
      <c r="I384" s="47">
        <v>167992</v>
      </c>
    </row>
    <row r="385" spans="1:9" x14ac:dyDescent="0.2">
      <c r="A385" s="47" t="s">
        <v>1610</v>
      </c>
      <c r="B385" s="38" t="s">
        <v>1233</v>
      </c>
      <c r="C385" s="47" t="s">
        <v>1234</v>
      </c>
      <c r="D385" s="47" t="s">
        <v>1235</v>
      </c>
      <c r="E385" s="47" t="s">
        <v>182</v>
      </c>
      <c r="F385" s="47">
        <v>0</v>
      </c>
      <c r="G385" s="47">
        <v>0</v>
      </c>
      <c r="H385" s="47">
        <v>0</v>
      </c>
      <c r="I385" s="47">
        <v>165</v>
      </c>
    </row>
    <row r="386" spans="1:9" x14ac:dyDescent="0.2">
      <c r="A386" s="47" t="s">
        <v>1611</v>
      </c>
      <c r="B386" s="38" t="s">
        <v>1233</v>
      </c>
      <c r="C386" s="47" t="s">
        <v>1234</v>
      </c>
      <c r="D386" s="47" t="s">
        <v>1235</v>
      </c>
      <c r="E386" s="47" t="s">
        <v>182</v>
      </c>
      <c r="F386" s="47">
        <v>0</v>
      </c>
      <c r="G386" s="47">
        <v>6</v>
      </c>
      <c r="H386" s="47">
        <v>0</v>
      </c>
      <c r="I386" s="47">
        <v>3629</v>
      </c>
    </row>
    <row r="387" spans="1:9" x14ac:dyDescent="0.2">
      <c r="A387" s="47" t="s">
        <v>1612</v>
      </c>
      <c r="B387" s="38" t="s">
        <v>1297</v>
      </c>
      <c r="C387" s="47" t="s">
        <v>1234</v>
      </c>
      <c r="D387" s="47" t="s">
        <v>1235</v>
      </c>
      <c r="E387" s="47" t="s">
        <v>182</v>
      </c>
      <c r="F387" s="47">
        <v>0</v>
      </c>
      <c r="G387" s="47">
        <v>0</v>
      </c>
      <c r="H387" s="47">
        <v>0</v>
      </c>
      <c r="I387" s="47">
        <v>187</v>
      </c>
    </row>
    <row r="388" spans="1:9" x14ac:dyDescent="0.2">
      <c r="A388" s="47" t="s">
        <v>1613</v>
      </c>
      <c r="B388" s="38" t="s">
        <v>1297</v>
      </c>
      <c r="C388" s="47" t="s">
        <v>1234</v>
      </c>
      <c r="D388" s="47" t="s">
        <v>1235</v>
      </c>
      <c r="E388" s="47" t="s">
        <v>182</v>
      </c>
      <c r="F388" s="47">
        <v>0</v>
      </c>
      <c r="G388" s="47">
        <v>13</v>
      </c>
      <c r="H388" s="47">
        <v>0</v>
      </c>
      <c r="I388" s="47">
        <v>6939</v>
      </c>
    </row>
    <row r="389" spans="1:9" x14ac:dyDescent="0.2">
      <c r="A389" s="47" t="s">
        <v>1614</v>
      </c>
      <c r="B389" s="38" t="s">
        <v>1297</v>
      </c>
      <c r="C389" s="47" t="s">
        <v>1234</v>
      </c>
      <c r="D389" s="47" t="s">
        <v>1235</v>
      </c>
      <c r="E389" s="47" t="s">
        <v>182</v>
      </c>
      <c r="F389" s="47">
        <v>0</v>
      </c>
      <c r="G389" s="47">
        <v>1093</v>
      </c>
      <c r="H389" s="47">
        <v>0</v>
      </c>
      <c r="I389" s="47">
        <v>583770</v>
      </c>
    </row>
    <row r="390" spans="1:9" x14ac:dyDescent="0.2">
      <c r="A390" s="47" t="s">
        <v>1615</v>
      </c>
      <c r="B390" s="38" t="s">
        <v>1297</v>
      </c>
      <c r="C390" s="47" t="s">
        <v>1234</v>
      </c>
      <c r="D390" s="47" t="s">
        <v>1235</v>
      </c>
      <c r="E390" s="47" t="s">
        <v>182</v>
      </c>
      <c r="F390" s="47">
        <v>0</v>
      </c>
      <c r="G390" s="47">
        <v>787</v>
      </c>
      <c r="H390" s="47">
        <v>0</v>
      </c>
      <c r="I390" s="47">
        <v>420271</v>
      </c>
    </row>
    <row r="391" spans="1:9" x14ac:dyDescent="0.2">
      <c r="A391" s="47" t="s">
        <v>1616</v>
      </c>
      <c r="B391" s="38" t="s">
        <v>1297</v>
      </c>
      <c r="C391" s="47" t="s">
        <v>1234</v>
      </c>
      <c r="D391" s="47" t="s">
        <v>1235</v>
      </c>
      <c r="E391" s="47" t="s">
        <v>182</v>
      </c>
      <c r="F391" s="47">
        <v>0</v>
      </c>
      <c r="G391" s="47">
        <v>0</v>
      </c>
      <c r="H391" s="47">
        <v>0</v>
      </c>
      <c r="I391" s="47">
        <v>128</v>
      </c>
    </row>
    <row r="392" spans="1:9" x14ac:dyDescent="0.2">
      <c r="A392" s="47" t="s">
        <v>1617</v>
      </c>
      <c r="B392" s="38" t="s">
        <v>1297</v>
      </c>
      <c r="C392" s="47" t="s">
        <v>1234</v>
      </c>
      <c r="D392" s="47" t="s">
        <v>1235</v>
      </c>
      <c r="E392" s="47" t="s">
        <v>182</v>
      </c>
      <c r="F392" s="47">
        <v>0</v>
      </c>
      <c r="G392" s="47">
        <v>0</v>
      </c>
      <c r="H392" s="47">
        <v>0</v>
      </c>
      <c r="I392" s="47">
        <v>278</v>
      </c>
    </row>
    <row r="393" spans="1:9" x14ac:dyDescent="0.2">
      <c r="A393" s="47" t="s">
        <v>1618</v>
      </c>
      <c r="B393" s="38" t="s">
        <v>1297</v>
      </c>
      <c r="C393" s="47" t="s">
        <v>1234</v>
      </c>
      <c r="D393" s="47" t="s">
        <v>1235</v>
      </c>
      <c r="E393" s="47" t="s">
        <v>182</v>
      </c>
      <c r="F393" s="47">
        <v>0</v>
      </c>
      <c r="G393" s="47">
        <v>721</v>
      </c>
      <c r="H393" s="47">
        <v>0</v>
      </c>
      <c r="I393" s="47">
        <v>385195</v>
      </c>
    </row>
    <row r="394" spans="1:9" x14ac:dyDescent="0.2">
      <c r="A394" s="47" t="s">
        <v>1619</v>
      </c>
      <c r="B394" s="38" t="s">
        <v>1297</v>
      </c>
      <c r="C394" s="47" t="s">
        <v>1234</v>
      </c>
      <c r="D394" s="47" t="s">
        <v>1235</v>
      </c>
      <c r="E394" s="47" t="s">
        <v>182</v>
      </c>
      <c r="F394" s="47">
        <v>0</v>
      </c>
      <c r="G394" s="47">
        <v>9</v>
      </c>
      <c r="H394" s="47">
        <v>0</v>
      </c>
      <c r="I394" s="47">
        <v>5140</v>
      </c>
    </row>
    <row r="395" spans="1:9" x14ac:dyDescent="0.2">
      <c r="A395" s="47" t="s">
        <v>1620</v>
      </c>
      <c r="B395" s="38" t="s">
        <v>1297</v>
      </c>
      <c r="C395" s="47" t="s">
        <v>1234</v>
      </c>
      <c r="D395" s="47" t="s">
        <v>1235</v>
      </c>
      <c r="E395" s="47" t="s">
        <v>182</v>
      </c>
      <c r="F395" s="47">
        <v>0</v>
      </c>
      <c r="G395" s="47">
        <v>0</v>
      </c>
      <c r="H395" s="47">
        <v>0</v>
      </c>
      <c r="I395" s="47">
        <v>459</v>
      </c>
    </row>
    <row r="396" spans="1:9" x14ac:dyDescent="0.2">
      <c r="A396" s="47" t="s">
        <v>1621</v>
      </c>
      <c r="B396" s="38" t="s">
        <v>1297</v>
      </c>
      <c r="C396" s="47" t="s">
        <v>1234</v>
      </c>
      <c r="D396" s="47" t="s">
        <v>1235</v>
      </c>
      <c r="E396" s="47" t="s">
        <v>182</v>
      </c>
      <c r="F396" s="47">
        <v>0</v>
      </c>
      <c r="G396" s="47">
        <v>9</v>
      </c>
      <c r="H396" s="47">
        <v>0</v>
      </c>
      <c r="I396" s="47">
        <v>5188</v>
      </c>
    </row>
    <row r="397" spans="1:9" x14ac:dyDescent="0.2">
      <c r="A397" s="47" t="s">
        <v>1622</v>
      </c>
      <c r="B397" s="38" t="s">
        <v>1297</v>
      </c>
      <c r="C397" s="47" t="s">
        <v>1234</v>
      </c>
      <c r="D397" s="47" t="s">
        <v>1235</v>
      </c>
      <c r="E397" s="47" t="s">
        <v>182</v>
      </c>
      <c r="F397" s="47">
        <v>0</v>
      </c>
      <c r="G397" s="47">
        <v>27</v>
      </c>
      <c r="H397" s="47">
        <v>0</v>
      </c>
      <c r="I397" s="47">
        <v>14523</v>
      </c>
    </row>
    <row r="398" spans="1:9" x14ac:dyDescent="0.2">
      <c r="A398" s="47" t="s">
        <v>1623</v>
      </c>
      <c r="B398" s="38" t="s">
        <v>1297</v>
      </c>
      <c r="C398" s="47" t="s">
        <v>1234</v>
      </c>
      <c r="D398" s="47" t="s">
        <v>1235</v>
      </c>
      <c r="E398" s="47" t="s">
        <v>182</v>
      </c>
      <c r="F398" s="47">
        <v>0</v>
      </c>
      <c r="G398" s="47">
        <v>1466</v>
      </c>
      <c r="H398" s="47">
        <v>0</v>
      </c>
      <c r="I398" s="47">
        <v>782932</v>
      </c>
    </row>
    <row r="399" spans="1:9" x14ac:dyDescent="0.2">
      <c r="A399" s="47" t="s">
        <v>1624</v>
      </c>
      <c r="B399" s="38" t="s">
        <v>1297</v>
      </c>
      <c r="C399" s="47" t="s">
        <v>1234</v>
      </c>
      <c r="D399" s="47" t="s">
        <v>1235</v>
      </c>
      <c r="E399" s="47" t="s">
        <v>182</v>
      </c>
      <c r="F399" s="47">
        <v>0</v>
      </c>
      <c r="G399" s="47">
        <v>0</v>
      </c>
      <c r="H399" s="47">
        <v>0</v>
      </c>
      <c r="I399" s="47">
        <v>181</v>
      </c>
    </row>
    <row r="400" spans="1:9" x14ac:dyDescent="0.2">
      <c r="A400" s="47" t="s">
        <v>1625</v>
      </c>
      <c r="B400" s="38" t="s">
        <v>1297</v>
      </c>
      <c r="C400" s="47" t="s">
        <v>1234</v>
      </c>
      <c r="D400" s="47" t="s">
        <v>1235</v>
      </c>
      <c r="E400" s="47" t="s">
        <v>182</v>
      </c>
      <c r="F400" s="47">
        <v>0</v>
      </c>
      <c r="G400" s="47">
        <v>0</v>
      </c>
      <c r="H400" s="47">
        <v>0</v>
      </c>
      <c r="I400" s="47">
        <v>427</v>
      </c>
    </row>
    <row r="401" spans="1:9" x14ac:dyDescent="0.2">
      <c r="A401" s="47" t="s">
        <v>1626</v>
      </c>
      <c r="B401" s="38" t="s">
        <v>1297</v>
      </c>
      <c r="C401" s="47" t="s">
        <v>1234</v>
      </c>
      <c r="D401" s="47" t="s">
        <v>1235</v>
      </c>
      <c r="E401" s="47" t="s">
        <v>182</v>
      </c>
      <c r="F401" s="47">
        <v>0</v>
      </c>
      <c r="G401" s="47">
        <v>169</v>
      </c>
      <c r="H401" s="47">
        <v>0</v>
      </c>
      <c r="I401" s="47">
        <v>90286</v>
      </c>
    </row>
    <row r="402" spans="1:9" x14ac:dyDescent="0.2">
      <c r="A402" s="47" t="s">
        <v>1627</v>
      </c>
      <c r="B402" s="38" t="s">
        <v>1297</v>
      </c>
      <c r="C402" s="47" t="s">
        <v>1234</v>
      </c>
      <c r="D402" s="47" t="s">
        <v>1235</v>
      </c>
      <c r="E402" s="47" t="s">
        <v>182</v>
      </c>
      <c r="F402" s="47">
        <v>0</v>
      </c>
      <c r="G402" s="47">
        <v>4</v>
      </c>
      <c r="H402" s="47">
        <v>0</v>
      </c>
      <c r="I402" s="47">
        <v>2343</v>
      </c>
    </row>
    <row r="403" spans="1:9" x14ac:dyDescent="0.2">
      <c r="A403" s="47" t="s">
        <v>1628</v>
      </c>
      <c r="B403" s="38" t="s">
        <v>1297</v>
      </c>
      <c r="C403" s="47" t="s">
        <v>1234</v>
      </c>
      <c r="D403" s="47" t="s">
        <v>1235</v>
      </c>
      <c r="E403" s="47" t="s">
        <v>182</v>
      </c>
      <c r="F403" s="47">
        <v>0</v>
      </c>
      <c r="G403" s="47">
        <v>10516</v>
      </c>
      <c r="H403" s="47">
        <v>0</v>
      </c>
      <c r="I403" s="47">
        <v>5612926</v>
      </c>
    </row>
    <row r="404" spans="1:9" x14ac:dyDescent="0.2">
      <c r="A404" s="47" t="s">
        <v>1629</v>
      </c>
      <c r="B404" s="38" t="s">
        <v>1297</v>
      </c>
      <c r="C404" s="47" t="s">
        <v>1234</v>
      </c>
      <c r="D404" s="47" t="s">
        <v>1235</v>
      </c>
      <c r="E404" s="47" t="s">
        <v>182</v>
      </c>
      <c r="F404" s="47">
        <v>0</v>
      </c>
      <c r="G404" s="47">
        <v>1</v>
      </c>
      <c r="H404" s="47">
        <v>0</v>
      </c>
      <c r="I404" s="47">
        <v>534</v>
      </c>
    </row>
    <row r="405" spans="1:9" x14ac:dyDescent="0.2">
      <c r="A405" s="47" t="s">
        <v>1630</v>
      </c>
      <c r="B405" s="38" t="s">
        <v>1297</v>
      </c>
      <c r="C405" s="47" t="s">
        <v>1234</v>
      </c>
      <c r="D405" s="47" t="s">
        <v>1235</v>
      </c>
      <c r="E405" s="47" t="s">
        <v>182</v>
      </c>
      <c r="F405" s="47">
        <v>0</v>
      </c>
      <c r="G405" s="47">
        <v>10</v>
      </c>
      <c r="H405" s="47">
        <v>0</v>
      </c>
      <c r="I405" s="47">
        <v>5337</v>
      </c>
    </row>
    <row r="406" spans="1:9" x14ac:dyDescent="0.2">
      <c r="A406" s="47" t="s">
        <v>1631</v>
      </c>
      <c r="B406" s="38" t="s">
        <v>1297</v>
      </c>
      <c r="C406" s="47" t="s">
        <v>1234</v>
      </c>
      <c r="D406" s="47" t="s">
        <v>1235</v>
      </c>
      <c r="E406" s="47" t="s">
        <v>182</v>
      </c>
      <c r="F406" s="47">
        <v>0</v>
      </c>
      <c r="G406" s="47">
        <v>4507</v>
      </c>
      <c r="H406" s="47">
        <v>0</v>
      </c>
      <c r="I406" s="47">
        <v>2405542</v>
      </c>
    </row>
    <row r="407" spans="1:9" x14ac:dyDescent="0.2">
      <c r="A407" s="47" t="s">
        <v>1632</v>
      </c>
      <c r="B407" s="38" t="s">
        <v>1297</v>
      </c>
      <c r="C407" s="47" t="s">
        <v>1234</v>
      </c>
      <c r="D407" s="47" t="s">
        <v>1235</v>
      </c>
      <c r="E407" s="47" t="s">
        <v>182</v>
      </c>
      <c r="F407" s="47">
        <v>0</v>
      </c>
      <c r="G407" s="47">
        <v>0</v>
      </c>
      <c r="H407" s="47">
        <v>0</v>
      </c>
      <c r="I407" s="47">
        <v>171</v>
      </c>
    </row>
    <row r="408" spans="1:9" x14ac:dyDescent="0.2">
      <c r="A408" s="47" t="s">
        <v>1633</v>
      </c>
      <c r="B408" s="38" t="s">
        <v>1297</v>
      </c>
      <c r="C408" s="47" t="s">
        <v>1234</v>
      </c>
      <c r="D408" s="47" t="s">
        <v>1235</v>
      </c>
      <c r="E408" s="47" t="s">
        <v>182</v>
      </c>
      <c r="F408" s="47">
        <v>0</v>
      </c>
      <c r="G408" s="47">
        <v>0</v>
      </c>
      <c r="H408" s="47">
        <v>0</v>
      </c>
      <c r="I408" s="47">
        <v>320</v>
      </c>
    </row>
    <row r="409" spans="1:9" x14ac:dyDescent="0.2">
      <c r="A409" s="47" t="s">
        <v>1634</v>
      </c>
      <c r="B409" s="38" t="s">
        <v>1297</v>
      </c>
      <c r="C409" s="47" t="s">
        <v>1234</v>
      </c>
      <c r="D409" s="47" t="s">
        <v>1235</v>
      </c>
      <c r="E409" s="47" t="s">
        <v>182</v>
      </c>
      <c r="F409" s="47">
        <v>0</v>
      </c>
      <c r="G409" s="47">
        <v>4</v>
      </c>
      <c r="H409" s="47">
        <v>0</v>
      </c>
      <c r="I409" s="47">
        <v>2455</v>
      </c>
    </row>
    <row r="410" spans="1:9" x14ac:dyDescent="0.2">
      <c r="A410" s="47" t="s">
        <v>1635</v>
      </c>
      <c r="B410" s="38" t="s">
        <v>1297</v>
      </c>
      <c r="C410" s="47" t="s">
        <v>1234</v>
      </c>
      <c r="D410" s="47" t="s">
        <v>1235</v>
      </c>
      <c r="E410" s="47" t="s">
        <v>182</v>
      </c>
      <c r="F410" s="47">
        <v>0</v>
      </c>
      <c r="G410" s="47">
        <v>1</v>
      </c>
      <c r="H410" s="47">
        <v>0</v>
      </c>
      <c r="I410" s="47">
        <v>534</v>
      </c>
    </row>
    <row r="411" spans="1:9" x14ac:dyDescent="0.2">
      <c r="A411" s="47" t="s">
        <v>1636</v>
      </c>
      <c r="B411" s="38" t="s">
        <v>1297</v>
      </c>
      <c r="C411" s="47" t="s">
        <v>1234</v>
      </c>
      <c r="D411" s="47" t="s">
        <v>1235</v>
      </c>
      <c r="E411" s="47" t="s">
        <v>182</v>
      </c>
      <c r="F411" s="47">
        <v>0</v>
      </c>
      <c r="G411" s="47">
        <v>0</v>
      </c>
      <c r="H411" s="47">
        <v>0</v>
      </c>
      <c r="I411" s="47">
        <v>80</v>
      </c>
    </row>
    <row r="412" spans="1:9" x14ac:dyDescent="0.2">
      <c r="A412" s="47" t="s">
        <v>1637</v>
      </c>
      <c r="B412" s="38" t="s">
        <v>1297</v>
      </c>
      <c r="C412" s="47" t="s">
        <v>1234</v>
      </c>
      <c r="D412" s="47" t="s">
        <v>1235</v>
      </c>
      <c r="E412" s="47" t="s">
        <v>182</v>
      </c>
      <c r="F412" s="47">
        <v>0</v>
      </c>
      <c r="G412" s="47">
        <v>0</v>
      </c>
      <c r="H412" s="47">
        <v>0</v>
      </c>
      <c r="I412" s="47">
        <v>107</v>
      </c>
    </row>
    <row r="413" spans="1:9" x14ac:dyDescent="0.2">
      <c r="A413" s="47" t="s">
        <v>1638</v>
      </c>
      <c r="B413" s="38" t="s">
        <v>1297</v>
      </c>
      <c r="C413" s="47" t="s">
        <v>1234</v>
      </c>
      <c r="D413" s="47" t="s">
        <v>1235</v>
      </c>
      <c r="E413" s="47" t="s">
        <v>182</v>
      </c>
      <c r="F413" s="47">
        <v>0</v>
      </c>
      <c r="G413" s="47">
        <v>5</v>
      </c>
      <c r="H413" s="47">
        <v>0</v>
      </c>
      <c r="I413" s="47">
        <v>3197</v>
      </c>
    </row>
    <row r="414" spans="1:9" x14ac:dyDescent="0.2">
      <c r="A414" s="47" t="s">
        <v>1639</v>
      </c>
      <c r="B414" s="38" t="s">
        <v>1297</v>
      </c>
      <c r="C414" s="47" t="s">
        <v>1234</v>
      </c>
      <c r="D414" s="47" t="s">
        <v>1235</v>
      </c>
      <c r="E414" s="47" t="s">
        <v>182</v>
      </c>
      <c r="F414" s="47">
        <v>0</v>
      </c>
      <c r="G414" s="47">
        <v>6</v>
      </c>
      <c r="H414" s="47">
        <v>0</v>
      </c>
      <c r="I414" s="47">
        <v>3720</v>
      </c>
    </row>
    <row r="415" spans="1:9" x14ac:dyDescent="0.2">
      <c r="A415" s="47" t="s">
        <v>1640</v>
      </c>
      <c r="B415" s="38" t="s">
        <v>1297</v>
      </c>
      <c r="C415" s="47" t="s">
        <v>1234</v>
      </c>
      <c r="D415" s="47" t="s">
        <v>1235</v>
      </c>
      <c r="E415" s="47" t="s">
        <v>182</v>
      </c>
      <c r="F415" s="47">
        <v>0</v>
      </c>
      <c r="G415" s="47">
        <v>0</v>
      </c>
      <c r="H415" s="47">
        <v>0</v>
      </c>
      <c r="I415" s="47">
        <v>107</v>
      </c>
    </row>
    <row r="416" spans="1:9" x14ac:dyDescent="0.2">
      <c r="A416" s="47" t="s">
        <v>1641</v>
      </c>
      <c r="B416" s="38" t="s">
        <v>1297</v>
      </c>
      <c r="C416" s="47" t="s">
        <v>1234</v>
      </c>
      <c r="D416" s="47" t="s">
        <v>1235</v>
      </c>
      <c r="E416" s="47" t="s">
        <v>182</v>
      </c>
      <c r="F416" s="47">
        <v>0</v>
      </c>
      <c r="G416" s="47">
        <v>1</v>
      </c>
      <c r="H416" s="47">
        <v>0</v>
      </c>
      <c r="I416" s="47">
        <v>694</v>
      </c>
    </row>
    <row r="417" spans="1:9" x14ac:dyDescent="0.2">
      <c r="A417" s="47" t="s">
        <v>1642</v>
      </c>
      <c r="B417" s="38" t="s">
        <v>1297</v>
      </c>
      <c r="C417" s="47" t="s">
        <v>1234</v>
      </c>
      <c r="D417" s="47" t="s">
        <v>1235</v>
      </c>
      <c r="E417" s="47" t="s">
        <v>182</v>
      </c>
      <c r="F417" s="47">
        <v>0</v>
      </c>
      <c r="G417" s="47">
        <v>5575</v>
      </c>
      <c r="H417" s="47">
        <v>0</v>
      </c>
      <c r="I417" s="47">
        <v>2975584</v>
      </c>
    </row>
    <row r="418" spans="1:9" x14ac:dyDescent="0.2">
      <c r="A418" s="47" t="s">
        <v>1643</v>
      </c>
      <c r="B418" s="38" t="s">
        <v>1297</v>
      </c>
      <c r="C418" s="47" t="s">
        <v>1234</v>
      </c>
      <c r="D418" s="47" t="s">
        <v>1235</v>
      </c>
      <c r="E418" s="47" t="s">
        <v>182</v>
      </c>
      <c r="F418" s="47">
        <v>0</v>
      </c>
      <c r="G418" s="47">
        <v>0</v>
      </c>
      <c r="H418" s="47">
        <v>0</v>
      </c>
      <c r="I418" s="47">
        <v>208</v>
      </c>
    </row>
    <row r="419" spans="1:9" x14ac:dyDescent="0.2">
      <c r="A419" s="47" t="s">
        <v>1644</v>
      </c>
      <c r="B419" s="38" t="s">
        <v>1297</v>
      </c>
      <c r="C419" s="47" t="s">
        <v>1234</v>
      </c>
      <c r="D419" s="47" t="s">
        <v>1235</v>
      </c>
      <c r="E419" s="47" t="s">
        <v>182</v>
      </c>
      <c r="F419" s="47">
        <v>0</v>
      </c>
      <c r="G419" s="47">
        <v>2121</v>
      </c>
      <c r="H419" s="47">
        <v>0</v>
      </c>
      <c r="I419" s="47">
        <v>1132116</v>
      </c>
    </row>
    <row r="420" spans="1:9" x14ac:dyDescent="0.2">
      <c r="A420" s="47" t="s">
        <v>1645</v>
      </c>
      <c r="B420" s="38" t="s">
        <v>1297</v>
      </c>
      <c r="C420" s="47" t="s">
        <v>1234</v>
      </c>
      <c r="D420" s="47" t="s">
        <v>1235</v>
      </c>
      <c r="E420" s="47" t="s">
        <v>182</v>
      </c>
      <c r="F420" s="47">
        <v>0</v>
      </c>
      <c r="G420" s="47">
        <v>0</v>
      </c>
      <c r="H420" s="47">
        <v>0</v>
      </c>
      <c r="I420" s="47">
        <v>53</v>
      </c>
    </row>
    <row r="421" spans="1:9" x14ac:dyDescent="0.2">
      <c r="A421" s="47" t="s">
        <v>1646</v>
      </c>
      <c r="B421" s="38" t="s">
        <v>1297</v>
      </c>
      <c r="C421" s="47" t="s">
        <v>1234</v>
      </c>
      <c r="D421" s="47" t="s">
        <v>1235</v>
      </c>
      <c r="E421" s="47" t="s">
        <v>182</v>
      </c>
      <c r="F421" s="47">
        <v>0</v>
      </c>
      <c r="G421" s="47">
        <v>18</v>
      </c>
      <c r="H421" s="47">
        <v>0</v>
      </c>
      <c r="I421" s="47">
        <v>9815</v>
      </c>
    </row>
    <row r="422" spans="1:9" x14ac:dyDescent="0.2">
      <c r="A422" s="47" t="s">
        <v>1647</v>
      </c>
      <c r="B422" s="38" t="s">
        <v>1297</v>
      </c>
      <c r="C422" s="47" t="s">
        <v>1234</v>
      </c>
      <c r="D422" s="47" t="s">
        <v>1235</v>
      </c>
      <c r="E422" s="47" t="s">
        <v>182</v>
      </c>
      <c r="F422" s="47">
        <v>0</v>
      </c>
      <c r="G422" s="47">
        <v>0</v>
      </c>
      <c r="H422" s="47">
        <v>0</v>
      </c>
      <c r="I422" s="47">
        <v>16</v>
      </c>
    </row>
    <row r="423" spans="1:9" x14ac:dyDescent="0.2">
      <c r="A423" s="47" t="s">
        <v>1648</v>
      </c>
      <c r="B423" s="38" t="s">
        <v>1297</v>
      </c>
      <c r="C423" s="47" t="s">
        <v>1234</v>
      </c>
      <c r="D423" s="47" t="s">
        <v>1235</v>
      </c>
      <c r="E423" s="47" t="s">
        <v>182</v>
      </c>
      <c r="F423" s="47">
        <v>0</v>
      </c>
      <c r="G423" s="47">
        <v>0</v>
      </c>
      <c r="H423" s="47">
        <v>0</v>
      </c>
      <c r="I423" s="47">
        <v>267</v>
      </c>
    </row>
    <row r="424" spans="1:9" x14ac:dyDescent="0.2">
      <c r="A424" s="47" t="s">
        <v>1649</v>
      </c>
      <c r="B424" s="38" t="s">
        <v>1297</v>
      </c>
      <c r="C424" s="47" t="s">
        <v>1234</v>
      </c>
      <c r="D424" s="47" t="s">
        <v>1235</v>
      </c>
      <c r="E424" s="47" t="s">
        <v>182</v>
      </c>
      <c r="F424" s="47">
        <v>0</v>
      </c>
      <c r="G424" s="47">
        <v>0</v>
      </c>
      <c r="H424" s="47">
        <v>0</v>
      </c>
      <c r="I424" s="47">
        <v>91</v>
      </c>
    </row>
    <row r="425" spans="1:9" x14ac:dyDescent="0.2">
      <c r="A425" s="47" t="s">
        <v>1650</v>
      </c>
      <c r="B425" s="38" t="s">
        <v>1297</v>
      </c>
      <c r="C425" s="47" t="s">
        <v>1234</v>
      </c>
      <c r="D425" s="47" t="s">
        <v>1235</v>
      </c>
      <c r="E425" s="47" t="s">
        <v>182</v>
      </c>
      <c r="F425" s="47">
        <v>0</v>
      </c>
      <c r="G425" s="47">
        <v>2524</v>
      </c>
      <c r="H425" s="47">
        <v>0</v>
      </c>
      <c r="I425" s="47">
        <v>1347151</v>
      </c>
    </row>
    <row r="426" spans="1:9" x14ac:dyDescent="0.2">
      <c r="A426" s="47" t="s">
        <v>1651</v>
      </c>
      <c r="B426" s="38" t="s">
        <v>1297</v>
      </c>
      <c r="C426" s="47" t="s">
        <v>1234</v>
      </c>
      <c r="D426" s="47" t="s">
        <v>1235</v>
      </c>
      <c r="E426" s="47" t="s">
        <v>182</v>
      </c>
      <c r="F426" s="47">
        <v>0</v>
      </c>
      <c r="G426" s="47">
        <v>14747</v>
      </c>
      <c r="H426" s="47">
        <v>0</v>
      </c>
      <c r="I426" s="47">
        <v>7871249</v>
      </c>
    </row>
    <row r="427" spans="1:9" x14ac:dyDescent="0.2">
      <c r="A427" s="47" t="s">
        <v>1652</v>
      </c>
      <c r="B427" s="38" t="s">
        <v>1297</v>
      </c>
      <c r="C427" s="47" t="s">
        <v>1234</v>
      </c>
      <c r="D427" s="47" t="s">
        <v>1235</v>
      </c>
      <c r="E427" s="47" t="s">
        <v>182</v>
      </c>
      <c r="F427" s="47">
        <v>0</v>
      </c>
      <c r="G427" s="47">
        <v>21</v>
      </c>
      <c r="H427" s="47">
        <v>0</v>
      </c>
      <c r="I427" s="47">
        <v>11208</v>
      </c>
    </row>
    <row r="428" spans="1:9" x14ac:dyDescent="0.2">
      <c r="A428" s="47" t="s">
        <v>1653</v>
      </c>
      <c r="B428" s="38" t="s">
        <v>1297</v>
      </c>
      <c r="C428" s="47" t="s">
        <v>1234</v>
      </c>
      <c r="D428" s="47" t="s">
        <v>1235</v>
      </c>
      <c r="E428" s="47" t="s">
        <v>182</v>
      </c>
      <c r="F428" s="47">
        <v>0</v>
      </c>
      <c r="G428" s="47">
        <v>30</v>
      </c>
      <c r="H428" s="47">
        <v>0</v>
      </c>
      <c r="I428" s="47">
        <v>16103</v>
      </c>
    </row>
    <row r="429" spans="1:9" x14ac:dyDescent="0.2">
      <c r="A429" s="47" t="s">
        <v>1654</v>
      </c>
      <c r="B429" s="38" t="s">
        <v>1297</v>
      </c>
      <c r="C429" s="47" t="s">
        <v>1234</v>
      </c>
      <c r="D429" s="47" t="s">
        <v>1235</v>
      </c>
      <c r="E429" s="47" t="s">
        <v>182</v>
      </c>
      <c r="F429" s="47">
        <v>0</v>
      </c>
      <c r="G429" s="47">
        <v>3</v>
      </c>
      <c r="H429" s="47">
        <v>0</v>
      </c>
      <c r="I429" s="47">
        <v>1804</v>
      </c>
    </row>
    <row r="430" spans="1:9" x14ac:dyDescent="0.2">
      <c r="A430" s="47" t="s">
        <v>1655</v>
      </c>
      <c r="B430" s="38" t="s">
        <v>1297</v>
      </c>
      <c r="C430" s="47" t="s">
        <v>1234</v>
      </c>
      <c r="D430" s="47" t="s">
        <v>1235</v>
      </c>
      <c r="E430" s="47" t="s">
        <v>182</v>
      </c>
      <c r="F430" s="47">
        <v>0</v>
      </c>
      <c r="G430" s="47">
        <v>77</v>
      </c>
      <c r="H430" s="47">
        <v>0</v>
      </c>
      <c r="I430" s="47">
        <v>41097</v>
      </c>
    </row>
    <row r="431" spans="1:9" x14ac:dyDescent="0.2">
      <c r="A431" s="47" t="s">
        <v>1656</v>
      </c>
      <c r="B431" s="38" t="s">
        <v>1297</v>
      </c>
      <c r="C431" s="47" t="s">
        <v>1234</v>
      </c>
      <c r="D431" s="47" t="s">
        <v>1235</v>
      </c>
      <c r="E431" s="47" t="s">
        <v>182</v>
      </c>
      <c r="F431" s="47">
        <v>0</v>
      </c>
      <c r="G431" s="47">
        <v>15501</v>
      </c>
      <c r="H431" s="47">
        <v>0</v>
      </c>
      <c r="I431" s="47">
        <v>8273731</v>
      </c>
    </row>
    <row r="432" spans="1:9" x14ac:dyDescent="0.2">
      <c r="A432" s="47" t="s">
        <v>1657</v>
      </c>
      <c r="B432" s="38" t="s">
        <v>1297</v>
      </c>
      <c r="C432" s="47" t="s">
        <v>1234</v>
      </c>
      <c r="D432" s="47" t="s">
        <v>1235</v>
      </c>
      <c r="E432" s="47" t="s">
        <v>182</v>
      </c>
      <c r="F432" s="47">
        <v>0</v>
      </c>
      <c r="G432" s="47">
        <v>0</v>
      </c>
      <c r="H432" s="47">
        <v>0</v>
      </c>
      <c r="I432" s="47">
        <v>320</v>
      </c>
    </row>
    <row r="433" spans="1:9" x14ac:dyDescent="0.2">
      <c r="A433" s="47" t="s">
        <v>1658</v>
      </c>
      <c r="B433" s="38" t="s">
        <v>1297</v>
      </c>
      <c r="C433" s="47" t="s">
        <v>1234</v>
      </c>
      <c r="D433" s="47" t="s">
        <v>1235</v>
      </c>
      <c r="E433" s="47" t="s">
        <v>182</v>
      </c>
      <c r="F433" s="47">
        <v>0</v>
      </c>
      <c r="G433" s="47">
        <v>57</v>
      </c>
      <c r="H433" s="47">
        <v>0</v>
      </c>
      <c r="I433" s="47">
        <v>30423</v>
      </c>
    </row>
    <row r="434" spans="1:9" x14ac:dyDescent="0.2">
      <c r="A434" s="47" t="s">
        <v>1659</v>
      </c>
      <c r="B434" s="38" t="s">
        <v>1297</v>
      </c>
      <c r="C434" s="47" t="s">
        <v>1234</v>
      </c>
      <c r="D434" s="47" t="s">
        <v>1235</v>
      </c>
      <c r="E434" s="47" t="s">
        <v>182</v>
      </c>
      <c r="F434" s="47">
        <v>0</v>
      </c>
      <c r="G434" s="47">
        <v>66</v>
      </c>
      <c r="H434" s="47">
        <v>0</v>
      </c>
      <c r="I434" s="47">
        <v>35226</v>
      </c>
    </row>
    <row r="435" spans="1:9" x14ac:dyDescent="0.2">
      <c r="A435" s="47" t="s">
        <v>1660</v>
      </c>
      <c r="B435" s="38" t="s">
        <v>1297</v>
      </c>
      <c r="C435" s="47" t="s">
        <v>1234</v>
      </c>
      <c r="D435" s="47" t="s">
        <v>1235</v>
      </c>
      <c r="E435" s="47" t="s">
        <v>182</v>
      </c>
      <c r="F435" s="47">
        <v>0</v>
      </c>
      <c r="G435" s="47">
        <v>7</v>
      </c>
      <c r="H435" s="47">
        <v>0</v>
      </c>
      <c r="I435" s="47">
        <v>4099</v>
      </c>
    </row>
    <row r="436" spans="1:9" x14ac:dyDescent="0.2">
      <c r="A436" s="47" t="s">
        <v>1661</v>
      </c>
      <c r="B436" s="38" t="s">
        <v>1297</v>
      </c>
      <c r="C436" s="47" t="s">
        <v>1234</v>
      </c>
      <c r="D436" s="47" t="s">
        <v>1235</v>
      </c>
      <c r="E436" s="47" t="s">
        <v>182</v>
      </c>
      <c r="F436" s="47">
        <v>0</v>
      </c>
      <c r="G436" s="47">
        <v>8</v>
      </c>
      <c r="H436" s="47">
        <v>0</v>
      </c>
      <c r="I436" s="47">
        <v>4681</v>
      </c>
    </row>
    <row r="437" spans="1:9" x14ac:dyDescent="0.2">
      <c r="A437" s="47" t="s">
        <v>1662</v>
      </c>
      <c r="B437" s="38" t="s">
        <v>1297</v>
      </c>
      <c r="C437" s="47" t="s">
        <v>1234</v>
      </c>
      <c r="D437" s="47" t="s">
        <v>1235</v>
      </c>
      <c r="E437" s="47" t="s">
        <v>182</v>
      </c>
      <c r="F437" s="47">
        <v>0</v>
      </c>
      <c r="G437" s="47">
        <v>75</v>
      </c>
      <c r="H437" s="47">
        <v>0</v>
      </c>
      <c r="I437" s="47">
        <v>40158</v>
      </c>
    </row>
    <row r="438" spans="1:9" x14ac:dyDescent="0.2">
      <c r="A438" s="47" t="s">
        <v>1663</v>
      </c>
      <c r="B438" s="38" t="s">
        <v>1297</v>
      </c>
      <c r="C438" s="47" t="s">
        <v>1234</v>
      </c>
      <c r="D438" s="47" t="s">
        <v>1235</v>
      </c>
      <c r="E438" s="47" t="s">
        <v>182</v>
      </c>
      <c r="F438" s="47">
        <v>0</v>
      </c>
      <c r="G438" s="47">
        <v>4</v>
      </c>
      <c r="H438" s="47">
        <v>0</v>
      </c>
      <c r="I438" s="47">
        <v>2135</v>
      </c>
    </row>
    <row r="439" spans="1:9" x14ac:dyDescent="0.2">
      <c r="A439" s="47" t="s">
        <v>1664</v>
      </c>
      <c r="B439" s="38" t="s">
        <v>1297</v>
      </c>
      <c r="C439" s="47" t="s">
        <v>1234</v>
      </c>
      <c r="D439" s="47" t="s">
        <v>1235</v>
      </c>
      <c r="E439" s="47" t="s">
        <v>182</v>
      </c>
      <c r="F439" s="47">
        <v>0</v>
      </c>
      <c r="G439" s="47">
        <v>0</v>
      </c>
      <c r="H439" s="47">
        <v>0</v>
      </c>
      <c r="I439" s="47">
        <v>315</v>
      </c>
    </row>
    <row r="440" spans="1:9" x14ac:dyDescent="0.2">
      <c r="A440" s="47" t="s">
        <v>1665</v>
      </c>
      <c r="B440" s="38" t="s">
        <v>1297</v>
      </c>
      <c r="C440" s="47" t="s">
        <v>1234</v>
      </c>
      <c r="D440" s="47" t="s">
        <v>1235</v>
      </c>
      <c r="E440" s="47" t="s">
        <v>182</v>
      </c>
      <c r="F440" s="47">
        <v>0</v>
      </c>
      <c r="G440" s="47">
        <v>0</v>
      </c>
      <c r="H440" s="47">
        <v>0</v>
      </c>
      <c r="I440" s="47">
        <v>133</v>
      </c>
    </row>
    <row r="441" spans="1:9" x14ac:dyDescent="0.2">
      <c r="A441" s="47" t="s">
        <v>1666</v>
      </c>
      <c r="B441" s="38" t="s">
        <v>1297</v>
      </c>
      <c r="C441" s="47" t="s">
        <v>1234</v>
      </c>
      <c r="D441" s="47" t="s">
        <v>1235</v>
      </c>
      <c r="E441" s="47" t="s">
        <v>182</v>
      </c>
      <c r="F441" s="47">
        <v>0</v>
      </c>
      <c r="G441" s="47">
        <v>1076</v>
      </c>
      <c r="H441" s="47">
        <v>0</v>
      </c>
      <c r="I441" s="47">
        <v>574616</v>
      </c>
    </row>
    <row r="442" spans="1:9" x14ac:dyDescent="0.2">
      <c r="A442" s="47" t="s">
        <v>1667</v>
      </c>
      <c r="B442" s="38" t="s">
        <v>1297</v>
      </c>
      <c r="C442" s="47" t="s">
        <v>1234</v>
      </c>
      <c r="D442" s="47" t="s">
        <v>1235</v>
      </c>
      <c r="E442" s="47" t="s">
        <v>182</v>
      </c>
      <c r="F442" s="47">
        <v>0</v>
      </c>
      <c r="G442" s="47">
        <v>3</v>
      </c>
      <c r="H442" s="47">
        <v>0</v>
      </c>
      <c r="I442" s="47">
        <v>1601</v>
      </c>
    </row>
    <row r="443" spans="1:9" x14ac:dyDescent="0.2">
      <c r="A443" s="47" t="s">
        <v>1668</v>
      </c>
      <c r="B443" s="38" t="s">
        <v>1297</v>
      </c>
      <c r="C443" s="47" t="s">
        <v>1234</v>
      </c>
      <c r="D443" s="47" t="s">
        <v>1235</v>
      </c>
      <c r="E443" s="47" t="s">
        <v>182</v>
      </c>
      <c r="F443" s="47">
        <v>0</v>
      </c>
      <c r="G443" s="47">
        <v>0</v>
      </c>
      <c r="H443" s="47">
        <v>0</v>
      </c>
      <c r="I443" s="47">
        <v>427</v>
      </c>
    </row>
    <row r="444" spans="1:9" x14ac:dyDescent="0.2">
      <c r="A444" s="47" t="s">
        <v>1669</v>
      </c>
      <c r="B444" s="38" t="s">
        <v>1297</v>
      </c>
      <c r="C444" s="47" t="s">
        <v>1234</v>
      </c>
      <c r="D444" s="47" t="s">
        <v>1235</v>
      </c>
      <c r="E444" s="47" t="s">
        <v>182</v>
      </c>
      <c r="F444" s="47">
        <v>0</v>
      </c>
      <c r="G444" s="47">
        <v>7</v>
      </c>
      <c r="H444" s="47">
        <v>0</v>
      </c>
      <c r="I444" s="47">
        <v>3736</v>
      </c>
    </row>
    <row r="445" spans="1:9" x14ac:dyDescent="0.2">
      <c r="A445" s="47" t="s">
        <v>1670</v>
      </c>
      <c r="B445" s="38" t="s">
        <v>1297</v>
      </c>
      <c r="C445" s="47" t="s">
        <v>1234</v>
      </c>
      <c r="D445" s="47" t="s">
        <v>1235</v>
      </c>
      <c r="E445" s="47" t="s">
        <v>182</v>
      </c>
      <c r="F445" s="47">
        <v>0</v>
      </c>
      <c r="G445" s="47">
        <v>0</v>
      </c>
      <c r="H445" s="47">
        <v>0</v>
      </c>
      <c r="I445" s="47">
        <v>107</v>
      </c>
    </row>
    <row r="446" spans="1:9" x14ac:dyDescent="0.2">
      <c r="A446" s="47" t="s">
        <v>1671</v>
      </c>
      <c r="B446" s="38" t="s">
        <v>1297</v>
      </c>
      <c r="C446" s="47" t="s">
        <v>1234</v>
      </c>
      <c r="D446" s="47" t="s">
        <v>1235</v>
      </c>
      <c r="E446" s="47" t="s">
        <v>182</v>
      </c>
      <c r="F446" s="47">
        <v>0</v>
      </c>
      <c r="G446" s="47">
        <v>1402</v>
      </c>
      <c r="H446" s="47">
        <v>0</v>
      </c>
      <c r="I446" s="47">
        <v>748752</v>
      </c>
    </row>
    <row r="447" spans="1:9" x14ac:dyDescent="0.2">
      <c r="A447" s="47" t="s">
        <v>1672</v>
      </c>
      <c r="B447" s="38" t="s">
        <v>1297</v>
      </c>
      <c r="C447" s="47" t="s">
        <v>1234</v>
      </c>
      <c r="D447" s="47" t="s">
        <v>1235</v>
      </c>
      <c r="E447" s="47" t="s">
        <v>182</v>
      </c>
      <c r="F447" s="47">
        <v>0</v>
      </c>
      <c r="G447" s="47">
        <v>0</v>
      </c>
      <c r="H447" s="47">
        <v>0</v>
      </c>
      <c r="I447" s="47">
        <v>427</v>
      </c>
    </row>
    <row r="448" spans="1:9" x14ac:dyDescent="0.2">
      <c r="A448" s="47" t="s">
        <v>1673</v>
      </c>
      <c r="B448" s="38" t="s">
        <v>1297</v>
      </c>
      <c r="C448" s="47" t="s">
        <v>1234</v>
      </c>
      <c r="D448" s="47" t="s">
        <v>1235</v>
      </c>
      <c r="E448" s="47" t="s">
        <v>182</v>
      </c>
      <c r="F448" s="47">
        <v>0</v>
      </c>
      <c r="G448" s="47">
        <v>24</v>
      </c>
      <c r="H448" s="47">
        <v>0</v>
      </c>
      <c r="I448" s="47">
        <v>13076</v>
      </c>
    </row>
    <row r="449" spans="1:9" x14ac:dyDescent="0.2">
      <c r="A449" s="47" t="s">
        <v>1674</v>
      </c>
      <c r="B449" s="38" t="s">
        <v>1297</v>
      </c>
      <c r="C449" s="47" t="s">
        <v>1234</v>
      </c>
      <c r="D449" s="47" t="s">
        <v>1235</v>
      </c>
      <c r="E449" s="47" t="s">
        <v>182</v>
      </c>
      <c r="F449" s="47">
        <v>0</v>
      </c>
      <c r="G449" s="47">
        <v>1720</v>
      </c>
      <c r="H449" s="47">
        <v>0</v>
      </c>
      <c r="I449" s="47">
        <v>918447</v>
      </c>
    </row>
    <row r="450" spans="1:9" x14ac:dyDescent="0.2">
      <c r="A450" s="47" t="s">
        <v>1675</v>
      </c>
      <c r="B450" s="38" t="s">
        <v>1297</v>
      </c>
      <c r="C450" s="47" t="s">
        <v>1234</v>
      </c>
      <c r="D450" s="47" t="s">
        <v>1235</v>
      </c>
      <c r="E450" s="47" t="s">
        <v>182</v>
      </c>
      <c r="F450" s="47">
        <v>0</v>
      </c>
      <c r="G450" s="47">
        <v>0</v>
      </c>
      <c r="H450" s="47">
        <v>0</v>
      </c>
      <c r="I450" s="47">
        <v>59</v>
      </c>
    </row>
    <row r="451" spans="1:9" x14ac:dyDescent="0.2">
      <c r="A451" s="47" t="s">
        <v>1676</v>
      </c>
      <c r="B451" s="38" t="s">
        <v>1297</v>
      </c>
      <c r="C451" s="47" t="s">
        <v>1234</v>
      </c>
      <c r="D451" s="47" t="s">
        <v>1235</v>
      </c>
      <c r="E451" s="47" t="s">
        <v>182</v>
      </c>
      <c r="F451" s="47">
        <v>0</v>
      </c>
      <c r="G451" s="47">
        <v>0</v>
      </c>
      <c r="H451" s="47">
        <v>0</v>
      </c>
      <c r="I451" s="47">
        <v>144</v>
      </c>
    </row>
    <row r="452" spans="1:9" x14ac:dyDescent="0.2">
      <c r="A452" s="47" t="s">
        <v>1677</v>
      </c>
      <c r="B452" s="38" t="s">
        <v>1297</v>
      </c>
      <c r="C452" s="47" t="s">
        <v>1234</v>
      </c>
      <c r="D452" s="47" t="s">
        <v>1235</v>
      </c>
      <c r="E452" s="47" t="s">
        <v>182</v>
      </c>
      <c r="F452" s="47">
        <v>0</v>
      </c>
      <c r="G452" s="47">
        <v>13</v>
      </c>
      <c r="H452" s="47">
        <v>0</v>
      </c>
      <c r="I452" s="47">
        <v>7333</v>
      </c>
    </row>
    <row r="453" spans="1:9" x14ac:dyDescent="0.2">
      <c r="A453" s="47" t="s">
        <v>1678</v>
      </c>
      <c r="B453" s="38" t="s">
        <v>1297</v>
      </c>
      <c r="C453" s="47" t="s">
        <v>1234</v>
      </c>
      <c r="D453" s="47" t="s">
        <v>1235</v>
      </c>
      <c r="E453" s="47" t="s">
        <v>182</v>
      </c>
      <c r="F453" s="47">
        <v>0</v>
      </c>
      <c r="G453" s="47">
        <v>18</v>
      </c>
      <c r="H453" s="47">
        <v>0</v>
      </c>
      <c r="I453" s="47">
        <v>10072</v>
      </c>
    </row>
    <row r="454" spans="1:9" x14ac:dyDescent="0.2">
      <c r="A454" s="47" t="s">
        <v>1679</v>
      </c>
      <c r="B454" s="38" t="s">
        <v>1297</v>
      </c>
      <c r="C454" s="47" t="s">
        <v>1234</v>
      </c>
      <c r="D454" s="47" t="s">
        <v>1235</v>
      </c>
      <c r="E454" s="47" t="s">
        <v>182</v>
      </c>
      <c r="F454" s="47">
        <v>0</v>
      </c>
      <c r="G454" s="47">
        <v>284</v>
      </c>
      <c r="H454" s="47">
        <v>0</v>
      </c>
      <c r="I454" s="47">
        <v>151644</v>
      </c>
    </row>
    <row r="455" spans="1:9" x14ac:dyDescent="0.2">
      <c r="A455" s="47" t="s">
        <v>1680</v>
      </c>
      <c r="B455" s="38" t="s">
        <v>1297</v>
      </c>
      <c r="C455" s="47" t="s">
        <v>1234</v>
      </c>
      <c r="D455" s="47" t="s">
        <v>1235</v>
      </c>
      <c r="E455" s="47" t="s">
        <v>182</v>
      </c>
      <c r="F455" s="47">
        <v>0</v>
      </c>
      <c r="G455" s="47">
        <v>0</v>
      </c>
      <c r="H455" s="47">
        <v>0</v>
      </c>
      <c r="I455" s="47">
        <v>133</v>
      </c>
    </row>
    <row r="456" spans="1:9" x14ac:dyDescent="0.2">
      <c r="A456" s="47" t="s">
        <v>1681</v>
      </c>
      <c r="B456" s="38" t="s">
        <v>1297</v>
      </c>
      <c r="C456" s="47" t="s">
        <v>1234</v>
      </c>
      <c r="D456" s="47" t="s">
        <v>1235</v>
      </c>
      <c r="E456" s="47" t="s">
        <v>182</v>
      </c>
      <c r="F456" s="47">
        <v>0</v>
      </c>
      <c r="G456" s="47">
        <v>0</v>
      </c>
      <c r="H456" s="47">
        <v>0</v>
      </c>
      <c r="I456" s="47">
        <v>240</v>
      </c>
    </row>
    <row r="457" spans="1:9" x14ac:dyDescent="0.2">
      <c r="A457" s="47" t="s">
        <v>1682</v>
      </c>
      <c r="B457" s="38" t="s">
        <v>1297</v>
      </c>
      <c r="C457" s="47" t="s">
        <v>1234</v>
      </c>
      <c r="D457" s="47" t="s">
        <v>1235</v>
      </c>
      <c r="E457" s="47" t="s">
        <v>182</v>
      </c>
      <c r="F457" s="47">
        <v>0</v>
      </c>
      <c r="G457" s="47">
        <v>0</v>
      </c>
      <c r="H457" s="47">
        <v>0</v>
      </c>
      <c r="I457" s="47">
        <v>374</v>
      </c>
    </row>
    <row r="458" spans="1:9" x14ac:dyDescent="0.2">
      <c r="A458" s="47" t="s">
        <v>1683</v>
      </c>
      <c r="B458" s="38" t="s">
        <v>1297</v>
      </c>
      <c r="C458" s="47" t="s">
        <v>1234</v>
      </c>
      <c r="D458" s="47" t="s">
        <v>1235</v>
      </c>
      <c r="E458" s="47" t="s">
        <v>182</v>
      </c>
      <c r="F458" s="47">
        <v>0</v>
      </c>
      <c r="G458" s="47">
        <v>2</v>
      </c>
      <c r="H458" s="47">
        <v>0</v>
      </c>
      <c r="I458" s="47">
        <v>1388</v>
      </c>
    </row>
    <row r="459" spans="1:9" x14ac:dyDescent="0.2">
      <c r="A459" s="47" t="s">
        <v>1684</v>
      </c>
      <c r="B459" s="38" t="s">
        <v>1297</v>
      </c>
      <c r="C459" s="47" t="s">
        <v>1234</v>
      </c>
      <c r="D459" s="47" t="s">
        <v>1235</v>
      </c>
      <c r="E459" s="47" t="s">
        <v>182</v>
      </c>
      <c r="F459" s="47">
        <v>0</v>
      </c>
      <c r="G459" s="47">
        <v>89</v>
      </c>
      <c r="H459" s="47">
        <v>0</v>
      </c>
      <c r="I459" s="47">
        <v>47838</v>
      </c>
    </row>
    <row r="460" spans="1:9" x14ac:dyDescent="0.2">
      <c r="A460" s="47" t="s">
        <v>1685</v>
      </c>
      <c r="B460" s="38" t="s">
        <v>1297</v>
      </c>
      <c r="C460" s="47" t="s">
        <v>1234</v>
      </c>
      <c r="D460" s="47" t="s">
        <v>1235</v>
      </c>
      <c r="E460" s="47" t="s">
        <v>182</v>
      </c>
      <c r="F460" s="47">
        <v>0</v>
      </c>
      <c r="G460" s="47">
        <v>0</v>
      </c>
      <c r="H460" s="47">
        <v>0</v>
      </c>
      <c r="I460" s="47">
        <v>27</v>
      </c>
    </row>
    <row r="461" spans="1:9" x14ac:dyDescent="0.2">
      <c r="A461" s="47" t="s">
        <v>1686</v>
      </c>
      <c r="B461" s="38" t="s">
        <v>1297</v>
      </c>
      <c r="C461" s="47" t="s">
        <v>1234</v>
      </c>
      <c r="D461" s="47" t="s">
        <v>1235</v>
      </c>
      <c r="E461" s="47" t="s">
        <v>182</v>
      </c>
      <c r="F461" s="47">
        <v>0</v>
      </c>
      <c r="G461" s="47">
        <v>15</v>
      </c>
      <c r="H461" s="47">
        <v>0</v>
      </c>
      <c r="I461" s="47">
        <v>8193</v>
      </c>
    </row>
    <row r="462" spans="1:9" x14ac:dyDescent="0.2">
      <c r="A462" s="47" t="s">
        <v>1687</v>
      </c>
      <c r="B462" s="38" t="s">
        <v>1297</v>
      </c>
      <c r="C462" s="47" t="s">
        <v>1234</v>
      </c>
      <c r="D462" s="47" t="s">
        <v>1235</v>
      </c>
      <c r="E462" s="47" t="s">
        <v>182</v>
      </c>
      <c r="F462" s="47">
        <v>0</v>
      </c>
      <c r="G462" s="47">
        <v>0</v>
      </c>
      <c r="H462" s="47">
        <v>0</v>
      </c>
      <c r="I462" s="47">
        <v>48</v>
      </c>
    </row>
    <row r="463" spans="1:9" x14ac:dyDescent="0.2">
      <c r="A463" s="47" t="s">
        <v>1688</v>
      </c>
      <c r="B463" s="38" t="s">
        <v>1297</v>
      </c>
      <c r="C463" s="47" t="s">
        <v>1234</v>
      </c>
      <c r="D463" s="47" t="s">
        <v>1235</v>
      </c>
      <c r="E463" s="47" t="s">
        <v>182</v>
      </c>
      <c r="F463" s="47">
        <v>0</v>
      </c>
      <c r="G463" s="47">
        <v>157</v>
      </c>
      <c r="H463" s="47">
        <v>0</v>
      </c>
      <c r="I463" s="47">
        <v>83903</v>
      </c>
    </row>
    <row r="464" spans="1:9" x14ac:dyDescent="0.2">
      <c r="A464" s="47" t="s">
        <v>1689</v>
      </c>
      <c r="B464" s="38" t="s">
        <v>1297</v>
      </c>
      <c r="C464" s="47" t="s">
        <v>1234</v>
      </c>
      <c r="D464" s="47" t="s">
        <v>1235</v>
      </c>
      <c r="E464" s="47" t="s">
        <v>182</v>
      </c>
      <c r="F464" s="47">
        <v>0</v>
      </c>
      <c r="G464" s="47">
        <v>7</v>
      </c>
      <c r="H464" s="47">
        <v>0</v>
      </c>
      <c r="I464" s="47">
        <v>3864</v>
      </c>
    </row>
    <row r="465" spans="1:9" x14ac:dyDescent="0.2">
      <c r="A465" s="47" t="s">
        <v>1690</v>
      </c>
      <c r="B465" s="38" t="s">
        <v>1297</v>
      </c>
      <c r="C465" s="47" t="s">
        <v>1234</v>
      </c>
      <c r="D465" s="47" t="s">
        <v>1235</v>
      </c>
      <c r="E465" s="47" t="s">
        <v>182</v>
      </c>
      <c r="F465" s="47">
        <v>0</v>
      </c>
      <c r="G465" s="47">
        <v>57</v>
      </c>
      <c r="H465" s="47">
        <v>0</v>
      </c>
      <c r="I465" s="47">
        <v>30423</v>
      </c>
    </row>
    <row r="466" spans="1:9" x14ac:dyDescent="0.2">
      <c r="A466" s="47" t="s">
        <v>1691</v>
      </c>
      <c r="B466" s="38" t="s">
        <v>1297</v>
      </c>
      <c r="C466" s="47" t="s">
        <v>1234</v>
      </c>
      <c r="D466" s="47" t="s">
        <v>1235</v>
      </c>
      <c r="E466" s="47" t="s">
        <v>182</v>
      </c>
      <c r="F466" s="47">
        <v>0</v>
      </c>
      <c r="G466" s="47">
        <v>25</v>
      </c>
      <c r="H466" s="47">
        <v>0</v>
      </c>
      <c r="I466" s="47">
        <v>13733</v>
      </c>
    </row>
    <row r="467" spans="1:9" x14ac:dyDescent="0.2">
      <c r="A467" s="47" t="s">
        <v>1692</v>
      </c>
      <c r="B467" s="38" t="s">
        <v>1297</v>
      </c>
      <c r="C467" s="47" t="s">
        <v>1234</v>
      </c>
      <c r="D467" s="47" t="s">
        <v>1235</v>
      </c>
      <c r="E467" s="47" t="s">
        <v>182</v>
      </c>
      <c r="F467" s="47">
        <v>0</v>
      </c>
      <c r="G467" s="47">
        <v>1</v>
      </c>
      <c r="H467" s="47">
        <v>0</v>
      </c>
      <c r="I467" s="47">
        <v>534</v>
      </c>
    </row>
    <row r="468" spans="1:9" x14ac:dyDescent="0.2">
      <c r="A468" s="47" t="s">
        <v>1693</v>
      </c>
      <c r="B468" s="38" t="s">
        <v>1297</v>
      </c>
      <c r="C468" s="47" t="s">
        <v>1234</v>
      </c>
      <c r="D468" s="47" t="s">
        <v>1235</v>
      </c>
      <c r="E468" s="47" t="s">
        <v>182</v>
      </c>
      <c r="F468" s="47">
        <v>0</v>
      </c>
      <c r="G468" s="47">
        <v>1760</v>
      </c>
      <c r="H468" s="47">
        <v>0</v>
      </c>
      <c r="I468" s="47">
        <v>939369</v>
      </c>
    </row>
    <row r="469" spans="1:9" x14ac:dyDescent="0.2">
      <c r="A469" s="47" t="s">
        <v>1694</v>
      </c>
      <c r="B469" s="38" t="s">
        <v>1297</v>
      </c>
      <c r="C469" s="47" t="s">
        <v>1234</v>
      </c>
      <c r="D469" s="47" t="s">
        <v>1235</v>
      </c>
      <c r="E469" s="47" t="s">
        <v>182</v>
      </c>
      <c r="F469" s="47">
        <v>0</v>
      </c>
      <c r="G469" s="47">
        <v>0</v>
      </c>
      <c r="H469" s="47">
        <v>0</v>
      </c>
      <c r="I469" s="47">
        <v>251</v>
      </c>
    </row>
    <row r="470" spans="1:9" x14ac:dyDescent="0.2">
      <c r="A470" s="47" t="s">
        <v>1695</v>
      </c>
      <c r="B470" s="38" t="s">
        <v>1297</v>
      </c>
      <c r="C470" s="47" t="s">
        <v>1234</v>
      </c>
      <c r="D470" s="47" t="s">
        <v>1235</v>
      </c>
      <c r="E470" s="47" t="s">
        <v>182</v>
      </c>
      <c r="F470" s="47">
        <v>0</v>
      </c>
      <c r="G470" s="47">
        <v>36</v>
      </c>
      <c r="H470" s="47">
        <v>0</v>
      </c>
      <c r="I470" s="47">
        <v>19273</v>
      </c>
    </row>
    <row r="471" spans="1:9" x14ac:dyDescent="0.2">
      <c r="A471" s="47" t="s">
        <v>1696</v>
      </c>
      <c r="B471" s="38" t="s">
        <v>1297</v>
      </c>
      <c r="C471" s="47" t="s">
        <v>1234</v>
      </c>
      <c r="D471" s="47" t="s">
        <v>1235</v>
      </c>
      <c r="E471" s="47" t="s">
        <v>182</v>
      </c>
      <c r="F471" s="47">
        <v>0</v>
      </c>
      <c r="G471" s="47">
        <v>1</v>
      </c>
      <c r="H471" s="47">
        <v>0</v>
      </c>
      <c r="I471" s="47">
        <v>608</v>
      </c>
    </row>
    <row r="472" spans="1:9" x14ac:dyDescent="0.2">
      <c r="A472" s="47" t="s">
        <v>1697</v>
      </c>
      <c r="B472" s="38" t="s">
        <v>1297</v>
      </c>
      <c r="C472" s="47" t="s">
        <v>1234</v>
      </c>
      <c r="D472" s="47" t="s">
        <v>1235</v>
      </c>
      <c r="E472" s="47" t="s">
        <v>182</v>
      </c>
      <c r="F472" s="47">
        <v>0</v>
      </c>
      <c r="G472" s="47">
        <v>69</v>
      </c>
      <c r="H472" s="47">
        <v>0</v>
      </c>
      <c r="I472" s="47">
        <v>36828</v>
      </c>
    </row>
    <row r="473" spans="1:9" x14ac:dyDescent="0.2">
      <c r="A473" s="47" t="s">
        <v>1698</v>
      </c>
      <c r="B473" s="38" t="s">
        <v>1297</v>
      </c>
      <c r="C473" s="47" t="s">
        <v>1234</v>
      </c>
      <c r="D473" s="47" t="s">
        <v>1235</v>
      </c>
      <c r="E473" s="47" t="s">
        <v>182</v>
      </c>
      <c r="F473" s="47">
        <v>0</v>
      </c>
      <c r="G473" s="47">
        <v>0</v>
      </c>
      <c r="H473" s="47">
        <v>0</v>
      </c>
      <c r="I473" s="47">
        <v>432</v>
      </c>
    </row>
    <row r="474" spans="1:9" x14ac:dyDescent="0.2">
      <c r="A474" s="47" t="s">
        <v>1699</v>
      </c>
      <c r="B474" s="38" t="s">
        <v>1297</v>
      </c>
      <c r="C474" s="47" t="s">
        <v>1234</v>
      </c>
      <c r="D474" s="47" t="s">
        <v>1235</v>
      </c>
      <c r="E474" s="47" t="s">
        <v>182</v>
      </c>
      <c r="F474" s="47">
        <v>0</v>
      </c>
      <c r="G474" s="47">
        <v>1</v>
      </c>
      <c r="H474" s="47">
        <v>0</v>
      </c>
      <c r="I474" s="47">
        <v>640</v>
      </c>
    </row>
    <row r="475" spans="1:9" x14ac:dyDescent="0.2">
      <c r="A475" s="47" t="s">
        <v>1700</v>
      </c>
      <c r="B475" s="38" t="s">
        <v>1297</v>
      </c>
      <c r="C475" s="47" t="s">
        <v>1234</v>
      </c>
      <c r="D475" s="47" t="s">
        <v>1235</v>
      </c>
      <c r="E475" s="47" t="s">
        <v>182</v>
      </c>
      <c r="F475" s="47">
        <v>0</v>
      </c>
      <c r="G475" s="47">
        <v>0</v>
      </c>
      <c r="H475" s="47">
        <v>0</v>
      </c>
      <c r="I475" s="47">
        <v>320</v>
      </c>
    </row>
    <row r="476" spans="1:9" x14ac:dyDescent="0.2">
      <c r="A476" s="47" t="s">
        <v>1701</v>
      </c>
      <c r="B476" s="38" t="s">
        <v>1297</v>
      </c>
      <c r="C476" s="47" t="s">
        <v>1234</v>
      </c>
      <c r="D476" s="47" t="s">
        <v>1235</v>
      </c>
      <c r="E476" s="47" t="s">
        <v>182</v>
      </c>
      <c r="F476" s="47">
        <v>0</v>
      </c>
      <c r="G476" s="47">
        <v>2</v>
      </c>
      <c r="H476" s="47">
        <v>0</v>
      </c>
      <c r="I476" s="47">
        <v>1067</v>
      </c>
    </row>
    <row r="477" spans="1:9" x14ac:dyDescent="0.2">
      <c r="A477" s="47" t="s">
        <v>1702</v>
      </c>
      <c r="B477" s="38" t="s">
        <v>1297</v>
      </c>
      <c r="C477" s="47" t="s">
        <v>1234</v>
      </c>
      <c r="D477" s="47" t="s">
        <v>1235</v>
      </c>
      <c r="E477" s="47" t="s">
        <v>182</v>
      </c>
      <c r="F477" s="47">
        <v>0</v>
      </c>
      <c r="G477" s="47">
        <v>2450</v>
      </c>
      <c r="H477" s="47">
        <v>0</v>
      </c>
      <c r="I477" s="47">
        <v>1307649</v>
      </c>
    </row>
    <row r="478" spans="1:9" x14ac:dyDescent="0.2">
      <c r="A478" s="47" t="s">
        <v>1703</v>
      </c>
      <c r="B478" s="38" t="s">
        <v>1297</v>
      </c>
      <c r="C478" s="47" t="s">
        <v>1234</v>
      </c>
      <c r="D478" s="47" t="s">
        <v>1235</v>
      </c>
      <c r="E478" s="47" t="s">
        <v>182</v>
      </c>
      <c r="F478" s="47">
        <v>0</v>
      </c>
      <c r="G478" s="47">
        <v>119</v>
      </c>
      <c r="H478" s="47">
        <v>0</v>
      </c>
      <c r="I478" s="47">
        <v>63514</v>
      </c>
    </row>
    <row r="479" spans="1:9" x14ac:dyDescent="0.2">
      <c r="A479" s="47" t="s">
        <v>1704</v>
      </c>
      <c r="B479" s="38" t="s">
        <v>1297</v>
      </c>
      <c r="C479" s="47" t="s">
        <v>1234</v>
      </c>
      <c r="D479" s="47" t="s">
        <v>1235</v>
      </c>
      <c r="E479" s="47" t="s">
        <v>182</v>
      </c>
      <c r="F479" s="47">
        <v>0</v>
      </c>
      <c r="G479" s="47">
        <v>0</v>
      </c>
      <c r="H479" s="47">
        <v>0</v>
      </c>
      <c r="I479" s="47">
        <v>197</v>
      </c>
    </row>
    <row r="480" spans="1:9" x14ac:dyDescent="0.2">
      <c r="A480" s="47" t="s">
        <v>1705</v>
      </c>
      <c r="B480" s="38" t="s">
        <v>1297</v>
      </c>
      <c r="C480" s="47" t="s">
        <v>1234</v>
      </c>
      <c r="D480" s="47" t="s">
        <v>1235</v>
      </c>
      <c r="E480" s="47" t="s">
        <v>182</v>
      </c>
      <c r="F480" s="47">
        <v>0</v>
      </c>
      <c r="G480" s="47">
        <v>0</v>
      </c>
      <c r="H480" s="47">
        <v>0</v>
      </c>
      <c r="I480" s="47">
        <v>267</v>
      </c>
    </row>
    <row r="481" spans="1:9" x14ac:dyDescent="0.2">
      <c r="A481" s="47" t="s">
        <v>1706</v>
      </c>
      <c r="B481" s="38" t="s">
        <v>1297</v>
      </c>
      <c r="C481" s="47" t="s">
        <v>1234</v>
      </c>
      <c r="D481" s="47" t="s">
        <v>1235</v>
      </c>
      <c r="E481" s="47" t="s">
        <v>182</v>
      </c>
      <c r="F481" s="47">
        <v>0</v>
      </c>
      <c r="G481" s="47">
        <v>1</v>
      </c>
      <c r="H481" s="47">
        <v>0</v>
      </c>
      <c r="I481" s="47">
        <v>934</v>
      </c>
    </row>
    <row r="482" spans="1:9" x14ac:dyDescent="0.2">
      <c r="A482" s="47" t="s">
        <v>1707</v>
      </c>
      <c r="B482" s="38" t="s">
        <v>1297</v>
      </c>
      <c r="C482" s="47" t="s">
        <v>1234</v>
      </c>
      <c r="D482" s="47" t="s">
        <v>1235</v>
      </c>
      <c r="E482" s="47" t="s">
        <v>182</v>
      </c>
      <c r="F482" s="47">
        <v>0</v>
      </c>
      <c r="G482" s="47">
        <v>26</v>
      </c>
      <c r="H482" s="47">
        <v>0</v>
      </c>
      <c r="I482" s="47">
        <v>14059</v>
      </c>
    </row>
    <row r="483" spans="1:9" x14ac:dyDescent="0.2">
      <c r="A483" s="47" t="s">
        <v>1708</v>
      </c>
      <c r="B483" s="38" t="s">
        <v>1297</v>
      </c>
      <c r="C483" s="47" t="s">
        <v>1234</v>
      </c>
      <c r="D483" s="47" t="s">
        <v>1235</v>
      </c>
      <c r="E483" s="47" t="s">
        <v>182</v>
      </c>
      <c r="F483" s="47">
        <v>0</v>
      </c>
      <c r="G483" s="47">
        <v>0</v>
      </c>
      <c r="H483" s="47">
        <v>0</v>
      </c>
      <c r="I483" s="47">
        <v>352</v>
      </c>
    </row>
    <row r="484" spans="1:9" x14ac:dyDescent="0.2">
      <c r="A484" s="47" t="s">
        <v>1709</v>
      </c>
      <c r="B484" s="38" t="s">
        <v>1297</v>
      </c>
      <c r="C484" s="47" t="s">
        <v>1234</v>
      </c>
      <c r="D484" s="47" t="s">
        <v>1235</v>
      </c>
      <c r="E484" s="47" t="s">
        <v>182</v>
      </c>
      <c r="F484" s="47">
        <v>0</v>
      </c>
      <c r="G484" s="47">
        <v>695</v>
      </c>
      <c r="H484" s="47">
        <v>0</v>
      </c>
      <c r="I484" s="47">
        <v>371211</v>
      </c>
    </row>
    <row r="485" spans="1:9" x14ac:dyDescent="0.2">
      <c r="A485" s="47" t="s">
        <v>1710</v>
      </c>
      <c r="B485" s="38" t="s">
        <v>1297</v>
      </c>
      <c r="C485" s="47" t="s">
        <v>1234</v>
      </c>
      <c r="D485" s="47" t="s">
        <v>1235</v>
      </c>
      <c r="E485" s="47" t="s">
        <v>182</v>
      </c>
      <c r="F485" s="47">
        <v>0</v>
      </c>
      <c r="G485" s="47">
        <v>10</v>
      </c>
      <c r="H485" s="47">
        <v>0</v>
      </c>
      <c r="I485" s="47">
        <v>5337</v>
      </c>
    </row>
    <row r="486" spans="1:9" x14ac:dyDescent="0.2">
      <c r="A486" s="47" t="s">
        <v>1711</v>
      </c>
      <c r="B486" s="38" t="s">
        <v>1297</v>
      </c>
      <c r="C486" s="47" t="s">
        <v>1234</v>
      </c>
      <c r="D486" s="47" t="s">
        <v>1235</v>
      </c>
      <c r="E486" s="47" t="s">
        <v>182</v>
      </c>
      <c r="F486" s="47">
        <v>0</v>
      </c>
      <c r="G486" s="47">
        <v>5</v>
      </c>
      <c r="H486" s="47">
        <v>0</v>
      </c>
      <c r="I486" s="47">
        <v>2882</v>
      </c>
    </row>
    <row r="487" spans="1:9" x14ac:dyDescent="0.2">
      <c r="A487" s="47" t="s">
        <v>1712</v>
      </c>
      <c r="B487" s="38" t="s">
        <v>1297</v>
      </c>
      <c r="C487" s="47" t="s">
        <v>1234</v>
      </c>
      <c r="D487" s="47" t="s">
        <v>1235</v>
      </c>
      <c r="E487" s="47" t="s">
        <v>182</v>
      </c>
      <c r="F487" s="47">
        <v>0</v>
      </c>
      <c r="G487" s="47">
        <v>0</v>
      </c>
      <c r="H487" s="47">
        <v>0</v>
      </c>
      <c r="I487" s="47">
        <v>475</v>
      </c>
    </row>
    <row r="488" spans="1:9" x14ac:dyDescent="0.2">
      <c r="A488" s="47" t="s">
        <v>1713</v>
      </c>
      <c r="B488" s="38" t="s">
        <v>1297</v>
      </c>
      <c r="C488" s="47" t="s">
        <v>1234</v>
      </c>
      <c r="D488" s="47" t="s">
        <v>1235</v>
      </c>
      <c r="E488" s="47" t="s">
        <v>182</v>
      </c>
      <c r="F488" s="47">
        <v>0</v>
      </c>
      <c r="G488" s="47">
        <v>3</v>
      </c>
      <c r="H488" s="47">
        <v>0</v>
      </c>
      <c r="I488" s="47">
        <v>1895</v>
      </c>
    </row>
    <row r="489" spans="1:9" x14ac:dyDescent="0.2">
      <c r="A489" s="47" t="s">
        <v>1714</v>
      </c>
      <c r="B489" s="38" t="s">
        <v>1297</v>
      </c>
      <c r="C489" s="47" t="s">
        <v>1234</v>
      </c>
      <c r="D489" s="47" t="s">
        <v>1235</v>
      </c>
      <c r="E489" s="47" t="s">
        <v>182</v>
      </c>
      <c r="F489" s="47">
        <v>0</v>
      </c>
      <c r="G489" s="47">
        <v>2</v>
      </c>
      <c r="H489" s="47">
        <v>0</v>
      </c>
      <c r="I489" s="47">
        <v>1073</v>
      </c>
    </row>
    <row r="490" spans="1:9" x14ac:dyDescent="0.2">
      <c r="A490" s="47" t="s">
        <v>1715</v>
      </c>
      <c r="B490" s="38" t="s">
        <v>1297</v>
      </c>
      <c r="C490" s="47" t="s">
        <v>1234</v>
      </c>
      <c r="D490" s="47" t="s">
        <v>1235</v>
      </c>
      <c r="E490" s="47" t="s">
        <v>182</v>
      </c>
      <c r="F490" s="47">
        <v>0</v>
      </c>
      <c r="G490" s="47">
        <v>1831</v>
      </c>
      <c r="H490" s="47">
        <v>0</v>
      </c>
      <c r="I490" s="47">
        <v>977477</v>
      </c>
    </row>
    <row r="491" spans="1:9" x14ac:dyDescent="0.2">
      <c r="A491" s="47" t="s">
        <v>1716</v>
      </c>
      <c r="B491" s="38" t="s">
        <v>1297</v>
      </c>
      <c r="C491" s="47" t="s">
        <v>1234</v>
      </c>
      <c r="D491" s="47" t="s">
        <v>1235</v>
      </c>
      <c r="E491" s="47" t="s">
        <v>182</v>
      </c>
      <c r="F491" s="47">
        <v>0</v>
      </c>
      <c r="G491" s="47">
        <v>30</v>
      </c>
      <c r="H491" s="47">
        <v>0</v>
      </c>
      <c r="I491" s="47">
        <v>16012</v>
      </c>
    </row>
    <row r="492" spans="1:9" x14ac:dyDescent="0.2">
      <c r="A492" s="47" t="s">
        <v>1717</v>
      </c>
      <c r="B492" s="38" t="s">
        <v>1297</v>
      </c>
      <c r="C492" s="47" t="s">
        <v>1234</v>
      </c>
      <c r="D492" s="47" t="s">
        <v>1235</v>
      </c>
      <c r="E492" s="47" t="s">
        <v>182</v>
      </c>
      <c r="F492" s="47">
        <v>0</v>
      </c>
      <c r="G492" s="47">
        <v>0</v>
      </c>
      <c r="H492" s="47">
        <v>0</v>
      </c>
      <c r="I492" s="47">
        <v>427</v>
      </c>
    </row>
    <row r="493" spans="1:9" x14ac:dyDescent="0.2">
      <c r="A493" s="47" t="s">
        <v>1718</v>
      </c>
      <c r="B493" s="38" t="s">
        <v>1297</v>
      </c>
      <c r="C493" s="47" t="s">
        <v>1234</v>
      </c>
      <c r="D493" s="47" t="s">
        <v>1235</v>
      </c>
      <c r="E493" s="47" t="s">
        <v>182</v>
      </c>
      <c r="F493" s="47">
        <v>0</v>
      </c>
      <c r="G493" s="47">
        <v>164</v>
      </c>
      <c r="H493" s="47">
        <v>0</v>
      </c>
      <c r="I493" s="47">
        <v>87596</v>
      </c>
    </row>
    <row r="494" spans="1:9" x14ac:dyDescent="0.2">
      <c r="A494" s="47" t="s">
        <v>1719</v>
      </c>
      <c r="B494" s="38" t="s">
        <v>1297</v>
      </c>
      <c r="C494" s="47" t="s">
        <v>1234</v>
      </c>
      <c r="D494" s="47" t="s">
        <v>1235</v>
      </c>
      <c r="E494" s="47" t="s">
        <v>182</v>
      </c>
      <c r="F494" s="47">
        <v>0</v>
      </c>
      <c r="G494" s="47">
        <v>5</v>
      </c>
      <c r="H494" s="47">
        <v>0</v>
      </c>
      <c r="I494" s="47">
        <v>2871</v>
      </c>
    </row>
    <row r="495" spans="1:9" x14ac:dyDescent="0.2">
      <c r="A495" s="47" t="s">
        <v>1720</v>
      </c>
      <c r="B495" s="38" t="s">
        <v>1297</v>
      </c>
      <c r="C495" s="47" t="s">
        <v>1234</v>
      </c>
      <c r="D495" s="47" t="s">
        <v>1235</v>
      </c>
      <c r="E495" s="47" t="s">
        <v>182</v>
      </c>
      <c r="F495" s="47">
        <v>0</v>
      </c>
      <c r="G495" s="47">
        <v>1</v>
      </c>
      <c r="H495" s="47">
        <v>0</v>
      </c>
      <c r="I495" s="47">
        <v>534</v>
      </c>
    </row>
    <row r="496" spans="1:9" x14ac:dyDescent="0.2">
      <c r="A496" s="47" t="s">
        <v>1721</v>
      </c>
      <c r="B496" s="38" t="s">
        <v>1297</v>
      </c>
      <c r="C496" s="47" t="s">
        <v>1234</v>
      </c>
      <c r="D496" s="47" t="s">
        <v>1235</v>
      </c>
      <c r="E496" s="47" t="s">
        <v>182</v>
      </c>
      <c r="F496" s="47">
        <v>0</v>
      </c>
      <c r="G496" s="47">
        <v>11657</v>
      </c>
      <c r="H496" s="47">
        <v>0</v>
      </c>
      <c r="I496" s="47">
        <v>6221749</v>
      </c>
    </row>
    <row r="497" spans="1:9" x14ac:dyDescent="0.2">
      <c r="A497" s="47" t="s">
        <v>1722</v>
      </c>
      <c r="B497" s="38" t="s">
        <v>1297</v>
      </c>
      <c r="C497" s="47" t="s">
        <v>1234</v>
      </c>
      <c r="D497" s="47" t="s">
        <v>1235</v>
      </c>
      <c r="E497" s="47" t="s">
        <v>182</v>
      </c>
      <c r="F497" s="47">
        <v>0</v>
      </c>
      <c r="G497" s="47">
        <v>0</v>
      </c>
      <c r="H497" s="47">
        <v>0</v>
      </c>
      <c r="I497" s="47">
        <v>43</v>
      </c>
    </row>
    <row r="498" spans="1:9" x14ac:dyDescent="0.2">
      <c r="A498" s="47" t="s">
        <v>1723</v>
      </c>
      <c r="B498" s="38" t="s">
        <v>1297</v>
      </c>
      <c r="C498" s="47" t="s">
        <v>1234</v>
      </c>
      <c r="D498" s="47" t="s">
        <v>1235</v>
      </c>
      <c r="E498" s="47" t="s">
        <v>182</v>
      </c>
      <c r="F498" s="47">
        <v>0</v>
      </c>
      <c r="G498" s="47">
        <v>1</v>
      </c>
      <c r="H498" s="47">
        <v>0</v>
      </c>
      <c r="I498" s="47">
        <v>550</v>
      </c>
    </row>
    <row r="499" spans="1:9" x14ac:dyDescent="0.2">
      <c r="A499" s="47" t="s">
        <v>1724</v>
      </c>
      <c r="B499" s="38" t="s">
        <v>1297</v>
      </c>
      <c r="C499" s="47" t="s">
        <v>1234</v>
      </c>
      <c r="D499" s="47" t="s">
        <v>1235</v>
      </c>
      <c r="E499" s="47" t="s">
        <v>182</v>
      </c>
      <c r="F499" s="47">
        <v>0</v>
      </c>
      <c r="G499" s="47">
        <v>0</v>
      </c>
      <c r="H499" s="47">
        <v>0</v>
      </c>
      <c r="I499" s="47">
        <v>294</v>
      </c>
    </row>
    <row r="500" spans="1:9" x14ac:dyDescent="0.2">
      <c r="A500" s="47" t="s">
        <v>1725</v>
      </c>
      <c r="B500" s="38" t="s">
        <v>1297</v>
      </c>
      <c r="C500" s="47" t="s">
        <v>1234</v>
      </c>
      <c r="D500" s="47" t="s">
        <v>1235</v>
      </c>
      <c r="E500" s="47" t="s">
        <v>182</v>
      </c>
      <c r="F500" s="47">
        <v>0</v>
      </c>
      <c r="G500" s="47">
        <v>0</v>
      </c>
      <c r="H500" s="47">
        <v>0</v>
      </c>
      <c r="I500" s="47">
        <v>518</v>
      </c>
    </row>
    <row r="501" spans="1:9" x14ac:dyDescent="0.2">
      <c r="A501" s="47" t="s">
        <v>1726</v>
      </c>
      <c r="B501" s="38" t="s">
        <v>1297</v>
      </c>
      <c r="C501" s="47" t="s">
        <v>1234</v>
      </c>
      <c r="D501" s="47" t="s">
        <v>1235</v>
      </c>
      <c r="E501" s="47" t="s">
        <v>182</v>
      </c>
      <c r="F501" s="47">
        <v>0</v>
      </c>
      <c r="G501" s="47">
        <v>0</v>
      </c>
      <c r="H501" s="47">
        <v>0</v>
      </c>
      <c r="I501" s="47">
        <v>427</v>
      </c>
    </row>
    <row r="502" spans="1:9" x14ac:dyDescent="0.2">
      <c r="A502" s="47" t="s">
        <v>1727</v>
      </c>
      <c r="B502" s="38" t="s">
        <v>1297</v>
      </c>
      <c r="C502" s="47" t="s">
        <v>1234</v>
      </c>
      <c r="D502" s="47" t="s">
        <v>1235</v>
      </c>
      <c r="E502" s="47" t="s">
        <v>182</v>
      </c>
      <c r="F502" s="47">
        <v>0</v>
      </c>
      <c r="G502" s="47">
        <v>0</v>
      </c>
      <c r="H502" s="47">
        <v>0</v>
      </c>
      <c r="I502" s="47">
        <v>21</v>
      </c>
    </row>
    <row r="503" spans="1:9" x14ac:dyDescent="0.2">
      <c r="A503" s="47" t="s">
        <v>1728</v>
      </c>
      <c r="B503" s="38" t="s">
        <v>1297</v>
      </c>
      <c r="C503" s="47" t="s">
        <v>1234</v>
      </c>
      <c r="D503" s="47" t="s">
        <v>1235</v>
      </c>
      <c r="E503" s="47" t="s">
        <v>182</v>
      </c>
      <c r="F503" s="47">
        <v>0</v>
      </c>
      <c r="G503" s="47">
        <v>0</v>
      </c>
      <c r="H503" s="47">
        <v>0</v>
      </c>
      <c r="I503" s="47">
        <v>480</v>
      </c>
    </row>
    <row r="504" spans="1:9" x14ac:dyDescent="0.2">
      <c r="A504" s="47" t="s">
        <v>1729</v>
      </c>
      <c r="B504" s="38" t="s">
        <v>1297</v>
      </c>
      <c r="C504" s="47" t="s">
        <v>1234</v>
      </c>
      <c r="D504" s="47" t="s">
        <v>1235</v>
      </c>
      <c r="E504" s="47" t="s">
        <v>182</v>
      </c>
      <c r="F504" s="47">
        <v>0</v>
      </c>
      <c r="G504" s="47">
        <v>0</v>
      </c>
      <c r="H504" s="47">
        <v>0</v>
      </c>
      <c r="I504" s="47">
        <v>454</v>
      </c>
    </row>
    <row r="505" spans="1:9" x14ac:dyDescent="0.2">
      <c r="A505" s="47" t="s">
        <v>1730</v>
      </c>
      <c r="B505" s="38" t="s">
        <v>1297</v>
      </c>
      <c r="C505" s="47" t="s">
        <v>1234</v>
      </c>
      <c r="D505" s="47" t="s">
        <v>1235</v>
      </c>
      <c r="E505" s="47" t="s">
        <v>182</v>
      </c>
      <c r="F505" s="47">
        <v>0</v>
      </c>
      <c r="G505" s="47">
        <v>0</v>
      </c>
      <c r="H505" s="47">
        <v>0</v>
      </c>
      <c r="I505" s="47">
        <v>69</v>
      </c>
    </row>
    <row r="506" spans="1:9" x14ac:dyDescent="0.2">
      <c r="A506" s="47" t="s">
        <v>1731</v>
      </c>
      <c r="B506" s="38" t="s">
        <v>1297</v>
      </c>
      <c r="C506" s="47" t="s">
        <v>1234</v>
      </c>
      <c r="D506" s="47" t="s">
        <v>1235</v>
      </c>
      <c r="E506" s="47" t="s">
        <v>182</v>
      </c>
      <c r="F506" s="47">
        <v>0</v>
      </c>
      <c r="G506" s="47">
        <v>543</v>
      </c>
      <c r="H506" s="47">
        <v>0</v>
      </c>
      <c r="I506" s="47">
        <v>289902</v>
      </c>
    </row>
    <row r="507" spans="1:9" x14ac:dyDescent="0.2">
      <c r="A507" s="47" t="s">
        <v>1732</v>
      </c>
      <c r="B507" s="38" t="s">
        <v>1297</v>
      </c>
      <c r="C507" s="47" t="s">
        <v>1234</v>
      </c>
      <c r="D507" s="47" t="s">
        <v>1235</v>
      </c>
      <c r="E507" s="47" t="s">
        <v>182</v>
      </c>
      <c r="F507" s="47">
        <v>0</v>
      </c>
      <c r="G507" s="47">
        <v>1126</v>
      </c>
      <c r="H507" s="47">
        <v>0</v>
      </c>
      <c r="I507" s="47">
        <v>601399</v>
      </c>
    </row>
    <row r="508" spans="1:9" x14ac:dyDescent="0.2">
      <c r="A508" s="47" t="s">
        <v>1733</v>
      </c>
      <c r="B508" s="38" t="s">
        <v>1297</v>
      </c>
      <c r="C508" s="47" t="s">
        <v>1234</v>
      </c>
      <c r="D508" s="47" t="s">
        <v>1235</v>
      </c>
      <c r="E508" s="47" t="s">
        <v>182</v>
      </c>
      <c r="F508" s="47">
        <v>0</v>
      </c>
      <c r="G508" s="47">
        <v>13</v>
      </c>
      <c r="H508" s="47">
        <v>0</v>
      </c>
      <c r="I508" s="47">
        <v>7003</v>
      </c>
    </row>
    <row r="509" spans="1:9" x14ac:dyDescent="0.2">
      <c r="A509" s="47" t="s">
        <v>1734</v>
      </c>
      <c r="B509" s="38" t="s">
        <v>1297</v>
      </c>
      <c r="C509" s="47" t="s">
        <v>1234</v>
      </c>
      <c r="D509" s="47" t="s">
        <v>1235</v>
      </c>
      <c r="E509" s="47" t="s">
        <v>182</v>
      </c>
      <c r="F509" s="47">
        <v>0</v>
      </c>
      <c r="G509" s="47">
        <v>102</v>
      </c>
      <c r="H509" s="47">
        <v>0</v>
      </c>
      <c r="I509" s="47">
        <v>54681</v>
      </c>
    </row>
    <row r="510" spans="1:9" x14ac:dyDescent="0.2">
      <c r="A510" s="47" t="s">
        <v>1735</v>
      </c>
      <c r="B510" s="38" t="s">
        <v>1297</v>
      </c>
      <c r="C510" s="47" t="s">
        <v>1234</v>
      </c>
      <c r="D510" s="47" t="s">
        <v>1235</v>
      </c>
      <c r="E510" s="47" t="s">
        <v>182</v>
      </c>
      <c r="F510" s="47">
        <v>0</v>
      </c>
      <c r="G510" s="47">
        <v>28</v>
      </c>
      <c r="H510" s="47">
        <v>0</v>
      </c>
      <c r="I510" s="47">
        <v>15457</v>
      </c>
    </row>
    <row r="511" spans="1:9" x14ac:dyDescent="0.2">
      <c r="A511" s="47" t="s">
        <v>1736</v>
      </c>
      <c r="B511" s="38" t="s">
        <v>1297</v>
      </c>
      <c r="C511" s="47" t="s">
        <v>1234</v>
      </c>
      <c r="D511" s="47" t="s">
        <v>1235</v>
      </c>
      <c r="E511" s="47" t="s">
        <v>182</v>
      </c>
      <c r="F511" s="47">
        <v>0</v>
      </c>
      <c r="G511" s="47">
        <v>20</v>
      </c>
      <c r="H511" s="47">
        <v>0</v>
      </c>
      <c r="I511" s="47">
        <v>11144</v>
      </c>
    </row>
    <row r="512" spans="1:9" x14ac:dyDescent="0.2">
      <c r="A512" s="47" t="s">
        <v>1737</v>
      </c>
      <c r="B512" s="38" t="s">
        <v>1297</v>
      </c>
      <c r="C512" s="47" t="s">
        <v>1234</v>
      </c>
      <c r="D512" s="47" t="s">
        <v>1235</v>
      </c>
      <c r="E512" s="47" t="s">
        <v>182</v>
      </c>
      <c r="F512" s="47">
        <v>0</v>
      </c>
      <c r="G512" s="47">
        <v>0</v>
      </c>
      <c r="H512" s="47">
        <v>0</v>
      </c>
      <c r="I512" s="47">
        <v>91</v>
      </c>
    </row>
    <row r="513" spans="1:9" x14ac:dyDescent="0.2">
      <c r="A513" s="47" t="s">
        <v>1738</v>
      </c>
      <c r="B513" s="38" t="s">
        <v>1297</v>
      </c>
      <c r="C513" s="47" t="s">
        <v>1234</v>
      </c>
      <c r="D513" s="47" t="s">
        <v>1235</v>
      </c>
      <c r="E513" s="47" t="s">
        <v>182</v>
      </c>
      <c r="F513" s="47">
        <v>0</v>
      </c>
      <c r="G513" s="47">
        <v>0</v>
      </c>
      <c r="H513" s="47">
        <v>0</v>
      </c>
      <c r="I513" s="47">
        <v>320</v>
      </c>
    </row>
    <row r="514" spans="1:9" x14ac:dyDescent="0.2">
      <c r="A514" s="47" t="s">
        <v>1739</v>
      </c>
      <c r="B514" s="38" t="s">
        <v>1297</v>
      </c>
      <c r="C514" s="47" t="s">
        <v>1234</v>
      </c>
      <c r="D514" s="47" t="s">
        <v>1235</v>
      </c>
      <c r="E514" s="47" t="s">
        <v>182</v>
      </c>
      <c r="F514" s="47">
        <v>0</v>
      </c>
      <c r="G514" s="47">
        <v>0</v>
      </c>
      <c r="H514" s="47">
        <v>0</v>
      </c>
      <c r="I514" s="47">
        <v>43</v>
      </c>
    </row>
    <row r="515" spans="1:9" x14ac:dyDescent="0.2">
      <c r="A515" s="47" t="s">
        <v>1740</v>
      </c>
      <c r="B515" s="38" t="s">
        <v>1297</v>
      </c>
      <c r="C515" s="47" t="s">
        <v>1234</v>
      </c>
      <c r="D515" s="47" t="s">
        <v>1235</v>
      </c>
      <c r="E515" s="47" t="s">
        <v>182</v>
      </c>
      <c r="F515" s="47">
        <v>0</v>
      </c>
      <c r="G515" s="47">
        <v>1352</v>
      </c>
      <c r="H515" s="47">
        <v>0</v>
      </c>
      <c r="I515" s="47">
        <v>721878</v>
      </c>
    </row>
    <row r="516" spans="1:9" x14ac:dyDescent="0.2">
      <c r="A516" s="47" t="s">
        <v>1741</v>
      </c>
      <c r="B516" s="38" t="s">
        <v>1297</v>
      </c>
      <c r="C516" s="47" t="s">
        <v>1234</v>
      </c>
      <c r="D516" s="47" t="s">
        <v>1235</v>
      </c>
      <c r="E516" s="47" t="s">
        <v>182</v>
      </c>
      <c r="F516" s="47">
        <v>0</v>
      </c>
      <c r="G516" s="47">
        <v>20</v>
      </c>
      <c r="H516" s="47">
        <v>0</v>
      </c>
      <c r="I516" s="47">
        <v>10675</v>
      </c>
    </row>
    <row r="517" spans="1:9" x14ac:dyDescent="0.2">
      <c r="A517" s="47" t="s">
        <v>1742</v>
      </c>
      <c r="B517" s="38" t="s">
        <v>1297</v>
      </c>
      <c r="C517" s="47" t="s">
        <v>1234</v>
      </c>
      <c r="D517" s="47" t="s">
        <v>1235</v>
      </c>
      <c r="E517" s="47" t="s">
        <v>182</v>
      </c>
      <c r="F517" s="47">
        <v>0</v>
      </c>
      <c r="G517" s="47">
        <v>0</v>
      </c>
      <c r="H517" s="47">
        <v>0</v>
      </c>
      <c r="I517" s="47">
        <v>235</v>
      </c>
    </row>
    <row r="518" spans="1:9" x14ac:dyDescent="0.2">
      <c r="A518" s="47" t="s">
        <v>1743</v>
      </c>
      <c r="B518" s="38" t="s">
        <v>1297</v>
      </c>
      <c r="C518" s="47" t="s">
        <v>1234</v>
      </c>
      <c r="D518" s="47" t="s">
        <v>1235</v>
      </c>
      <c r="E518" s="47" t="s">
        <v>182</v>
      </c>
      <c r="F518" s="47">
        <v>0</v>
      </c>
      <c r="G518" s="47">
        <v>1</v>
      </c>
      <c r="H518" s="47">
        <v>0</v>
      </c>
      <c r="I518" s="47">
        <v>534</v>
      </c>
    </row>
    <row r="519" spans="1:9" x14ac:dyDescent="0.2">
      <c r="A519" s="47" t="s">
        <v>1744</v>
      </c>
      <c r="B519" s="38" t="s">
        <v>1297</v>
      </c>
      <c r="C519" s="47" t="s">
        <v>1234</v>
      </c>
      <c r="D519" s="47" t="s">
        <v>1235</v>
      </c>
      <c r="E519" s="47" t="s">
        <v>182</v>
      </c>
      <c r="F519" s="47">
        <v>0</v>
      </c>
      <c r="G519" s="47">
        <v>74</v>
      </c>
      <c r="H519" s="47">
        <v>0</v>
      </c>
      <c r="I519" s="47">
        <v>39934</v>
      </c>
    </row>
    <row r="520" spans="1:9" x14ac:dyDescent="0.2">
      <c r="A520" s="47" t="s">
        <v>1745</v>
      </c>
      <c r="B520" s="38" t="s">
        <v>1297</v>
      </c>
      <c r="C520" s="47" t="s">
        <v>1234</v>
      </c>
      <c r="D520" s="47" t="s">
        <v>1235</v>
      </c>
      <c r="E520" s="47" t="s">
        <v>182</v>
      </c>
      <c r="F520" s="47">
        <v>0</v>
      </c>
      <c r="G520" s="47">
        <v>0</v>
      </c>
      <c r="H520" s="47">
        <v>0</v>
      </c>
      <c r="I520" s="47">
        <v>203</v>
      </c>
    </row>
    <row r="521" spans="1:9" x14ac:dyDescent="0.2">
      <c r="A521" s="47" t="s">
        <v>1746</v>
      </c>
      <c r="B521" s="38" t="s">
        <v>1297</v>
      </c>
      <c r="C521" s="47" t="s">
        <v>1234</v>
      </c>
      <c r="D521" s="47" t="s">
        <v>1235</v>
      </c>
      <c r="E521" s="47" t="s">
        <v>182</v>
      </c>
      <c r="F521" s="47">
        <v>0</v>
      </c>
      <c r="G521" s="47">
        <v>0</v>
      </c>
      <c r="H521" s="47">
        <v>0</v>
      </c>
      <c r="I521" s="47">
        <v>213</v>
      </c>
    </row>
    <row r="522" spans="1:9" x14ac:dyDescent="0.2">
      <c r="A522" s="47" t="s">
        <v>1747</v>
      </c>
      <c r="B522" s="38" t="s">
        <v>1297</v>
      </c>
      <c r="C522" s="47" t="s">
        <v>1234</v>
      </c>
      <c r="D522" s="47" t="s">
        <v>1235</v>
      </c>
      <c r="E522" s="47" t="s">
        <v>182</v>
      </c>
      <c r="F522" s="47">
        <v>0</v>
      </c>
      <c r="G522" s="47">
        <v>360</v>
      </c>
      <c r="H522" s="47">
        <v>0</v>
      </c>
      <c r="I522" s="47">
        <v>192571</v>
      </c>
    </row>
    <row r="523" spans="1:9" x14ac:dyDescent="0.2">
      <c r="A523" s="47" t="s">
        <v>1748</v>
      </c>
      <c r="B523" s="38" t="s">
        <v>1297</v>
      </c>
      <c r="C523" s="47" t="s">
        <v>1234</v>
      </c>
      <c r="D523" s="47" t="s">
        <v>1235</v>
      </c>
      <c r="E523" s="47" t="s">
        <v>182</v>
      </c>
      <c r="F523" s="47">
        <v>0</v>
      </c>
      <c r="G523" s="47">
        <v>2</v>
      </c>
      <c r="H523" s="47">
        <v>0</v>
      </c>
      <c r="I523" s="47">
        <v>1067</v>
      </c>
    </row>
    <row r="524" spans="1:9" x14ac:dyDescent="0.2">
      <c r="A524" s="47" t="s">
        <v>1749</v>
      </c>
      <c r="B524" s="38" t="s">
        <v>1297</v>
      </c>
      <c r="C524" s="47" t="s">
        <v>1234</v>
      </c>
      <c r="D524" s="47" t="s">
        <v>1235</v>
      </c>
      <c r="E524" s="47" t="s">
        <v>182</v>
      </c>
      <c r="F524" s="47">
        <v>0</v>
      </c>
      <c r="G524" s="47">
        <v>0</v>
      </c>
      <c r="H524" s="47">
        <v>0</v>
      </c>
      <c r="I524" s="47">
        <v>427</v>
      </c>
    </row>
    <row r="525" spans="1:9" x14ac:dyDescent="0.2">
      <c r="A525" s="47" t="s">
        <v>1750</v>
      </c>
      <c r="B525" s="38" t="s">
        <v>1297</v>
      </c>
      <c r="C525" s="47" t="s">
        <v>1234</v>
      </c>
      <c r="D525" s="47" t="s">
        <v>1235</v>
      </c>
      <c r="E525" s="47" t="s">
        <v>182</v>
      </c>
      <c r="F525" s="47">
        <v>0</v>
      </c>
      <c r="G525" s="47">
        <v>100</v>
      </c>
      <c r="H525" s="47">
        <v>0</v>
      </c>
      <c r="I525" s="47">
        <v>53373</v>
      </c>
    </row>
    <row r="526" spans="1:9" x14ac:dyDescent="0.2">
      <c r="A526" s="47" t="s">
        <v>1751</v>
      </c>
      <c r="B526" s="38" t="s">
        <v>1297</v>
      </c>
      <c r="C526" s="47" t="s">
        <v>1234</v>
      </c>
      <c r="D526" s="47" t="s">
        <v>1235</v>
      </c>
      <c r="E526" s="47" t="s">
        <v>182</v>
      </c>
      <c r="F526" s="47">
        <v>0</v>
      </c>
      <c r="G526" s="47">
        <v>0</v>
      </c>
      <c r="H526" s="47">
        <v>0</v>
      </c>
      <c r="I526" s="47">
        <v>368</v>
      </c>
    </row>
    <row r="527" spans="1:9" x14ac:dyDescent="0.2">
      <c r="A527" s="47" t="s">
        <v>1752</v>
      </c>
      <c r="B527" s="38" t="s">
        <v>1297</v>
      </c>
      <c r="C527" s="47" t="s">
        <v>1234</v>
      </c>
      <c r="D527" s="47" t="s">
        <v>1235</v>
      </c>
      <c r="E527" s="47" t="s">
        <v>182</v>
      </c>
      <c r="F527" s="47">
        <v>0</v>
      </c>
      <c r="G527" s="47">
        <v>51</v>
      </c>
      <c r="H527" s="47">
        <v>0</v>
      </c>
      <c r="I527" s="47">
        <v>27220</v>
      </c>
    </row>
    <row r="528" spans="1:9" x14ac:dyDescent="0.2">
      <c r="A528" s="47" t="s">
        <v>1753</v>
      </c>
      <c r="B528" s="38" t="s">
        <v>1297</v>
      </c>
      <c r="C528" s="47" t="s">
        <v>1234</v>
      </c>
      <c r="D528" s="47" t="s">
        <v>1235</v>
      </c>
      <c r="E528" s="47" t="s">
        <v>182</v>
      </c>
      <c r="F528" s="47">
        <v>0</v>
      </c>
      <c r="G528" s="47">
        <v>2769</v>
      </c>
      <c r="H528" s="47">
        <v>0</v>
      </c>
      <c r="I528" s="47">
        <v>1478294</v>
      </c>
    </row>
    <row r="529" spans="1:9" x14ac:dyDescent="0.2">
      <c r="A529" s="47" t="s">
        <v>1754</v>
      </c>
      <c r="B529" s="38" t="s">
        <v>1297</v>
      </c>
      <c r="C529" s="47" t="s">
        <v>1234</v>
      </c>
      <c r="D529" s="47" t="s">
        <v>1235</v>
      </c>
      <c r="E529" s="47" t="s">
        <v>182</v>
      </c>
      <c r="F529" s="47">
        <v>0</v>
      </c>
      <c r="G529" s="47">
        <v>0</v>
      </c>
      <c r="H529" s="47">
        <v>0</v>
      </c>
      <c r="I529" s="47">
        <v>480</v>
      </c>
    </row>
    <row r="530" spans="1:9" x14ac:dyDescent="0.2">
      <c r="A530" s="47" t="s">
        <v>1755</v>
      </c>
      <c r="B530" s="38" t="s">
        <v>1297</v>
      </c>
      <c r="C530" s="47" t="s">
        <v>1234</v>
      </c>
      <c r="D530" s="47" t="s">
        <v>1235</v>
      </c>
      <c r="E530" s="47" t="s">
        <v>182</v>
      </c>
      <c r="F530" s="47">
        <v>0</v>
      </c>
      <c r="G530" s="47">
        <v>11530</v>
      </c>
      <c r="H530" s="47">
        <v>0</v>
      </c>
      <c r="I530" s="47">
        <v>6153987</v>
      </c>
    </row>
    <row r="531" spans="1:9" x14ac:dyDescent="0.2">
      <c r="A531" s="47" t="s">
        <v>1756</v>
      </c>
      <c r="B531" s="38" t="s">
        <v>1297</v>
      </c>
      <c r="C531" s="47" t="s">
        <v>1234</v>
      </c>
      <c r="D531" s="47" t="s">
        <v>1235</v>
      </c>
      <c r="E531" s="47" t="s">
        <v>182</v>
      </c>
      <c r="F531" s="47">
        <v>0</v>
      </c>
      <c r="G531" s="47">
        <v>0</v>
      </c>
      <c r="H531" s="47">
        <v>0</v>
      </c>
      <c r="I531" s="47">
        <v>43</v>
      </c>
    </row>
    <row r="532" spans="1:9" x14ac:dyDescent="0.2">
      <c r="A532" s="47" t="s">
        <v>1757</v>
      </c>
      <c r="B532" s="38" t="s">
        <v>1297</v>
      </c>
      <c r="C532" s="47" t="s">
        <v>1234</v>
      </c>
      <c r="D532" s="47" t="s">
        <v>1235</v>
      </c>
      <c r="E532" s="47" t="s">
        <v>182</v>
      </c>
      <c r="F532" s="47">
        <v>0</v>
      </c>
      <c r="G532" s="47">
        <v>2555</v>
      </c>
      <c r="H532" s="47">
        <v>0</v>
      </c>
      <c r="I532" s="47">
        <v>1363787</v>
      </c>
    </row>
    <row r="533" spans="1:9" x14ac:dyDescent="0.2">
      <c r="A533" s="47" t="s">
        <v>1758</v>
      </c>
      <c r="B533" s="38" t="s">
        <v>1297</v>
      </c>
      <c r="C533" s="47" t="s">
        <v>1234</v>
      </c>
      <c r="D533" s="47" t="s">
        <v>1235</v>
      </c>
      <c r="E533" s="47" t="s">
        <v>182</v>
      </c>
      <c r="F533" s="47">
        <v>0</v>
      </c>
      <c r="G533" s="47">
        <v>0</v>
      </c>
      <c r="H533" s="47">
        <v>0</v>
      </c>
      <c r="I533" s="47">
        <v>37</v>
      </c>
    </row>
    <row r="534" spans="1:9" x14ac:dyDescent="0.2">
      <c r="A534" s="47" t="s">
        <v>1759</v>
      </c>
      <c r="B534" s="38" t="s">
        <v>1297</v>
      </c>
      <c r="C534" s="47" t="s">
        <v>1234</v>
      </c>
      <c r="D534" s="47" t="s">
        <v>1235</v>
      </c>
      <c r="E534" s="47" t="s">
        <v>182</v>
      </c>
      <c r="F534" s="47">
        <v>0</v>
      </c>
      <c r="G534" s="47">
        <v>3</v>
      </c>
      <c r="H534" s="47">
        <v>0</v>
      </c>
      <c r="I534" s="47">
        <v>1719</v>
      </c>
    </row>
    <row r="535" spans="1:9" x14ac:dyDescent="0.2">
      <c r="A535" s="47" t="s">
        <v>1760</v>
      </c>
      <c r="B535" s="38" t="s">
        <v>1297</v>
      </c>
      <c r="C535" s="47" t="s">
        <v>1234</v>
      </c>
      <c r="D535" s="47" t="s">
        <v>1235</v>
      </c>
      <c r="E535" s="47" t="s">
        <v>182</v>
      </c>
      <c r="F535" s="47">
        <v>0</v>
      </c>
      <c r="G535" s="47">
        <v>0</v>
      </c>
      <c r="H535" s="47">
        <v>0</v>
      </c>
      <c r="I535" s="47">
        <v>117</v>
      </c>
    </row>
    <row r="536" spans="1:9" x14ac:dyDescent="0.2">
      <c r="A536" s="47" t="s">
        <v>1761</v>
      </c>
      <c r="B536" s="38" t="s">
        <v>1297</v>
      </c>
      <c r="C536" s="47" t="s">
        <v>1234</v>
      </c>
      <c r="D536" s="47" t="s">
        <v>1235</v>
      </c>
      <c r="E536" s="47" t="s">
        <v>182</v>
      </c>
      <c r="F536" s="47">
        <v>0</v>
      </c>
      <c r="G536" s="47">
        <v>1</v>
      </c>
      <c r="H536" s="47">
        <v>0</v>
      </c>
      <c r="I536" s="47">
        <v>795</v>
      </c>
    </row>
    <row r="537" spans="1:9" x14ac:dyDescent="0.2">
      <c r="A537" s="47" t="s">
        <v>1762</v>
      </c>
      <c r="B537" s="38" t="s">
        <v>1297</v>
      </c>
      <c r="C537" s="47" t="s">
        <v>1234</v>
      </c>
      <c r="D537" s="47" t="s">
        <v>1235</v>
      </c>
      <c r="E537" s="47" t="s">
        <v>182</v>
      </c>
      <c r="F537" s="47">
        <v>0</v>
      </c>
      <c r="G537" s="47">
        <v>1406</v>
      </c>
      <c r="H537" s="47">
        <v>0</v>
      </c>
      <c r="I537" s="47">
        <v>750428</v>
      </c>
    </row>
    <row r="538" spans="1:9" x14ac:dyDescent="0.2">
      <c r="A538" s="47" t="s">
        <v>1763</v>
      </c>
      <c r="B538" s="38" t="s">
        <v>1297</v>
      </c>
      <c r="C538" s="47" t="s">
        <v>1234</v>
      </c>
      <c r="D538" s="47" t="s">
        <v>1235</v>
      </c>
      <c r="E538" s="47" t="s">
        <v>182</v>
      </c>
      <c r="F538" s="47">
        <v>0</v>
      </c>
      <c r="G538" s="47">
        <v>23</v>
      </c>
      <c r="H538" s="47">
        <v>0</v>
      </c>
      <c r="I538" s="47">
        <v>12633</v>
      </c>
    </row>
    <row r="539" spans="1:9" x14ac:dyDescent="0.2">
      <c r="A539" s="47" t="s">
        <v>1764</v>
      </c>
      <c r="B539" s="38" t="s">
        <v>1297</v>
      </c>
      <c r="C539" s="47" t="s">
        <v>1234</v>
      </c>
      <c r="D539" s="47" t="s">
        <v>1235</v>
      </c>
      <c r="E539" s="47" t="s">
        <v>182</v>
      </c>
      <c r="F539" s="47">
        <v>0</v>
      </c>
      <c r="G539" s="47">
        <v>409</v>
      </c>
      <c r="H539" s="47">
        <v>0</v>
      </c>
      <c r="I539" s="47">
        <v>218617</v>
      </c>
    </row>
    <row r="540" spans="1:9" x14ac:dyDescent="0.2">
      <c r="A540" s="47" t="s">
        <v>1765</v>
      </c>
      <c r="B540" s="38" t="s">
        <v>1297</v>
      </c>
      <c r="C540" s="47" t="s">
        <v>1234</v>
      </c>
      <c r="D540" s="47" t="s">
        <v>1235</v>
      </c>
      <c r="E540" s="47" t="s">
        <v>182</v>
      </c>
      <c r="F540" s="47">
        <v>0</v>
      </c>
      <c r="G540" s="47">
        <v>4263</v>
      </c>
      <c r="H540" s="47">
        <v>0</v>
      </c>
      <c r="I540" s="47">
        <v>2275781</v>
      </c>
    </row>
    <row r="541" spans="1:9" x14ac:dyDescent="0.2">
      <c r="A541" s="47" t="s">
        <v>1766</v>
      </c>
      <c r="B541" s="38" t="s">
        <v>1297</v>
      </c>
      <c r="C541" s="47" t="s">
        <v>1234</v>
      </c>
      <c r="D541" s="47" t="s">
        <v>1235</v>
      </c>
      <c r="E541" s="47" t="s">
        <v>182</v>
      </c>
      <c r="F541" s="47">
        <v>0</v>
      </c>
      <c r="G541" s="47">
        <v>0</v>
      </c>
      <c r="H541" s="47">
        <v>0</v>
      </c>
      <c r="I541" s="47">
        <v>75</v>
      </c>
    </row>
    <row r="542" spans="1:9" x14ac:dyDescent="0.2">
      <c r="A542" s="47" t="s">
        <v>1767</v>
      </c>
      <c r="B542" s="38" t="s">
        <v>1297</v>
      </c>
      <c r="C542" s="47" t="s">
        <v>1234</v>
      </c>
      <c r="D542" s="47" t="s">
        <v>1235</v>
      </c>
      <c r="E542" s="47" t="s">
        <v>182</v>
      </c>
      <c r="F542" s="47">
        <v>0</v>
      </c>
      <c r="G542" s="47">
        <v>2125</v>
      </c>
      <c r="H542" s="47">
        <v>0</v>
      </c>
      <c r="I542" s="47">
        <v>1134501</v>
      </c>
    </row>
    <row r="543" spans="1:9" x14ac:dyDescent="0.2">
      <c r="A543" s="47" t="s">
        <v>1768</v>
      </c>
      <c r="B543" s="38" t="s">
        <v>1297</v>
      </c>
      <c r="C543" s="47" t="s">
        <v>1234</v>
      </c>
      <c r="D543" s="47" t="s">
        <v>1235</v>
      </c>
      <c r="E543" s="47" t="s">
        <v>182</v>
      </c>
      <c r="F543" s="47">
        <v>0</v>
      </c>
      <c r="G543" s="47">
        <v>2832</v>
      </c>
      <c r="H543" s="47">
        <v>0</v>
      </c>
      <c r="I543" s="47">
        <v>1511802</v>
      </c>
    </row>
    <row r="544" spans="1:9" x14ac:dyDescent="0.2">
      <c r="A544" s="47" t="s">
        <v>1769</v>
      </c>
      <c r="B544" s="38" t="s">
        <v>1297</v>
      </c>
      <c r="C544" s="47" t="s">
        <v>1234</v>
      </c>
      <c r="D544" s="47" t="s">
        <v>1235</v>
      </c>
      <c r="E544" s="47" t="s">
        <v>182</v>
      </c>
      <c r="F544" s="47">
        <v>0</v>
      </c>
      <c r="G544" s="47">
        <v>14</v>
      </c>
      <c r="H544" s="47">
        <v>0</v>
      </c>
      <c r="I544" s="47">
        <v>7953</v>
      </c>
    </row>
    <row r="545" spans="1:9" x14ac:dyDescent="0.2">
      <c r="A545" s="47" t="s">
        <v>1770</v>
      </c>
      <c r="B545" s="38" t="s">
        <v>1297</v>
      </c>
      <c r="C545" s="47" t="s">
        <v>1234</v>
      </c>
      <c r="D545" s="47" t="s">
        <v>1235</v>
      </c>
      <c r="E545" s="47" t="s">
        <v>182</v>
      </c>
      <c r="F545" s="47">
        <v>0</v>
      </c>
      <c r="G545" s="47">
        <v>0</v>
      </c>
      <c r="H545" s="47">
        <v>0</v>
      </c>
      <c r="I545" s="47">
        <v>160</v>
      </c>
    </row>
    <row r="546" spans="1:9" x14ac:dyDescent="0.2">
      <c r="A546" s="47" t="s">
        <v>1771</v>
      </c>
      <c r="B546" s="38" t="s">
        <v>1297</v>
      </c>
      <c r="C546" s="47" t="s">
        <v>1234</v>
      </c>
      <c r="D546" s="47" t="s">
        <v>1235</v>
      </c>
      <c r="E546" s="47" t="s">
        <v>182</v>
      </c>
      <c r="F546" s="47">
        <v>0</v>
      </c>
      <c r="G546" s="47">
        <v>0</v>
      </c>
      <c r="H546" s="47">
        <v>0</v>
      </c>
      <c r="I546" s="47">
        <v>160</v>
      </c>
    </row>
    <row r="547" spans="1:9" x14ac:dyDescent="0.2">
      <c r="A547" s="47" t="s">
        <v>1772</v>
      </c>
      <c r="B547" s="38" t="s">
        <v>1297</v>
      </c>
      <c r="C547" s="47" t="s">
        <v>1234</v>
      </c>
      <c r="D547" s="47" t="s">
        <v>1235</v>
      </c>
      <c r="E547" s="47" t="s">
        <v>182</v>
      </c>
      <c r="F547" s="47">
        <v>0</v>
      </c>
      <c r="G547" s="47">
        <v>0</v>
      </c>
      <c r="H547" s="47">
        <v>0</v>
      </c>
      <c r="I547" s="47">
        <v>133</v>
      </c>
    </row>
    <row r="548" spans="1:9" x14ac:dyDescent="0.2">
      <c r="A548" s="47" t="s">
        <v>1773</v>
      </c>
      <c r="B548" s="38" t="s">
        <v>1297</v>
      </c>
      <c r="C548" s="47" t="s">
        <v>1234</v>
      </c>
      <c r="D548" s="47" t="s">
        <v>1235</v>
      </c>
      <c r="E548" s="47" t="s">
        <v>182</v>
      </c>
      <c r="F548" s="47">
        <v>0</v>
      </c>
      <c r="G548" s="47">
        <v>615</v>
      </c>
      <c r="H548" s="47">
        <v>0</v>
      </c>
      <c r="I548" s="47">
        <v>328539</v>
      </c>
    </row>
    <row r="549" spans="1:9" x14ac:dyDescent="0.2">
      <c r="A549" s="47" t="s">
        <v>1774</v>
      </c>
      <c r="B549" s="38" t="s">
        <v>1297</v>
      </c>
      <c r="C549" s="47" t="s">
        <v>1234</v>
      </c>
      <c r="D549" s="47" t="s">
        <v>1235</v>
      </c>
      <c r="E549" s="47" t="s">
        <v>182</v>
      </c>
      <c r="F549" s="47">
        <v>0</v>
      </c>
      <c r="G549" s="47">
        <v>722</v>
      </c>
      <c r="H549" s="47">
        <v>0</v>
      </c>
      <c r="I549" s="47">
        <v>385632</v>
      </c>
    </row>
    <row r="550" spans="1:9" x14ac:dyDescent="0.2">
      <c r="A550" s="47" t="s">
        <v>1775</v>
      </c>
      <c r="B550" s="38" t="s">
        <v>1297</v>
      </c>
      <c r="C550" s="47" t="s">
        <v>1234</v>
      </c>
      <c r="D550" s="47" t="s">
        <v>1235</v>
      </c>
      <c r="E550" s="47" t="s">
        <v>182</v>
      </c>
      <c r="F550" s="47">
        <v>0</v>
      </c>
      <c r="G550" s="47">
        <v>2</v>
      </c>
      <c r="H550" s="47">
        <v>0</v>
      </c>
      <c r="I550" s="47">
        <v>1067</v>
      </c>
    </row>
    <row r="551" spans="1:9" x14ac:dyDescent="0.2">
      <c r="A551" s="47" t="s">
        <v>1776</v>
      </c>
      <c r="B551" s="38" t="s">
        <v>1297</v>
      </c>
      <c r="C551" s="47" t="s">
        <v>1234</v>
      </c>
      <c r="D551" s="47" t="s">
        <v>1235</v>
      </c>
      <c r="E551" s="47" t="s">
        <v>182</v>
      </c>
      <c r="F551" s="47">
        <v>0</v>
      </c>
      <c r="G551" s="47">
        <v>2196</v>
      </c>
      <c r="H551" s="47">
        <v>0</v>
      </c>
      <c r="I551" s="47">
        <v>1172290</v>
      </c>
    </row>
    <row r="552" spans="1:9" x14ac:dyDescent="0.2">
      <c r="A552" s="47" t="s">
        <v>1777</v>
      </c>
      <c r="B552" s="38" t="s">
        <v>1297</v>
      </c>
      <c r="C552" s="47" t="s">
        <v>1234</v>
      </c>
      <c r="D552" s="47" t="s">
        <v>1235</v>
      </c>
      <c r="E552" s="47" t="s">
        <v>182</v>
      </c>
      <c r="F552" s="47">
        <v>0</v>
      </c>
      <c r="G552" s="47">
        <v>4</v>
      </c>
      <c r="H552" s="47">
        <v>0</v>
      </c>
      <c r="I552" s="47">
        <v>2188</v>
      </c>
    </row>
    <row r="553" spans="1:9" x14ac:dyDescent="0.2">
      <c r="A553" s="47" t="s">
        <v>1778</v>
      </c>
      <c r="B553" s="38" t="s">
        <v>1297</v>
      </c>
      <c r="C553" s="47" t="s">
        <v>1234</v>
      </c>
      <c r="D553" s="47" t="s">
        <v>1235</v>
      </c>
      <c r="E553" s="47" t="s">
        <v>182</v>
      </c>
      <c r="F553" s="47">
        <v>0</v>
      </c>
      <c r="G553" s="47">
        <v>461</v>
      </c>
      <c r="H553" s="47">
        <v>0</v>
      </c>
      <c r="I553" s="47">
        <v>246515</v>
      </c>
    </row>
    <row r="554" spans="1:9" x14ac:dyDescent="0.2">
      <c r="A554" s="47" t="s">
        <v>1779</v>
      </c>
      <c r="B554" s="38" t="s">
        <v>1297</v>
      </c>
      <c r="C554" s="47" t="s">
        <v>1234</v>
      </c>
      <c r="D554" s="47" t="s">
        <v>1235</v>
      </c>
      <c r="E554" s="47" t="s">
        <v>182</v>
      </c>
      <c r="F554" s="47">
        <v>0</v>
      </c>
      <c r="G554" s="47">
        <v>2000</v>
      </c>
      <c r="H554" s="47">
        <v>0</v>
      </c>
      <c r="I554" s="47">
        <v>1067497</v>
      </c>
    </row>
    <row r="555" spans="1:9" x14ac:dyDescent="0.2">
      <c r="A555" s="47" t="s">
        <v>1780</v>
      </c>
      <c r="B555" s="38" t="s">
        <v>1297</v>
      </c>
      <c r="C555" s="47" t="s">
        <v>1234</v>
      </c>
      <c r="D555" s="47" t="s">
        <v>1235</v>
      </c>
      <c r="E555" s="47" t="s">
        <v>182</v>
      </c>
      <c r="F555" s="47">
        <v>0</v>
      </c>
      <c r="G555" s="47">
        <v>468</v>
      </c>
      <c r="H555" s="47">
        <v>0</v>
      </c>
      <c r="I555" s="47">
        <v>249958</v>
      </c>
    </row>
    <row r="556" spans="1:9" x14ac:dyDescent="0.2">
      <c r="A556" s="47" t="s">
        <v>1781</v>
      </c>
      <c r="B556" s="38" t="s">
        <v>1297</v>
      </c>
      <c r="C556" s="47" t="s">
        <v>1234</v>
      </c>
      <c r="D556" s="47" t="s">
        <v>1235</v>
      </c>
      <c r="E556" s="47" t="s">
        <v>182</v>
      </c>
      <c r="F556" s="47">
        <v>0</v>
      </c>
      <c r="G556" s="47">
        <v>2430</v>
      </c>
      <c r="H556" s="47">
        <v>0</v>
      </c>
      <c r="I556" s="47">
        <v>1296969</v>
      </c>
    </row>
    <row r="557" spans="1:9" x14ac:dyDescent="0.2">
      <c r="A557" s="47" t="s">
        <v>1782</v>
      </c>
      <c r="B557" s="38" t="s">
        <v>1297</v>
      </c>
      <c r="C557" s="47" t="s">
        <v>1234</v>
      </c>
      <c r="D557" s="47" t="s">
        <v>1235</v>
      </c>
      <c r="E557" s="47" t="s">
        <v>182</v>
      </c>
      <c r="F557" s="47">
        <v>0</v>
      </c>
      <c r="G557" s="47">
        <v>0</v>
      </c>
      <c r="H557" s="47">
        <v>0</v>
      </c>
      <c r="I557" s="47">
        <v>507</v>
      </c>
    </row>
    <row r="558" spans="1:9" x14ac:dyDescent="0.2">
      <c r="A558" s="47" t="s">
        <v>1783</v>
      </c>
      <c r="B558" s="38" t="s">
        <v>1297</v>
      </c>
      <c r="C558" s="47" t="s">
        <v>1234</v>
      </c>
      <c r="D558" s="47" t="s">
        <v>1235</v>
      </c>
      <c r="E558" s="47" t="s">
        <v>182</v>
      </c>
      <c r="F558" s="47">
        <v>0</v>
      </c>
      <c r="G558" s="47">
        <v>0</v>
      </c>
      <c r="H558" s="47">
        <v>0</v>
      </c>
      <c r="I558" s="47">
        <v>32</v>
      </c>
    </row>
    <row r="559" spans="1:9" x14ac:dyDescent="0.2">
      <c r="A559" s="47" t="s">
        <v>1784</v>
      </c>
      <c r="B559" s="38" t="s">
        <v>1297</v>
      </c>
      <c r="C559" s="47" t="s">
        <v>1234</v>
      </c>
      <c r="D559" s="47" t="s">
        <v>1235</v>
      </c>
      <c r="E559" s="47" t="s">
        <v>182</v>
      </c>
      <c r="F559" s="47">
        <v>0</v>
      </c>
      <c r="G559" s="47">
        <v>1</v>
      </c>
      <c r="H559" s="47">
        <v>0</v>
      </c>
      <c r="I559" s="47">
        <v>534</v>
      </c>
    </row>
    <row r="560" spans="1:9" x14ac:dyDescent="0.2">
      <c r="A560" s="47" t="s">
        <v>1785</v>
      </c>
      <c r="B560" s="38" t="s">
        <v>1297</v>
      </c>
      <c r="C560" s="47" t="s">
        <v>1234</v>
      </c>
      <c r="D560" s="47" t="s">
        <v>1235</v>
      </c>
      <c r="E560" s="47" t="s">
        <v>182</v>
      </c>
      <c r="F560" s="47">
        <v>0</v>
      </c>
      <c r="G560" s="47">
        <v>0</v>
      </c>
      <c r="H560" s="47">
        <v>0</v>
      </c>
      <c r="I560" s="47">
        <v>427</v>
      </c>
    </row>
    <row r="561" spans="1:9" x14ac:dyDescent="0.2">
      <c r="A561" s="47" t="s">
        <v>1786</v>
      </c>
      <c r="B561" s="38" t="s">
        <v>1297</v>
      </c>
      <c r="C561" s="47" t="s">
        <v>1234</v>
      </c>
      <c r="D561" s="47" t="s">
        <v>1235</v>
      </c>
      <c r="E561" s="47" t="s">
        <v>182</v>
      </c>
      <c r="F561" s="47">
        <v>0</v>
      </c>
      <c r="G561" s="47">
        <v>0</v>
      </c>
      <c r="H561" s="47">
        <v>0</v>
      </c>
      <c r="I561" s="47">
        <v>336</v>
      </c>
    </row>
    <row r="562" spans="1:9" x14ac:dyDescent="0.2">
      <c r="A562" s="47" t="s">
        <v>1787</v>
      </c>
      <c r="B562" s="38" t="s">
        <v>1297</v>
      </c>
      <c r="C562" s="47" t="s">
        <v>1234</v>
      </c>
      <c r="D562" s="47" t="s">
        <v>1235</v>
      </c>
      <c r="E562" s="47" t="s">
        <v>182</v>
      </c>
      <c r="F562" s="47">
        <v>0</v>
      </c>
      <c r="G562" s="47">
        <v>0</v>
      </c>
      <c r="H562" s="47">
        <v>0</v>
      </c>
      <c r="I562" s="47">
        <v>203</v>
      </c>
    </row>
    <row r="563" spans="1:9" x14ac:dyDescent="0.2">
      <c r="A563" s="47" t="s">
        <v>1788</v>
      </c>
      <c r="B563" s="38" t="s">
        <v>1297</v>
      </c>
      <c r="C563" s="47" t="s">
        <v>1234</v>
      </c>
      <c r="D563" s="47" t="s">
        <v>1235</v>
      </c>
      <c r="E563" s="47" t="s">
        <v>182</v>
      </c>
      <c r="F563" s="47">
        <v>0</v>
      </c>
      <c r="G563" s="47">
        <v>1339</v>
      </c>
      <c r="H563" s="47">
        <v>0</v>
      </c>
      <c r="I563" s="47">
        <v>715116</v>
      </c>
    </row>
    <row r="564" spans="1:9" x14ac:dyDescent="0.2">
      <c r="A564" s="47" t="s">
        <v>1789</v>
      </c>
      <c r="B564" s="38" t="s">
        <v>1297</v>
      </c>
      <c r="C564" s="47" t="s">
        <v>1234</v>
      </c>
      <c r="D564" s="47" t="s">
        <v>1235</v>
      </c>
      <c r="E564" s="47" t="s">
        <v>182</v>
      </c>
      <c r="F564" s="47">
        <v>0</v>
      </c>
      <c r="G564" s="47">
        <v>277</v>
      </c>
      <c r="H564" s="47">
        <v>0</v>
      </c>
      <c r="I564" s="47">
        <v>147844</v>
      </c>
    </row>
    <row r="565" spans="1:9" x14ac:dyDescent="0.2">
      <c r="A565" s="47" t="s">
        <v>1790</v>
      </c>
      <c r="B565" s="38" t="s">
        <v>1297</v>
      </c>
      <c r="C565" s="47" t="s">
        <v>1234</v>
      </c>
      <c r="D565" s="47" t="s">
        <v>1235</v>
      </c>
      <c r="E565" s="47" t="s">
        <v>182</v>
      </c>
      <c r="F565" s="47">
        <v>0</v>
      </c>
      <c r="G565" s="47">
        <v>7</v>
      </c>
      <c r="H565" s="47">
        <v>0</v>
      </c>
      <c r="I565" s="47">
        <v>4115</v>
      </c>
    </row>
    <row r="566" spans="1:9" x14ac:dyDescent="0.2">
      <c r="A566" s="47" t="s">
        <v>1791</v>
      </c>
      <c r="B566" s="38" t="s">
        <v>1297</v>
      </c>
      <c r="C566" s="47" t="s">
        <v>1234</v>
      </c>
      <c r="D566" s="47" t="s">
        <v>1235</v>
      </c>
      <c r="E566" s="47" t="s">
        <v>182</v>
      </c>
      <c r="F566" s="47">
        <v>0</v>
      </c>
      <c r="G566" s="47">
        <v>43</v>
      </c>
      <c r="H566" s="47">
        <v>0</v>
      </c>
      <c r="I566" s="47">
        <v>22950</v>
      </c>
    </row>
    <row r="567" spans="1:9" x14ac:dyDescent="0.2">
      <c r="A567" s="47" t="s">
        <v>1792</v>
      </c>
      <c r="B567" s="38" t="s">
        <v>1297</v>
      </c>
      <c r="C567" s="47" t="s">
        <v>1234</v>
      </c>
      <c r="D567" s="47" t="s">
        <v>1235</v>
      </c>
      <c r="E567" s="47" t="s">
        <v>182</v>
      </c>
      <c r="F567" s="47">
        <v>0</v>
      </c>
      <c r="G567" s="47">
        <v>4</v>
      </c>
      <c r="H567" s="47">
        <v>0</v>
      </c>
      <c r="I567" s="47">
        <v>2188</v>
      </c>
    </row>
    <row r="568" spans="1:9" x14ac:dyDescent="0.2">
      <c r="A568" s="47" t="s">
        <v>1793</v>
      </c>
      <c r="B568" s="38" t="s">
        <v>1297</v>
      </c>
      <c r="C568" s="47" t="s">
        <v>1234</v>
      </c>
      <c r="D568" s="47" t="s">
        <v>1235</v>
      </c>
      <c r="E568" s="47" t="s">
        <v>182</v>
      </c>
      <c r="F568" s="47">
        <v>0</v>
      </c>
      <c r="G568" s="47">
        <v>3</v>
      </c>
      <c r="H568" s="47">
        <v>0</v>
      </c>
      <c r="I568" s="47">
        <v>1601</v>
      </c>
    </row>
    <row r="569" spans="1:9" x14ac:dyDescent="0.2">
      <c r="A569" s="47" t="s">
        <v>1794</v>
      </c>
      <c r="B569" s="38" t="s">
        <v>1297</v>
      </c>
      <c r="C569" s="47" t="s">
        <v>1234</v>
      </c>
      <c r="D569" s="47" t="s">
        <v>1235</v>
      </c>
      <c r="E569" s="47" t="s">
        <v>182</v>
      </c>
      <c r="F569" s="47">
        <v>0</v>
      </c>
      <c r="G569" s="47">
        <v>0</v>
      </c>
      <c r="H569" s="47">
        <v>0</v>
      </c>
      <c r="I569" s="47">
        <v>267</v>
      </c>
    </row>
    <row r="570" spans="1:9" x14ac:dyDescent="0.2">
      <c r="A570" s="47" t="s">
        <v>1795</v>
      </c>
      <c r="B570" s="38" t="s">
        <v>1297</v>
      </c>
      <c r="C570" s="47" t="s">
        <v>1234</v>
      </c>
      <c r="D570" s="47" t="s">
        <v>1235</v>
      </c>
      <c r="E570" s="47" t="s">
        <v>182</v>
      </c>
      <c r="F570" s="47">
        <v>0</v>
      </c>
      <c r="G570" s="47">
        <v>2996</v>
      </c>
      <c r="H570" s="47">
        <v>0</v>
      </c>
      <c r="I570" s="47">
        <v>1599404</v>
      </c>
    </row>
    <row r="571" spans="1:9" x14ac:dyDescent="0.2">
      <c r="A571" s="47" t="s">
        <v>1796</v>
      </c>
      <c r="B571" s="38" t="s">
        <v>1297</v>
      </c>
      <c r="C571" s="47" t="s">
        <v>1234</v>
      </c>
      <c r="D571" s="47" t="s">
        <v>1235</v>
      </c>
      <c r="E571" s="47" t="s">
        <v>182</v>
      </c>
      <c r="F571" s="47">
        <v>0</v>
      </c>
      <c r="G571" s="47">
        <v>5</v>
      </c>
      <c r="H571" s="47">
        <v>0</v>
      </c>
      <c r="I571" s="47">
        <v>3064</v>
      </c>
    </row>
    <row r="572" spans="1:9" x14ac:dyDescent="0.2">
      <c r="A572" s="47" t="s">
        <v>1797</v>
      </c>
      <c r="B572" s="38" t="s">
        <v>1297</v>
      </c>
      <c r="C572" s="47" t="s">
        <v>1234</v>
      </c>
      <c r="D572" s="47" t="s">
        <v>1235</v>
      </c>
      <c r="E572" s="47" t="s">
        <v>182</v>
      </c>
      <c r="F572" s="47">
        <v>0</v>
      </c>
      <c r="G572" s="47">
        <v>0</v>
      </c>
      <c r="H572" s="47">
        <v>0</v>
      </c>
      <c r="I572" s="47">
        <v>427</v>
      </c>
    </row>
    <row r="573" spans="1:9" x14ac:dyDescent="0.2">
      <c r="A573" s="47" t="s">
        <v>1798</v>
      </c>
      <c r="B573" s="38" t="s">
        <v>1297</v>
      </c>
      <c r="C573" s="47" t="s">
        <v>1234</v>
      </c>
      <c r="D573" s="47" t="s">
        <v>1235</v>
      </c>
      <c r="E573" s="47" t="s">
        <v>182</v>
      </c>
      <c r="F573" s="47">
        <v>0</v>
      </c>
      <c r="G573" s="47">
        <v>0</v>
      </c>
      <c r="H573" s="47">
        <v>0</v>
      </c>
      <c r="I573" s="47">
        <v>48</v>
      </c>
    </row>
    <row r="574" spans="1:9" x14ac:dyDescent="0.2">
      <c r="A574" s="47" t="s">
        <v>1799</v>
      </c>
      <c r="B574" s="38" t="s">
        <v>1297</v>
      </c>
      <c r="C574" s="47" t="s">
        <v>1234</v>
      </c>
      <c r="D574" s="47" t="s">
        <v>1235</v>
      </c>
      <c r="E574" s="47" t="s">
        <v>182</v>
      </c>
      <c r="F574" s="47">
        <v>0</v>
      </c>
      <c r="G574" s="47">
        <v>0</v>
      </c>
      <c r="H574" s="47">
        <v>0</v>
      </c>
      <c r="I574" s="47">
        <v>459</v>
      </c>
    </row>
    <row r="575" spans="1:9" x14ac:dyDescent="0.2">
      <c r="A575" s="47" t="s">
        <v>1800</v>
      </c>
      <c r="B575" s="38" t="s">
        <v>1297</v>
      </c>
      <c r="C575" s="47" t="s">
        <v>1234</v>
      </c>
      <c r="D575" s="47" t="s">
        <v>1235</v>
      </c>
      <c r="E575" s="47" t="s">
        <v>182</v>
      </c>
      <c r="F575" s="47">
        <v>0</v>
      </c>
      <c r="G575" s="47">
        <v>745</v>
      </c>
      <c r="H575" s="47">
        <v>0</v>
      </c>
      <c r="I575" s="47">
        <v>397881</v>
      </c>
    </row>
    <row r="576" spans="1:9" x14ac:dyDescent="0.2">
      <c r="A576" s="47" t="s">
        <v>1801</v>
      </c>
      <c r="B576" s="38" t="s">
        <v>1297</v>
      </c>
      <c r="C576" s="47" t="s">
        <v>1234</v>
      </c>
      <c r="D576" s="47" t="s">
        <v>1235</v>
      </c>
      <c r="E576" s="47" t="s">
        <v>182</v>
      </c>
      <c r="F576" s="47">
        <v>0</v>
      </c>
      <c r="G576" s="47">
        <v>15</v>
      </c>
      <c r="H576" s="47">
        <v>0</v>
      </c>
      <c r="I576" s="47">
        <v>8006</v>
      </c>
    </row>
    <row r="577" spans="1:9" x14ac:dyDescent="0.2">
      <c r="A577" s="47" t="s">
        <v>1802</v>
      </c>
      <c r="B577" s="38" t="s">
        <v>1297</v>
      </c>
      <c r="C577" s="47" t="s">
        <v>1234</v>
      </c>
      <c r="D577" s="47" t="s">
        <v>1235</v>
      </c>
      <c r="E577" s="47" t="s">
        <v>182</v>
      </c>
      <c r="F577" s="47">
        <v>0</v>
      </c>
      <c r="G577" s="47">
        <v>2</v>
      </c>
      <c r="H577" s="47">
        <v>0</v>
      </c>
      <c r="I577" s="47">
        <v>1425</v>
      </c>
    </row>
    <row r="578" spans="1:9" x14ac:dyDescent="0.2">
      <c r="A578" s="47" t="s">
        <v>1803</v>
      </c>
      <c r="B578" s="38" t="s">
        <v>1297</v>
      </c>
      <c r="C578" s="47" t="s">
        <v>1234</v>
      </c>
      <c r="D578" s="47" t="s">
        <v>1235</v>
      </c>
      <c r="E578" s="47" t="s">
        <v>182</v>
      </c>
      <c r="F578" s="47">
        <v>0</v>
      </c>
      <c r="G578" s="47">
        <v>0</v>
      </c>
      <c r="H578" s="47">
        <v>0</v>
      </c>
      <c r="I578" s="47">
        <v>523</v>
      </c>
    </row>
    <row r="579" spans="1:9" x14ac:dyDescent="0.2">
      <c r="A579" s="47" t="s">
        <v>1804</v>
      </c>
      <c r="B579" s="38" t="s">
        <v>1297</v>
      </c>
      <c r="C579" s="47" t="s">
        <v>1234</v>
      </c>
      <c r="D579" s="47" t="s">
        <v>1235</v>
      </c>
      <c r="E579" s="47" t="s">
        <v>182</v>
      </c>
      <c r="F579" s="47">
        <v>0</v>
      </c>
      <c r="G579" s="47">
        <v>0</v>
      </c>
      <c r="H579" s="47">
        <v>0</v>
      </c>
      <c r="I579" s="47">
        <v>400</v>
      </c>
    </row>
    <row r="580" spans="1:9" x14ac:dyDescent="0.2">
      <c r="A580" s="47" t="s">
        <v>1805</v>
      </c>
      <c r="B580" s="38" t="s">
        <v>1297</v>
      </c>
      <c r="C580" s="47" t="s">
        <v>1234</v>
      </c>
      <c r="D580" s="47" t="s">
        <v>1235</v>
      </c>
      <c r="E580" s="47" t="s">
        <v>182</v>
      </c>
      <c r="F580" s="47">
        <v>0</v>
      </c>
      <c r="G580" s="47">
        <v>0</v>
      </c>
      <c r="H580" s="47">
        <v>0</v>
      </c>
      <c r="I580" s="47">
        <v>427</v>
      </c>
    </row>
    <row r="581" spans="1:9" x14ac:dyDescent="0.2">
      <c r="A581" s="47" t="s">
        <v>1806</v>
      </c>
      <c r="B581" s="38" t="s">
        <v>1297</v>
      </c>
      <c r="C581" s="47" t="s">
        <v>1234</v>
      </c>
      <c r="D581" s="47" t="s">
        <v>1235</v>
      </c>
      <c r="E581" s="47" t="s">
        <v>182</v>
      </c>
      <c r="F581" s="47">
        <v>0</v>
      </c>
      <c r="G581" s="47">
        <v>0</v>
      </c>
      <c r="H581" s="47">
        <v>0</v>
      </c>
      <c r="I581" s="47">
        <v>133</v>
      </c>
    </row>
    <row r="582" spans="1:9" x14ac:dyDescent="0.2">
      <c r="A582" s="47" t="s">
        <v>1807</v>
      </c>
      <c r="B582" s="38" t="s">
        <v>1297</v>
      </c>
      <c r="C582" s="47" t="s">
        <v>1234</v>
      </c>
      <c r="D582" s="47" t="s">
        <v>1235</v>
      </c>
      <c r="E582" s="47" t="s">
        <v>182</v>
      </c>
      <c r="F582" s="47">
        <v>0</v>
      </c>
      <c r="G582" s="47">
        <v>2</v>
      </c>
      <c r="H582" s="47">
        <v>0</v>
      </c>
      <c r="I582" s="47">
        <v>1238</v>
      </c>
    </row>
    <row r="583" spans="1:9" x14ac:dyDescent="0.2">
      <c r="A583" s="47" t="s">
        <v>1808</v>
      </c>
      <c r="B583" s="38" t="s">
        <v>1297</v>
      </c>
      <c r="C583" s="47" t="s">
        <v>1234</v>
      </c>
      <c r="D583" s="47" t="s">
        <v>1235</v>
      </c>
      <c r="E583" s="47" t="s">
        <v>182</v>
      </c>
      <c r="F583" s="47">
        <v>0</v>
      </c>
      <c r="G583" s="47">
        <v>50</v>
      </c>
      <c r="H583" s="47">
        <v>0</v>
      </c>
      <c r="I583" s="47">
        <v>26687</v>
      </c>
    </row>
    <row r="584" spans="1:9" x14ac:dyDescent="0.2">
      <c r="A584" s="47" t="s">
        <v>1809</v>
      </c>
      <c r="B584" s="38" t="s">
        <v>1297</v>
      </c>
      <c r="C584" s="47" t="s">
        <v>1234</v>
      </c>
      <c r="D584" s="47" t="s">
        <v>1235</v>
      </c>
      <c r="E584" s="47" t="s">
        <v>182</v>
      </c>
      <c r="F584" s="47">
        <v>0</v>
      </c>
      <c r="G584" s="47">
        <v>0</v>
      </c>
      <c r="H584" s="47">
        <v>0</v>
      </c>
      <c r="I584" s="47">
        <v>502</v>
      </c>
    </row>
    <row r="585" spans="1:9" x14ac:dyDescent="0.2">
      <c r="A585" s="47" t="s">
        <v>1810</v>
      </c>
      <c r="B585" s="38" t="s">
        <v>1297</v>
      </c>
      <c r="C585" s="47" t="s">
        <v>1234</v>
      </c>
      <c r="D585" s="47" t="s">
        <v>1235</v>
      </c>
      <c r="E585" s="47" t="s">
        <v>182</v>
      </c>
      <c r="F585" s="47">
        <v>0</v>
      </c>
      <c r="G585" s="47">
        <v>16</v>
      </c>
      <c r="H585" s="47">
        <v>0</v>
      </c>
      <c r="I585" s="47">
        <v>8540</v>
      </c>
    </row>
    <row r="586" spans="1:9" x14ac:dyDescent="0.2">
      <c r="A586" s="47" t="s">
        <v>1811</v>
      </c>
      <c r="B586" s="38" t="s">
        <v>1297</v>
      </c>
      <c r="C586" s="47" t="s">
        <v>1234</v>
      </c>
      <c r="D586" s="47" t="s">
        <v>1235</v>
      </c>
      <c r="E586" s="47" t="s">
        <v>182</v>
      </c>
      <c r="F586" s="47">
        <v>0</v>
      </c>
      <c r="G586" s="47">
        <v>146</v>
      </c>
      <c r="H586" s="47">
        <v>0</v>
      </c>
      <c r="I586" s="47">
        <v>78208</v>
      </c>
    </row>
    <row r="587" spans="1:9" x14ac:dyDescent="0.2">
      <c r="A587" s="47" t="s">
        <v>1812</v>
      </c>
      <c r="B587" s="38" t="s">
        <v>1297</v>
      </c>
      <c r="C587" s="47" t="s">
        <v>1234</v>
      </c>
      <c r="D587" s="47" t="s">
        <v>1235</v>
      </c>
      <c r="E587" s="47" t="s">
        <v>182</v>
      </c>
      <c r="F587" s="47">
        <v>0</v>
      </c>
      <c r="G587" s="47">
        <v>0</v>
      </c>
      <c r="H587" s="47">
        <v>0</v>
      </c>
      <c r="I587" s="47">
        <v>518</v>
      </c>
    </row>
    <row r="588" spans="1:9" x14ac:dyDescent="0.2">
      <c r="A588" s="47" t="s">
        <v>1813</v>
      </c>
      <c r="B588" s="38" t="s">
        <v>1297</v>
      </c>
      <c r="C588" s="47" t="s">
        <v>1234</v>
      </c>
      <c r="D588" s="47" t="s">
        <v>1235</v>
      </c>
      <c r="E588" s="47" t="s">
        <v>182</v>
      </c>
      <c r="F588" s="47">
        <v>0</v>
      </c>
      <c r="G588" s="47">
        <v>2076</v>
      </c>
      <c r="H588" s="47">
        <v>0</v>
      </c>
      <c r="I588" s="47">
        <v>1108220</v>
      </c>
    </row>
    <row r="589" spans="1:9" x14ac:dyDescent="0.2">
      <c r="A589" s="47" t="s">
        <v>1814</v>
      </c>
      <c r="B589" s="38" t="s">
        <v>1297</v>
      </c>
      <c r="C589" s="47" t="s">
        <v>1234</v>
      </c>
      <c r="D589" s="47" t="s">
        <v>1235</v>
      </c>
      <c r="E589" s="47" t="s">
        <v>182</v>
      </c>
      <c r="F589" s="47">
        <v>0</v>
      </c>
      <c r="G589" s="47">
        <v>6</v>
      </c>
      <c r="H589" s="47">
        <v>0</v>
      </c>
      <c r="I589" s="47">
        <v>3282</v>
      </c>
    </row>
    <row r="590" spans="1:9" x14ac:dyDescent="0.2">
      <c r="A590" s="47" t="s">
        <v>1815</v>
      </c>
      <c r="B590" s="38" t="s">
        <v>1297</v>
      </c>
      <c r="C590" s="47" t="s">
        <v>1234</v>
      </c>
      <c r="D590" s="47" t="s">
        <v>1235</v>
      </c>
      <c r="E590" s="47" t="s">
        <v>182</v>
      </c>
      <c r="F590" s="47">
        <v>0</v>
      </c>
      <c r="G590" s="47">
        <v>4445</v>
      </c>
      <c r="H590" s="47">
        <v>0</v>
      </c>
      <c r="I590" s="47">
        <v>2372638</v>
      </c>
    </row>
    <row r="591" spans="1:9" x14ac:dyDescent="0.2">
      <c r="A591" s="47" t="s">
        <v>1816</v>
      </c>
      <c r="B591" s="38" t="s">
        <v>1297</v>
      </c>
      <c r="C591" s="47" t="s">
        <v>1234</v>
      </c>
      <c r="D591" s="47" t="s">
        <v>1235</v>
      </c>
      <c r="E591" s="47" t="s">
        <v>182</v>
      </c>
      <c r="F591" s="47">
        <v>0</v>
      </c>
      <c r="G591" s="47">
        <v>0</v>
      </c>
      <c r="H591" s="47">
        <v>0</v>
      </c>
      <c r="I591" s="47">
        <v>187</v>
      </c>
    </row>
    <row r="592" spans="1:9" x14ac:dyDescent="0.2">
      <c r="A592" s="47" t="s">
        <v>1817</v>
      </c>
      <c r="B592" s="38" t="s">
        <v>1297</v>
      </c>
      <c r="C592" s="47" t="s">
        <v>1234</v>
      </c>
      <c r="D592" s="47" t="s">
        <v>1235</v>
      </c>
      <c r="E592" s="47" t="s">
        <v>182</v>
      </c>
      <c r="F592" s="47">
        <v>0</v>
      </c>
      <c r="G592" s="47">
        <v>0</v>
      </c>
      <c r="H592" s="47">
        <v>0</v>
      </c>
      <c r="I592" s="47">
        <v>464</v>
      </c>
    </row>
    <row r="593" spans="1:9" x14ac:dyDescent="0.2">
      <c r="A593" s="47" t="s">
        <v>1818</v>
      </c>
      <c r="B593" s="38" t="s">
        <v>1297</v>
      </c>
      <c r="C593" s="47" t="s">
        <v>1234</v>
      </c>
      <c r="D593" s="47" t="s">
        <v>1235</v>
      </c>
      <c r="E593" s="47" t="s">
        <v>182</v>
      </c>
      <c r="F593" s="47">
        <v>0</v>
      </c>
      <c r="G593" s="47">
        <v>0</v>
      </c>
      <c r="H593" s="47">
        <v>0</v>
      </c>
      <c r="I593" s="47">
        <v>454</v>
      </c>
    </row>
    <row r="594" spans="1:9" x14ac:dyDescent="0.2">
      <c r="A594" s="47" t="s">
        <v>1819</v>
      </c>
      <c r="B594" s="38" t="s">
        <v>1297</v>
      </c>
      <c r="C594" s="47" t="s">
        <v>1234</v>
      </c>
      <c r="D594" s="47" t="s">
        <v>1235</v>
      </c>
      <c r="E594" s="47" t="s">
        <v>182</v>
      </c>
      <c r="F594" s="47">
        <v>0</v>
      </c>
      <c r="G594" s="47">
        <v>15</v>
      </c>
      <c r="H594" s="47">
        <v>0</v>
      </c>
      <c r="I594" s="47">
        <v>8006</v>
      </c>
    </row>
    <row r="595" spans="1:9" x14ac:dyDescent="0.2">
      <c r="A595" s="47" t="s">
        <v>1820</v>
      </c>
      <c r="B595" s="38" t="s">
        <v>1297</v>
      </c>
      <c r="C595" s="47" t="s">
        <v>1234</v>
      </c>
      <c r="D595" s="47" t="s">
        <v>1235</v>
      </c>
      <c r="E595" s="47" t="s">
        <v>182</v>
      </c>
      <c r="F595" s="47">
        <v>0</v>
      </c>
      <c r="G595" s="47">
        <v>11</v>
      </c>
      <c r="H595" s="47">
        <v>0</v>
      </c>
      <c r="I595" s="47">
        <v>5983</v>
      </c>
    </row>
    <row r="596" spans="1:9" x14ac:dyDescent="0.2">
      <c r="A596" s="47" t="s">
        <v>1821</v>
      </c>
      <c r="B596" s="38" t="s">
        <v>1297</v>
      </c>
      <c r="C596" s="47" t="s">
        <v>1234</v>
      </c>
      <c r="D596" s="47" t="s">
        <v>1235</v>
      </c>
      <c r="E596" s="47" t="s">
        <v>182</v>
      </c>
      <c r="F596" s="47">
        <v>0</v>
      </c>
      <c r="G596" s="47">
        <v>11</v>
      </c>
      <c r="H596" s="47">
        <v>0</v>
      </c>
      <c r="I596" s="47">
        <v>5892</v>
      </c>
    </row>
    <row r="597" spans="1:9" x14ac:dyDescent="0.2">
      <c r="A597" s="47" t="s">
        <v>1822</v>
      </c>
      <c r="B597" s="38" t="s">
        <v>1297</v>
      </c>
      <c r="C597" s="47" t="s">
        <v>1234</v>
      </c>
      <c r="D597" s="47" t="s">
        <v>1235</v>
      </c>
      <c r="E597" s="47" t="s">
        <v>182</v>
      </c>
      <c r="F597" s="47">
        <v>0</v>
      </c>
      <c r="G597" s="47">
        <v>0</v>
      </c>
      <c r="H597" s="47">
        <v>0</v>
      </c>
      <c r="I597" s="47">
        <v>43</v>
      </c>
    </row>
    <row r="598" spans="1:9" x14ac:dyDescent="0.2">
      <c r="A598" s="47" t="s">
        <v>1823</v>
      </c>
      <c r="B598" s="38" t="s">
        <v>1297</v>
      </c>
      <c r="C598" s="47" t="s">
        <v>1234</v>
      </c>
      <c r="D598" s="47" t="s">
        <v>1235</v>
      </c>
      <c r="E598" s="47" t="s">
        <v>182</v>
      </c>
      <c r="F598" s="47">
        <v>0</v>
      </c>
      <c r="G598" s="47">
        <v>29</v>
      </c>
      <c r="H598" s="47">
        <v>0</v>
      </c>
      <c r="I598" s="47">
        <v>15868</v>
      </c>
    </row>
    <row r="599" spans="1:9" x14ac:dyDescent="0.2">
      <c r="A599" s="47" t="s">
        <v>1824</v>
      </c>
      <c r="B599" s="38" t="s">
        <v>1297</v>
      </c>
      <c r="C599" s="47" t="s">
        <v>1234</v>
      </c>
      <c r="D599" s="47" t="s">
        <v>1235</v>
      </c>
      <c r="E599" s="47" t="s">
        <v>182</v>
      </c>
      <c r="F599" s="47">
        <v>0</v>
      </c>
      <c r="G599" s="47">
        <v>0</v>
      </c>
      <c r="H599" s="47">
        <v>0</v>
      </c>
      <c r="I599" s="47">
        <v>176</v>
      </c>
    </row>
    <row r="600" spans="1:9" x14ac:dyDescent="0.2">
      <c r="A600" s="47" t="s">
        <v>1825</v>
      </c>
      <c r="B600" s="38" t="s">
        <v>1297</v>
      </c>
      <c r="C600" s="47" t="s">
        <v>1234</v>
      </c>
      <c r="D600" s="47" t="s">
        <v>1235</v>
      </c>
      <c r="E600" s="47" t="s">
        <v>182</v>
      </c>
      <c r="F600" s="47">
        <v>0</v>
      </c>
      <c r="G600" s="47">
        <v>0</v>
      </c>
      <c r="H600" s="47">
        <v>0</v>
      </c>
      <c r="I600" s="47">
        <v>144</v>
      </c>
    </row>
    <row r="601" spans="1:9" x14ac:dyDescent="0.2">
      <c r="A601" s="47" t="s">
        <v>1826</v>
      </c>
      <c r="B601" s="38" t="s">
        <v>1297</v>
      </c>
      <c r="C601" s="47" t="s">
        <v>1234</v>
      </c>
      <c r="D601" s="47" t="s">
        <v>1235</v>
      </c>
      <c r="E601" s="47" t="s">
        <v>182</v>
      </c>
      <c r="F601" s="47">
        <v>0</v>
      </c>
      <c r="G601" s="47">
        <v>0</v>
      </c>
      <c r="H601" s="47">
        <v>0</v>
      </c>
      <c r="I601" s="47">
        <v>315</v>
      </c>
    </row>
    <row r="602" spans="1:9" x14ac:dyDescent="0.2">
      <c r="A602" s="47" t="s">
        <v>1827</v>
      </c>
      <c r="B602" s="38" t="s">
        <v>1297</v>
      </c>
      <c r="C602" s="47" t="s">
        <v>1234</v>
      </c>
      <c r="D602" s="47" t="s">
        <v>1235</v>
      </c>
      <c r="E602" s="47" t="s">
        <v>182</v>
      </c>
      <c r="F602" s="47">
        <v>0</v>
      </c>
      <c r="G602" s="47">
        <v>9</v>
      </c>
      <c r="H602" s="47">
        <v>0</v>
      </c>
      <c r="I602" s="47">
        <v>5124</v>
      </c>
    </row>
    <row r="603" spans="1:9" x14ac:dyDescent="0.2">
      <c r="A603" s="47" t="s">
        <v>1828</v>
      </c>
      <c r="B603" s="38" t="s">
        <v>1297</v>
      </c>
      <c r="C603" s="47" t="s">
        <v>1234</v>
      </c>
      <c r="D603" s="47" t="s">
        <v>1235</v>
      </c>
      <c r="E603" s="47" t="s">
        <v>182</v>
      </c>
      <c r="F603" s="47">
        <v>0</v>
      </c>
      <c r="G603" s="47">
        <v>0</v>
      </c>
      <c r="H603" s="47">
        <v>0</v>
      </c>
      <c r="I603" s="47">
        <v>384</v>
      </c>
    </row>
    <row r="604" spans="1:9" x14ac:dyDescent="0.2">
      <c r="A604" s="47" t="s">
        <v>1829</v>
      </c>
      <c r="B604" s="38" t="s">
        <v>1297</v>
      </c>
      <c r="C604" s="47" t="s">
        <v>1234</v>
      </c>
      <c r="D604" s="47" t="s">
        <v>1235</v>
      </c>
      <c r="E604" s="47" t="s">
        <v>182</v>
      </c>
      <c r="F604" s="47">
        <v>0</v>
      </c>
      <c r="G604" s="47">
        <v>591</v>
      </c>
      <c r="H604" s="47">
        <v>0</v>
      </c>
      <c r="I604" s="47">
        <v>315863</v>
      </c>
    </row>
    <row r="605" spans="1:9" x14ac:dyDescent="0.2">
      <c r="A605" s="47" t="s">
        <v>1830</v>
      </c>
      <c r="B605" s="38" t="s">
        <v>1297</v>
      </c>
      <c r="C605" s="47" t="s">
        <v>1234</v>
      </c>
      <c r="D605" s="47" t="s">
        <v>1235</v>
      </c>
      <c r="E605" s="47" t="s">
        <v>182</v>
      </c>
      <c r="F605" s="47">
        <v>0</v>
      </c>
      <c r="G605" s="47">
        <v>6</v>
      </c>
      <c r="H605" s="47">
        <v>0</v>
      </c>
      <c r="I605" s="47">
        <v>3202</v>
      </c>
    </row>
    <row r="606" spans="1:9" x14ac:dyDescent="0.2">
      <c r="A606" s="47" t="s">
        <v>1831</v>
      </c>
      <c r="B606" s="38" t="s">
        <v>1297</v>
      </c>
      <c r="C606" s="47" t="s">
        <v>1234</v>
      </c>
      <c r="D606" s="47" t="s">
        <v>1235</v>
      </c>
      <c r="E606" s="47" t="s">
        <v>182</v>
      </c>
      <c r="F606" s="47">
        <v>0</v>
      </c>
      <c r="G606" s="47">
        <v>16</v>
      </c>
      <c r="H606" s="47">
        <v>0</v>
      </c>
      <c r="I606" s="47">
        <v>8929</v>
      </c>
    </row>
    <row r="607" spans="1:9" x14ac:dyDescent="0.2">
      <c r="A607" s="47" t="s">
        <v>1832</v>
      </c>
      <c r="B607" s="38" t="s">
        <v>1297</v>
      </c>
      <c r="C607" s="47" t="s">
        <v>1234</v>
      </c>
      <c r="D607" s="47" t="s">
        <v>1235</v>
      </c>
      <c r="E607" s="47" t="s">
        <v>182</v>
      </c>
      <c r="F607" s="47">
        <v>0</v>
      </c>
      <c r="G607" s="47">
        <v>0</v>
      </c>
      <c r="H607" s="47">
        <v>0</v>
      </c>
      <c r="I607" s="47">
        <v>427</v>
      </c>
    </row>
    <row r="608" spans="1:9" x14ac:dyDescent="0.2">
      <c r="A608" s="47" t="s">
        <v>1833</v>
      </c>
      <c r="B608" s="38" t="s">
        <v>1297</v>
      </c>
      <c r="C608" s="47" t="s">
        <v>1234</v>
      </c>
      <c r="D608" s="47" t="s">
        <v>1235</v>
      </c>
      <c r="E608" s="47" t="s">
        <v>182</v>
      </c>
      <c r="F608" s="47">
        <v>0</v>
      </c>
      <c r="G608" s="47">
        <v>360</v>
      </c>
      <c r="H608" s="47">
        <v>0</v>
      </c>
      <c r="I608" s="47">
        <v>192368</v>
      </c>
    </row>
    <row r="609" spans="1:9" x14ac:dyDescent="0.2">
      <c r="A609" s="47" t="s">
        <v>1834</v>
      </c>
      <c r="B609" s="38" t="s">
        <v>1297</v>
      </c>
      <c r="C609" s="47" t="s">
        <v>1234</v>
      </c>
      <c r="D609" s="47" t="s">
        <v>1235</v>
      </c>
      <c r="E609" s="47" t="s">
        <v>182</v>
      </c>
      <c r="F609" s="47">
        <v>0</v>
      </c>
      <c r="G609" s="47">
        <v>6</v>
      </c>
      <c r="H609" s="47">
        <v>0</v>
      </c>
      <c r="I609" s="47">
        <v>3309</v>
      </c>
    </row>
    <row r="610" spans="1:9" x14ac:dyDescent="0.2">
      <c r="A610" s="47" t="s">
        <v>1835</v>
      </c>
      <c r="B610" s="38" t="s">
        <v>1297</v>
      </c>
      <c r="C610" s="47" t="s">
        <v>1234</v>
      </c>
      <c r="D610" s="47" t="s">
        <v>1235</v>
      </c>
      <c r="E610" s="47" t="s">
        <v>182</v>
      </c>
      <c r="F610" s="47">
        <v>0</v>
      </c>
      <c r="G610" s="47">
        <v>13</v>
      </c>
      <c r="H610" s="47">
        <v>0</v>
      </c>
      <c r="I610" s="47">
        <v>6939</v>
      </c>
    </row>
    <row r="611" spans="1:9" x14ac:dyDescent="0.2">
      <c r="A611" s="47" t="s">
        <v>1836</v>
      </c>
      <c r="B611" s="38" t="s">
        <v>1297</v>
      </c>
      <c r="C611" s="47" t="s">
        <v>1234</v>
      </c>
      <c r="D611" s="47" t="s">
        <v>1235</v>
      </c>
      <c r="E611" s="47" t="s">
        <v>182</v>
      </c>
      <c r="F611" s="47">
        <v>0</v>
      </c>
      <c r="G611" s="47">
        <v>2647</v>
      </c>
      <c r="H611" s="47">
        <v>0</v>
      </c>
      <c r="I611" s="47">
        <v>1412901</v>
      </c>
    </row>
    <row r="612" spans="1:9" x14ac:dyDescent="0.2">
      <c r="A612" s="47" t="s">
        <v>1837</v>
      </c>
      <c r="B612" s="38" t="s">
        <v>1297</v>
      </c>
      <c r="C612" s="47" t="s">
        <v>1234</v>
      </c>
      <c r="D612" s="47" t="s">
        <v>1235</v>
      </c>
      <c r="E612" s="47" t="s">
        <v>182</v>
      </c>
      <c r="F612" s="47">
        <v>0</v>
      </c>
      <c r="G612" s="47">
        <v>3</v>
      </c>
      <c r="H612" s="47">
        <v>0</v>
      </c>
      <c r="I612" s="47">
        <v>1692</v>
      </c>
    </row>
    <row r="613" spans="1:9" x14ac:dyDescent="0.2">
      <c r="A613" s="47" t="s">
        <v>1838</v>
      </c>
      <c r="B613" s="38" t="s">
        <v>1297</v>
      </c>
      <c r="C613" s="47" t="s">
        <v>1234</v>
      </c>
      <c r="D613" s="47" t="s">
        <v>1235</v>
      </c>
      <c r="E613" s="47" t="s">
        <v>182</v>
      </c>
      <c r="F613" s="47">
        <v>0</v>
      </c>
      <c r="G613" s="47">
        <v>0</v>
      </c>
      <c r="H613" s="47">
        <v>0</v>
      </c>
      <c r="I613" s="47">
        <v>395</v>
      </c>
    </row>
    <row r="614" spans="1:9" x14ac:dyDescent="0.2">
      <c r="A614" s="47" t="s">
        <v>1839</v>
      </c>
      <c r="B614" s="38" t="s">
        <v>1297</v>
      </c>
      <c r="C614" s="47" t="s">
        <v>1234</v>
      </c>
      <c r="D614" s="47" t="s">
        <v>1235</v>
      </c>
      <c r="E614" s="47" t="s">
        <v>182</v>
      </c>
      <c r="F614" s="47">
        <v>0</v>
      </c>
      <c r="G614" s="47">
        <v>38</v>
      </c>
      <c r="H614" s="47">
        <v>0</v>
      </c>
      <c r="I614" s="47">
        <v>20618</v>
      </c>
    </row>
    <row r="615" spans="1:9" x14ac:dyDescent="0.2">
      <c r="A615" s="47" t="s">
        <v>1840</v>
      </c>
      <c r="B615" s="38" t="s">
        <v>1297</v>
      </c>
      <c r="C615" s="47" t="s">
        <v>1234</v>
      </c>
      <c r="D615" s="47" t="s">
        <v>1235</v>
      </c>
      <c r="E615" s="47" t="s">
        <v>182</v>
      </c>
      <c r="F615" s="47">
        <v>0</v>
      </c>
      <c r="G615" s="47">
        <v>0</v>
      </c>
      <c r="H615" s="47">
        <v>0</v>
      </c>
      <c r="I615" s="47">
        <v>149</v>
      </c>
    </row>
    <row r="616" spans="1:9" x14ac:dyDescent="0.2">
      <c r="A616" s="47" t="s">
        <v>1841</v>
      </c>
      <c r="B616" s="38" t="s">
        <v>1297</v>
      </c>
      <c r="C616" s="47" t="s">
        <v>1234</v>
      </c>
      <c r="D616" s="47" t="s">
        <v>1235</v>
      </c>
      <c r="E616" s="47" t="s">
        <v>182</v>
      </c>
      <c r="F616" s="47">
        <v>0</v>
      </c>
      <c r="G616" s="47">
        <v>0</v>
      </c>
      <c r="H616" s="47">
        <v>0</v>
      </c>
      <c r="I616" s="47">
        <v>107</v>
      </c>
    </row>
    <row r="617" spans="1:9" x14ac:dyDescent="0.2">
      <c r="A617" s="47" t="s">
        <v>1842</v>
      </c>
      <c r="B617" s="38" t="s">
        <v>1297</v>
      </c>
      <c r="C617" s="47" t="s">
        <v>1234</v>
      </c>
      <c r="D617" s="47" t="s">
        <v>1235</v>
      </c>
      <c r="E617" s="47" t="s">
        <v>182</v>
      </c>
      <c r="F617" s="47">
        <v>0</v>
      </c>
      <c r="G617" s="47">
        <v>0</v>
      </c>
      <c r="H617" s="47">
        <v>0</v>
      </c>
      <c r="I617" s="47">
        <v>213</v>
      </c>
    </row>
    <row r="618" spans="1:9" x14ac:dyDescent="0.2">
      <c r="A618" s="47" t="s">
        <v>1843</v>
      </c>
      <c r="B618" s="38" t="s">
        <v>1297</v>
      </c>
      <c r="C618" s="47" t="s">
        <v>1234</v>
      </c>
      <c r="D618" s="47" t="s">
        <v>1235</v>
      </c>
      <c r="E618" s="47" t="s">
        <v>182</v>
      </c>
      <c r="F618" s="47">
        <v>0</v>
      </c>
      <c r="G618" s="47">
        <v>99</v>
      </c>
      <c r="H618" s="47">
        <v>0</v>
      </c>
      <c r="I618" s="47">
        <v>53315</v>
      </c>
    </row>
    <row r="619" spans="1:9" x14ac:dyDescent="0.2">
      <c r="A619" s="47" t="s">
        <v>1844</v>
      </c>
      <c r="B619" s="38" t="s">
        <v>1297</v>
      </c>
      <c r="C619" s="47" t="s">
        <v>1234</v>
      </c>
      <c r="D619" s="47" t="s">
        <v>1235</v>
      </c>
      <c r="E619" s="47" t="s">
        <v>182</v>
      </c>
      <c r="F619" s="47">
        <v>0</v>
      </c>
      <c r="G619" s="47">
        <v>12</v>
      </c>
      <c r="H619" s="47">
        <v>0</v>
      </c>
      <c r="I619" s="47">
        <v>6896</v>
      </c>
    </row>
    <row r="620" spans="1:9" x14ac:dyDescent="0.2">
      <c r="A620" s="47" t="s">
        <v>1845</v>
      </c>
      <c r="B620" s="38" t="s">
        <v>1297</v>
      </c>
      <c r="C620" s="47" t="s">
        <v>1234</v>
      </c>
      <c r="D620" s="47" t="s">
        <v>1235</v>
      </c>
      <c r="E620" s="47" t="s">
        <v>182</v>
      </c>
      <c r="F620" s="47">
        <v>0</v>
      </c>
      <c r="G620" s="47">
        <v>9179</v>
      </c>
      <c r="H620" s="47">
        <v>0</v>
      </c>
      <c r="I620" s="47">
        <v>4899513</v>
      </c>
    </row>
    <row r="621" spans="1:9" x14ac:dyDescent="0.2">
      <c r="A621" s="47" t="s">
        <v>1846</v>
      </c>
      <c r="B621" s="38" t="s">
        <v>1297</v>
      </c>
      <c r="C621" s="47" t="s">
        <v>1234</v>
      </c>
      <c r="D621" s="47" t="s">
        <v>1235</v>
      </c>
      <c r="E621" s="47" t="s">
        <v>182</v>
      </c>
      <c r="F621" s="47">
        <v>0</v>
      </c>
      <c r="G621" s="47">
        <v>200</v>
      </c>
      <c r="H621" s="47">
        <v>0</v>
      </c>
      <c r="I621" s="47">
        <v>107173</v>
      </c>
    </row>
    <row r="622" spans="1:9" x14ac:dyDescent="0.2">
      <c r="A622" s="47" t="s">
        <v>1847</v>
      </c>
      <c r="B622" s="38" t="s">
        <v>1297</v>
      </c>
      <c r="C622" s="47" t="s">
        <v>1234</v>
      </c>
      <c r="D622" s="47" t="s">
        <v>1235</v>
      </c>
      <c r="E622" s="47" t="s">
        <v>182</v>
      </c>
      <c r="F622" s="47">
        <v>0</v>
      </c>
      <c r="G622" s="47">
        <v>100</v>
      </c>
      <c r="H622" s="47">
        <v>0</v>
      </c>
      <c r="I622" s="47">
        <v>53373</v>
      </c>
    </row>
    <row r="623" spans="1:9" x14ac:dyDescent="0.2">
      <c r="A623" s="47" t="s">
        <v>1848</v>
      </c>
      <c r="B623" s="38" t="s">
        <v>1297</v>
      </c>
      <c r="C623" s="47" t="s">
        <v>1234</v>
      </c>
      <c r="D623" s="47" t="s">
        <v>1235</v>
      </c>
      <c r="E623" s="47" t="s">
        <v>182</v>
      </c>
      <c r="F623" s="47">
        <v>0</v>
      </c>
      <c r="G623" s="47">
        <v>1</v>
      </c>
      <c r="H623" s="47">
        <v>0</v>
      </c>
      <c r="I623" s="47">
        <v>689</v>
      </c>
    </row>
    <row r="624" spans="1:9" x14ac:dyDescent="0.2">
      <c r="A624" s="47" t="s">
        <v>1849</v>
      </c>
      <c r="B624" s="38" t="s">
        <v>1297</v>
      </c>
      <c r="C624" s="47" t="s">
        <v>1234</v>
      </c>
      <c r="D624" s="47" t="s">
        <v>1235</v>
      </c>
      <c r="E624" s="47" t="s">
        <v>182</v>
      </c>
      <c r="F624" s="47">
        <v>0</v>
      </c>
      <c r="G624" s="47">
        <v>0</v>
      </c>
      <c r="H624" s="47">
        <v>0</v>
      </c>
      <c r="I624" s="47">
        <v>320</v>
      </c>
    </row>
    <row r="625" spans="1:9" x14ac:dyDescent="0.2">
      <c r="A625" s="47" t="s">
        <v>1850</v>
      </c>
      <c r="B625" s="38" t="s">
        <v>1297</v>
      </c>
      <c r="C625" s="47" t="s">
        <v>1234</v>
      </c>
      <c r="D625" s="47" t="s">
        <v>1235</v>
      </c>
      <c r="E625" s="47" t="s">
        <v>182</v>
      </c>
      <c r="F625" s="47">
        <v>0</v>
      </c>
      <c r="G625" s="47">
        <v>0</v>
      </c>
      <c r="H625" s="47">
        <v>0</v>
      </c>
      <c r="I625" s="47">
        <v>139</v>
      </c>
    </row>
    <row r="626" spans="1:9" x14ac:dyDescent="0.2">
      <c r="A626" s="47" t="s">
        <v>1851</v>
      </c>
      <c r="B626" s="38" t="s">
        <v>1297</v>
      </c>
      <c r="C626" s="47" t="s">
        <v>1234</v>
      </c>
      <c r="D626" s="47" t="s">
        <v>1235</v>
      </c>
      <c r="E626" s="47" t="s">
        <v>182</v>
      </c>
      <c r="F626" s="47">
        <v>0</v>
      </c>
      <c r="G626" s="47">
        <v>0</v>
      </c>
      <c r="H626" s="47">
        <v>0</v>
      </c>
      <c r="I626" s="47">
        <v>240</v>
      </c>
    </row>
    <row r="627" spans="1:9" x14ac:dyDescent="0.2">
      <c r="A627" s="47" t="s">
        <v>1852</v>
      </c>
      <c r="B627" s="38" t="s">
        <v>1297</v>
      </c>
      <c r="C627" s="47" t="s">
        <v>1234</v>
      </c>
      <c r="D627" s="47" t="s">
        <v>1235</v>
      </c>
      <c r="E627" s="47" t="s">
        <v>182</v>
      </c>
      <c r="F627" s="47">
        <v>0</v>
      </c>
      <c r="G627" s="47">
        <v>0</v>
      </c>
      <c r="H627" s="47">
        <v>0</v>
      </c>
      <c r="I627" s="47">
        <v>112</v>
      </c>
    </row>
    <row r="628" spans="1:9" x14ac:dyDescent="0.2">
      <c r="A628" s="47" t="s">
        <v>1853</v>
      </c>
      <c r="B628" s="38" t="s">
        <v>1297</v>
      </c>
      <c r="C628" s="47" t="s">
        <v>1234</v>
      </c>
      <c r="D628" s="47" t="s">
        <v>1235</v>
      </c>
      <c r="E628" s="47" t="s">
        <v>182</v>
      </c>
      <c r="F628" s="47">
        <v>0</v>
      </c>
      <c r="G628" s="47">
        <v>0</v>
      </c>
      <c r="H628" s="47">
        <v>0</v>
      </c>
      <c r="I628" s="47">
        <v>320</v>
      </c>
    </row>
    <row r="629" spans="1:9" x14ac:dyDescent="0.2">
      <c r="A629" s="47" t="s">
        <v>1854</v>
      </c>
      <c r="B629" s="38" t="s">
        <v>1297</v>
      </c>
      <c r="C629" s="47" t="s">
        <v>1234</v>
      </c>
      <c r="D629" s="47" t="s">
        <v>1235</v>
      </c>
      <c r="E629" s="47" t="s">
        <v>182</v>
      </c>
      <c r="F629" s="47">
        <v>0</v>
      </c>
      <c r="G629" s="47">
        <v>2225</v>
      </c>
      <c r="H629" s="47">
        <v>0</v>
      </c>
      <c r="I629" s="47">
        <v>1187949</v>
      </c>
    </row>
    <row r="630" spans="1:9" x14ac:dyDescent="0.2">
      <c r="A630" s="47" t="s">
        <v>1855</v>
      </c>
      <c r="B630" s="38" t="s">
        <v>1297</v>
      </c>
      <c r="C630" s="47" t="s">
        <v>1234</v>
      </c>
      <c r="D630" s="47" t="s">
        <v>1235</v>
      </c>
      <c r="E630" s="47" t="s">
        <v>182</v>
      </c>
      <c r="F630" s="47">
        <v>0</v>
      </c>
      <c r="G630" s="47">
        <v>0</v>
      </c>
      <c r="H630" s="47">
        <v>0</v>
      </c>
      <c r="I630" s="47">
        <v>267</v>
      </c>
    </row>
    <row r="631" spans="1:9" x14ac:dyDescent="0.2">
      <c r="A631" s="47" t="s">
        <v>1856</v>
      </c>
      <c r="B631" s="38" t="s">
        <v>1297</v>
      </c>
      <c r="C631" s="47" t="s">
        <v>1234</v>
      </c>
      <c r="D631" s="47" t="s">
        <v>1235</v>
      </c>
      <c r="E631" s="47" t="s">
        <v>182</v>
      </c>
      <c r="F631" s="47">
        <v>0</v>
      </c>
      <c r="G631" s="47">
        <v>3</v>
      </c>
      <c r="H631" s="47">
        <v>0</v>
      </c>
      <c r="I631" s="47">
        <v>1601</v>
      </c>
    </row>
    <row r="632" spans="1:9" x14ac:dyDescent="0.2">
      <c r="A632" s="47" t="s">
        <v>1857</v>
      </c>
      <c r="B632" s="38" t="s">
        <v>1297</v>
      </c>
      <c r="C632" s="47" t="s">
        <v>1234</v>
      </c>
      <c r="D632" s="47" t="s">
        <v>1235</v>
      </c>
      <c r="E632" s="47" t="s">
        <v>182</v>
      </c>
      <c r="F632" s="47">
        <v>0</v>
      </c>
      <c r="G632" s="47">
        <v>3</v>
      </c>
      <c r="H632" s="47">
        <v>0</v>
      </c>
      <c r="I632" s="47">
        <v>1985</v>
      </c>
    </row>
    <row r="633" spans="1:9" x14ac:dyDescent="0.2">
      <c r="A633" s="47" t="s">
        <v>1858</v>
      </c>
      <c r="B633" s="38" t="s">
        <v>1297</v>
      </c>
      <c r="C633" s="47" t="s">
        <v>1234</v>
      </c>
      <c r="D633" s="47" t="s">
        <v>1235</v>
      </c>
      <c r="E633" s="47" t="s">
        <v>182</v>
      </c>
      <c r="F633" s="47">
        <v>0</v>
      </c>
      <c r="G633" s="47">
        <v>0</v>
      </c>
      <c r="H633" s="47">
        <v>0</v>
      </c>
      <c r="I633" s="47">
        <v>64</v>
      </c>
    </row>
    <row r="634" spans="1:9" x14ac:dyDescent="0.2">
      <c r="A634" s="47" t="s">
        <v>1859</v>
      </c>
      <c r="B634" s="38" t="s">
        <v>1297</v>
      </c>
      <c r="C634" s="47" t="s">
        <v>1234</v>
      </c>
      <c r="D634" s="47" t="s">
        <v>1235</v>
      </c>
      <c r="E634" s="47" t="s">
        <v>182</v>
      </c>
      <c r="F634" s="47">
        <v>0</v>
      </c>
      <c r="G634" s="47">
        <v>0</v>
      </c>
      <c r="H634" s="47">
        <v>0</v>
      </c>
      <c r="I634" s="47">
        <v>320</v>
      </c>
    </row>
    <row r="635" spans="1:9" x14ac:dyDescent="0.2">
      <c r="A635" s="47" t="s">
        <v>1860</v>
      </c>
      <c r="B635" s="38" t="s">
        <v>1297</v>
      </c>
      <c r="C635" s="47" t="s">
        <v>1234</v>
      </c>
      <c r="D635" s="47" t="s">
        <v>1235</v>
      </c>
      <c r="E635" s="47" t="s">
        <v>182</v>
      </c>
      <c r="F635" s="47">
        <v>0</v>
      </c>
      <c r="G635" s="47">
        <v>1</v>
      </c>
      <c r="H635" s="47">
        <v>0</v>
      </c>
      <c r="I635" s="47">
        <v>961</v>
      </c>
    </row>
    <row r="636" spans="1:9" x14ac:dyDescent="0.2">
      <c r="A636" s="47" t="s">
        <v>1861</v>
      </c>
      <c r="B636" s="38" t="s">
        <v>1297</v>
      </c>
      <c r="C636" s="47" t="s">
        <v>1234</v>
      </c>
      <c r="D636" s="47" t="s">
        <v>1235</v>
      </c>
      <c r="E636" s="47" t="s">
        <v>182</v>
      </c>
      <c r="F636" s="47">
        <v>0</v>
      </c>
      <c r="G636" s="47">
        <v>7065</v>
      </c>
      <c r="H636" s="47">
        <v>0</v>
      </c>
      <c r="I636" s="47">
        <v>3771214</v>
      </c>
    </row>
    <row r="637" spans="1:9" x14ac:dyDescent="0.2">
      <c r="A637" s="47" t="s">
        <v>1862</v>
      </c>
      <c r="B637" s="38" t="s">
        <v>1297</v>
      </c>
      <c r="C637" s="47" t="s">
        <v>1234</v>
      </c>
      <c r="D637" s="47" t="s">
        <v>1235</v>
      </c>
      <c r="E637" s="47" t="s">
        <v>182</v>
      </c>
      <c r="F637" s="47">
        <v>0</v>
      </c>
      <c r="G637" s="47">
        <v>9698</v>
      </c>
      <c r="H637" s="47">
        <v>0</v>
      </c>
      <c r="I637" s="47">
        <v>5176590</v>
      </c>
    </row>
    <row r="638" spans="1:9" x14ac:dyDescent="0.2">
      <c r="A638" s="47" t="s">
        <v>1863</v>
      </c>
      <c r="B638" s="38" t="s">
        <v>1297</v>
      </c>
      <c r="C638" s="47" t="s">
        <v>1234</v>
      </c>
      <c r="D638" s="47" t="s">
        <v>1235</v>
      </c>
      <c r="E638" s="47" t="s">
        <v>182</v>
      </c>
      <c r="F638" s="47">
        <v>0</v>
      </c>
      <c r="G638" s="47">
        <v>0</v>
      </c>
      <c r="H638" s="47">
        <v>0</v>
      </c>
      <c r="I638" s="47">
        <v>438</v>
      </c>
    </row>
    <row r="639" spans="1:9" x14ac:dyDescent="0.2">
      <c r="A639" s="47" t="s">
        <v>1864</v>
      </c>
      <c r="B639" s="38" t="s">
        <v>1297</v>
      </c>
      <c r="C639" s="47" t="s">
        <v>1234</v>
      </c>
      <c r="D639" s="47" t="s">
        <v>1235</v>
      </c>
      <c r="E639" s="47" t="s">
        <v>182</v>
      </c>
      <c r="F639" s="47">
        <v>0</v>
      </c>
      <c r="G639" s="47">
        <v>3</v>
      </c>
      <c r="H639" s="47">
        <v>0</v>
      </c>
      <c r="I639" s="47">
        <v>1601</v>
      </c>
    </row>
    <row r="640" spans="1:9" x14ac:dyDescent="0.2">
      <c r="A640" s="47" t="s">
        <v>1865</v>
      </c>
      <c r="B640" s="38" t="s">
        <v>1297</v>
      </c>
      <c r="C640" s="47" t="s">
        <v>1234</v>
      </c>
      <c r="D640" s="47" t="s">
        <v>1235</v>
      </c>
      <c r="E640" s="47" t="s">
        <v>182</v>
      </c>
      <c r="F640" s="47">
        <v>0</v>
      </c>
      <c r="G640" s="47">
        <v>0</v>
      </c>
      <c r="H640" s="47">
        <v>0</v>
      </c>
      <c r="I640" s="47">
        <v>374</v>
      </c>
    </row>
    <row r="641" spans="1:9" x14ac:dyDescent="0.2">
      <c r="A641" s="47" t="s">
        <v>1866</v>
      </c>
      <c r="B641" s="38" t="s">
        <v>1297</v>
      </c>
      <c r="C641" s="47" t="s">
        <v>1234</v>
      </c>
      <c r="D641" s="47" t="s">
        <v>1235</v>
      </c>
      <c r="E641" s="47" t="s">
        <v>182</v>
      </c>
      <c r="F641" s="47">
        <v>0</v>
      </c>
      <c r="G641" s="47">
        <v>14</v>
      </c>
      <c r="H641" s="47">
        <v>0</v>
      </c>
      <c r="I641" s="47">
        <v>7894</v>
      </c>
    </row>
    <row r="642" spans="1:9" x14ac:dyDescent="0.2">
      <c r="A642" s="47" t="s">
        <v>1867</v>
      </c>
      <c r="B642" s="38" t="s">
        <v>1297</v>
      </c>
      <c r="C642" s="47" t="s">
        <v>1234</v>
      </c>
      <c r="D642" s="47" t="s">
        <v>1235</v>
      </c>
      <c r="E642" s="47" t="s">
        <v>182</v>
      </c>
      <c r="F642" s="47">
        <v>0</v>
      </c>
      <c r="G642" s="47">
        <v>0</v>
      </c>
      <c r="H642" s="47">
        <v>0</v>
      </c>
      <c r="I642" s="47">
        <v>512</v>
      </c>
    </row>
    <row r="643" spans="1:9" x14ac:dyDescent="0.2">
      <c r="A643" s="47" t="s">
        <v>1868</v>
      </c>
      <c r="B643" s="38" t="s">
        <v>1297</v>
      </c>
      <c r="C643" s="47" t="s">
        <v>1234</v>
      </c>
      <c r="D643" s="47" t="s">
        <v>1235</v>
      </c>
      <c r="E643" s="47" t="s">
        <v>182</v>
      </c>
      <c r="F643" s="47">
        <v>0</v>
      </c>
      <c r="G643" s="47">
        <v>0</v>
      </c>
      <c r="H643" s="47">
        <v>0</v>
      </c>
      <c r="I643" s="47">
        <v>27</v>
      </c>
    </row>
    <row r="644" spans="1:9" x14ac:dyDescent="0.2">
      <c r="A644" s="47" t="s">
        <v>1869</v>
      </c>
      <c r="B644" s="38" t="s">
        <v>1297</v>
      </c>
      <c r="C644" s="47" t="s">
        <v>1234</v>
      </c>
      <c r="D644" s="47" t="s">
        <v>1235</v>
      </c>
      <c r="E644" s="47" t="s">
        <v>182</v>
      </c>
      <c r="F644" s="47">
        <v>0</v>
      </c>
      <c r="G644" s="47">
        <v>0</v>
      </c>
      <c r="H644" s="47">
        <v>0</v>
      </c>
      <c r="I644" s="47">
        <v>406</v>
      </c>
    </row>
    <row r="645" spans="1:9" x14ac:dyDescent="0.2">
      <c r="A645" s="47" t="s">
        <v>1870</v>
      </c>
      <c r="B645" s="38" t="s">
        <v>1297</v>
      </c>
      <c r="C645" s="47" t="s">
        <v>1234</v>
      </c>
      <c r="D645" s="47" t="s">
        <v>1235</v>
      </c>
      <c r="E645" s="47" t="s">
        <v>182</v>
      </c>
      <c r="F645" s="47">
        <v>0</v>
      </c>
      <c r="G645" s="47">
        <v>7</v>
      </c>
      <c r="H645" s="47">
        <v>0</v>
      </c>
      <c r="I645" s="47">
        <v>3870</v>
      </c>
    </row>
    <row r="646" spans="1:9" x14ac:dyDescent="0.2">
      <c r="A646" s="47" t="s">
        <v>1871</v>
      </c>
      <c r="B646" s="38" t="s">
        <v>1297</v>
      </c>
      <c r="C646" s="47" t="s">
        <v>1234</v>
      </c>
      <c r="D646" s="47" t="s">
        <v>1235</v>
      </c>
      <c r="E646" s="47" t="s">
        <v>182</v>
      </c>
      <c r="F646" s="47">
        <v>0</v>
      </c>
      <c r="G646" s="47">
        <v>177</v>
      </c>
      <c r="H646" s="47">
        <v>0</v>
      </c>
      <c r="I646" s="47">
        <v>94551</v>
      </c>
    </row>
    <row r="647" spans="1:9" x14ac:dyDescent="0.2">
      <c r="A647" s="47" t="s">
        <v>1872</v>
      </c>
      <c r="B647" s="38" t="s">
        <v>1297</v>
      </c>
      <c r="C647" s="47" t="s">
        <v>1234</v>
      </c>
      <c r="D647" s="47" t="s">
        <v>1235</v>
      </c>
      <c r="E647" s="47" t="s">
        <v>182</v>
      </c>
      <c r="F647" s="47">
        <v>0</v>
      </c>
      <c r="G647" s="47">
        <v>98</v>
      </c>
      <c r="H647" s="47">
        <v>0</v>
      </c>
      <c r="I647" s="47">
        <v>52413</v>
      </c>
    </row>
    <row r="648" spans="1:9" x14ac:dyDescent="0.2">
      <c r="A648" s="47" t="s">
        <v>1873</v>
      </c>
      <c r="B648" s="38" t="s">
        <v>1297</v>
      </c>
      <c r="C648" s="47" t="s">
        <v>1234</v>
      </c>
      <c r="D648" s="47" t="s">
        <v>1235</v>
      </c>
      <c r="E648" s="47" t="s">
        <v>182</v>
      </c>
      <c r="F648" s="47">
        <v>0</v>
      </c>
      <c r="G648" s="47">
        <v>0</v>
      </c>
      <c r="H648" s="47">
        <v>0</v>
      </c>
      <c r="I648" s="47">
        <v>176</v>
      </c>
    </row>
    <row r="649" spans="1:9" x14ac:dyDescent="0.2">
      <c r="A649" s="47" t="s">
        <v>1874</v>
      </c>
      <c r="B649" s="38" t="s">
        <v>1297</v>
      </c>
      <c r="C649" s="47" t="s">
        <v>1234</v>
      </c>
      <c r="D649" s="47" t="s">
        <v>1235</v>
      </c>
      <c r="E649" s="47" t="s">
        <v>182</v>
      </c>
      <c r="F649" s="47">
        <v>0</v>
      </c>
      <c r="G649" s="47">
        <v>10</v>
      </c>
      <c r="H649" s="47">
        <v>0</v>
      </c>
      <c r="I649" s="47">
        <v>5444</v>
      </c>
    </row>
    <row r="650" spans="1:9" x14ac:dyDescent="0.2">
      <c r="A650" s="47" t="s">
        <v>1875</v>
      </c>
      <c r="B650" s="38" t="s">
        <v>1297</v>
      </c>
      <c r="C650" s="47" t="s">
        <v>1234</v>
      </c>
      <c r="D650" s="47" t="s">
        <v>1235</v>
      </c>
      <c r="E650" s="47" t="s">
        <v>182</v>
      </c>
      <c r="F650" s="47">
        <v>0</v>
      </c>
      <c r="G650" s="47">
        <v>18</v>
      </c>
      <c r="H650" s="47">
        <v>0</v>
      </c>
      <c r="I650" s="47">
        <v>10018</v>
      </c>
    </row>
    <row r="651" spans="1:9" x14ac:dyDescent="0.2">
      <c r="A651" s="47" t="s">
        <v>1876</v>
      </c>
      <c r="B651" s="38" t="s">
        <v>1297</v>
      </c>
      <c r="C651" s="47" t="s">
        <v>1234</v>
      </c>
      <c r="D651" s="47" t="s">
        <v>1235</v>
      </c>
      <c r="E651" s="47" t="s">
        <v>182</v>
      </c>
      <c r="F651" s="47">
        <v>0</v>
      </c>
      <c r="G651" s="47">
        <v>0</v>
      </c>
      <c r="H651" s="47">
        <v>0</v>
      </c>
      <c r="I651" s="47">
        <v>69</v>
      </c>
    </row>
    <row r="652" spans="1:9" x14ac:dyDescent="0.2">
      <c r="A652" s="47" t="s">
        <v>1877</v>
      </c>
      <c r="B652" s="38" t="s">
        <v>1297</v>
      </c>
      <c r="C652" s="47" t="s">
        <v>1234</v>
      </c>
      <c r="D652" s="47" t="s">
        <v>1235</v>
      </c>
      <c r="E652" s="47" t="s">
        <v>182</v>
      </c>
      <c r="F652" s="47">
        <v>0</v>
      </c>
      <c r="G652" s="47">
        <v>20</v>
      </c>
      <c r="H652" s="47">
        <v>0</v>
      </c>
      <c r="I652" s="47">
        <v>10675</v>
      </c>
    </row>
    <row r="653" spans="1:9" x14ac:dyDescent="0.2">
      <c r="A653" s="47" t="s">
        <v>1878</v>
      </c>
      <c r="B653" s="38" t="s">
        <v>1297</v>
      </c>
      <c r="C653" s="47" t="s">
        <v>1234</v>
      </c>
      <c r="D653" s="47" t="s">
        <v>1235</v>
      </c>
      <c r="E653" s="47" t="s">
        <v>182</v>
      </c>
      <c r="F653" s="47">
        <v>0</v>
      </c>
      <c r="G653" s="47">
        <v>0</v>
      </c>
      <c r="H653" s="47">
        <v>0</v>
      </c>
      <c r="I653" s="47">
        <v>523</v>
      </c>
    </row>
    <row r="654" spans="1:9" x14ac:dyDescent="0.2">
      <c r="A654" s="47" t="s">
        <v>1879</v>
      </c>
      <c r="B654" s="38" t="s">
        <v>1297</v>
      </c>
      <c r="C654" s="47" t="s">
        <v>1234</v>
      </c>
      <c r="D654" s="47" t="s">
        <v>1235</v>
      </c>
      <c r="E654" s="47" t="s">
        <v>182</v>
      </c>
      <c r="F654" s="47">
        <v>0</v>
      </c>
      <c r="G654" s="47">
        <v>180</v>
      </c>
      <c r="H654" s="47">
        <v>0</v>
      </c>
      <c r="I654" s="47">
        <v>96077</v>
      </c>
    </row>
    <row r="655" spans="1:9" x14ac:dyDescent="0.2">
      <c r="A655" s="47" t="s">
        <v>1880</v>
      </c>
      <c r="B655" s="38" t="s">
        <v>1297</v>
      </c>
      <c r="C655" s="47" t="s">
        <v>1234</v>
      </c>
      <c r="D655" s="47" t="s">
        <v>1235</v>
      </c>
      <c r="E655" s="47" t="s">
        <v>182</v>
      </c>
      <c r="F655" s="47">
        <v>0</v>
      </c>
      <c r="G655" s="47">
        <v>138</v>
      </c>
      <c r="H655" s="47">
        <v>0</v>
      </c>
      <c r="I655" s="47">
        <v>73655</v>
      </c>
    </row>
    <row r="656" spans="1:9" x14ac:dyDescent="0.2">
      <c r="A656" s="47" t="s">
        <v>1881</v>
      </c>
      <c r="B656" s="38" t="s">
        <v>1297</v>
      </c>
      <c r="C656" s="47" t="s">
        <v>1234</v>
      </c>
      <c r="D656" s="47" t="s">
        <v>1235</v>
      </c>
      <c r="E656" s="47" t="s">
        <v>182</v>
      </c>
      <c r="F656" s="47">
        <v>0</v>
      </c>
      <c r="G656" s="47">
        <v>0</v>
      </c>
      <c r="H656" s="47">
        <v>0</v>
      </c>
      <c r="I656" s="47">
        <v>454</v>
      </c>
    </row>
    <row r="657" spans="1:9" x14ac:dyDescent="0.2">
      <c r="A657" s="47" t="s">
        <v>1882</v>
      </c>
      <c r="B657" s="38" t="s">
        <v>1297</v>
      </c>
      <c r="C657" s="47" t="s">
        <v>1234</v>
      </c>
      <c r="D657" s="47" t="s">
        <v>1235</v>
      </c>
      <c r="E657" s="47" t="s">
        <v>182</v>
      </c>
      <c r="F657" s="47">
        <v>0</v>
      </c>
      <c r="G657" s="47">
        <v>0</v>
      </c>
      <c r="H657" s="47">
        <v>0</v>
      </c>
      <c r="I657" s="47">
        <v>464</v>
      </c>
    </row>
    <row r="658" spans="1:9" x14ac:dyDescent="0.2">
      <c r="A658" s="47" t="s">
        <v>1883</v>
      </c>
      <c r="B658" s="38" t="s">
        <v>1297</v>
      </c>
      <c r="C658" s="47" t="s">
        <v>1234</v>
      </c>
      <c r="D658" s="47" t="s">
        <v>1235</v>
      </c>
      <c r="E658" s="47" t="s">
        <v>182</v>
      </c>
      <c r="F658" s="47">
        <v>0</v>
      </c>
      <c r="G658" s="47">
        <v>2</v>
      </c>
      <c r="H658" s="47">
        <v>0</v>
      </c>
      <c r="I658" s="47">
        <v>1142</v>
      </c>
    </row>
    <row r="659" spans="1:9" x14ac:dyDescent="0.2">
      <c r="A659" s="47" t="s">
        <v>1884</v>
      </c>
      <c r="B659" s="38" t="s">
        <v>1297</v>
      </c>
      <c r="C659" s="47" t="s">
        <v>1234</v>
      </c>
      <c r="D659" s="47" t="s">
        <v>1235</v>
      </c>
      <c r="E659" s="47" t="s">
        <v>182</v>
      </c>
      <c r="F659" s="47">
        <v>0</v>
      </c>
      <c r="G659" s="47">
        <v>0</v>
      </c>
      <c r="H659" s="47">
        <v>0</v>
      </c>
      <c r="I659" s="47">
        <v>267</v>
      </c>
    </row>
    <row r="660" spans="1:9" x14ac:dyDescent="0.2">
      <c r="A660" s="47" t="s">
        <v>1885</v>
      </c>
      <c r="B660" s="38" t="s">
        <v>1297</v>
      </c>
      <c r="C660" s="47" t="s">
        <v>1234</v>
      </c>
      <c r="D660" s="47" t="s">
        <v>1235</v>
      </c>
      <c r="E660" s="47" t="s">
        <v>182</v>
      </c>
      <c r="F660" s="47">
        <v>0</v>
      </c>
      <c r="G660" s="47">
        <v>226</v>
      </c>
      <c r="H660" s="47">
        <v>0</v>
      </c>
      <c r="I660" s="47">
        <v>120720</v>
      </c>
    </row>
    <row r="661" spans="1:9" x14ac:dyDescent="0.2">
      <c r="A661" s="47" t="s">
        <v>1886</v>
      </c>
      <c r="B661" s="38" t="s">
        <v>1297</v>
      </c>
      <c r="C661" s="47" t="s">
        <v>1234</v>
      </c>
      <c r="D661" s="47" t="s">
        <v>1235</v>
      </c>
      <c r="E661" s="47" t="s">
        <v>182</v>
      </c>
      <c r="F661" s="47">
        <v>0</v>
      </c>
      <c r="G661" s="47">
        <v>1</v>
      </c>
      <c r="H661" s="47">
        <v>0</v>
      </c>
      <c r="I661" s="47">
        <v>886</v>
      </c>
    </row>
    <row r="662" spans="1:9" x14ac:dyDescent="0.2">
      <c r="A662" s="47" t="s">
        <v>1887</v>
      </c>
      <c r="B662" s="38" t="s">
        <v>1297</v>
      </c>
      <c r="C662" s="47" t="s">
        <v>1234</v>
      </c>
      <c r="D662" s="47" t="s">
        <v>1235</v>
      </c>
      <c r="E662" s="47" t="s">
        <v>182</v>
      </c>
      <c r="F662" s="47">
        <v>0</v>
      </c>
      <c r="G662" s="47">
        <v>406</v>
      </c>
      <c r="H662" s="47">
        <v>0</v>
      </c>
      <c r="I662" s="47">
        <v>216775</v>
      </c>
    </row>
    <row r="663" spans="1:9" x14ac:dyDescent="0.2">
      <c r="A663" s="47" t="s">
        <v>1888</v>
      </c>
      <c r="B663" s="38" t="s">
        <v>1297</v>
      </c>
      <c r="C663" s="47" t="s">
        <v>1234</v>
      </c>
      <c r="D663" s="47" t="s">
        <v>1235</v>
      </c>
      <c r="E663" s="47" t="s">
        <v>182</v>
      </c>
      <c r="F663" s="47">
        <v>0</v>
      </c>
      <c r="G663" s="47">
        <v>1327</v>
      </c>
      <c r="H663" s="47">
        <v>0</v>
      </c>
      <c r="I663" s="47">
        <v>708412</v>
      </c>
    </row>
    <row r="664" spans="1:9" x14ac:dyDescent="0.2">
      <c r="A664" s="47" t="s">
        <v>1889</v>
      </c>
      <c r="B664" s="38" t="s">
        <v>1297</v>
      </c>
      <c r="C664" s="47" t="s">
        <v>1234</v>
      </c>
      <c r="D664" s="47" t="s">
        <v>1235</v>
      </c>
      <c r="E664" s="47" t="s">
        <v>182</v>
      </c>
      <c r="F664" s="47">
        <v>0</v>
      </c>
      <c r="G664" s="47">
        <v>1376</v>
      </c>
      <c r="H664" s="47">
        <v>0</v>
      </c>
      <c r="I664" s="47">
        <v>734805</v>
      </c>
    </row>
    <row r="665" spans="1:9" x14ac:dyDescent="0.2">
      <c r="A665" s="47" t="s">
        <v>1890</v>
      </c>
      <c r="B665" s="38" t="s">
        <v>1297</v>
      </c>
      <c r="C665" s="47" t="s">
        <v>1234</v>
      </c>
      <c r="D665" s="47" t="s">
        <v>1235</v>
      </c>
      <c r="E665" s="47" t="s">
        <v>182</v>
      </c>
      <c r="F665" s="47">
        <v>0</v>
      </c>
      <c r="G665" s="47">
        <v>9</v>
      </c>
      <c r="H665" s="47">
        <v>0</v>
      </c>
      <c r="I665" s="47">
        <v>5092</v>
      </c>
    </row>
    <row r="666" spans="1:9" x14ac:dyDescent="0.2">
      <c r="A666" s="47" t="s">
        <v>1891</v>
      </c>
      <c r="B666" s="38" t="s">
        <v>1297</v>
      </c>
      <c r="C666" s="47" t="s">
        <v>1234</v>
      </c>
      <c r="D666" s="47" t="s">
        <v>1235</v>
      </c>
      <c r="E666" s="47" t="s">
        <v>182</v>
      </c>
      <c r="F666" s="47">
        <v>0</v>
      </c>
      <c r="G666" s="47">
        <v>34</v>
      </c>
      <c r="H666" s="47">
        <v>0</v>
      </c>
      <c r="I666" s="47">
        <v>18259</v>
      </c>
    </row>
    <row r="667" spans="1:9" x14ac:dyDescent="0.2">
      <c r="A667" s="47" t="s">
        <v>1892</v>
      </c>
      <c r="B667" s="38" t="s">
        <v>1297</v>
      </c>
      <c r="C667" s="47" t="s">
        <v>1234</v>
      </c>
      <c r="D667" s="47" t="s">
        <v>1235</v>
      </c>
      <c r="E667" s="47" t="s">
        <v>182</v>
      </c>
      <c r="F667" s="47">
        <v>0</v>
      </c>
      <c r="G667" s="47">
        <v>3000</v>
      </c>
      <c r="H667" s="47">
        <v>0</v>
      </c>
      <c r="I667" s="47">
        <v>1601197</v>
      </c>
    </row>
    <row r="668" spans="1:9" x14ac:dyDescent="0.2">
      <c r="A668" s="47" t="s">
        <v>1893</v>
      </c>
      <c r="B668" s="38" t="s">
        <v>1297</v>
      </c>
      <c r="C668" s="47" t="s">
        <v>1234</v>
      </c>
      <c r="D668" s="47" t="s">
        <v>1235</v>
      </c>
      <c r="E668" s="47" t="s">
        <v>182</v>
      </c>
      <c r="F668" s="47">
        <v>0</v>
      </c>
      <c r="G668" s="47">
        <v>5</v>
      </c>
      <c r="H668" s="47">
        <v>0</v>
      </c>
      <c r="I668" s="47">
        <v>3069</v>
      </c>
    </row>
    <row r="669" spans="1:9" x14ac:dyDescent="0.2">
      <c r="A669" s="47" t="s">
        <v>1894</v>
      </c>
      <c r="B669" s="38" t="s">
        <v>1297</v>
      </c>
      <c r="C669" s="47" t="s">
        <v>1234</v>
      </c>
      <c r="D669" s="47" t="s">
        <v>1235</v>
      </c>
      <c r="E669" s="47" t="s">
        <v>182</v>
      </c>
      <c r="F669" s="47">
        <v>0</v>
      </c>
      <c r="G669" s="47">
        <v>116</v>
      </c>
      <c r="H669" s="47">
        <v>0</v>
      </c>
      <c r="I669" s="47">
        <v>61913</v>
      </c>
    </row>
    <row r="670" spans="1:9" x14ac:dyDescent="0.2">
      <c r="A670" s="47" t="s">
        <v>1895</v>
      </c>
      <c r="B670" s="38" t="s">
        <v>1297</v>
      </c>
      <c r="C670" s="47" t="s">
        <v>1234</v>
      </c>
      <c r="D670" s="47" t="s">
        <v>1235</v>
      </c>
      <c r="E670" s="47" t="s">
        <v>182</v>
      </c>
      <c r="F670" s="47">
        <v>0</v>
      </c>
      <c r="G670" s="47">
        <v>0</v>
      </c>
      <c r="H670" s="47">
        <v>0</v>
      </c>
      <c r="I670" s="47">
        <v>117</v>
      </c>
    </row>
    <row r="671" spans="1:9" x14ac:dyDescent="0.2">
      <c r="A671" s="47" t="s">
        <v>1896</v>
      </c>
      <c r="B671" s="38" t="s">
        <v>1297</v>
      </c>
      <c r="C671" s="47" t="s">
        <v>1234</v>
      </c>
      <c r="D671" s="47" t="s">
        <v>1235</v>
      </c>
      <c r="E671" s="47" t="s">
        <v>182</v>
      </c>
      <c r="F671" s="47">
        <v>0</v>
      </c>
      <c r="G671" s="47">
        <v>0</v>
      </c>
      <c r="H671" s="47">
        <v>0</v>
      </c>
      <c r="I671" s="47">
        <v>363</v>
      </c>
    </row>
    <row r="672" spans="1:9" x14ac:dyDescent="0.2">
      <c r="A672" s="47" t="s">
        <v>1897</v>
      </c>
      <c r="B672" s="38" t="s">
        <v>1297</v>
      </c>
      <c r="C672" s="47" t="s">
        <v>1234</v>
      </c>
      <c r="D672" s="47" t="s">
        <v>1235</v>
      </c>
      <c r="E672" s="47" t="s">
        <v>182</v>
      </c>
      <c r="F672" s="47">
        <v>0</v>
      </c>
      <c r="G672" s="47">
        <v>0</v>
      </c>
      <c r="H672" s="47">
        <v>0</v>
      </c>
      <c r="I672" s="47">
        <v>155</v>
      </c>
    </row>
    <row r="673" spans="1:9" x14ac:dyDescent="0.2">
      <c r="A673" s="47" t="s">
        <v>1898</v>
      </c>
      <c r="B673" s="38" t="s">
        <v>1297</v>
      </c>
      <c r="C673" s="47" t="s">
        <v>1234</v>
      </c>
      <c r="D673" s="47" t="s">
        <v>1235</v>
      </c>
      <c r="E673" s="47" t="s">
        <v>182</v>
      </c>
      <c r="F673" s="47">
        <v>0</v>
      </c>
      <c r="G673" s="47">
        <v>0</v>
      </c>
      <c r="H673" s="47">
        <v>0</v>
      </c>
      <c r="I673" s="47">
        <v>181</v>
      </c>
    </row>
    <row r="674" spans="1:9" x14ac:dyDescent="0.2">
      <c r="A674" s="47" t="s">
        <v>1899</v>
      </c>
      <c r="B674" s="38" t="s">
        <v>1297</v>
      </c>
      <c r="C674" s="47" t="s">
        <v>1234</v>
      </c>
      <c r="D674" s="47" t="s">
        <v>1235</v>
      </c>
      <c r="E674" s="47" t="s">
        <v>182</v>
      </c>
      <c r="F674" s="47">
        <v>0</v>
      </c>
      <c r="G674" s="47">
        <v>3000</v>
      </c>
      <c r="H674" s="47">
        <v>0</v>
      </c>
      <c r="I674" s="47">
        <v>1601416</v>
      </c>
    </row>
    <row r="675" spans="1:9" x14ac:dyDescent="0.2">
      <c r="A675" s="47" t="s">
        <v>1900</v>
      </c>
      <c r="B675" s="38" t="s">
        <v>1297</v>
      </c>
      <c r="C675" s="47" t="s">
        <v>1234</v>
      </c>
      <c r="D675" s="47" t="s">
        <v>1235</v>
      </c>
      <c r="E675" s="47" t="s">
        <v>182</v>
      </c>
      <c r="F675" s="47">
        <v>0</v>
      </c>
      <c r="G675" s="47">
        <v>0</v>
      </c>
      <c r="H675" s="47">
        <v>0</v>
      </c>
      <c r="I675" s="47">
        <v>438</v>
      </c>
    </row>
    <row r="676" spans="1:9" x14ac:dyDescent="0.2">
      <c r="A676" s="47" t="s">
        <v>1901</v>
      </c>
      <c r="B676" s="38" t="s">
        <v>1297</v>
      </c>
      <c r="C676" s="47" t="s">
        <v>1234</v>
      </c>
      <c r="D676" s="47" t="s">
        <v>1235</v>
      </c>
      <c r="E676" s="47" t="s">
        <v>182</v>
      </c>
      <c r="F676" s="47">
        <v>0</v>
      </c>
      <c r="G676" s="47">
        <v>12</v>
      </c>
      <c r="H676" s="47">
        <v>0</v>
      </c>
      <c r="I676" s="47">
        <v>6805</v>
      </c>
    </row>
    <row r="677" spans="1:9" x14ac:dyDescent="0.2">
      <c r="A677" s="47" t="s">
        <v>1902</v>
      </c>
      <c r="B677" s="38" t="s">
        <v>1297</v>
      </c>
      <c r="C677" s="47" t="s">
        <v>1234</v>
      </c>
      <c r="D677" s="47" t="s">
        <v>1235</v>
      </c>
      <c r="E677" s="47" t="s">
        <v>182</v>
      </c>
      <c r="F677" s="47">
        <v>0</v>
      </c>
      <c r="G677" s="47">
        <v>0</v>
      </c>
      <c r="H677" s="47">
        <v>0</v>
      </c>
      <c r="I677" s="47">
        <v>368</v>
      </c>
    </row>
    <row r="678" spans="1:9" x14ac:dyDescent="0.2">
      <c r="A678" s="47" t="s">
        <v>1903</v>
      </c>
      <c r="B678" s="38" t="s">
        <v>1297</v>
      </c>
      <c r="C678" s="47" t="s">
        <v>1234</v>
      </c>
      <c r="D678" s="47" t="s">
        <v>1235</v>
      </c>
      <c r="E678" s="47" t="s">
        <v>182</v>
      </c>
      <c r="F678" s="47">
        <v>0</v>
      </c>
      <c r="G678" s="47">
        <v>1</v>
      </c>
      <c r="H678" s="47">
        <v>0</v>
      </c>
      <c r="I678" s="47">
        <v>715</v>
      </c>
    </row>
    <row r="679" spans="1:9" x14ac:dyDescent="0.2">
      <c r="A679" s="47" t="s">
        <v>1904</v>
      </c>
      <c r="B679" s="38" t="s">
        <v>1297</v>
      </c>
      <c r="C679" s="47" t="s">
        <v>1234</v>
      </c>
      <c r="D679" s="47" t="s">
        <v>1235</v>
      </c>
      <c r="E679" s="47" t="s">
        <v>182</v>
      </c>
      <c r="F679" s="47">
        <v>0</v>
      </c>
      <c r="G679" s="47">
        <v>527</v>
      </c>
      <c r="H679" s="47">
        <v>0</v>
      </c>
      <c r="I679" s="47">
        <v>281400</v>
      </c>
    </row>
    <row r="680" spans="1:9" x14ac:dyDescent="0.2">
      <c r="A680" s="47" t="s">
        <v>1905</v>
      </c>
      <c r="B680" s="38" t="s">
        <v>1297</v>
      </c>
      <c r="C680" s="47" t="s">
        <v>1234</v>
      </c>
      <c r="D680" s="47" t="s">
        <v>1235</v>
      </c>
      <c r="E680" s="47" t="s">
        <v>182</v>
      </c>
      <c r="F680" s="47">
        <v>0</v>
      </c>
      <c r="G680" s="47">
        <v>0</v>
      </c>
      <c r="H680" s="47">
        <v>0</v>
      </c>
      <c r="I680" s="47">
        <v>107</v>
      </c>
    </row>
    <row r="681" spans="1:9" x14ac:dyDescent="0.2">
      <c r="A681" s="47" t="s">
        <v>1906</v>
      </c>
      <c r="B681" s="38" t="s">
        <v>1297</v>
      </c>
      <c r="C681" s="47" t="s">
        <v>1234</v>
      </c>
      <c r="D681" s="47" t="s">
        <v>1235</v>
      </c>
      <c r="E681" s="47" t="s">
        <v>182</v>
      </c>
      <c r="F681" s="47">
        <v>0</v>
      </c>
      <c r="G681" s="47">
        <v>82</v>
      </c>
      <c r="H681" s="47">
        <v>0</v>
      </c>
      <c r="I681" s="47">
        <v>43766</v>
      </c>
    </row>
    <row r="682" spans="1:9" x14ac:dyDescent="0.2">
      <c r="A682" s="47" t="s">
        <v>1907</v>
      </c>
      <c r="B682" s="38" t="s">
        <v>1233</v>
      </c>
      <c r="C682" s="47" t="s">
        <v>1234</v>
      </c>
      <c r="D682" s="47" t="s">
        <v>1235</v>
      </c>
      <c r="E682" s="47" t="s">
        <v>182</v>
      </c>
      <c r="F682" s="47">
        <v>0</v>
      </c>
      <c r="G682" s="47">
        <v>42</v>
      </c>
      <c r="H682" s="47">
        <v>0</v>
      </c>
      <c r="I682" s="47">
        <v>22646</v>
      </c>
    </row>
    <row r="683" spans="1:9" x14ac:dyDescent="0.2">
      <c r="A683" s="47" t="s">
        <v>1908</v>
      </c>
      <c r="B683" s="38" t="s">
        <v>1297</v>
      </c>
      <c r="C683" s="47" t="s">
        <v>1234</v>
      </c>
      <c r="D683" s="47" t="s">
        <v>1235</v>
      </c>
      <c r="E683" s="47" t="s">
        <v>182</v>
      </c>
      <c r="F683" s="47">
        <v>0</v>
      </c>
      <c r="G683" s="47">
        <v>10562</v>
      </c>
      <c r="H683" s="47">
        <v>0</v>
      </c>
      <c r="I683" s="47">
        <v>5637521</v>
      </c>
    </row>
    <row r="684" spans="1:9" x14ac:dyDescent="0.2">
      <c r="A684" s="47" t="s">
        <v>1909</v>
      </c>
      <c r="B684" s="38" t="s">
        <v>1297</v>
      </c>
      <c r="C684" s="47" t="s">
        <v>1234</v>
      </c>
      <c r="D684" s="47" t="s">
        <v>1235</v>
      </c>
      <c r="E684" s="47" t="s">
        <v>182</v>
      </c>
      <c r="F684" s="47">
        <v>0</v>
      </c>
      <c r="G684" s="47">
        <v>41</v>
      </c>
      <c r="H684" s="47">
        <v>0</v>
      </c>
      <c r="I684" s="47">
        <v>22102</v>
      </c>
    </row>
    <row r="685" spans="1:9" x14ac:dyDescent="0.2">
      <c r="A685" s="47" t="s">
        <v>1242</v>
      </c>
      <c r="B685" s="38" t="s">
        <v>1297</v>
      </c>
      <c r="C685" s="47" t="s">
        <v>1234</v>
      </c>
      <c r="D685" s="47" t="s">
        <v>1235</v>
      </c>
      <c r="E685" s="47" t="s">
        <v>182</v>
      </c>
      <c r="F685" s="47">
        <v>0</v>
      </c>
      <c r="G685" s="47">
        <v>234583</v>
      </c>
      <c r="H685" s="47">
        <v>0</v>
      </c>
      <c r="I685" s="47">
        <v>125204551</v>
      </c>
    </row>
    <row r="686" spans="1:9" x14ac:dyDescent="0.2">
      <c r="A686" s="47" t="s">
        <v>1910</v>
      </c>
      <c r="B686" s="38" t="s">
        <v>1297</v>
      </c>
      <c r="C686" s="47" t="s">
        <v>1234</v>
      </c>
      <c r="D686" s="47" t="s">
        <v>1235</v>
      </c>
      <c r="E686" s="47" t="s">
        <v>182</v>
      </c>
      <c r="F686" s="47">
        <v>0</v>
      </c>
      <c r="G686" s="47">
        <v>23</v>
      </c>
      <c r="H686" s="47">
        <v>0</v>
      </c>
      <c r="I686" s="47">
        <v>12276</v>
      </c>
    </row>
    <row r="687" spans="1:9" x14ac:dyDescent="0.2">
      <c r="A687" s="47" t="s">
        <v>1911</v>
      </c>
      <c r="B687" s="38" t="s">
        <v>1233</v>
      </c>
      <c r="C687" s="47" t="s">
        <v>1234</v>
      </c>
      <c r="D687" s="47" t="s">
        <v>1235</v>
      </c>
      <c r="E687" s="47" t="s">
        <v>182</v>
      </c>
      <c r="F687" s="47">
        <v>0</v>
      </c>
      <c r="G687" s="47">
        <v>131</v>
      </c>
      <c r="H687" s="47">
        <v>0</v>
      </c>
      <c r="I687" s="47">
        <v>70314</v>
      </c>
    </row>
    <row r="688" spans="1:9" x14ac:dyDescent="0.2">
      <c r="A688" s="47" t="s">
        <v>1912</v>
      </c>
      <c r="B688" s="38" t="s">
        <v>1233</v>
      </c>
      <c r="C688" s="47" t="s">
        <v>1234</v>
      </c>
      <c r="D688" s="47" t="s">
        <v>1235</v>
      </c>
      <c r="E688" s="47" t="s">
        <v>182</v>
      </c>
      <c r="F688" s="47">
        <v>0</v>
      </c>
      <c r="G688" s="47">
        <v>286</v>
      </c>
      <c r="H688" s="47">
        <v>0</v>
      </c>
      <c r="I688" s="47">
        <v>152647</v>
      </c>
    </row>
    <row r="689" spans="1:9" x14ac:dyDescent="0.2">
      <c r="A689" s="47" t="s">
        <v>1913</v>
      </c>
      <c r="B689" s="38" t="s">
        <v>1233</v>
      </c>
      <c r="C689" s="47" t="s">
        <v>1234</v>
      </c>
      <c r="D689" s="47" t="s">
        <v>1235</v>
      </c>
      <c r="E689" s="47" t="s">
        <v>182</v>
      </c>
      <c r="F689" s="47">
        <v>0</v>
      </c>
      <c r="G689" s="47">
        <v>69</v>
      </c>
      <c r="H689" s="47">
        <v>0</v>
      </c>
      <c r="I689" s="47">
        <v>36828</v>
      </c>
    </row>
    <row r="690" spans="1:9" x14ac:dyDescent="0.2">
      <c r="A690" s="47" t="s">
        <v>1914</v>
      </c>
      <c r="B690" s="38" t="s">
        <v>1233</v>
      </c>
      <c r="C690" s="47" t="s">
        <v>1234</v>
      </c>
      <c r="D690" s="47" t="s">
        <v>1235</v>
      </c>
      <c r="E690" s="47" t="s">
        <v>182</v>
      </c>
      <c r="F690" s="47">
        <v>0</v>
      </c>
      <c r="G690" s="47">
        <v>412046</v>
      </c>
      <c r="H690" s="47">
        <v>0</v>
      </c>
      <c r="I690" s="47">
        <v>219922282</v>
      </c>
    </row>
    <row r="691" spans="1:9" x14ac:dyDescent="0.2">
      <c r="A691" s="47" t="s">
        <v>1915</v>
      </c>
      <c r="B691" s="38" t="s">
        <v>1233</v>
      </c>
      <c r="C691" s="47" t="s">
        <v>1234</v>
      </c>
      <c r="D691" s="47" t="s">
        <v>1235</v>
      </c>
      <c r="E691" s="47" t="s">
        <v>182</v>
      </c>
      <c r="F691" s="47">
        <v>0</v>
      </c>
      <c r="G691" s="47">
        <v>0</v>
      </c>
      <c r="H691" s="47">
        <v>0</v>
      </c>
      <c r="I691" s="47">
        <v>294</v>
      </c>
    </row>
    <row r="692" spans="1:9" x14ac:dyDescent="0.2">
      <c r="A692" s="47" t="s">
        <v>1916</v>
      </c>
      <c r="B692" s="38" t="s">
        <v>1233</v>
      </c>
      <c r="C692" s="47" t="s">
        <v>1234</v>
      </c>
      <c r="D692" s="47" t="s">
        <v>1235</v>
      </c>
      <c r="E692" s="47" t="s">
        <v>182</v>
      </c>
      <c r="F692" s="47">
        <v>0</v>
      </c>
      <c r="G692" s="47">
        <v>0</v>
      </c>
      <c r="H692" s="47">
        <v>0</v>
      </c>
      <c r="I692" s="47">
        <v>11</v>
      </c>
    </row>
    <row r="693" spans="1:9" x14ac:dyDescent="0.2">
      <c r="A693" s="47" t="s">
        <v>1917</v>
      </c>
      <c r="B693" s="38" t="s">
        <v>1233</v>
      </c>
      <c r="C693" s="47" t="s">
        <v>1234</v>
      </c>
      <c r="D693" s="47" t="s">
        <v>1235</v>
      </c>
      <c r="E693" s="47" t="s">
        <v>182</v>
      </c>
      <c r="F693" s="47">
        <v>0</v>
      </c>
      <c r="G693" s="47">
        <v>0</v>
      </c>
      <c r="H693" s="47">
        <v>0</v>
      </c>
      <c r="I693" s="47">
        <v>11</v>
      </c>
    </row>
    <row r="694" spans="1:9" x14ac:dyDescent="0.2">
      <c r="A694" s="47" t="s">
        <v>1918</v>
      </c>
      <c r="B694" s="38" t="s">
        <v>1297</v>
      </c>
      <c r="C694" s="47" t="s">
        <v>1234</v>
      </c>
      <c r="D694" s="47" t="s">
        <v>1235</v>
      </c>
      <c r="E694" s="47" t="s">
        <v>182</v>
      </c>
      <c r="F694" s="47">
        <v>0</v>
      </c>
      <c r="G694" s="47">
        <v>0</v>
      </c>
      <c r="H694" s="47">
        <v>0</v>
      </c>
      <c r="I694" s="47">
        <v>235</v>
      </c>
    </row>
    <row r="695" spans="1:9" x14ac:dyDescent="0.2">
      <c r="A695" s="47" t="s">
        <v>1919</v>
      </c>
      <c r="B695" s="38" t="s">
        <v>1233</v>
      </c>
      <c r="C695" s="47" t="s">
        <v>1234</v>
      </c>
      <c r="D695" s="47" t="s">
        <v>1235</v>
      </c>
      <c r="E695" s="47" t="s">
        <v>182</v>
      </c>
      <c r="F695" s="47">
        <v>0</v>
      </c>
      <c r="G695" s="47">
        <v>38</v>
      </c>
      <c r="H695" s="47">
        <v>0</v>
      </c>
      <c r="I695" s="47">
        <v>20527</v>
      </c>
    </row>
    <row r="696" spans="1:9" x14ac:dyDescent="0.2">
      <c r="A696" s="47" t="s">
        <v>1920</v>
      </c>
      <c r="B696" s="38" t="s">
        <v>1297</v>
      </c>
      <c r="C696" s="47" t="s">
        <v>1234</v>
      </c>
      <c r="D696" s="47" t="s">
        <v>1235</v>
      </c>
      <c r="E696" s="47" t="s">
        <v>182</v>
      </c>
      <c r="F696" s="47">
        <v>0</v>
      </c>
      <c r="G696" s="47">
        <v>0</v>
      </c>
      <c r="H696" s="47">
        <v>0</v>
      </c>
      <c r="I696" s="47">
        <v>320</v>
      </c>
    </row>
    <row r="697" spans="1:9" x14ac:dyDescent="0.2">
      <c r="A697" s="47" t="s">
        <v>1921</v>
      </c>
      <c r="B697" s="38" t="s">
        <v>1297</v>
      </c>
      <c r="C697" s="47" t="s">
        <v>1234</v>
      </c>
      <c r="D697" s="47" t="s">
        <v>1235</v>
      </c>
      <c r="E697" s="47" t="s">
        <v>182</v>
      </c>
      <c r="F697" s="47">
        <v>0</v>
      </c>
      <c r="G697" s="47">
        <v>28</v>
      </c>
      <c r="H697" s="47">
        <v>0</v>
      </c>
      <c r="I697" s="47">
        <v>15281</v>
      </c>
    </row>
    <row r="698" spans="1:9" x14ac:dyDescent="0.2">
      <c r="A698" s="47" t="s">
        <v>1922</v>
      </c>
      <c r="B698" s="38" t="s">
        <v>1297</v>
      </c>
      <c r="C698" s="47" t="s">
        <v>1234</v>
      </c>
      <c r="D698" s="47" t="s">
        <v>1235</v>
      </c>
      <c r="E698" s="47" t="s">
        <v>182</v>
      </c>
      <c r="F698" s="47">
        <v>0</v>
      </c>
      <c r="G698" s="47">
        <v>7632</v>
      </c>
      <c r="H698" s="47">
        <v>0</v>
      </c>
      <c r="I698" s="47">
        <v>4073594</v>
      </c>
    </row>
    <row r="699" spans="1:9" x14ac:dyDescent="0.2">
      <c r="A699" s="47" t="s">
        <v>1923</v>
      </c>
      <c r="B699" s="38" t="s">
        <v>1297</v>
      </c>
      <c r="C699" s="47" t="s">
        <v>1234</v>
      </c>
      <c r="D699" s="47" t="s">
        <v>1235</v>
      </c>
      <c r="E699" s="47" t="s">
        <v>182</v>
      </c>
      <c r="F699" s="47">
        <v>0</v>
      </c>
      <c r="G699" s="47">
        <v>94</v>
      </c>
      <c r="H699" s="47">
        <v>0</v>
      </c>
      <c r="I699" s="47">
        <v>50416</v>
      </c>
    </row>
    <row r="700" spans="1:9" x14ac:dyDescent="0.2">
      <c r="A700" s="47" t="s">
        <v>1924</v>
      </c>
      <c r="B700" s="38" t="s">
        <v>1297</v>
      </c>
      <c r="C700" s="47" t="s">
        <v>1234</v>
      </c>
      <c r="D700" s="47" t="s">
        <v>1235</v>
      </c>
      <c r="E700" s="47" t="s">
        <v>182</v>
      </c>
      <c r="F700" s="47">
        <v>0</v>
      </c>
      <c r="G700" s="47">
        <v>0</v>
      </c>
      <c r="H700" s="47">
        <v>0</v>
      </c>
      <c r="I700" s="47">
        <v>219</v>
      </c>
    </row>
    <row r="701" spans="1:9" x14ac:dyDescent="0.2">
      <c r="A701" s="47" t="s">
        <v>1925</v>
      </c>
      <c r="B701" s="38" t="s">
        <v>1297</v>
      </c>
      <c r="C701" s="47" t="s">
        <v>1234</v>
      </c>
      <c r="D701" s="47" t="s">
        <v>1235</v>
      </c>
      <c r="E701" s="47" t="s">
        <v>182</v>
      </c>
      <c r="F701" s="47">
        <v>0</v>
      </c>
      <c r="G701" s="47">
        <v>1316</v>
      </c>
      <c r="H701" s="47">
        <v>0</v>
      </c>
      <c r="I701" s="47">
        <v>702717</v>
      </c>
    </row>
    <row r="702" spans="1:9" x14ac:dyDescent="0.2">
      <c r="A702" s="47" t="s">
        <v>1926</v>
      </c>
      <c r="B702" s="38" t="s">
        <v>1297</v>
      </c>
      <c r="C702" s="47" t="s">
        <v>1234</v>
      </c>
      <c r="D702" s="47" t="s">
        <v>1235</v>
      </c>
      <c r="E702" s="47" t="s">
        <v>182</v>
      </c>
      <c r="F702" s="47">
        <v>0</v>
      </c>
      <c r="G702" s="47">
        <v>11</v>
      </c>
      <c r="H702" s="47">
        <v>0</v>
      </c>
      <c r="I702" s="47">
        <v>6037</v>
      </c>
    </row>
    <row r="703" spans="1:9" x14ac:dyDescent="0.2">
      <c r="A703" s="47" t="s">
        <v>1927</v>
      </c>
      <c r="B703" s="38" t="s">
        <v>1297</v>
      </c>
      <c r="C703" s="47" t="s">
        <v>1234</v>
      </c>
      <c r="D703" s="47" t="s">
        <v>1235</v>
      </c>
      <c r="E703" s="47" t="s">
        <v>182</v>
      </c>
      <c r="F703" s="47">
        <v>0</v>
      </c>
      <c r="G703" s="47">
        <v>0</v>
      </c>
      <c r="H703" s="47">
        <v>0</v>
      </c>
      <c r="I703" s="47">
        <v>128</v>
      </c>
    </row>
    <row r="704" spans="1:9" x14ac:dyDescent="0.2">
      <c r="A704" s="47" t="s">
        <v>1928</v>
      </c>
      <c r="B704" s="38" t="s">
        <v>1297</v>
      </c>
      <c r="C704" s="47" t="s">
        <v>1234</v>
      </c>
      <c r="D704" s="47" t="s">
        <v>1235</v>
      </c>
      <c r="E704" s="47" t="s">
        <v>182</v>
      </c>
      <c r="F704" s="47">
        <v>0</v>
      </c>
      <c r="G704" s="47">
        <v>13032</v>
      </c>
      <c r="H704" s="47">
        <v>0</v>
      </c>
      <c r="I704" s="47">
        <v>6955690</v>
      </c>
    </row>
    <row r="705" spans="1:9" x14ac:dyDescent="0.2">
      <c r="A705" s="47" t="s">
        <v>1929</v>
      </c>
      <c r="B705" s="38" t="s">
        <v>1297</v>
      </c>
      <c r="C705" s="47" t="s">
        <v>1234</v>
      </c>
      <c r="D705" s="47" t="s">
        <v>1235</v>
      </c>
      <c r="E705" s="47" t="s">
        <v>182</v>
      </c>
      <c r="F705" s="47">
        <v>0</v>
      </c>
      <c r="G705" s="47">
        <v>0</v>
      </c>
      <c r="H705" s="47">
        <v>0</v>
      </c>
      <c r="I705" s="47">
        <v>400</v>
      </c>
    </row>
    <row r="706" spans="1:9" x14ac:dyDescent="0.2">
      <c r="A706" s="47" t="s">
        <v>1930</v>
      </c>
      <c r="B706" s="38" t="s">
        <v>1297</v>
      </c>
      <c r="C706" s="47" t="s">
        <v>1234</v>
      </c>
      <c r="D706" s="47" t="s">
        <v>1235</v>
      </c>
      <c r="E706" s="47" t="s">
        <v>182</v>
      </c>
      <c r="F706" s="47">
        <v>0</v>
      </c>
      <c r="G706" s="47">
        <v>41</v>
      </c>
      <c r="H706" s="47">
        <v>0</v>
      </c>
      <c r="I706" s="47">
        <v>21910</v>
      </c>
    </row>
    <row r="707" spans="1:9" x14ac:dyDescent="0.2">
      <c r="A707" s="47" t="s">
        <v>1931</v>
      </c>
      <c r="B707" s="38" t="s">
        <v>1297</v>
      </c>
      <c r="C707" s="47" t="s">
        <v>1234</v>
      </c>
      <c r="D707" s="47" t="s">
        <v>1235</v>
      </c>
      <c r="E707" s="47" t="s">
        <v>182</v>
      </c>
      <c r="F707" s="47">
        <v>0</v>
      </c>
      <c r="G707" s="47">
        <v>0</v>
      </c>
      <c r="H707" s="47">
        <v>0</v>
      </c>
      <c r="I707" s="47">
        <v>267</v>
      </c>
    </row>
    <row r="708" spans="1:9" x14ac:dyDescent="0.2">
      <c r="A708" s="47" t="s">
        <v>1932</v>
      </c>
      <c r="B708" s="38" t="s">
        <v>1297</v>
      </c>
      <c r="C708" s="47" t="s">
        <v>1234</v>
      </c>
      <c r="D708" s="47" t="s">
        <v>1235</v>
      </c>
      <c r="E708" s="47" t="s">
        <v>182</v>
      </c>
      <c r="F708" s="47">
        <v>0</v>
      </c>
      <c r="G708" s="47">
        <v>60</v>
      </c>
      <c r="H708" s="47">
        <v>0</v>
      </c>
      <c r="I708" s="47">
        <v>32024</v>
      </c>
    </row>
    <row r="709" spans="1:9" x14ac:dyDescent="0.2">
      <c r="A709" s="47" t="s">
        <v>1933</v>
      </c>
      <c r="B709" s="38" t="s">
        <v>1297</v>
      </c>
      <c r="C709" s="47" t="s">
        <v>1234</v>
      </c>
      <c r="D709" s="47" t="s">
        <v>1235</v>
      </c>
      <c r="E709" s="47" t="s">
        <v>182</v>
      </c>
      <c r="F709" s="47">
        <v>0</v>
      </c>
      <c r="G709" s="47">
        <v>104</v>
      </c>
      <c r="H709" s="47">
        <v>0</v>
      </c>
      <c r="I709" s="47">
        <v>55551</v>
      </c>
    </row>
    <row r="710" spans="1:9" x14ac:dyDescent="0.2">
      <c r="A710" s="47" t="s">
        <v>1934</v>
      </c>
      <c r="B710" s="38" t="s">
        <v>1297</v>
      </c>
      <c r="C710" s="47" t="s">
        <v>1234</v>
      </c>
      <c r="D710" s="47" t="s">
        <v>1235</v>
      </c>
      <c r="E710" s="47" t="s">
        <v>182</v>
      </c>
      <c r="F710" s="47">
        <v>0</v>
      </c>
      <c r="G710" s="47">
        <v>619</v>
      </c>
      <c r="H710" s="47">
        <v>0</v>
      </c>
      <c r="I710" s="47">
        <v>330396</v>
      </c>
    </row>
    <row r="711" spans="1:9" x14ac:dyDescent="0.2">
      <c r="A711" s="47" t="s">
        <v>1935</v>
      </c>
      <c r="B711" s="38" t="s">
        <v>1297</v>
      </c>
      <c r="C711" s="47" t="s">
        <v>1234</v>
      </c>
      <c r="D711" s="47" t="s">
        <v>1235</v>
      </c>
      <c r="E711" s="47" t="s">
        <v>182</v>
      </c>
      <c r="F711" s="47">
        <v>0</v>
      </c>
      <c r="G711" s="47">
        <v>11928</v>
      </c>
      <c r="H711" s="47">
        <v>0</v>
      </c>
      <c r="I711" s="47">
        <v>6366802</v>
      </c>
    </row>
    <row r="712" spans="1:9" x14ac:dyDescent="0.2">
      <c r="A712" s="47" t="s">
        <v>1936</v>
      </c>
      <c r="B712" s="38" t="s">
        <v>1297</v>
      </c>
      <c r="C712" s="47" t="s">
        <v>1234</v>
      </c>
      <c r="D712" s="47" t="s">
        <v>1235</v>
      </c>
      <c r="E712" s="47" t="s">
        <v>182</v>
      </c>
      <c r="F712" s="47">
        <v>0</v>
      </c>
      <c r="G712" s="47">
        <v>500</v>
      </c>
      <c r="H712" s="47">
        <v>0</v>
      </c>
      <c r="I712" s="47">
        <v>266866</v>
      </c>
    </row>
    <row r="713" spans="1:9" x14ac:dyDescent="0.2">
      <c r="A713" s="47" t="s">
        <v>1937</v>
      </c>
      <c r="B713" s="38" t="s">
        <v>1297</v>
      </c>
      <c r="C713" s="47" t="s">
        <v>1234</v>
      </c>
      <c r="D713" s="47" t="s">
        <v>1235</v>
      </c>
      <c r="E713" s="47" t="s">
        <v>182</v>
      </c>
      <c r="F713" s="47">
        <v>0</v>
      </c>
      <c r="G713" s="47">
        <v>0</v>
      </c>
      <c r="H713" s="47">
        <v>0</v>
      </c>
      <c r="I713" s="47">
        <v>395</v>
      </c>
    </row>
    <row r="714" spans="1:9" x14ac:dyDescent="0.2">
      <c r="A714" s="47" t="s">
        <v>1938</v>
      </c>
      <c r="B714" s="38" t="s">
        <v>1297</v>
      </c>
      <c r="C714" s="47" t="s">
        <v>1234</v>
      </c>
      <c r="D714" s="47" t="s">
        <v>1235</v>
      </c>
      <c r="E714" s="47" t="s">
        <v>182</v>
      </c>
      <c r="F714" s="47">
        <v>0</v>
      </c>
      <c r="G714" s="47">
        <v>0</v>
      </c>
      <c r="H714" s="47">
        <v>0</v>
      </c>
      <c r="I714" s="47">
        <v>358</v>
      </c>
    </row>
    <row r="715" spans="1:9" x14ac:dyDescent="0.2">
      <c r="A715" s="47" t="s">
        <v>1939</v>
      </c>
      <c r="B715" s="38" t="s">
        <v>1297</v>
      </c>
      <c r="C715" s="47" t="s">
        <v>1234</v>
      </c>
      <c r="D715" s="47" t="s">
        <v>1235</v>
      </c>
      <c r="E715" s="47" t="s">
        <v>182</v>
      </c>
      <c r="F715" s="47">
        <v>0</v>
      </c>
      <c r="G715" s="47">
        <v>5</v>
      </c>
      <c r="H715" s="47">
        <v>0</v>
      </c>
      <c r="I715" s="47">
        <v>2669</v>
      </c>
    </row>
    <row r="716" spans="1:9" x14ac:dyDescent="0.2">
      <c r="A716" s="47" t="s">
        <v>1940</v>
      </c>
      <c r="B716" s="38" t="s">
        <v>1297</v>
      </c>
      <c r="C716" s="47" t="s">
        <v>1234</v>
      </c>
      <c r="D716" s="47" t="s">
        <v>1235</v>
      </c>
      <c r="E716" s="47" t="s">
        <v>182</v>
      </c>
      <c r="F716" s="47">
        <v>0</v>
      </c>
      <c r="G716" s="47">
        <v>343</v>
      </c>
      <c r="H716" s="47">
        <v>0</v>
      </c>
      <c r="I716" s="47">
        <v>183385</v>
      </c>
    </row>
    <row r="717" spans="1:9" x14ac:dyDescent="0.2">
      <c r="A717" s="47" t="s">
        <v>1941</v>
      </c>
      <c r="B717" s="38" t="s">
        <v>1297</v>
      </c>
      <c r="C717" s="47" t="s">
        <v>1234</v>
      </c>
      <c r="D717" s="47" t="s">
        <v>1235</v>
      </c>
      <c r="E717" s="47" t="s">
        <v>182</v>
      </c>
      <c r="F717" s="47">
        <v>0</v>
      </c>
      <c r="G717" s="47">
        <v>7217</v>
      </c>
      <c r="H717" s="47">
        <v>0</v>
      </c>
      <c r="I717" s="47">
        <v>3852453</v>
      </c>
    </row>
    <row r="718" spans="1:9" x14ac:dyDescent="0.2">
      <c r="A718" s="47" t="s">
        <v>1942</v>
      </c>
      <c r="B718" s="38" t="s">
        <v>1297</v>
      </c>
      <c r="C718" s="47" t="s">
        <v>1234</v>
      </c>
      <c r="D718" s="47" t="s">
        <v>1235</v>
      </c>
      <c r="E718" s="47" t="s">
        <v>182</v>
      </c>
      <c r="F718" s="47">
        <v>0</v>
      </c>
      <c r="G718" s="47">
        <v>0</v>
      </c>
      <c r="H718" s="47">
        <v>0</v>
      </c>
      <c r="I718" s="47">
        <v>32</v>
      </c>
    </row>
    <row r="719" spans="1:9" x14ac:dyDescent="0.2">
      <c r="A719" s="47" t="s">
        <v>1943</v>
      </c>
      <c r="B719" s="38" t="s">
        <v>1297</v>
      </c>
      <c r="C719" s="47" t="s">
        <v>1234</v>
      </c>
      <c r="D719" s="47" t="s">
        <v>1235</v>
      </c>
      <c r="E719" s="47" t="s">
        <v>182</v>
      </c>
      <c r="F719" s="47">
        <v>0</v>
      </c>
      <c r="G719" s="47">
        <v>442</v>
      </c>
      <c r="H719" s="47">
        <v>0</v>
      </c>
      <c r="I719" s="47">
        <v>236395</v>
      </c>
    </row>
    <row r="720" spans="1:9" x14ac:dyDescent="0.2">
      <c r="A720" s="47" t="s">
        <v>1944</v>
      </c>
      <c r="B720" s="38" t="s">
        <v>1297</v>
      </c>
      <c r="C720" s="47" t="s">
        <v>1234</v>
      </c>
      <c r="D720" s="47" t="s">
        <v>1235</v>
      </c>
      <c r="E720" s="47" t="s">
        <v>182</v>
      </c>
      <c r="F720" s="47">
        <v>0</v>
      </c>
      <c r="G720" s="47">
        <v>2467</v>
      </c>
      <c r="H720" s="47">
        <v>0</v>
      </c>
      <c r="I720" s="47">
        <v>1316718</v>
      </c>
    </row>
    <row r="721" spans="1:9" x14ac:dyDescent="0.2">
      <c r="A721" s="47" t="s">
        <v>1945</v>
      </c>
      <c r="B721" s="38" t="s">
        <v>1297</v>
      </c>
      <c r="C721" s="47" t="s">
        <v>1234</v>
      </c>
      <c r="D721" s="47" t="s">
        <v>1235</v>
      </c>
      <c r="E721" s="47" t="s">
        <v>182</v>
      </c>
      <c r="F721" s="47">
        <v>0</v>
      </c>
      <c r="G721" s="47">
        <v>45</v>
      </c>
      <c r="H721" s="47">
        <v>0</v>
      </c>
      <c r="I721" s="47">
        <v>24269</v>
      </c>
    </row>
    <row r="722" spans="1:9" x14ac:dyDescent="0.2">
      <c r="A722" s="47" t="s">
        <v>1946</v>
      </c>
      <c r="B722" s="38" t="s">
        <v>1297</v>
      </c>
      <c r="C722" s="47" t="s">
        <v>1234</v>
      </c>
      <c r="D722" s="47" t="s">
        <v>1235</v>
      </c>
      <c r="E722" s="47" t="s">
        <v>182</v>
      </c>
      <c r="F722" s="47">
        <v>0</v>
      </c>
      <c r="G722" s="47">
        <v>5</v>
      </c>
      <c r="H722" s="47">
        <v>0</v>
      </c>
      <c r="I722" s="47">
        <v>3085</v>
      </c>
    </row>
    <row r="723" spans="1:9" x14ac:dyDescent="0.2">
      <c r="A723" s="47" t="s">
        <v>1947</v>
      </c>
      <c r="B723" s="38" t="s">
        <v>1297</v>
      </c>
      <c r="C723" s="47" t="s">
        <v>1234</v>
      </c>
      <c r="D723" s="47" t="s">
        <v>1235</v>
      </c>
      <c r="E723" s="47" t="s">
        <v>182</v>
      </c>
      <c r="F723" s="47">
        <v>0</v>
      </c>
      <c r="G723" s="47">
        <v>50</v>
      </c>
      <c r="H723" s="47">
        <v>0</v>
      </c>
      <c r="I723" s="47">
        <v>26687</v>
      </c>
    </row>
    <row r="724" spans="1:9" x14ac:dyDescent="0.2">
      <c r="A724" s="47" t="s">
        <v>1948</v>
      </c>
      <c r="B724" s="38" t="s">
        <v>1297</v>
      </c>
      <c r="C724" s="47" t="s">
        <v>1234</v>
      </c>
      <c r="D724" s="47" t="s">
        <v>1235</v>
      </c>
      <c r="E724" s="47" t="s">
        <v>182</v>
      </c>
      <c r="F724" s="47">
        <v>0</v>
      </c>
      <c r="G724" s="47">
        <v>0</v>
      </c>
      <c r="H724" s="47">
        <v>0</v>
      </c>
      <c r="I724" s="47">
        <v>315</v>
      </c>
    </row>
    <row r="725" spans="1:9" x14ac:dyDescent="0.2">
      <c r="A725" s="47" t="s">
        <v>1949</v>
      </c>
      <c r="B725" s="38" t="s">
        <v>1297</v>
      </c>
      <c r="C725" s="47" t="s">
        <v>1234</v>
      </c>
      <c r="D725" s="47" t="s">
        <v>1235</v>
      </c>
      <c r="E725" s="47" t="s">
        <v>182</v>
      </c>
      <c r="F725" s="47">
        <v>0</v>
      </c>
      <c r="G725" s="47">
        <v>1646</v>
      </c>
      <c r="H725" s="47">
        <v>0</v>
      </c>
      <c r="I725" s="47">
        <v>878737</v>
      </c>
    </row>
    <row r="726" spans="1:9" x14ac:dyDescent="0.2">
      <c r="A726" s="47" t="s">
        <v>1950</v>
      </c>
      <c r="B726" s="38" t="s">
        <v>1297</v>
      </c>
      <c r="C726" s="47" t="s">
        <v>1234</v>
      </c>
      <c r="D726" s="47" t="s">
        <v>1235</v>
      </c>
      <c r="E726" s="47" t="s">
        <v>182</v>
      </c>
      <c r="F726" s="47">
        <v>0</v>
      </c>
      <c r="G726" s="47">
        <v>0</v>
      </c>
      <c r="H726" s="47">
        <v>0</v>
      </c>
      <c r="I726" s="47">
        <v>267</v>
      </c>
    </row>
    <row r="727" spans="1:9" x14ac:dyDescent="0.2">
      <c r="A727" s="47" t="s">
        <v>1951</v>
      </c>
      <c r="B727" s="38" t="s">
        <v>1297</v>
      </c>
      <c r="C727" s="47" t="s">
        <v>1234</v>
      </c>
      <c r="D727" s="47" t="s">
        <v>1235</v>
      </c>
      <c r="E727" s="47" t="s">
        <v>182</v>
      </c>
      <c r="F727" s="47">
        <v>0</v>
      </c>
      <c r="G727" s="47">
        <v>11000</v>
      </c>
      <c r="H727" s="47">
        <v>0</v>
      </c>
      <c r="I727" s="47">
        <v>5871429</v>
      </c>
    </row>
    <row r="728" spans="1:9" x14ac:dyDescent="0.2">
      <c r="A728" s="47" t="s">
        <v>1952</v>
      </c>
      <c r="B728" s="38" t="s">
        <v>1297</v>
      </c>
      <c r="C728" s="47" t="s">
        <v>1234</v>
      </c>
      <c r="D728" s="47" t="s">
        <v>1235</v>
      </c>
      <c r="E728" s="47" t="s">
        <v>182</v>
      </c>
      <c r="F728" s="47">
        <v>0</v>
      </c>
      <c r="G728" s="47">
        <v>3930</v>
      </c>
      <c r="H728" s="47">
        <v>0</v>
      </c>
      <c r="I728" s="47">
        <v>2098091</v>
      </c>
    </row>
    <row r="729" spans="1:9" x14ac:dyDescent="0.2">
      <c r="A729" s="47" t="s">
        <v>1953</v>
      </c>
      <c r="B729" s="38" t="s">
        <v>1297</v>
      </c>
      <c r="C729" s="47" t="s">
        <v>1234</v>
      </c>
      <c r="D729" s="47" t="s">
        <v>1235</v>
      </c>
      <c r="E729" s="47" t="s">
        <v>182</v>
      </c>
      <c r="F729" s="47">
        <v>0</v>
      </c>
      <c r="G729" s="47">
        <v>202</v>
      </c>
      <c r="H729" s="47">
        <v>0</v>
      </c>
      <c r="I729" s="47">
        <v>107814</v>
      </c>
    </row>
    <row r="730" spans="1:9" x14ac:dyDescent="0.2">
      <c r="A730" s="47" t="s">
        <v>1954</v>
      </c>
      <c r="B730" s="38" t="s">
        <v>1297</v>
      </c>
      <c r="C730" s="47" t="s">
        <v>1234</v>
      </c>
      <c r="D730" s="47" t="s">
        <v>1235</v>
      </c>
      <c r="E730" s="47" t="s">
        <v>182</v>
      </c>
      <c r="F730" s="47">
        <v>0</v>
      </c>
      <c r="G730" s="47">
        <v>50</v>
      </c>
      <c r="H730" s="47">
        <v>0</v>
      </c>
      <c r="I730" s="47">
        <v>27135</v>
      </c>
    </row>
    <row r="731" spans="1:9" x14ac:dyDescent="0.2">
      <c r="A731" s="47" t="s">
        <v>1955</v>
      </c>
      <c r="B731" s="38" t="s">
        <v>1297</v>
      </c>
      <c r="C731" s="47" t="s">
        <v>1234</v>
      </c>
      <c r="D731" s="47" t="s">
        <v>1235</v>
      </c>
      <c r="E731" s="47" t="s">
        <v>182</v>
      </c>
      <c r="F731" s="47">
        <v>0</v>
      </c>
      <c r="G731" s="47">
        <v>12</v>
      </c>
      <c r="H731" s="47">
        <v>0</v>
      </c>
      <c r="I731" s="47">
        <v>6933</v>
      </c>
    </row>
    <row r="732" spans="1:9" x14ac:dyDescent="0.2">
      <c r="A732" s="47" t="s">
        <v>1956</v>
      </c>
      <c r="B732" s="38" t="s">
        <v>1297</v>
      </c>
      <c r="C732" s="47" t="s">
        <v>1234</v>
      </c>
      <c r="D732" s="47" t="s">
        <v>1235</v>
      </c>
      <c r="E732" s="47" t="s">
        <v>182</v>
      </c>
      <c r="F732" s="47">
        <v>0</v>
      </c>
      <c r="G732" s="47">
        <v>20242</v>
      </c>
      <c r="H732" s="47">
        <v>0</v>
      </c>
      <c r="I732" s="47">
        <v>10803809</v>
      </c>
    </row>
    <row r="733" spans="1:9" x14ac:dyDescent="0.2">
      <c r="A733" s="47" t="s">
        <v>1957</v>
      </c>
      <c r="B733" s="38" t="s">
        <v>1297</v>
      </c>
      <c r="C733" s="47" t="s">
        <v>1234</v>
      </c>
      <c r="D733" s="47" t="s">
        <v>1235</v>
      </c>
      <c r="E733" s="47" t="s">
        <v>182</v>
      </c>
      <c r="F733" s="47">
        <v>0</v>
      </c>
      <c r="G733" s="47">
        <v>19</v>
      </c>
      <c r="H733" s="47">
        <v>0</v>
      </c>
      <c r="I733" s="47">
        <v>10509</v>
      </c>
    </row>
    <row r="734" spans="1:9" x14ac:dyDescent="0.2">
      <c r="A734" s="47" t="s">
        <v>1958</v>
      </c>
      <c r="B734" s="38" t="s">
        <v>1297</v>
      </c>
      <c r="C734" s="47" t="s">
        <v>1234</v>
      </c>
      <c r="D734" s="47" t="s">
        <v>1235</v>
      </c>
      <c r="E734" s="47" t="s">
        <v>182</v>
      </c>
      <c r="F734" s="47">
        <v>0</v>
      </c>
      <c r="G734" s="47">
        <v>0</v>
      </c>
      <c r="H734" s="47">
        <v>0</v>
      </c>
      <c r="I734" s="47">
        <v>256</v>
      </c>
    </row>
    <row r="735" spans="1:9" x14ac:dyDescent="0.2">
      <c r="A735" s="47" t="s">
        <v>1959</v>
      </c>
      <c r="B735" s="38" t="s">
        <v>1297</v>
      </c>
      <c r="C735" s="47" t="s">
        <v>1234</v>
      </c>
      <c r="D735" s="47" t="s">
        <v>1235</v>
      </c>
      <c r="E735" s="47" t="s">
        <v>182</v>
      </c>
      <c r="F735" s="47">
        <v>0</v>
      </c>
      <c r="G735" s="47">
        <v>0</v>
      </c>
      <c r="H735" s="47">
        <v>0</v>
      </c>
      <c r="I735" s="47">
        <v>133</v>
      </c>
    </row>
    <row r="736" spans="1:9" x14ac:dyDescent="0.2">
      <c r="A736" s="47" t="s">
        <v>1960</v>
      </c>
      <c r="B736" s="38" t="s">
        <v>1297</v>
      </c>
      <c r="C736" s="47" t="s">
        <v>1234</v>
      </c>
      <c r="D736" s="47" t="s">
        <v>1235</v>
      </c>
      <c r="E736" s="47" t="s">
        <v>182</v>
      </c>
      <c r="F736" s="47">
        <v>0</v>
      </c>
      <c r="G736" s="47">
        <v>0</v>
      </c>
      <c r="H736" s="47">
        <v>0</v>
      </c>
      <c r="I736" s="47">
        <v>416</v>
      </c>
    </row>
    <row r="737" spans="1:9" x14ac:dyDescent="0.2">
      <c r="A737" s="47" t="s">
        <v>1961</v>
      </c>
      <c r="B737" s="38" t="s">
        <v>1297</v>
      </c>
      <c r="C737" s="47" t="s">
        <v>1234</v>
      </c>
      <c r="D737" s="47" t="s">
        <v>1235</v>
      </c>
      <c r="E737" s="47" t="s">
        <v>182</v>
      </c>
      <c r="F737" s="47">
        <v>0</v>
      </c>
      <c r="G737" s="47">
        <v>835</v>
      </c>
      <c r="H737" s="47">
        <v>0</v>
      </c>
      <c r="I737" s="47">
        <v>445773</v>
      </c>
    </row>
    <row r="738" spans="1:9" x14ac:dyDescent="0.2">
      <c r="A738" s="47" t="s">
        <v>1962</v>
      </c>
      <c r="B738" s="38" t="s">
        <v>1297</v>
      </c>
      <c r="C738" s="47" t="s">
        <v>1234</v>
      </c>
      <c r="D738" s="47" t="s">
        <v>1235</v>
      </c>
      <c r="E738" s="47" t="s">
        <v>182</v>
      </c>
      <c r="F738" s="47">
        <v>0</v>
      </c>
      <c r="G738" s="47">
        <v>0</v>
      </c>
      <c r="H738" s="47">
        <v>0</v>
      </c>
      <c r="I738" s="47">
        <v>107</v>
      </c>
    </row>
    <row r="739" spans="1:9" x14ac:dyDescent="0.2">
      <c r="A739" s="47" t="s">
        <v>1963</v>
      </c>
      <c r="B739" s="38" t="s">
        <v>1297</v>
      </c>
      <c r="C739" s="47" t="s">
        <v>1234</v>
      </c>
      <c r="D739" s="47" t="s">
        <v>1235</v>
      </c>
      <c r="E739" s="47" t="s">
        <v>182</v>
      </c>
      <c r="F739" s="47">
        <v>0</v>
      </c>
      <c r="G739" s="47">
        <v>0</v>
      </c>
      <c r="H739" s="47">
        <v>0</v>
      </c>
      <c r="I739" s="47">
        <v>320</v>
      </c>
    </row>
    <row r="740" spans="1:9" x14ac:dyDescent="0.2">
      <c r="A740" s="47" t="s">
        <v>1964</v>
      </c>
      <c r="B740" s="38" t="s">
        <v>1297</v>
      </c>
      <c r="C740" s="47" t="s">
        <v>1234</v>
      </c>
      <c r="D740" s="47" t="s">
        <v>1235</v>
      </c>
      <c r="E740" s="47" t="s">
        <v>182</v>
      </c>
      <c r="F740" s="47">
        <v>0</v>
      </c>
      <c r="G740" s="47">
        <v>0</v>
      </c>
      <c r="H740" s="47">
        <v>0</v>
      </c>
      <c r="I740" s="47">
        <v>213</v>
      </c>
    </row>
    <row r="741" spans="1:9" x14ac:dyDescent="0.2">
      <c r="A741" s="47" t="s">
        <v>1965</v>
      </c>
      <c r="B741" s="38" t="s">
        <v>1297</v>
      </c>
      <c r="C741" s="47" t="s">
        <v>1234</v>
      </c>
      <c r="D741" s="47" t="s">
        <v>1235</v>
      </c>
      <c r="E741" s="47" t="s">
        <v>182</v>
      </c>
      <c r="F741" s="47">
        <v>0</v>
      </c>
      <c r="G741" s="47">
        <v>0</v>
      </c>
      <c r="H741" s="47">
        <v>0</v>
      </c>
      <c r="I741" s="47">
        <v>507</v>
      </c>
    </row>
    <row r="742" spans="1:9" x14ac:dyDescent="0.2">
      <c r="A742" s="47" t="s">
        <v>1966</v>
      </c>
      <c r="B742" s="38" t="s">
        <v>1297</v>
      </c>
      <c r="C742" s="47" t="s">
        <v>1234</v>
      </c>
      <c r="D742" s="47" t="s">
        <v>1235</v>
      </c>
      <c r="E742" s="47" t="s">
        <v>182</v>
      </c>
      <c r="F742" s="47">
        <v>0</v>
      </c>
      <c r="G742" s="47">
        <v>1110</v>
      </c>
      <c r="H742" s="47">
        <v>0</v>
      </c>
      <c r="I742" s="47">
        <v>592443</v>
      </c>
    </row>
    <row r="743" spans="1:9" x14ac:dyDescent="0.2">
      <c r="A743" s="47" t="s">
        <v>1967</v>
      </c>
      <c r="B743" s="38" t="s">
        <v>1297</v>
      </c>
      <c r="C743" s="47" t="s">
        <v>1234</v>
      </c>
      <c r="D743" s="47" t="s">
        <v>1235</v>
      </c>
      <c r="E743" s="47" t="s">
        <v>182</v>
      </c>
      <c r="F743" s="47">
        <v>0</v>
      </c>
      <c r="G743" s="47">
        <v>1059</v>
      </c>
      <c r="H743" s="47">
        <v>0</v>
      </c>
      <c r="I743" s="47">
        <v>565372</v>
      </c>
    </row>
    <row r="744" spans="1:9" x14ac:dyDescent="0.2">
      <c r="A744" s="47" t="s">
        <v>1968</v>
      </c>
      <c r="B744" s="38" t="s">
        <v>1297</v>
      </c>
      <c r="C744" s="47" t="s">
        <v>1234</v>
      </c>
      <c r="D744" s="47" t="s">
        <v>1235</v>
      </c>
      <c r="E744" s="47" t="s">
        <v>182</v>
      </c>
      <c r="F744" s="47">
        <v>0</v>
      </c>
      <c r="G744" s="47">
        <v>0</v>
      </c>
      <c r="H744" s="47">
        <v>0</v>
      </c>
      <c r="I744" s="47">
        <v>267</v>
      </c>
    </row>
    <row r="745" spans="1:9" x14ac:dyDescent="0.2">
      <c r="A745" s="47" t="s">
        <v>1969</v>
      </c>
      <c r="B745" s="38" t="s">
        <v>1297</v>
      </c>
      <c r="C745" s="47" t="s">
        <v>1234</v>
      </c>
      <c r="D745" s="47" t="s">
        <v>1235</v>
      </c>
      <c r="E745" s="47" t="s">
        <v>182</v>
      </c>
      <c r="F745" s="47">
        <v>0</v>
      </c>
      <c r="G745" s="47">
        <v>3037</v>
      </c>
      <c r="H745" s="47">
        <v>0</v>
      </c>
      <c r="I745" s="47">
        <v>1621212</v>
      </c>
    </row>
    <row r="746" spans="1:9" x14ac:dyDescent="0.2">
      <c r="A746" s="47" t="s">
        <v>1970</v>
      </c>
      <c r="B746" s="38" t="s">
        <v>1297</v>
      </c>
      <c r="C746" s="47" t="s">
        <v>1234</v>
      </c>
      <c r="D746" s="47" t="s">
        <v>1235</v>
      </c>
      <c r="E746" s="47" t="s">
        <v>182</v>
      </c>
      <c r="F746" s="47">
        <v>0</v>
      </c>
      <c r="G746" s="47">
        <v>3618</v>
      </c>
      <c r="H746" s="47">
        <v>0</v>
      </c>
      <c r="I746" s="47">
        <v>1931065</v>
      </c>
    </row>
    <row r="747" spans="1:9" x14ac:dyDescent="0.2">
      <c r="A747" s="47" t="s">
        <v>1971</v>
      </c>
      <c r="B747" s="38" t="s">
        <v>1297</v>
      </c>
      <c r="C747" s="47" t="s">
        <v>1234</v>
      </c>
      <c r="D747" s="47" t="s">
        <v>1235</v>
      </c>
      <c r="E747" s="47" t="s">
        <v>182</v>
      </c>
      <c r="F747" s="47">
        <v>0</v>
      </c>
      <c r="G747" s="47">
        <v>50</v>
      </c>
      <c r="H747" s="47">
        <v>0</v>
      </c>
      <c r="I747" s="47">
        <v>26687</v>
      </c>
    </row>
    <row r="748" spans="1:9" x14ac:dyDescent="0.2">
      <c r="A748" s="47" t="s">
        <v>1972</v>
      </c>
      <c r="B748" s="38" t="s">
        <v>1297</v>
      </c>
      <c r="C748" s="47" t="s">
        <v>1234</v>
      </c>
      <c r="D748" s="47" t="s">
        <v>1235</v>
      </c>
      <c r="E748" s="47" t="s">
        <v>182</v>
      </c>
      <c r="F748" s="47">
        <v>0</v>
      </c>
      <c r="G748" s="47">
        <v>0</v>
      </c>
      <c r="H748" s="47">
        <v>0</v>
      </c>
      <c r="I748" s="47">
        <v>267</v>
      </c>
    </row>
    <row r="749" spans="1:9" x14ac:dyDescent="0.2">
      <c r="A749" s="47" t="s">
        <v>1973</v>
      </c>
      <c r="B749" s="38" t="s">
        <v>1297</v>
      </c>
      <c r="C749" s="47" t="s">
        <v>1234</v>
      </c>
      <c r="D749" s="47" t="s">
        <v>1235</v>
      </c>
      <c r="E749" s="47" t="s">
        <v>182</v>
      </c>
      <c r="F749" s="47">
        <v>0</v>
      </c>
      <c r="G749" s="47">
        <v>0</v>
      </c>
      <c r="H749" s="47">
        <v>0</v>
      </c>
      <c r="I749" s="47">
        <v>320</v>
      </c>
    </row>
    <row r="750" spans="1:9" x14ac:dyDescent="0.2">
      <c r="A750" s="47" t="s">
        <v>1974</v>
      </c>
      <c r="B750" s="38" t="s">
        <v>1297</v>
      </c>
      <c r="C750" s="47" t="s">
        <v>1234</v>
      </c>
      <c r="D750" s="47" t="s">
        <v>1235</v>
      </c>
      <c r="E750" s="47" t="s">
        <v>182</v>
      </c>
      <c r="F750" s="47">
        <v>0</v>
      </c>
      <c r="G750" s="47">
        <v>13107</v>
      </c>
      <c r="H750" s="47">
        <v>0</v>
      </c>
      <c r="I750" s="47">
        <v>6996072</v>
      </c>
    </row>
    <row r="751" spans="1:9" x14ac:dyDescent="0.2">
      <c r="A751" s="47" t="s">
        <v>1975</v>
      </c>
      <c r="B751" s="38" t="s">
        <v>1297</v>
      </c>
      <c r="C751" s="47" t="s">
        <v>1234</v>
      </c>
      <c r="D751" s="47" t="s">
        <v>1235</v>
      </c>
      <c r="E751" s="47" t="s">
        <v>182</v>
      </c>
      <c r="F751" s="47">
        <v>0</v>
      </c>
      <c r="G751" s="47">
        <v>0</v>
      </c>
      <c r="H751" s="47">
        <v>0</v>
      </c>
      <c r="I751" s="47">
        <v>496</v>
      </c>
    </row>
    <row r="752" spans="1:9" x14ac:dyDescent="0.2">
      <c r="A752" s="47" t="s">
        <v>1976</v>
      </c>
      <c r="B752" s="38" t="s">
        <v>1297</v>
      </c>
      <c r="C752" s="47" t="s">
        <v>1234</v>
      </c>
      <c r="D752" s="47" t="s">
        <v>1235</v>
      </c>
      <c r="E752" s="47" t="s">
        <v>182</v>
      </c>
      <c r="F752" s="47">
        <v>0</v>
      </c>
      <c r="G752" s="47">
        <v>56</v>
      </c>
      <c r="H752" s="47">
        <v>0</v>
      </c>
      <c r="I752" s="47">
        <v>30049</v>
      </c>
    </row>
    <row r="753" spans="1:9" x14ac:dyDescent="0.2">
      <c r="A753" s="47" t="s">
        <v>1977</v>
      </c>
      <c r="B753" s="38" t="s">
        <v>1297</v>
      </c>
      <c r="C753" s="47" t="s">
        <v>1234</v>
      </c>
      <c r="D753" s="47" t="s">
        <v>1235</v>
      </c>
      <c r="E753" s="47" t="s">
        <v>182</v>
      </c>
      <c r="F753" s="47">
        <v>0</v>
      </c>
      <c r="G753" s="47">
        <v>0</v>
      </c>
      <c r="H753" s="47">
        <v>0</v>
      </c>
      <c r="I753" s="47">
        <v>107</v>
      </c>
    </row>
    <row r="754" spans="1:9" x14ac:dyDescent="0.2">
      <c r="A754" s="47" t="s">
        <v>1978</v>
      </c>
      <c r="B754" s="38" t="s">
        <v>1297</v>
      </c>
      <c r="C754" s="47" t="s">
        <v>1234</v>
      </c>
      <c r="D754" s="47" t="s">
        <v>1235</v>
      </c>
      <c r="E754" s="47" t="s">
        <v>182</v>
      </c>
      <c r="F754" s="47">
        <v>0</v>
      </c>
      <c r="G754" s="47">
        <v>1</v>
      </c>
      <c r="H754" s="47">
        <v>0</v>
      </c>
      <c r="I754" s="47">
        <v>785</v>
      </c>
    </row>
    <row r="755" spans="1:9" x14ac:dyDescent="0.2">
      <c r="A755" s="47" t="s">
        <v>1979</v>
      </c>
      <c r="B755" s="38" t="s">
        <v>1297</v>
      </c>
      <c r="C755" s="47" t="s">
        <v>1234</v>
      </c>
      <c r="D755" s="47" t="s">
        <v>1235</v>
      </c>
      <c r="E755" s="47" t="s">
        <v>182</v>
      </c>
      <c r="F755" s="47">
        <v>0</v>
      </c>
      <c r="G755" s="47">
        <v>8521</v>
      </c>
      <c r="H755" s="47">
        <v>0</v>
      </c>
      <c r="I755" s="47">
        <v>4547933</v>
      </c>
    </row>
    <row r="756" spans="1:9" x14ac:dyDescent="0.2">
      <c r="A756" s="47" t="s">
        <v>1980</v>
      </c>
      <c r="B756" s="38" t="s">
        <v>1297</v>
      </c>
      <c r="C756" s="47" t="s">
        <v>1234</v>
      </c>
      <c r="D756" s="47" t="s">
        <v>1235</v>
      </c>
      <c r="E756" s="47" t="s">
        <v>182</v>
      </c>
      <c r="F756" s="47">
        <v>0</v>
      </c>
      <c r="G756" s="47">
        <v>0</v>
      </c>
      <c r="H756" s="47">
        <v>0</v>
      </c>
      <c r="I756" s="47">
        <v>133</v>
      </c>
    </row>
    <row r="757" spans="1:9" x14ac:dyDescent="0.2">
      <c r="A757" s="47" t="s">
        <v>1981</v>
      </c>
      <c r="B757" s="38" t="s">
        <v>1297</v>
      </c>
      <c r="C757" s="47" t="s">
        <v>1234</v>
      </c>
      <c r="D757" s="47" t="s">
        <v>1235</v>
      </c>
      <c r="E757" s="47" t="s">
        <v>182</v>
      </c>
      <c r="F757" s="47">
        <v>0</v>
      </c>
      <c r="G757" s="47">
        <v>0</v>
      </c>
      <c r="H757" s="47">
        <v>0</v>
      </c>
      <c r="I757" s="47">
        <v>213</v>
      </c>
    </row>
    <row r="758" spans="1:9" x14ac:dyDescent="0.2">
      <c r="A758" s="47" t="s">
        <v>1982</v>
      </c>
      <c r="B758" s="38" t="s">
        <v>1297</v>
      </c>
      <c r="C758" s="47" t="s">
        <v>1234</v>
      </c>
      <c r="D758" s="47" t="s">
        <v>1235</v>
      </c>
      <c r="E758" s="47" t="s">
        <v>182</v>
      </c>
      <c r="F758" s="47">
        <v>0</v>
      </c>
      <c r="G758" s="47">
        <v>0</v>
      </c>
      <c r="H758" s="47">
        <v>0</v>
      </c>
      <c r="I758" s="47">
        <v>91</v>
      </c>
    </row>
    <row r="759" spans="1:9" x14ac:dyDescent="0.2">
      <c r="A759" s="47" t="s">
        <v>1983</v>
      </c>
      <c r="B759" s="38" t="s">
        <v>1297</v>
      </c>
      <c r="C759" s="47" t="s">
        <v>1234</v>
      </c>
      <c r="D759" s="47" t="s">
        <v>1235</v>
      </c>
      <c r="E759" s="47" t="s">
        <v>182</v>
      </c>
      <c r="F759" s="47">
        <v>0</v>
      </c>
      <c r="G759" s="47">
        <v>656</v>
      </c>
      <c r="H759" s="47">
        <v>0</v>
      </c>
      <c r="I759" s="47">
        <v>350443</v>
      </c>
    </row>
    <row r="760" spans="1:9" x14ac:dyDescent="0.2">
      <c r="A760" s="47" t="s">
        <v>1984</v>
      </c>
      <c r="B760" s="38" t="s">
        <v>1297</v>
      </c>
      <c r="C760" s="47" t="s">
        <v>1234</v>
      </c>
      <c r="D760" s="47" t="s">
        <v>1235</v>
      </c>
      <c r="E760" s="47" t="s">
        <v>182</v>
      </c>
      <c r="F760" s="47">
        <v>0</v>
      </c>
      <c r="G760" s="47">
        <v>1191</v>
      </c>
      <c r="H760" s="47">
        <v>0</v>
      </c>
      <c r="I760" s="47">
        <v>635782</v>
      </c>
    </row>
    <row r="761" spans="1:9" x14ac:dyDescent="0.2">
      <c r="A761" s="47" t="s">
        <v>1985</v>
      </c>
      <c r="B761" s="38" t="s">
        <v>1297</v>
      </c>
      <c r="C761" s="47" t="s">
        <v>1234</v>
      </c>
      <c r="D761" s="47" t="s">
        <v>1235</v>
      </c>
      <c r="E761" s="47" t="s">
        <v>182</v>
      </c>
      <c r="F761" s="47">
        <v>0</v>
      </c>
      <c r="G761" s="47">
        <v>0</v>
      </c>
      <c r="H761" s="47">
        <v>0</v>
      </c>
      <c r="I761" s="47">
        <v>448</v>
      </c>
    </row>
    <row r="762" spans="1:9" x14ac:dyDescent="0.2">
      <c r="A762" s="47" t="s">
        <v>1986</v>
      </c>
      <c r="B762" s="38" t="s">
        <v>1297</v>
      </c>
      <c r="C762" s="47" t="s">
        <v>1234</v>
      </c>
      <c r="D762" s="47" t="s">
        <v>1235</v>
      </c>
      <c r="E762" s="47" t="s">
        <v>182</v>
      </c>
      <c r="F762" s="47">
        <v>0</v>
      </c>
      <c r="G762" s="47">
        <v>0</v>
      </c>
      <c r="H762" s="47">
        <v>0</v>
      </c>
      <c r="I762" s="47">
        <v>288</v>
      </c>
    </row>
    <row r="763" spans="1:9" x14ac:dyDescent="0.2">
      <c r="A763" s="47" t="s">
        <v>1987</v>
      </c>
      <c r="B763" s="38" t="s">
        <v>1297</v>
      </c>
      <c r="C763" s="47" t="s">
        <v>1234</v>
      </c>
      <c r="D763" s="47" t="s">
        <v>1235</v>
      </c>
      <c r="E763" s="47" t="s">
        <v>182</v>
      </c>
      <c r="F763" s="47">
        <v>0</v>
      </c>
      <c r="G763" s="47">
        <v>0</v>
      </c>
      <c r="H763" s="47">
        <v>0</v>
      </c>
      <c r="I763" s="47">
        <v>432</v>
      </c>
    </row>
    <row r="764" spans="1:9" x14ac:dyDescent="0.2">
      <c r="A764" s="47" t="s">
        <v>1988</v>
      </c>
      <c r="B764" s="38" t="s">
        <v>1297</v>
      </c>
      <c r="C764" s="47" t="s">
        <v>1234</v>
      </c>
      <c r="D764" s="47" t="s">
        <v>1235</v>
      </c>
      <c r="E764" s="47" t="s">
        <v>182</v>
      </c>
      <c r="F764" s="47">
        <v>0</v>
      </c>
      <c r="G764" s="47">
        <v>1336</v>
      </c>
      <c r="H764" s="47">
        <v>0</v>
      </c>
      <c r="I764" s="47">
        <v>713552</v>
      </c>
    </row>
    <row r="765" spans="1:9" x14ac:dyDescent="0.2">
      <c r="A765" s="47" t="s">
        <v>1989</v>
      </c>
      <c r="B765" s="38" t="s">
        <v>1297</v>
      </c>
      <c r="C765" s="47" t="s">
        <v>1234</v>
      </c>
      <c r="D765" s="47" t="s">
        <v>1235</v>
      </c>
      <c r="E765" s="47" t="s">
        <v>182</v>
      </c>
      <c r="F765" s="47">
        <v>0</v>
      </c>
      <c r="G765" s="47">
        <v>1226</v>
      </c>
      <c r="H765" s="47">
        <v>0</v>
      </c>
      <c r="I765" s="47">
        <v>654729</v>
      </c>
    </row>
    <row r="766" spans="1:9" x14ac:dyDescent="0.2">
      <c r="A766" s="47" t="s">
        <v>1990</v>
      </c>
      <c r="B766" s="38" t="s">
        <v>1297</v>
      </c>
      <c r="C766" s="47" t="s">
        <v>1234</v>
      </c>
      <c r="D766" s="47" t="s">
        <v>1235</v>
      </c>
      <c r="E766" s="47" t="s">
        <v>182</v>
      </c>
      <c r="F766" s="47">
        <v>0</v>
      </c>
      <c r="G766" s="47">
        <v>0</v>
      </c>
      <c r="H766" s="47">
        <v>0</v>
      </c>
      <c r="I766" s="47">
        <v>411</v>
      </c>
    </row>
    <row r="767" spans="1:9" x14ac:dyDescent="0.2">
      <c r="A767" s="47" t="s">
        <v>1991</v>
      </c>
      <c r="B767" s="38" t="s">
        <v>1297</v>
      </c>
      <c r="C767" s="47" t="s">
        <v>1234</v>
      </c>
      <c r="D767" s="47" t="s">
        <v>1235</v>
      </c>
      <c r="E767" s="47" t="s">
        <v>182</v>
      </c>
      <c r="F767" s="47">
        <v>0</v>
      </c>
      <c r="G767" s="47">
        <v>4</v>
      </c>
      <c r="H767" s="47">
        <v>0</v>
      </c>
      <c r="I767" s="47">
        <v>2146</v>
      </c>
    </row>
    <row r="768" spans="1:9" x14ac:dyDescent="0.2">
      <c r="A768" s="47" t="s">
        <v>1992</v>
      </c>
      <c r="B768" s="38" t="s">
        <v>1297</v>
      </c>
      <c r="C768" s="47" t="s">
        <v>1234</v>
      </c>
      <c r="D768" s="47" t="s">
        <v>1235</v>
      </c>
      <c r="E768" s="47" t="s">
        <v>182</v>
      </c>
      <c r="F768" s="47">
        <v>0</v>
      </c>
      <c r="G768" s="47">
        <v>2170</v>
      </c>
      <c r="H768" s="47">
        <v>0</v>
      </c>
      <c r="I768" s="47">
        <v>1158605</v>
      </c>
    </row>
    <row r="769" spans="1:9" x14ac:dyDescent="0.2">
      <c r="A769" s="47" t="s">
        <v>1993</v>
      </c>
      <c r="B769" s="38" t="s">
        <v>1297</v>
      </c>
      <c r="C769" s="47" t="s">
        <v>1234</v>
      </c>
      <c r="D769" s="47" t="s">
        <v>1235</v>
      </c>
      <c r="E769" s="47" t="s">
        <v>182</v>
      </c>
      <c r="F769" s="47">
        <v>0</v>
      </c>
      <c r="G769" s="47">
        <v>0</v>
      </c>
      <c r="H769" s="47">
        <v>0</v>
      </c>
      <c r="I769" s="47">
        <v>432</v>
      </c>
    </row>
    <row r="770" spans="1:9" x14ac:dyDescent="0.2">
      <c r="A770" s="47" t="s">
        <v>1994</v>
      </c>
      <c r="B770" s="38" t="s">
        <v>1297</v>
      </c>
      <c r="C770" s="47" t="s">
        <v>1234</v>
      </c>
      <c r="D770" s="47" t="s">
        <v>1235</v>
      </c>
      <c r="E770" s="47" t="s">
        <v>182</v>
      </c>
      <c r="F770" s="47">
        <v>0</v>
      </c>
      <c r="G770" s="47">
        <v>3</v>
      </c>
      <c r="H770" s="47">
        <v>0</v>
      </c>
      <c r="I770" s="47">
        <v>1671</v>
      </c>
    </row>
    <row r="771" spans="1:9" x14ac:dyDescent="0.2">
      <c r="A771" s="47" t="s">
        <v>1995</v>
      </c>
      <c r="B771" s="38" t="s">
        <v>1297</v>
      </c>
      <c r="C771" s="47" t="s">
        <v>1234</v>
      </c>
      <c r="D771" s="47" t="s">
        <v>1235</v>
      </c>
      <c r="E771" s="47" t="s">
        <v>182</v>
      </c>
      <c r="F771" s="47">
        <v>0</v>
      </c>
      <c r="G771" s="47">
        <v>0</v>
      </c>
      <c r="H771" s="47">
        <v>0</v>
      </c>
      <c r="I771" s="47">
        <v>246</v>
      </c>
    </row>
    <row r="772" spans="1:9" x14ac:dyDescent="0.2">
      <c r="A772" s="47" t="s">
        <v>1996</v>
      </c>
      <c r="B772" s="38" t="s">
        <v>1297</v>
      </c>
      <c r="C772" s="47" t="s">
        <v>1234</v>
      </c>
      <c r="D772" s="47" t="s">
        <v>1235</v>
      </c>
      <c r="E772" s="47" t="s">
        <v>182</v>
      </c>
      <c r="F772" s="47">
        <v>0</v>
      </c>
      <c r="G772" s="47">
        <v>5</v>
      </c>
      <c r="H772" s="47">
        <v>0</v>
      </c>
      <c r="I772" s="47">
        <v>2669</v>
      </c>
    </row>
    <row r="773" spans="1:9" x14ac:dyDescent="0.2">
      <c r="A773" s="47" t="s">
        <v>1997</v>
      </c>
      <c r="B773" s="38" t="s">
        <v>1297</v>
      </c>
      <c r="C773" s="47" t="s">
        <v>1234</v>
      </c>
      <c r="D773" s="47" t="s">
        <v>1235</v>
      </c>
      <c r="E773" s="47" t="s">
        <v>182</v>
      </c>
      <c r="F773" s="47">
        <v>0</v>
      </c>
      <c r="G773" s="47">
        <v>0</v>
      </c>
      <c r="H773" s="47">
        <v>0</v>
      </c>
      <c r="I773" s="47">
        <v>320</v>
      </c>
    </row>
    <row r="774" spans="1:9" x14ac:dyDescent="0.2">
      <c r="A774" s="47" t="s">
        <v>1998</v>
      </c>
      <c r="B774" s="38" t="s">
        <v>1297</v>
      </c>
      <c r="C774" s="47" t="s">
        <v>1234</v>
      </c>
      <c r="D774" s="47" t="s">
        <v>1235</v>
      </c>
      <c r="E774" s="47" t="s">
        <v>182</v>
      </c>
      <c r="F774" s="47">
        <v>0</v>
      </c>
      <c r="G774" s="47">
        <v>67</v>
      </c>
      <c r="H774" s="47">
        <v>0</v>
      </c>
      <c r="I774" s="47">
        <v>36219</v>
      </c>
    </row>
    <row r="775" spans="1:9" x14ac:dyDescent="0.2">
      <c r="A775" s="47" t="s">
        <v>1999</v>
      </c>
      <c r="B775" s="38" t="s">
        <v>1297</v>
      </c>
      <c r="C775" s="47" t="s">
        <v>1234</v>
      </c>
      <c r="D775" s="47" t="s">
        <v>1235</v>
      </c>
      <c r="E775" s="47" t="s">
        <v>182</v>
      </c>
      <c r="F775" s="47">
        <v>0</v>
      </c>
      <c r="G775" s="47">
        <v>0</v>
      </c>
      <c r="H775" s="47">
        <v>0</v>
      </c>
      <c r="I775" s="47">
        <v>512</v>
      </c>
    </row>
    <row r="776" spans="1:9" x14ac:dyDescent="0.2">
      <c r="A776" s="47" t="s">
        <v>2000</v>
      </c>
      <c r="B776" s="38" t="s">
        <v>1297</v>
      </c>
      <c r="C776" s="47" t="s">
        <v>1234</v>
      </c>
      <c r="D776" s="47" t="s">
        <v>1235</v>
      </c>
      <c r="E776" s="47" t="s">
        <v>182</v>
      </c>
      <c r="F776" s="47">
        <v>0</v>
      </c>
      <c r="G776" s="47">
        <v>346</v>
      </c>
      <c r="H776" s="47">
        <v>0</v>
      </c>
      <c r="I776" s="47">
        <v>184773</v>
      </c>
    </row>
    <row r="777" spans="1:9" x14ac:dyDescent="0.2">
      <c r="A777" s="47" t="s">
        <v>2001</v>
      </c>
      <c r="B777" s="38" t="s">
        <v>1297</v>
      </c>
      <c r="C777" s="47" t="s">
        <v>1234</v>
      </c>
      <c r="D777" s="47" t="s">
        <v>1235</v>
      </c>
      <c r="E777" s="47" t="s">
        <v>182</v>
      </c>
      <c r="F777" s="47">
        <v>0</v>
      </c>
      <c r="G777" s="47">
        <v>22</v>
      </c>
      <c r="H777" s="47">
        <v>0</v>
      </c>
      <c r="I777" s="47">
        <v>12158</v>
      </c>
    </row>
    <row r="778" spans="1:9" x14ac:dyDescent="0.2">
      <c r="A778" s="47" t="s">
        <v>2002</v>
      </c>
      <c r="B778" s="38" t="s">
        <v>1297</v>
      </c>
      <c r="C778" s="47" t="s">
        <v>1234</v>
      </c>
      <c r="D778" s="47" t="s">
        <v>1235</v>
      </c>
      <c r="E778" s="47" t="s">
        <v>182</v>
      </c>
      <c r="F778" s="47">
        <v>0</v>
      </c>
      <c r="G778" s="47">
        <v>0</v>
      </c>
      <c r="H778" s="47">
        <v>0</v>
      </c>
      <c r="I778" s="47">
        <v>101</v>
      </c>
    </row>
    <row r="779" spans="1:9" x14ac:dyDescent="0.2">
      <c r="A779" s="47" t="s">
        <v>2003</v>
      </c>
      <c r="B779" s="38" t="s">
        <v>1297</v>
      </c>
      <c r="C779" s="47" t="s">
        <v>1234</v>
      </c>
      <c r="D779" s="47" t="s">
        <v>1235</v>
      </c>
      <c r="E779" s="47" t="s">
        <v>182</v>
      </c>
      <c r="F779" s="47">
        <v>0</v>
      </c>
      <c r="G779" s="47">
        <v>0</v>
      </c>
      <c r="H779" s="47">
        <v>0</v>
      </c>
      <c r="I779" s="47">
        <v>294</v>
      </c>
    </row>
    <row r="780" spans="1:9" x14ac:dyDescent="0.2">
      <c r="A780" s="47" t="s">
        <v>2004</v>
      </c>
      <c r="B780" s="38" t="s">
        <v>1297</v>
      </c>
      <c r="C780" s="47" t="s">
        <v>1234</v>
      </c>
      <c r="D780" s="47" t="s">
        <v>1235</v>
      </c>
      <c r="E780" s="47" t="s">
        <v>182</v>
      </c>
      <c r="F780" s="47">
        <v>0</v>
      </c>
      <c r="G780" s="47">
        <v>0</v>
      </c>
      <c r="H780" s="47">
        <v>0</v>
      </c>
      <c r="I780" s="47">
        <v>64</v>
      </c>
    </row>
    <row r="781" spans="1:9" x14ac:dyDescent="0.2">
      <c r="A781" s="47" t="s">
        <v>2005</v>
      </c>
      <c r="B781" s="38" t="s">
        <v>1297</v>
      </c>
      <c r="C781" s="47" t="s">
        <v>1234</v>
      </c>
      <c r="D781" s="47" t="s">
        <v>1235</v>
      </c>
      <c r="E781" s="47" t="s">
        <v>182</v>
      </c>
      <c r="F781" s="47">
        <v>0</v>
      </c>
      <c r="G781" s="47">
        <v>3</v>
      </c>
      <c r="H781" s="47">
        <v>0</v>
      </c>
      <c r="I781" s="47">
        <v>2001</v>
      </c>
    </row>
    <row r="782" spans="1:9" x14ac:dyDescent="0.2">
      <c r="A782" s="47" t="s">
        <v>2006</v>
      </c>
      <c r="B782" s="38" t="s">
        <v>1297</v>
      </c>
      <c r="C782" s="47" t="s">
        <v>1234</v>
      </c>
      <c r="D782" s="47" t="s">
        <v>1235</v>
      </c>
      <c r="E782" s="47" t="s">
        <v>182</v>
      </c>
      <c r="F782" s="47">
        <v>0</v>
      </c>
      <c r="G782" s="47">
        <v>6</v>
      </c>
      <c r="H782" s="47">
        <v>0</v>
      </c>
      <c r="I782" s="47">
        <v>3341</v>
      </c>
    </row>
    <row r="783" spans="1:9" x14ac:dyDescent="0.2">
      <c r="A783" s="47" t="s">
        <v>2007</v>
      </c>
      <c r="B783" s="38" t="s">
        <v>1297</v>
      </c>
      <c r="C783" s="47" t="s">
        <v>1234</v>
      </c>
      <c r="D783" s="47" t="s">
        <v>1235</v>
      </c>
      <c r="E783" s="47" t="s">
        <v>182</v>
      </c>
      <c r="F783" s="47">
        <v>0</v>
      </c>
      <c r="G783" s="47">
        <v>0</v>
      </c>
      <c r="H783" s="47">
        <v>0</v>
      </c>
      <c r="I783" s="47">
        <v>454</v>
      </c>
    </row>
    <row r="784" spans="1:9" x14ac:dyDescent="0.2">
      <c r="A784" s="47" t="s">
        <v>2008</v>
      </c>
      <c r="B784" s="38" t="s">
        <v>1297</v>
      </c>
      <c r="C784" s="47" t="s">
        <v>1234</v>
      </c>
      <c r="D784" s="47" t="s">
        <v>1235</v>
      </c>
      <c r="E784" s="47" t="s">
        <v>182</v>
      </c>
      <c r="F784" s="47">
        <v>0</v>
      </c>
      <c r="G784" s="47">
        <v>0</v>
      </c>
      <c r="H784" s="47">
        <v>0</v>
      </c>
      <c r="I784" s="47">
        <v>464</v>
      </c>
    </row>
    <row r="785" spans="1:9" x14ac:dyDescent="0.2">
      <c r="A785" s="47" t="s">
        <v>2009</v>
      </c>
      <c r="B785" s="38" t="s">
        <v>1297</v>
      </c>
      <c r="C785" s="47" t="s">
        <v>1234</v>
      </c>
      <c r="D785" s="47" t="s">
        <v>1235</v>
      </c>
      <c r="E785" s="47" t="s">
        <v>182</v>
      </c>
      <c r="F785" s="47">
        <v>0</v>
      </c>
      <c r="G785" s="47">
        <v>0</v>
      </c>
      <c r="H785" s="47">
        <v>0</v>
      </c>
      <c r="I785" s="47">
        <v>246</v>
      </c>
    </row>
    <row r="786" spans="1:9" x14ac:dyDescent="0.2">
      <c r="A786" s="47" t="s">
        <v>2010</v>
      </c>
      <c r="B786" s="38" t="s">
        <v>1297</v>
      </c>
      <c r="C786" s="47" t="s">
        <v>1234</v>
      </c>
      <c r="D786" s="47" t="s">
        <v>1235</v>
      </c>
      <c r="E786" s="47" t="s">
        <v>182</v>
      </c>
      <c r="F786" s="47">
        <v>0</v>
      </c>
      <c r="G786" s="47">
        <v>0</v>
      </c>
      <c r="H786" s="47">
        <v>0</v>
      </c>
      <c r="I786" s="47">
        <v>416</v>
      </c>
    </row>
    <row r="787" spans="1:9" x14ac:dyDescent="0.2">
      <c r="A787" s="47" t="s">
        <v>2011</v>
      </c>
      <c r="B787" s="38" t="s">
        <v>1297</v>
      </c>
      <c r="C787" s="47" t="s">
        <v>1234</v>
      </c>
      <c r="D787" s="47" t="s">
        <v>1235</v>
      </c>
      <c r="E787" s="47" t="s">
        <v>182</v>
      </c>
      <c r="F787" s="47">
        <v>0</v>
      </c>
      <c r="G787" s="47">
        <v>1</v>
      </c>
      <c r="H787" s="47">
        <v>0</v>
      </c>
      <c r="I787" s="47">
        <v>640</v>
      </c>
    </row>
    <row r="788" spans="1:9" x14ac:dyDescent="0.2">
      <c r="A788" s="47" t="s">
        <v>2012</v>
      </c>
      <c r="B788" s="38" t="s">
        <v>1297</v>
      </c>
      <c r="C788" s="47" t="s">
        <v>1234</v>
      </c>
      <c r="D788" s="47" t="s">
        <v>1235</v>
      </c>
      <c r="E788" s="47" t="s">
        <v>182</v>
      </c>
      <c r="F788" s="47">
        <v>0</v>
      </c>
      <c r="G788" s="47">
        <v>0</v>
      </c>
      <c r="H788" s="47">
        <v>0</v>
      </c>
      <c r="I788" s="47">
        <v>32</v>
      </c>
    </row>
    <row r="789" spans="1:9" x14ac:dyDescent="0.2">
      <c r="A789" s="47" t="s">
        <v>2013</v>
      </c>
      <c r="B789" s="38" t="s">
        <v>1297</v>
      </c>
      <c r="C789" s="47" t="s">
        <v>1234</v>
      </c>
      <c r="D789" s="47" t="s">
        <v>1235</v>
      </c>
      <c r="E789" s="47" t="s">
        <v>182</v>
      </c>
      <c r="F789" s="47">
        <v>0</v>
      </c>
      <c r="G789" s="47">
        <v>852</v>
      </c>
      <c r="H789" s="47">
        <v>0</v>
      </c>
      <c r="I789" s="47">
        <v>454847</v>
      </c>
    </row>
    <row r="790" spans="1:9" x14ac:dyDescent="0.2">
      <c r="A790" s="47" t="s">
        <v>2014</v>
      </c>
      <c r="B790" s="38" t="s">
        <v>1297</v>
      </c>
      <c r="C790" s="47" t="s">
        <v>1234</v>
      </c>
      <c r="D790" s="47" t="s">
        <v>1235</v>
      </c>
      <c r="E790" s="47" t="s">
        <v>182</v>
      </c>
      <c r="F790" s="47">
        <v>0</v>
      </c>
      <c r="G790" s="47">
        <v>0</v>
      </c>
      <c r="H790" s="47">
        <v>0</v>
      </c>
      <c r="I790" s="47">
        <v>480</v>
      </c>
    </row>
    <row r="791" spans="1:9" x14ac:dyDescent="0.2">
      <c r="A791" s="47" t="s">
        <v>2015</v>
      </c>
      <c r="B791" s="38" t="s">
        <v>1297</v>
      </c>
      <c r="C791" s="47" t="s">
        <v>1234</v>
      </c>
      <c r="D791" s="47" t="s">
        <v>1235</v>
      </c>
      <c r="E791" s="47" t="s">
        <v>182</v>
      </c>
      <c r="F791" s="47">
        <v>0</v>
      </c>
      <c r="G791" s="47">
        <v>4274</v>
      </c>
      <c r="H791" s="47">
        <v>0</v>
      </c>
      <c r="I791" s="47">
        <v>2281604</v>
      </c>
    </row>
    <row r="792" spans="1:9" x14ac:dyDescent="0.2">
      <c r="A792" s="47" t="s">
        <v>2016</v>
      </c>
      <c r="B792" s="38" t="s">
        <v>1297</v>
      </c>
      <c r="C792" s="47" t="s">
        <v>1234</v>
      </c>
      <c r="D792" s="47" t="s">
        <v>1235</v>
      </c>
      <c r="E792" s="47" t="s">
        <v>182</v>
      </c>
      <c r="F792" s="47">
        <v>0</v>
      </c>
      <c r="G792" s="47">
        <v>0</v>
      </c>
      <c r="H792" s="47">
        <v>0</v>
      </c>
      <c r="I792" s="47">
        <v>262</v>
      </c>
    </row>
    <row r="793" spans="1:9" x14ac:dyDescent="0.2">
      <c r="A793" s="47" t="s">
        <v>2017</v>
      </c>
      <c r="B793" s="38" t="s">
        <v>1297</v>
      </c>
      <c r="C793" s="47" t="s">
        <v>1234</v>
      </c>
      <c r="D793" s="47" t="s">
        <v>1235</v>
      </c>
      <c r="E793" s="47" t="s">
        <v>182</v>
      </c>
      <c r="F793" s="47">
        <v>0</v>
      </c>
      <c r="G793" s="47">
        <v>0</v>
      </c>
      <c r="H793" s="47">
        <v>0</v>
      </c>
      <c r="I793" s="47">
        <v>358</v>
      </c>
    </row>
    <row r="794" spans="1:9" x14ac:dyDescent="0.2">
      <c r="A794" s="47" t="s">
        <v>2018</v>
      </c>
      <c r="B794" s="38" t="s">
        <v>1297</v>
      </c>
      <c r="C794" s="47" t="s">
        <v>1234</v>
      </c>
      <c r="D794" s="47" t="s">
        <v>1235</v>
      </c>
      <c r="E794" s="47" t="s">
        <v>182</v>
      </c>
      <c r="F794" s="47">
        <v>0</v>
      </c>
      <c r="G794" s="47">
        <v>4123</v>
      </c>
      <c r="H794" s="47">
        <v>0</v>
      </c>
      <c r="I794" s="47">
        <v>2200899</v>
      </c>
    </row>
    <row r="795" spans="1:9" x14ac:dyDescent="0.2">
      <c r="A795" s="47" t="s">
        <v>2019</v>
      </c>
      <c r="B795" s="38" t="s">
        <v>1297</v>
      </c>
      <c r="C795" s="47" t="s">
        <v>1234</v>
      </c>
      <c r="D795" s="47" t="s">
        <v>1235</v>
      </c>
      <c r="E795" s="47" t="s">
        <v>182</v>
      </c>
      <c r="F795" s="47">
        <v>0</v>
      </c>
      <c r="G795" s="47">
        <v>46831</v>
      </c>
      <c r="H795" s="47">
        <v>0</v>
      </c>
      <c r="I795" s="47">
        <v>24995255</v>
      </c>
    </row>
    <row r="796" spans="1:9" x14ac:dyDescent="0.2">
      <c r="A796" s="47" t="s">
        <v>2020</v>
      </c>
      <c r="B796" s="38" t="s">
        <v>1297</v>
      </c>
      <c r="C796" s="47" t="s">
        <v>1234</v>
      </c>
      <c r="D796" s="47" t="s">
        <v>1235</v>
      </c>
      <c r="E796" s="47" t="s">
        <v>182</v>
      </c>
      <c r="F796" s="47">
        <v>0</v>
      </c>
      <c r="G796" s="47">
        <v>440</v>
      </c>
      <c r="H796" s="47">
        <v>0</v>
      </c>
      <c r="I796" s="47">
        <v>235323</v>
      </c>
    </row>
    <row r="797" spans="1:9" x14ac:dyDescent="0.2">
      <c r="A797" s="47" t="s">
        <v>2021</v>
      </c>
      <c r="B797" s="38" t="s">
        <v>1297</v>
      </c>
      <c r="C797" s="47" t="s">
        <v>1234</v>
      </c>
      <c r="D797" s="47" t="s">
        <v>1235</v>
      </c>
      <c r="E797" s="47" t="s">
        <v>182</v>
      </c>
      <c r="F797" s="47">
        <v>0</v>
      </c>
      <c r="G797" s="47">
        <v>0</v>
      </c>
      <c r="H797" s="47">
        <v>0</v>
      </c>
      <c r="I797" s="47">
        <v>43</v>
      </c>
    </row>
    <row r="798" spans="1:9" x14ac:dyDescent="0.2">
      <c r="A798" s="47" t="s">
        <v>2022</v>
      </c>
      <c r="B798" s="38" t="s">
        <v>1297</v>
      </c>
      <c r="C798" s="47" t="s">
        <v>1234</v>
      </c>
      <c r="D798" s="47" t="s">
        <v>1235</v>
      </c>
      <c r="E798" s="47" t="s">
        <v>182</v>
      </c>
      <c r="F798" s="47">
        <v>0</v>
      </c>
      <c r="G798" s="47">
        <v>0</v>
      </c>
      <c r="H798" s="47">
        <v>0</v>
      </c>
      <c r="I798" s="47">
        <v>213</v>
      </c>
    </row>
    <row r="799" spans="1:9" x14ac:dyDescent="0.2">
      <c r="A799" s="47" t="s">
        <v>2023</v>
      </c>
      <c r="B799" s="38" t="s">
        <v>1297</v>
      </c>
      <c r="C799" s="47" t="s">
        <v>1234</v>
      </c>
      <c r="D799" s="47" t="s">
        <v>1235</v>
      </c>
      <c r="E799" s="47" t="s">
        <v>182</v>
      </c>
      <c r="F799" s="47">
        <v>0</v>
      </c>
      <c r="G799" s="47">
        <v>5729</v>
      </c>
      <c r="H799" s="47">
        <v>0</v>
      </c>
      <c r="I799" s="47">
        <v>3057891</v>
      </c>
    </row>
    <row r="800" spans="1:9" x14ac:dyDescent="0.2">
      <c r="A800" s="47" t="s">
        <v>2024</v>
      </c>
      <c r="B800" s="38" t="s">
        <v>1297</v>
      </c>
      <c r="C800" s="47" t="s">
        <v>1234</v>
      </c>
      <c r="D800" s="47" t="s">
        <v>1235</v>
      </c>
      <c r="E800" s="47" t="s">
        <v>182</v>
      </c>
      <c r="F800" s="47">
        <v>0</v>
      </c>
      <c r="G800" s="47">
        <v>9</v>
      </c>
      <c r="H800" s="47">
        <v>0</v>
      </c>
      <c r="I800" s="47">
        <v>4910</v>
      </c>
    </row>
    <row r="801" spans="1:9" x14ac:dyDescent="0.2">
      <c r="A801" s="47" t="s">
        <v>2025</v>
      </c>
      <c r="B801" s="38" t="s">
        <v>1297</v>
      </c>
      <c r="C801" s="47" t="s">
        <v>1234</v>
      </c>
      <c r="D801" s="47" t="s">
        <v>1235</v>
      </c>
      <c r="E801" s="47" t="s">
        <v>182</v>
      </c>
      <c r="F801" s="47">
        <v>0</v>
      </c>
      <c r="G801" s="47">
        <v>93</v>
      </c>
      <c r="H801" s="47">
        <v>0</v>
      </c>
      <c r="I801" s="47">
        <v>50000</v>
      </c>
    </row>
    <row r="802" spans="1:9" x14ac:dyDescent="0.2">
      <c r="A802" s="47" t="s">
        <v>2026</v>
      </c>
      <c r="B802" s="38" t="s">
        <v>1297</v>
      </c>
      <c r="C802" s="47" t="s">
        <v>1234</v>
      </c>
      <c r="D802" s="47" t="s">
        <v>1235</v>
      </c>
      <c r="E802" s="47" t="s">
        <v>182</v>
      </c>
      <c r="F802" s="47">
        <v>0</v>
      </c>
      <c r="G802" s="47">
        <v>1935</v>
      </c>
      <c r="H802" s="47">
        <v>0</v>
      </c>
      <c r="I802" s="47">
        <v>1033290</v>
      </c>
    </row>
    <row r="803" spans="1:9" x14ac:dyDescent="0.2">
      <c r="A803" s="47" t="s">
        <v>2027</v>
      </c>
      <c r="B803" s="38" t="s">
        <v>1297</v>
      </c>
      <c r="C803" s="47" t="s">
        <v>1234</v>
      </c>
      <c r="D803" s="47" t="s">
        <v>1235</v>
      </c>
      <c r="E803" s="47" t="s">
        <v>182</v>
      </c>
      <c r="F803" s="47">
        <v>0</v>
      </c>
      <c r="G803" s="47">
        <v>35</v>
      </c>
      <c r="H803" s="47">
        <v>0</v>
      </c>
      <c r="I803" s="47">
        <v>19193</v>
      </c>
    </row>
    <row r="804" spans="1:9" x14ac:dyDescent="0.2">
      <c r="A804" s="47" t="s">
        <v>2028</v>
      </c>
      <c r="B804" s="38" t="s">
        <v>1297</v>
      </c>
      <c r="C804" s="47" t="s">
        <v>1234</v>
      </c>
      <c r="D804" s="47" t="s">
        <v>1235</v>
      </c>
      <c r="E804" s="47" t="s">
        <v>182</v>
      </c>
      <c r="F804" s="47">
        <v>0</v>
      </c>
      <c r="G804" s="47">
        <v>1244</v>
      </c>
      <c r="H804" s="47">
        <v>0</v>
      </c>
      <c r="I804" s="47">
        <v>664230</v>
      </c>
    </row>
    <row r="805" spans="1:9" x14ac:dyDescent="0.2">
      <c r="A805" s="47" t="s">
        <v>2029</v>
      </c>
      <c r="B805" s="38" t="s">
        <v>1297</v>
      </c>
      <c r="C805" s="47" t="s">
        <v>1234</v>
      </c>
      <c r="D805" s="47" t="s">
        <v>1235</v>
      </c>
      <c r="E805" s="47" t="s">
        <v>182</v>
      </c>
      <c r="F805" s="47">
        <v>0</v>
      </c>
      <c r="G805" s="47">
        <v>0</v>
      </c>
      <c r="H805" s="47">
        <v>0</v>
      </c>
      <c r="I805" s="47">
        <v>230</v>
      </c>
    </row>
    <row r="806" spans="1:9" x14ac:dyDescent="0.2">
      <c r="A806" s="47" t="s">
        <v>2030</v>
      </c>
      <c r="B806" s="38" t="s">
        <v>1297</v>
      </c>
      <c r="C806" s="47" t="s">
        <v>1234</v>
      </c>
      <c r="D806" s="47" t="s">
        <v>1235</v>
      </c>
      <c r="E806" s="47" t="s">
        <v>182</v>
      </c>
      <c r="F806" s="47">
        <v>0</v>
      </c>
      <c r="G806" s="47">
        <v>0</v>
      </c>
      <c r="H806" s="47">
        <v>0</v>
      </c>
      <c r="I806" s="47">
        <v>53</v>
      </c>
    </row>
    <row r="807" spans="1:9" x14ac:dyDescent="0.2">
      <c r="A807" s="47" t="s">
        <v>2031</v>
      </c>
      <c r="B807" s="38" t="s">
        <v>1297</v>
      </c>
      <c r="C807" s="47" t="s">
        <v>1234</v>
      </c>
      <c r="D807" s="47" t="s">
        <v>1235</v>
      </c>
      <c r="E807" s="47" t="s">
        <v>182</v>
      </c>
      <c r="F807" s="47">
        <v>0</v>
      </c>
      <c r="G807" s="47">
        <v>186</v>
      </c>
      <c r="H807" s="47">
        <v>0</v>
      </c>
      <c r="I807" s="47">
        <v>99381</v>
      </c>
    </row>
    <row r="808" spans="1:9" x14ac:dyDescent="0.2">
      <c r="A808" s="47" t="s">
        <v>2032</v>
      </c>
      <c r="B808" s="38" t="s">
        <v>1297</v>
      </c>
      <c r="C808" s="47" t="s">
        <v>1234</v>
      </c>
      <c r="D808" s="47" t="s">
        <v>1235</v>
      </c>
      <c r="E808" s="47" t="s">
        <v>182</v>
      </c>
      <c r="F808" s="47">
        <v>0</v>
      </c>
      <c r="G808" s="47">
        <v>2403</v>
      </c>
      <c r="H808" s="47">
        <v>0</v>
      </c>
      <c r="I808" s="47">
        <v>1283071</v>
      </c>
    </row>
    <row r="809" spans="1:9" x14ac:dyDescent="0.2">
      <c r="A809" s="47" t="s">
        <v>2033</v>
      </c>
      <c r="B809" s="38" t="s">
        <v>1297</v>
      </c>
      <c r="C809" s="47" t="s">
        <v>1234</v>
      </c>
      <c r="D809" s="47" t="s">
        <v>1235</v>
      </c>
      <c r="E809" s="47" t="s">
        <v>182</v>
      </c>
      <c r="F809" s="47">
        <v>0</v>
      </c>
      <c r="G809" s="47">
        <v>0</v>
      </c>
      <c r="H809" s="47">
        <v>0</v>
      </c>
      <c r="I809" s="47">
        <v>48</v>
      </c>
    </row>
    <row r="810" spans="1:9" x14ac:dyDescent="0.2">
      <c r="A810" s="47" t="s">
        <v>2034</v>
      </c>
      <c r="B810" s="38" t="s">
        <v>1297</v>
      </c>
      <c r="C810" s="47" t="s">
        <v>1234</v>
      </c>
      <c r="D810" s="47" t="s">
        <v>1235</v>
      </c>
      <c r="E810" s="47" t="s">
        <v>182</v>
      </c>
      <c r="F810" s="47">
        <v>0</v>
      </c>
      <c r="G810" s="47">
        <v>0</v>
      </c>
      <c r="H810" s="47">
        <v>0</v>
      </c>
      <c r="I810" s="47">
        <v>427</v>
      </c>
    </row>
    <row r="811" spans="1:9" x14ac:dyDescent="0.2">
      <c r="A811" s="47" t="s">
        <v>2035</v>
      </c>
      <c r="B811" s="38" t="s">
        <v>1297</v>
      </c>
      <c r="C811" s="47" t="s">
        <v>1234</v>
      </c>
      <c r="D811" s="47" t="s">
        <v>1235</v>
      </c>
      <c r="E811" s="47" t="s">
        <v>182</v>
      </c>
      <c r="F811" s="47">
        <v>0</v>
      </c>
      <c r="G811" s="47">
        <v>376</v>
      </c>
      <c r="H811" s="47">
        <v>0</v>
      </c>
      <c r="I811" s="47">
        <v>200683</v>
      </c>
    </row>
    <row r="812" spans="1:9" x14ac:dyDescent="0.2">
      <c r="A812" s="47" t="s">
        <v>2036</v>
      </c>
      <c r="B812" s="38" t="s">
        <v>1297</v>
      </c>
      <c r="C812" s="47" t="s">
        <v>1234</v>
      </c>
      <c r="D812" s="47" t="s">
        <v>1235</v>
      </c>
      <c r="E812" s="47" t="s">
        <v>182</v>
      </c>
      <c r="F812" s="47">
        <v>0</v>
      </c>
      <c r="G812" s="47">
        <v>0</v>
      </c>
      <c r="H812" s="47">
        <v>0</v>
      </c>
      <c r="I812" s="47">
        <v>128</v>
      </c>
    </row>
    <row r="813" spans="1:9" x14ac:dyDescent="0.2">
      <c r="A813" s="47" t="s">
        <v>2037</v>
      </c>
      <c r="B813" s="38" t="s">
        <v>1297</v>
      </c>
      <c r="C813" s="47" t="s">
        <v>1234</v>
      </c>
      <c r="D813" s="47" t="s">
        <v>1235</v>
      </c>
      <c r="E813" s="47" t="s">
        <v>182</v>
      </c>
      <c r="F813" s="47">
        <v>0</v>
      </c>
      <c r="G813" s="47">
        <v>0</v>
      </c>
      <c r="H813" s="47">
        <v>0</v>
      </c>
      <c r="I813" s="47">
        <v>251</v>
      </c>
    </row>
    <row r="814" spans="1:9" x14ac:dyDescent="0.2">
      <c r="A814" s="47" t="s">
        <v>2038</v>
      </c>
      <c r="B814" s="38" t="s">
        <v>1297</v>
      </c>
      <c r="C814" s="47" t="s">
        <v>1234</v>
      </c>
      <c r="D814" s="47" t="s">
        <v>1235</v>
      </c>
      <c r="E814" s="47" t="s">
        <v>182</v>
      </c>
      <c r="F814" s="47">
        <v>0</v>
      </c>
      <c r="G814" s="47">
        <v>2942</v>
      </c>
      <c r="H814" s="47">
        <v>0</v>
      </c>
      <c r="I814" s="47">
        <v>1570699</v>
      </c>
    </row>
    <row r="815" spans="1:9" x14ac:dyDescent="0.2">
      <c r="A815" s="47" t="s">
        <v>2039</v>
      </c>
      <c r="B815" s="38" t="s">
        <v>1297</v>
      </c>
      <c r="C815" s="47" t="s">
        <v>1234</v>
      </c>
      <c r="D815" s="47" t="s">
        <v>1235</v>
      </c>
      <c r="E815" s="47" t="s">
        <v>182</v>
      </c>
      <c r="F815" s="47">
        <v>0</v>
      </c>
      <c r="G815" s="47">
        <v>2652</v>
      </c>
      <c r="H815" s="47">
        <v>0</v>
      </c>
      <c r="I815" s="47">
        <v>1415458</v>
      </c>
    </row>
    <row r="816" spans="1:9" x14ac:dyDescent="0.2">
      <c r="A816" s="47" t="s">
        <v>2040</v>
      </c>
      <c r="B816" s="38" t="s">
        <v>1297</v>
      </c>
      <c r="C816" s="47" t="s">
        <v>1234</v>
      </c>
      <c r="D816" s="47" t="s">
        <v>1235</v>
      </c>
      <c r="E816" s="47" t="s">
        <v>182</v>
      </c>
      <c r="F816" s="47">
        <v>0</v>
      </c>
      <c r="G816" s="47">
        <v>715</v>
      </c>
      <c r="H816" s="47">
        <v>0</v>
      </c>
      <c r="I816" s="47">
        <v>381843</v>
      </c>
    </row>
    <row r="817" spans="1:9" x14ac:dyDescent="0.2">
      <c r="A817" s="47" t="s">
        <v>2041</v>
      </c>
      <c r="B817" s="38" t="s">
        <v>1297</v>
      </c>
      <c r="C817" s="47" t="s">
        <v>1234</v>
      </c>
      <c r="D817" s="47" t="s">
        <v>1235</v>
      </c>
      <c r="E817" s="47" t="s">
        <v>182</v>
      </c>
      <c r="F817" s="47">
        <v>0</v>
      </c>
      <c r="G817" s="47">
        <v>16</v>
      </c>
      <c r="H817" s="47">
        <v>0</v>
      </c>
      <c r="I817" s="47">
        <v>8913</v>
      </c>
    </row>
    <row r="818" spans="1:9" x14ac:dyDescent="0.2">
      <c r="A818" s="47" t="s">
        <v>2042</v>
      </c>
      <c r="B818" s="38" t="s">
        <v>1297</v>
      </c>
      <c r="C818" s="47" t="s">
        <v>1234</v>
      </c>
      <c r="D818" s="47" t="s">
        <v>1235</v>
      </c>
      <c r="E818" s="47" t="s">
        <v>182</v>
      </c>
      <c r="F818" s="47">
        <v>0</v>
      </c>
      <c r="G818" s="47">
        <v>1</v>
      </c>
      <c r="H818" s="47">
        <v>0</v>
      </c>
      <c r="I818" s="47">
        <v>907</v>
      </c>
    </row>
    <row r="819" spans="1:9" x14ac:dyDescent="0.2">
      <c r="A819" s="47" t="s">
        <v>2043</v>
      </c>
      <c r="B819" s="38" t="s">
        <v>1297</v>
      </c>
      <c r="C819" s="47" t="s">
        <v>1234</v>
      </c>
      <c r="D819" s="47" t="s">
        <v>1235</v>
      </c>
      <c r="E819" s="47" t="s">
        <v>182</v>
      </c>
      <c r="F819" s="47">
        <v>0</v>
      </c>
      <c r="G819" s="47">
        <v>0</v>
      </c>
      <c r="H819" s="47">
        <v>0</v>
      </c>
      <c r="I819" s="47">
        <v>160</v>
      </c>
    </row>
    <row r="820" spans="1:9" x14ac:dyDescent="0.2">
      <c r="A820" s="47" t="s">
        <v>2044</v>
      </c>
      <c r="B820" s="38" t="s">
        <v>1297</v>
      </c>
      <c r="C820" s="47" t="s">
        <v>1234</v>
      </c>
      <c r="D820" s="47" t="s">
        <v>1235</v>
      </c>
      <c r="E820" s="47" t="s">
        <v>182</v>
      </c>
      <c r="F820" s="47">
        <v>0</v>
      </c>
      <c r="G820" s="47">
        <v>161</v>
      </c>
      <c r="H820" s="47">
        <v>0</v>
      </c>
      <c r="I820" s="47">
        <v>85931</v>
      </c>
    </row>
    <row r="821" spans="1:9" x14ac:dyDescent="0.2">
      <c r="A821" s="47" t="s">
        <v>2045</v>
      </c>
      <c r="B821" s="38" t="s">
        <v>1297</v>
      </c>
      <c r="C821" s="47" t="s">
        <v>1234</v>
      </c>
      <c r="D821" s="47" t="s">
        <v>1235</v>
      </c>
      <c r="E821" s="47" t="s">
        <v>182</v>
      </c>
      <c r="F821" s="47">
        <v>0</v>
      </c>
      <c r="G821" s="47">
        <v>89</v>
      </c>
      <c r="H821" s="47">
        <v>0</v>
      </c>
      <c r="I821" s="47">
        <v>47951</v>
      </c>
    </row>
    <row r="822" spans="1:9" x14ac:dyDescent="0.2">
      <c r="A822" s="47" t="s">
        <v>2046</v>
      </c>
      <c r="B822" s="38" t="s">
        <v>1297</v>
      </c>
      <c r="C822" s="47" t="s">
        <v>1234</v>
      </c>
      <c r="D822" s="47" t="s">
        <v>1235</v>
      </c>
      <c r="E822" s="47" t="s">
        <v>182</v>
      </c>
      <c r="F822" s="47">
        <v>0</v>
      </c>
      <c r="G822" s="47">
        <v>7</v>
      </c>
      <c r="H822" s="47">
        <v>0</v>
      </c>
      <c r="I822" s="47">
        <v>4088</v>
      </c>
    </row>
    <row r="823" spans="1:9" x14ac:dyDescent="0.2">
      <c r="A823" s="47" t="s">
        <v>2047</v>
      </c>
      <c r="B823" s="38" t="s">
        <v>1297</v>
      </c>
      <c r="C823" s="47" t="s">
        <v>1234</v>
      </c>
      <c r="D823" s="47" t="s">
        <v>1235</v>
      </c>
      <c r="E823" s="47" t="s">
        <v>182</v>
      </c>
      <c r="F823" s="47">
        <v>0</v>
      </c>
      <c r="G823" s="47">
        <v>5011</v>
      </c>
      <c r="H823" s="47">
        <v>0</v>
      </c>
      <c r="I823" s="47">
        <v>2674906</v>
      </c>
    </row>
    <row r="824" spans="1:9" x14ac:dyDescent="0.2">
      <c r="A824" s="47" t="s">
        <v>2048</v>
      </c>
      <c r="B824" s="38" t="s">
        <v>1297</v>
      </c>
      <c r="C824" s="47" t="s">
        <v>1234</v>
      </c>
      <c r="D824" s="47" t="s">
        <v>1235</v>
      </c>
      <c r="E824" s="47" t="s">
        <v>182</v>
      </c>
      <c r="F824" s="47">
        <v>0</v>
      </c>
      <c r="G824" s="47">
        <v>0</v>
      </c>
      <c r="H824" s="47">
        <v>0</v>
      </c>
      <c r="I824" s="47">
        <v>427</v>
      </c>
    </row>
    <row r="825" spans="1:9" x14ac:dyDescent="0.2">
      <c r="A825" s="47" t="s">
        <v>2049</v>
      </c>
      <c r="B825" s="38" t="s">
        <v>1297</v>
      </c>
      <c r="C825" s="47" t="s">
        <v>1234</v>
      </c>
      <c r="D825" s="47" t="s">
        <v>1235</v>
      </c>
      <c r="E825" s="47" t="s">
        <v>182</v>
      </c>
      <c r="F825" s="47">
        <v>0</v>
      </c>
      <c r="G825" s="47">
        <v>1067</v>
      </c>
      <c r="H825" s="47">
        <v>0</v>
      </c>
      <c r="I825" s="47">
        <v>569599</v>
      </c>
    </row>
    <row r="826" spans="1:9" x14ac:dyDescent="0.2">
      <c r="A826" s="47" t="s">
        <v>2050</v>
      </c>
      <c r="B826" s="38" t="s">
        <v>1297</v>
      </c>
      <c r="C826" s="47" t="s">
        <v>1234</v>
      </c>
      <c r="D826" s="47" t="s">
        <v>1235</v>
      </c>
      <c r="E826" s="47" t="s">
        <v>182</v>
      </c>
      <c r="F826" s="47">
        <v>0</v>
      </c>
      <c r="G826" s="47">
        <v>16</v>
      </c>
      <c r="H826" s="47">
        <v>0</v>
      </c>
      <c r="I826" s="47">
        <v>9004</v>
      </c>
    </row>
    <row r="827" spans="1:9" x14ac:dyDescent="0.2">
      <c r="A827" s="47" t="s">
        <v>2051</v>
      </c>
      <c r="B827" s="38" t="s">
        <v>1297</v>
      </c>
      <c r="C827" s="47" t="s">
        <v>1234</v>
      </c>
      <c r="D827" s="47" t="s">
        <v>1235</v>
      </c>
      <c r="E827" s="47" t="s">
        <v>182</v>
      </c>
      <c r="F827" s="47">
        <v>0</v>
      </c>
      <c r="G827" s="47">
        <v>0</v>
      </c>
      <c r="H827" s="47">
        <v>0</v>
      </c>
      <c r="I827" s="47">
        <v>251</v>
      </c>
    </row>
    <row r="828" spans="1:9" x14ac:dyDescent="0.2">
      <c r="A828" s="47" t="s">
        <v>2052</v>
      </c>
      <c r="B828" s="38" t="s">
        <v>1297</v>
      </c>
      <c r="C828" s="47" t="s">
        <v>1234</v>
      </c>
      <c r="D828" s="47" t="s">
        <v>1235</v>
      </c>
      <c r="E828" s="47" t="s">
        <v>182</v>
      </c>
      <c r="F828" s="47">
        <v>0</v>
      </c>
      <c r="G828" s="47">
        <v>53</v>
      </c>
      <c r="H828" s="47">
        <v>0</v>
      </c>
      <c r="I828" s="47">
        <v>28608</v>
      </c>
    </row>
    <row r="829" spans="1:9" x14ac:dyDescent="0.2">
      <c r="A829" s="47" t="s">
        <v>2053</v>
      </c>
      <c r="B829" s="38" t="s">
        <v>1297</v>
      </c>
      <c r="C829" s="47" t="s">
        <v>1234</v>
      </c>
      <c r="D829" s="47" t="s">
        <v>1235</v>
      </c>
      <c r="E829" s="47" t="s">
        <v>182</v>
      </c>
      <c r="F829" s="47">
        <v>0</v>
      </c>
      <c r="G829" s="47">
        <v>64</v>
      </c>
      <c r="H829" s="47">
        <v>0</v>
      </c>
      <c r="I829" s="47">
        <v>34586</v>
      </c>
    </row>
    <row r="830" spans="1:9" x14ac:dyDescent="0.2">
      <c r="A830" s="47" t="s">
        <v>2054</v>
      </c>
      <c r="B830" s="38" t="s">
        <v>1297</v>
      </c>
      <c r="C830" s="47" t="s">
        <v>1234</v>
      </c>
      <c r="D830" s="47" t="s">
        <v>1235</v>
      </c>
      <c r="E830" s="47" t="s">
        <v>182</v>
      </c>
      <c r="F830" s="47">
        <v>0</v>
      </c>
      <c r="G830" s="47">
        <v>45</v>
      </c>
      <c r="H830" s="47">
        <v>0</v>
      </c>
      <c r="I830" s="47">
        <v>24370</v>
      </c>
    </row>
    <row r="831" spans="1:9" x14ac:dyDescent="0.2">
      <c r="A831" s="47" t="s">
        <v>2055</v>
      </c>
      <c r="B831" s="38" t="s">
        <v>1297</v>
      </c>
      <c r="C831" s="47" t="s">
        <v>1234</v>
      </c>
      <c r="D831" s="47" t="s">
        <v>1235</v>
      </c>
      <c r="E831" s="47" t="s">
        <v>182</v>
      </c>
      <c r="F831" s="47">
        <v>0</v>
      </c>
      <c r="G831" s="47">
        <v>7</v>
      </c>
      <c r="H831" s="47">
        <v>0</v>
      </c>
      <c r="I831" s="47">
        <v>4099</v>
      </c>
    </row>
    <row r="832" spans="1:9" x14ac:dyDescent="0.2">
      <c r="A832" s="47" t="s">
        <v>2056</v>
      </c>
      <c r="B832" s="38" t="s">
        <v>1297</v>
      </c>
      <c r="C832" s="47" t="s">
        <v>1234</v>
      </c>
      <c r="D832" s="47" t="s">
        <v>1235</v>
      </c>
      <c r="E832" s="47" t="s">
        <v>182</v>
      </c>
      <c r="F832" s="47">
        <v>0</v>
      </c>
      <c r="G832" s="47">
        <v>0</v>
      </c>
      <c r="H832" s="47">
        <v>0</v>
      </c>
      <c r="I832" s="47">
        <v>11</v>
      </c>
    </row>
    <row r="833" spans="1:9" x14ac:dyDescent="0.2">
      <c r="A833" s="47" t="s">
        <v>2057</v>
      </c>
      <c r="B833" s="38" t="s">
        <v>1297</v>
      </c>
      <c r="C833" s="47" t="s">
        <v>1234</v>
      </c>
      <c r="D833" s="47" t="s">
        <v>1235</v>
      </c>
      <c r="E833" s="47" t="s">
        <v>182</v>
      </c>
      <c r="F833" s="47">
        <v>0</v>
      </c>
      <c r="G833" s="47">
        <v>2254</v>
      </c>
      <c r="H833" s="47">
        <v>0</v>
      </c>
      <c r="I833" s="47">
        <v>1203380</v>
      </c>
    </row>
    <row r="834" spans="1:9" x14ac:dyDescent="0.2">
      <c r="A834" s="47" t="s">
        <v>2058</v>
      </c>
      <c r="B834" s="38" t="s">
        <v>1297</v>
      </c>
      <c r="C834" s="47" t="s">
        <v>1234</v>
      </c>
      <c r="D834" s="47" t="s">
        <v>1235</v>
      </c>
      <c r="E834" s="47" t="s">
        <v>182</v>
      </c>
      <c r="F834" s="47">
        <v>0</v>
      </c>
      <c r="G834" s="47">
        <v>395</v>
      </c>
      <c r="H834" s="47">
        <v>0</v>
      </c>
      <c r="I834" s="47">
        <v>211118</v>
      </c>
    </row>
    <row r="835" spans="1:9" x14ac:dyDescent="0.2">
      <c r="A835" s="47" t="s">
        <v>2059</v>
      </c>
      <c r="B835" s="38" t="s">
        <v>1297</v>
      </c>
      <c r="C835" s="47" t="s">
        <v>1234</v>
      </c>
      <c r="D835" s="47" t="s">
        <v>1235</v>
      </c>
      <c r="E835" s="47" t="s">
        <v>182</v>
      </c>
      <c r="F835" s="47">
        <v>0</v>
      </c>
      <c r="G835" s="47">
        <v>0</v>
      </c>
      <c r="H835" s="47">
        <v>0</v>
      </c>
      <c r="I835" s="47">
        <v>507</v>
      </c>
    </row>
    <row r="836" spans="1:9" x14ac:dyDescent="0.2">
      <c r="A836" s="47" t="s">
        <v>2060</v>
      </c>
      <c r="B836" s="38" t="s">
        <v>1297</v>
      </c>
      <c r="C836" s="47" t="s">
        <v>1234</v>
      </c>
      <c r="D836" s="47" t="s">
        <v>1235</v>
      </c>
      <c r="E836" s="47" t="s">
        <v>182</v>
      </c>
      <c r="F836" s="47">
        <v>0</v>
      </c>
      <c r="G836" s="47">
        <v>13614</v>
      </c>
      <c r="H836" s="47">
        <v>0</v>
      </c>
      <c r="I836" s="47">
        <v>7266408</v>
      </c>
    </row>
    <row r="837" spans="1:9" x14ac:dyDescent="0.2">
      <c r="A837" s="47" t="s">
        <v>2061</v>
      </c>
      <c r="B837" s="38" t="s">
        <v>1297</v>
      </c>
      <c r="C837" s="47" t="s">
        <v>1234</v>
      </c>
      <c r="D837" s="47" t="s">
        <v>1235</v>
      </c>
      <c r="E837" s="47" t="s">
        <v>182</v>
      </c>
      <c r="F837" s="47">
        <v>0</v>
      </c>
      <c r="G837" s="47">
        <v>0</v>
      </c>
      <c r="H837" s="47">
        <v>0</v>
      </c>
      <c r="I837" s="47">
        <v>240</v>
      </c>
    </row>
    <row r="838" spans="1:9" x14ac:dyDescent="0.2">
      <c r="A838" s="47" t="s">
        <v>2062</v>
      </c>
      <c r="B838" s="38" t="s">
        <v>1297</v>
      </c>
      <c r="C838" s="47" t="s">
        <v>1234</v>
      </c>
      <c r="D838" s="47" t="s">
        <v>1235</v>
      </c>
      <c r="E838" s="47" t="s">
        <v>182</v>
      </c>
      <c r="F838" s="47">
        <v>0</v>
      </c>
      <c r="G838" s="47">
        <v>0</v>
      </c>
      <c r="H838" s="47">
        <v>0</v>
      </c>
      <c r="I838" s="47">
        <v>512</v>
      </c>
    </row>
    <row r="839" spans="1:9" x14ac:dyDescent="0.2">
      <c r="A839" s="47" t="s">
        <v>2063</v>
      </c>
      <c r="B839" s="38" t="s">
        <v>1297</v>
      </c>
      <c r="C839" s="47" t="s">
        <v>1234</v>
      </c>
      <c r="D839" s="47" t="s">
        <v>1235</v>
      </c>
      <c r="E839" s="47" t="s">
        <v>182</v>
      </c>
      <c r="F839" s="47">
        <v>0</v>
      </c>
      <c r="G839" s="47">
        <v>10411</v>
      </c>
      <c r="H839" s="47">
        <v>0</v>
      </c>
      <c r="I839" s="47">
        <v>5556836</v>
      </c>
    </row>
    <row r="840" spans="1:9" x14ac:dyDescent="0.2">
      <c r="A840" s="47" t="s">
        <v>2064</v>
      </c>
      <c r="B840" s="38" t="s">
        <v>1297</v>
      </c>
      <c r="C840" s="47" t="s">
        <v>1234</v>
      </c>
      <c r="D840" s="47" t="s">
        <v>1235</v>
      </c>
      <c r="E840" s="47" t="s">
        <v>182</v>
      </c>
      <c r="F840" s="47">
        <v>0</v>
      </c>
      <c r="G840" s="47">
        <v>600</v>
      </c>
      <c r="H840" s="47">
        <v>0</v>
      </c>
      <c r="I840" s="47">
        <v>320512</v>
      </c>
    </row>
    <row r="841" spans="1:9" x14ac:dyDescent="0.2">
      <c r="A841" s="47" t="s">
        <v>2065</v>
      </c>
      <c r="B841" s="38" t="s">
        <v>1297</v>
      </c>
      <c r="C841" s="47" t="s">
        <v>1234</v>
      </c>
      <c r="D841" s="47" t="s">
        <v>1235</v>
      </c>
      <c r="E841" s="47" t="s">
        <v>182</v>
      </c>
      <c r="F841" s="47">
        <v>0</v>
      </c>
      <c r="G841" s="47">
        <v>81</v>
      </c>
      <c r="H841" s="47">
        <v>0</v>
      </c>
      <c r="I841" s="47">
        <v>43366</v>
      </c>
    </row>
    <row r="842" spans="1:9" x14ac:dyDescent="0.2">
      <c r="A842" s="47" t="s">
        <v>2066</v>
      </c>
      <c r="B842" s="38" t="s">
        <v>1297</v>
      </c>
      <c r="C842" s="47" t="s">
        <v>1234</v>
      </c>
      <c r="D842" s="47" t="s">
        <v>1235</v>
      </c>
      <c r="E842" s="47" t="s">
        <v>182</v>
      </c>
      <c r="F842" s="47">
        <v>0</v>
      </c>
      <c r="G842" s="47">
        <v>65</v>
      </c>
      <c r="H842" s="47">
        <v>0</v>
      </c>
      <c r="I842" s="47">
        <v>34693</v>
      </c>
    </row>
    <row r="843" spans="1:9" x14ac:dyDescent="0.2">
      <c r="A843" s="47" t="s">
        <v>2067</v>
      </c>
      <c r="B843" s="38" t="s">
        <v>1297</v>
      </c>
      <c r="C843" s="47" t="s">
        <v>1234</v>
      </c>
      <c r="D843" s="47" t="s">
        <v>1235</v>
      </c>
      <c r="E843" s="47" t="s">
        <v>182</v>
      </c>
      <c r="F843" s="47">
        <v>0</v>
      </c>
      <c r="G843" s="47">
        <v>18</v>
      </c>
      <c r="H843" s="47">
        <v>0</v>
      </c>
      <c r="I843" s="47">
        <v>9709</v>
      </c>
    </row>
    <row r="844" spans="1:9" x14ac:dyDescent="0.2">
      <c r="A844" s="47" t="s">
        <v>2068</v>
      </c>
      <c r="B844" s="38" t="s">
        <v>1297</v>
      </c>
      <c r="C844" s="47" t="s">
        <v>1234</v>
      </c>
      <c r="D844" s="47" t="s">
        <v>1235</v>
      </c>
      <c r="E844" s="47" t="s">
        <v>182</v>
      </c>
      <c r="F844" s="47">
        <v>0</v>
      </c>
      <c r="G844" s="47">
        <v>0</v>
      </c>
      <c r="H844" s="47">
        <v>0</v>
      </c>
      <c r="I844" s="47">
        <v>400</v>
      </c>
    </row>
    <row r="845" spans="1:9" x14ac:dyDescent="0.2">
      <c r="A845" s="47" t="s">
        <v>2069</v>
      </c>
      <c r="B845" s="38" t="s">
        <v>1297</v>
      </c>
      <c r="C845" s="47" t="s">
        <v>1234</v>
      </c>
      <c r="D845" s="47" t="s">
        <v>1235</v>
      </c>
      <c r="E845" s="47" t="s">
        <v>182</v>
      </c>
      <c r="F845" s="47">
        <v>0</v>
      </c>
      <c r="G845" s="47">
        <v>4</v>
      </c>
      <c r="H845" s="47">
        <v>0</v>
      </c>
      <c r="I845" s="47">
        <v>2450</v>
      </c>
    </row>
    <row r="846" spans="1:9" x14ac:dyDescent="0.2">
      <c r="A846" s="47" t="s">
        <v>2070</v>
      </c>
      <c r="B846" s="38" t="s">
        <v>1297</v>
      </c>
      <c r="C846" s="47" t="s">
        <v>1234</v>
      </c>
      <c r="D846" s="47" t="s">
        <v>1235</v>
      </c>
      <c r="E846" s="47" t="s">
        <v>182</v>
      </c>
      <c r="F846" s="47">
        <v>0</v>
      </c>
      <c r="G846" s="47">
        <v>30</v>
      </c>
      <c r="H846" s="47">
        <v>0</v>
      </c>
      <c r="I846" s="47">
        <v>16012</v>
      </c>
    </row>
    <row r="847" spans="1:9" x14ac:dyDescent="0.2">
      <c r="A847" s="47" t="s">
        <v>2071</v>
      </c>
      <c r="B847" s="38" t="s">
        <v>1297</v>
      </c>
      <c r="C847" s="47" t="s">
        <v>1234</v>
      </c>
      <c r="D847" s="47" t="s">
        <v>1235</v>
      </c>
      <c r="E847" s="47" t="s">
        <v>182</v>
      </c>
      <c r="F847" s="47">
        <v>0</v>
      </c>
      <c r="G847" s="47">
        <v>1102</v>
      </c>
      <c r="H847" s="47">
        <v>0</v>
      </c>
      <c r="I847" s="47">
        <v>588306</v>
      </c>
    </row>
    <row r="848" spans="1:9" x14ac:dyDescent="0.2">
      <c r="A848" s="47" t="s">
        <v>2072</v>
      </c>
      <c r="B848" s="38" t="s">
        <v>1297</v>
      </c>
      <c r="C848" s="47" t="s">
        <v>1234</v>
      </c>
      <c r="D848" s="47" t="s">
        <v>1235</v>
      </c>
      <c r="E848" s="47" t="s">
        <v>182</v>
      </c>
      <c r="F848" s="47">
        <v>0</v>
      </c>
      <c r="G848" s="47">
        <v>0</v>
      </c>
      <c r="H848" s="47">
        <v>0</v>
      </c>
      <c r="I848" s="47">
        <v>213</v>
      </c>
    </row>
    <row r="849" spans="1:9" x14ac:dyDescent="0.2">
      <c r="A849" s="47" t="s">
        <v>2073</v>
      </c>
      <c r="B849" s="38" t="s">
        <v>1297</v>
      </c>
      <c r="C849" s="47" t="s">
        <v>1234</v>
      </c>
      <c r="D849" s="47" t="s">
        <v>1235</v>
      </c>
      <c r="E849" s="47" t="s">
        <v>182</v>
      </c>
      <c r="F849" s="47">
        <v>0</v>
      </c>
      <c r="G849" s="47">
        <v>2438</v>
      </c>
      <c r="H849" s="47">
        <v>0</v>
      </c>
      <c r="I849" s="47">
        <v>1301378</v>
      </c>
    </row>
    <row r="850" spans="1:9" x14ac:dyDescent="0.2">
      <c r="A850" s="47" t="s">
        <v>2074</v>
      </c>
      <c r="B850" s="38" t="s">
        <v>1297</v>
      </c>
      <c r="C850" s="47" t="s">
        <v>1234</v>
      </c>
      <c r="D850" s="47" t="s">
        <v>1235</v>
      </c>
      <c r="E850" s="47" t="s">
        <v>182</v>
      </c>
      <c r="F850" s="47">
        <v>0</v>
      </c>
      <c r="G850" s="47">
        <v>260</v>
      </c>
      <c r="H850" s="47">
        <v>0</v>
      </c>
      <c r="I850" s="47">
        <v>138770</v>
      </c>
    </row>
    <row r="851" spans="1:9" x14ac:dyDescent="0.2">
      <c r="A851" s="47" t="s">
        <v>2075</v>
      </c>
      <c r="B851" s="38" t="s">
        <v>1297</v>
      </c>
      <c r="C851" s="47" t="s">
        <v>1234</v>
      </c>
      <c r="D851" s="47" t="s">
        <v>1235</v>
      </c>
      <c r="E851" s="47" t="s">
        <v>182</v>
      </c>
      <c r="F851" s="47">
        <v>0</v>
      </c>
      <c r="G851" s="47">
        <v>4043</v>
      </c>
      <c r="H851" s="47">
        <v>0</v>
      </c>
      <c r="I851" s="47">
        <v>2158344</v>
      </c>
    </row>
    <row r="852" spans="1:9" x14ac:dyDescent="0.2">
      <c r="A852" s="47" t="s">
        <v>2076</v>
      </c>
      <c r="B852" s="38" t="s">
        <v>1297</v>
      </c>
      <c r="C852" s="47" t="s">
        <v>1234</v>
      </c>
      <c r="D852" s="47" t="s">
        <v>1235</v>
      </c>
      <c r="E852" s="47" t="s">
        <v>182</v>
      </c>
      <c r="F852" s="47">
        <v>0</v>
      </c>
      <c r="G852" s="47">
        <v>1</v>
      </c>
      <c r="H852" s="47">
        <v>0</v>
      </c>
      <c r="I852" s="47">
        <v>1014</v>
      </c>
    </row>
    <row r="853" spans="1:9" x14ac:dyDescent="0.2">
      <c r="A853" s="47" t="s">
        <v>2077</v>
      </c>
      <c r="B853" s="38" t="s">
        <v>1297</v>
      </c>
      <c r="C853" s="47" t="s">
        <v>1234</v>
      </c>
      <c r="D853" s="47" t="s">
        <v>1235</v>
      </c>
      <c r="E853" s="47" t="s">
        <v>182</v>
      </c>
      <c r="F853" s="47">
        <v>0</v>
      </c>
      <c r="G853" s="47">
        <v>0</v>
      </c>
      <c r="H853" s="47">
        <v>0</v>
      </c>
      <c r="I853" s="47">
        <v>454</v>
      </c>
    </row>
    <row r="854" spans="1:9" x14ac:dyDescent="0.2">
      <c r="A854" s="47" t="s">
        <v>2078</v>
      </c>
      <c r="B854" s="38" t="s">
        <v>1297</v>
      </c>
      <c r="C854" s="47" t="s">
        <v>1234</v>
      </c>
      <c r="D854" s="47" t="s">
        <v>1235</v>
      </c>
      <c r="E854" s="47" t="s">
        <v>182</v>
      </c>
      <c r="F854" s="47">
        <v>0</v>
      </c>
      <c r="G854" s="47">
        <v>8</v>
      </c>
      <c r="H854" s="47">
        <v>0</v>
      </c>
      <c r="I854" s="47">
        <v>4270</v>
      </c>
    </row>
    <row r="855" spans="1:9" x14ac:dyDescent="0.2">
      <c r="A855" s="47" t="s">
        <v>2079</v>
      </c>
      <c r="B855" s="38" t="s">
        <v>1297</v>
      </c>
      <c r="C855" s="47" t="s">
        <v>1234</v>
      </c>
      <c r="D855" s="47" t="s">
        <v>1235</v>
      </c>
      <c r="E855" s="47" t="s">
        <v>182</v>
      </c>
      <c r="F855" s="47">
        <v>0</v>
      </c>
      <c r="G855" s="47">
        <v>3</v>
      </c>
      <c r="H855" s="47">
        <v>0</v>
      </c>
      <c r="I855" s="47">
        <v>1601</v>
      </c>
    </row>
    <row r="856" spans="1:9" x14ac:dyDescent="0.2">
      <c r="A856" s="47" t="s">
        <v>2080</v>
      </c>
      <c r="B856" s="38" t="s">
        <v>1297</v>
      </c>
      <c r="C856" s="47" t="s">
        <v>1234</v>
      </c>
      <c r="D856" s="47" t="s">
        <v>1235</v>
      </c>
      <c r="E856" s="47" t="s">
        <v>182</v>
      </c>
      <c r="F856" s="47">
        <v>0</v>
      </c>
      <c r="G856" s="47">
        <v>0</v>
      </c>
      <c r="H856" s="47">
        <v>0</v>
      </c>
      <c r="I856" s="47">
        <v>443</v>
      </c>
    </row>
    <row r="857" spans="1:9" x14ac:dyDescent="0.2">
      <c r="A857" s="47" t="s">
        <v>2081</v>
      </c>
      <c r="B857" s="38" t="s">
        <v>1297</v>
      </c>
      <c r="C857" s="47" t="s">
        <v>1234</v>
      </c>
      <c r="D857" s="47" t="s">
        <v>1235</v>
      </c>
      <c r="E857" s="47" t="s">
        <v>182</v>
      </c>
      <c r="F857" s="47">
        <v>0</v>
      </c>
      <c r="G857" s="47">
        <v>6</v>
      </c>
      <c r="H857" s="47">
        <v>0</v>
      </c>
      <c r="I857" s="47">
        <v>3298</v>
      </c>
    </row>
    <row r="858" spans="1:9" x14ac:dyDescent="0.2">
      <c r="A858" s="47" t="s">
        <v>2082</v>
      </c>
      <c r="B858" s="38" t="s">
        <v>1297</v>
      </c>
      <c r="C858" s="47" t="s">
        <v>1234</v>
      </c>
      <c r="D858" s="47" t="s">
        <v>1235</v>
      </c>
      <c r="E858" s="47" t="s">
        <v>182</v>
      </c>
      <c r="F858" s="47">
        <v>0</v>
      </c>
      <c r="G858" s="47">
        <v>35</v>
      </c>
      <c r="H858" s="47">
        <v>0</v>
      </c>
      <c r="I858" s="47">
        <v>18793</v>
      </c>
    </row>
    <row r="859" spans="1:9" x14ac:dyDescent="0.2">
      <c r="A859" s="47" t="s">
        <v>2083</v>
      </c>
      <c r="B859" s="38" t="s">
        <v>1297</v>
      </c>
      <c r="C859" s="47" t="s">
        <v>1234</v>
      </c>
      <c r="D859" s="47" t="s">
        <v>1235</v>
      </c>
      <c r="E859" s="47" t="s">
        <v>182</v>
      </c>
      <c r="F859" s="47">
        <v>0</v>
      </c>
      <c r="G859" s="47">
        <v>1022</v>
      </c>
      <c r="H859" s="47">
        <v>0</v>
      </c>
      <c r="I859" s="47">
        <v>545474</v>
      </c>
    </row>
    <row r="860" spans="1:9" x14ac:dyDescent="0.2">
      <c r="A860" s="47" t="s">
        <v>2084</v>
      </c>
      <c r="B860" s="38" t="s">
        <v>1297</v>
      </c>
      <c r="C860" s="47" t="s">
        <v>1234</v>
      </c>
      <c r="D860" s="47" t="s">
        <v>1235</v>
      </c>
      <c r="E860" s="47" t="s">
        <v>182</v>
      </c>
      <c r="F860" s="47">
        <v>0</v>
      </c>
      <c r="G860" s="47">
        <v>3000</v>
      </c>
      <c r="H860" s="47">
        <v>0</v>
      </c>
      <c r="I860" s="47">
        <v>1601197</v>
      </c>
    </row>
    <row r="861" spans="1:9" x14ac:dyDescent="0.2">
      <c r="A861" s="47" t="s">
        <v>2085</v>
      </c>
      <c r="B861" s="38" t="s">
        <v>1297</v>
      </c>
      <c r="C861" s="47" t="s">
        <v>1234</v>
      </c>
      <c r="D861" s="47" t="s">
        <v>1235</v>
      </c>
      <c r="E861" s="47" t="s">
        <v>182</v>
      </c>
      <c r="F861" s="47">
        <v>0</v>
      </c>
      <c r="G861" s="47">
        <v>0</v>
      </c>
      <c r="H861" s="47">
        <v>0</v>
      </c>
      <c r="I861" s="47">
        <v>267</v>
      </c>
    </row>
    <row r="862" spans="1:9" x14ac:dyDescent="0.2">
      <c r="A862" s="47" t="s">
        <v>2085</v>
      </c>
      <c r="B862" s="38" t="s">
        <v>1297</v>
      </c>
      <c r="C862" s="47" t="s">
        <v>1234</v>
      </c>
      <c r="D862" s="47" t="s">
        <v>1235</v>
      </c>
      <c r="E862" s="47" t="s">
        <v>182</v>
      </c>
      <c r="F862" s="47">
        <v>0</v>
      </c>
      <c r="G862" s="47">
        <v>0</v>
      </c>
      <c r="H862" s="47">
        <v>0</v>
      </c>
      <c r="I862" s="47">
        <v>400</v>
      </c>
    </row>
    <row r="863" spans="1:9" x14ac:dyDescent="0.2">
      <c r="A863" s="47" t="s">
        <v>2086</v>
      </c>
      <c r="B863" s="38" t="s">
        <v>1297</v>
      </c>
      <c r="C863" s="47" t="s">
        <v>1234</v>
      </c>
      <c r="D863" s="47" t="s">
        <v>1235</v>
      </c>
      <c r="E863" s="47" t="s">
        <v>182</v>
      </c>
      <c r="F863" s="47">
        <v>0</v>
      </c>
      <c r="G863" s="47">
        <v>0</v>
      </c>
      <c r="H863" s="47">
        <v>0</v>
      </c>
      <c r="I863" s="47">
        <v>107</v>
      </c>
    </row>
    <row r="864" spans="1:9" x14ac:dyDescent="0.2">
      <c r="A864" s="47" t="s">
        <v>2087</v>
      </c>
      <c r="B864" s="38" t="s">
        <v>1297</v>
      </c>
      <c r="C864" s="47" t="s">
        <v>1234</v>
      </c>
      <c r="D864" s="47" t="s">
        <v>1235</v>
      </c>
      <c r="E864" s="47" t="s">
        <v>182</v>
      </c>
      <c r="F864" s="47">
        <v>0</v>
      </c>
      <c r="G864" s="47">
        <v>74</v>
      </c>
      <c r="H864" s="47">
        <v>0</v>
      </c>
      <c r="I864" s="47">
        <v>39656</v>
      </c>
    </row>
    <row r="865" spans="1:9" x14ac:dyDescent="0.2">
      <c r="A865" s="47" t="s">
        <v>2088</v>
      </c>
      <c r="B865" s="38" t="s">
        <v>1297</v>
      </c>
      <c r="C865" s="47" t="s">
        <v>1234</v>
      </c>
      <c r="D865" s="47" t="s">
        <v>1235</v>
      </c>
      <c r="E865" s="47" t="s">
        <v>182</v>
      </c>
      <c r="F865" s="47">
        <v>0</v>
      </c>
      <c r="G865" s="47">
        <v>4627</v>
      </c>
      <c r="H865" s="47">
        <v>0</v>
      </c>
      <c r="I865" s="47">
        <v>2469654</v>
      </c>
    </row>
    <row r="866" spans="1:9" x14ac:dyDescent="0.2">
      <c r="A866" s="47" t="s">
        <v>2089</v>
      </c>
      <c r="B866" s="38" t="s">
        <v>1297</v>
      </c>
      <c r="C866" s="47" t="s">
        <v>1234</v>
      </c>
      <c r="D866" s="47" t="s">
        <v>1235</v>
      </c>
      <c r="E866" s="47" t="s">
        <v>182</v>
      </c>
      <c r="F866" s="47">
        <v>0</v>
      </c>
      <c r="G866" s="47">
        <v>7</v>
      </c>
      <c r="H866" s="47">
        <v>0</v>
      </c>
      <c r="I866" s="47">
        <v>3736</v>
      </c>
    </row>
    <row r="867" spans="1:9" x14ac:dyDescent="0.2">
      <c r="A867" s="47" t="s">
        <v>2090</v>
      </c>
      <c r="B867" s="38" t="s">
        <v>1297</v>
      </c>
      <c r="C867" s="47" t="s">
        <v>1234</v>
      </c>
      <c r="D867" s="47" t="s">
        <v>1235</v>
      </c>
      <c r="E867" s="47" t="s">
        <v>182</v>
      </c>
      <c r="F867" s="47">
        <v>0</v>
      </c>
      <c r="G867" s="47">
        <v>0</v>
      </c>
      <c r="H867" s="47">
        <v>0</v>
      </c>
      <c r="I867" s="47">
        <v>406</v>
      </c>
    </row>
    <row r="868" spans="1:9" x14ac:dyDescent="0.2">
      <c r="A868" s="47" t="s">
        <v>2091</v>
      </c>
      <c r="B868" s="38" t="s">
        <v>1297</v>
      </c>
      <c r="C868" s="47" t="s">
        <v>1234</v>
      </c>
      <c r="D868" s="47" t="s">
        <v>1235</v>
      </c>
      <c r="E868" s="47" t="s">
        <v>182</v>
      </c>
      <c r="F868" s="47">
        <v>0</v>
      </c>
      <c r="G868" s="47">
        <v>0</v>
      </c>
      <c r="H868" s="47">
        <v>0</v>
      </c>
      <c r="I868" s="47">
        <v>107</v>
      </c>
    </row>
    <row r="869" spans="1:9" x14ac:dyDescent="0.2">
      <c r="A869" s="47" t="s">
        <v>2092</v>
      </c>
      <c r="B869" s="38" t="s">
        <v>1297</v>
      </c>
      <c r="C869" s="47" t="s">
        <v>1234</v>
      </c>
      <c r="D869" s="47" t="s">
        <v>1235</v>
      </c>
      <c r="E869" s="47" t="s">
        <v>182</v>
      </c>
      <c r="F869" s="47">
        <v>0</v>
      </c>
      <c r="G869" s="47">
        <v>1005</v>
      </c>
      <c r="H869" s="47">
        <v>0</v>
      </c>
      <c r="I869" s="47">
        <v>536620</v>
      </c>
    </row>
    <row r="870" spans="1:9" x14ac:dyDescent="0.2">
      <c r="A870" s="47" t="s">
        <v>2093</v>
      </c>
      <c r="B870" s="38" t="s">
        <v>1297</v>
      </c>
      <c r="C870" s="47" t="s">
        <v>1234</v>
      </c>
      <c r="D870" s="47" t="s">
        <v>1235</v>
      </c>
      <c r="E870" s="47" t="s">
        <v>182</v>
      </c>
      <c r="F870" s="47">
        <v>0</v>
      </c>
      <c r="G870" s="47">
        <v>0</v>
      </c>
      <c r="H870" s="47">
        <v>0</v>
      </c>
      <c r="I870" s="47">
        <v>491</v>
      </c>
    </row>
    <row r="871" spans="1:9" x14ac:dyDescent="0.2">
      <c r="A871" s="47" t="s">
        <v>2094</v>
      </c>
      <c r="B871" s="38" t="s">
        <v>1297</v>
      </c>
      <c r="C871" s="47" t="s">
        <v>1234</v>
      </c>
      <c r="D871" s="47" t="s">
        <v>1235</v>
      </c>
      <c r="E871" s="47" t="s">
        <v>182</v>
      </c>
      <c r="F871" s="47">
        <v>0</v>
      </c>
      <c r="G871" s="47">
        <v>8</v>
      </c>
      <c r="H871" s="47">
        <v>0</v>
      </c>
      <c r="I871" s="47">
        <v>4633</v>
      </c>
    </row>
    <row r="872" spans="1:9" x14ac:dyDescent="0.2">
      <c r="A872" s="47" t="s">
        <v>2095</v>
      </c>
      <c r="B872" s="38" t="s">
        <v>1297</v>
      </c>
      <c r="C872" s="47" t="s">
        <v>1234</v>
      </c>
      <c r="D872" s="47" t="s">
        <v>1235</v>
      </c>
      <c r="E872" s="47" t="s">
        <v>182</v>
      </c>
      <c r="F872" s="47">
        <v>0</v>
      </c>
      <c r="G872" s="47">
        <v>1099</v>
      </c>
      <c r="H872" s="47">
        <v>0</v>
      </c>
      <c r="I872" s="47">
        <v>586625</v>
      </c>
    </row>
    <row r="873" spans="1:9" x14ac:dyDescent="0.2">
      <c r="A873" s="47" t="s">
        <v>2096</v>
      </c>
      <c r="B873" s="38" t="s">
        <v>1297</v>
      </c>
      <c r="C873" s="47" t="s">
        <v>1234</v>
      </c>
      <c r="D873" s="47" t="s">
        <v>1235</v>
      </c>
      <c r="E873" s="47" t="s">
        <v>182</v>
      </c>
      <c r="F873" s="47">
        <v>0</v>
      </c>
      <c r="G873" s="47">
        <v>50</v>
      </c>
      <c r="H873" s="47">
        <v>0</v>
      </c>
      <c r="I873" s="47">
        <v>27076</v>
      </c>
    </row>
    <row r="874" spans="1:9" x14ac:dyDescent="0.2">
      <c r="A874" s="47" t="s">
        <v>2097</v>
      </c>
      <c r="B874" s="38" t="s">
        <v>1297</v>
      </c>
      <c r="C874" s="47" t="s">
        <v>1234</v>
      </c>
      <c r="D874" s="47" t="s">
        <v>1235</v>
      </c>
      <c r="E874" s="47" t="s">
        <v>182</v>
      </c>
      <c r="F874" s="47">
        <v>0</v>
      </c>
      <c r="G874" s="47">
        <v>0</v>
      </c>
      <c r="H874" s="47">
        <v>0</v>
      </c>
      <c r="I874" s="47">
        <v>347</v>
      </c>
    </row>
    <row r="875" spans="1:9" x14ac:dyDescent="0.2">
      <c r="A875" s="47" t="s">
        <v>2098</v>
      </c>
      <c r="B875" s="38" t="s">
        <v>1297</v>
      </c>
      <c r="C875" s="47" t="s">
        <v>1234</v>
      </c>
      <c r="D875" s="47" t="s">
        <v>1235</v>
      </c>
      <c r="E875" s="47" t="s">
        <v>182</v>
      </c>
      <c r="F875" s="47">
        <v>0</v>
      </c>
      <c r="G875" s="47">
        <v>24</v>
      </c>
      <c r="H875" s="47">
        <v>0</v>
      </c>
      <c r="I875" s="47">
        <v>13178</v>
      </c>
    </row>
    <row r="876" spans="1:9" x14ac:dyDescent="0.2">
      <c r="A876" s="47" t="s">
        <v>2099</v>
      </c>
      <c r="B876" s="38" t="s">
        <v>1297</v>
      </c>
      <c r="C876" s="47" t="s">
        <v>1234</v>
      </c>
      <c r="D876" s="47" t="s">
        <v>1235</v>
      </c>
      <c r="E876" s="47" t="s">
        <v>182</v>
      </c>
      <c r="F876" s="47">
        <v>0</v>
      </c>
      <c r="G876" s="47">
        <v>2</v>
      </c>
      <c r="H876" s="47">
        <v>0</v>
      </c>
      <c r="I876" s="47">
        <v>1324</v>
      </c>
    </row>
    <row r="877" spans="1:9" x14ac:dyDescent="0.2">
      <c r="A877" s="47" t="s">
        <v>2100</v>
      </c>
      <c r="B877" s="38" t="s">
        <v>1297</v>
      </c>
      <c r="C877" s="47" t="s">
        <v>1234</v>
      </c>
      <c r="D877" s="47" t="s">
        <v>1235</v>
      </c>
      <c r="E877" s="47" t="s">
        <v>182</v>
      </c>
      <c r="F877" s="47">
        <v>0</v>
      </c>
      <c r="G877" s="47">
        <v>3</v>
      </c>
      <c r="H877" s="47">
        <v>0</v>
      </c>
      <c r="I877" s="47">
        <v>1932</v>
      </c>
    </row>
    <row r="878" spans="1:9" x14ac:dyDescent="0.2">
      <c r="A878" s="47" t="s">
        <v>2101</v>
      </c>
      <c r="B878" s="38" t="s">
        <v>1297</v>
      </c>
      <c r="C878" s="47" t="s">
        <v>1234</v>
      </c>
      <c r="D878" s="47" t="s">
        <v>1235</v>
      </c>
      <c r="E878" s="47" t="s">
        <v>182</v>
      </c>
      <c r="F878" s="47">
        <v>0</v>
      </c>
      <c r="G878" s="47">
        <v>2972</v>
      </c>
      <c r="H878" s="47">
        <v>0</v>
      </c>
      <c r="I878" s="47">
        <v>1586311</v>
      </c>
    </row>
    <row r="879" spans="1:9" x14ac:dyDescent="0.2">
      <c r="A879" s="47" t="s">
        <v>2102</v>
      </c>
      <c r="B879" s="38" t="s">
        <v>1297</v>
      </c>
      <c r="C879" s="47" t="s">
        <v>1234</v>
      </c>
      <c r="D879" s="47" t="s">
        <v>1235</v>
      </c>
      <c r="E879" s="47" t="s">
        <v>182</v>
      </c>
      <c r="F879" s="47">
        <v>0</v>
      </c>
      <c r="G879" s="47">
        <v>0</v>
      </c>
      <c r="H879" s="47">
        <v>0</v>
      </c>
      <c r="I879" s="47">
        <v>358</v>
      </c>
    </row>
    <row r="880" spans="1:9" x14ac:dyDescent="0.2">
      <c r="A880" s="47" t="s">
        <v>2103</v>
      </c>
      <c r="B880" s="38" t="s">
        <v>1297</v>
      </c>
      <c r="C880" s="47" t="s">
        <v>1234</v>
      </c>
      <c r="D880" s="47" t="s">
        <v>1235</v>
      </c>
      <c r="E880" s="47" t="s">
        <v>182</v>
      </c>
      <c r="F880" s="47">
        <v>0</v>
      </c>
      <c r="G880" s="47">
        <v>3323</v>
      </c>
      <c r="H880" s="47">
        <v>0</v>
      </c>
      <c r="I880" s="47">
        <v>1774041</v>
      </c>
    </row>
    <row r="881" spans="1:9" x14ac:dyDescent="0.2">
      <c r="A881" s="47" t="s">
        <v>2104</v>
      </c>
      <c r="B881" s="38" t="s">
        <v>1297</v>
      </c>
      <c r="C881" s="47" t="s">
        <v>1234</v>
      </c>
      <c r="D881" s="47" t="s">
        <v>1235</v>
      </c>
      <c r="E881" s="47" t="s">
        <v>182</v>
      </c>
      <c r="F881" s="47">
        <v>0</v>
      </c>
      <c r="G881" s="47">
        <v>0</v>
      </c>
      <c r="H881" s="47">
        <v>0</v>
      </c>
      <c r="I881" s="47">
        <v>475</v>
      </c>
    </row>
    <row r="882" spans="1:9" x14ac:dyDescent="0.2">
      <c r="A882" s="47" t="s">
        <v>2105</v>
      </c>
      <c r="B882" s="38" t="s">
        <v>1297</v>
      </c>
      <c r="C882" s="47" t="s">
        <v>1234</v>
      </c>
      <c r="D882" s="47" t="s">
        <v>1235</v>
      </c>
      <c r="E882" s="47" t="s">
        <v>182</v>
      </c>
      <c r="F882" s="47">
        <v>0</v>
      </c>
      <c r="G882" s="47">
        <v>9400</v>
      </c>
      <c r="H882" s="47">
        <v>0</v>
      </c>
      <c r="I882" s="47">
        <v>5017084</v>
      </c>
    </row>
    <row r="883" spans="1:9" x14ac:dyDescent="0.2">
      <c r="A883" s="47" t="s">
        <v>2106</v>
      </c>
      <c r="B883" s="38" t="s">
        <v>1297</v>
      </c>
      <c r="C883" s="47" t="s">
        <v>1234</v>
      </c>
      <c r="D883" s="47" t="s">
        <v>1235</v>
      </c>
      <c r="E883" s="47" t="s">
        <v>182</v>
      </c>
      <c r="F883" s="47">
        <v>0</v>
      </c>
      <c r="G883" s="47">
        <v>4437</v>
      </c>
      <c r="H883" s="47">
        <v>0</v>
      </c>
      <c r="I883" s="47">
        <v>2368192</v>
      </c>
    </row>
    <row r="884" spans="1:9" x14ac:dyDescent="0.2">
      <c r="A884" s="47" t="s">
        <v>2107</v>
      </c>
      <c r="B884" s="38" t="s">
        <v>1297</v>
      </c>
      <c r="C884" s="47" t="s">
        <v>1234</v>
      </c>
      <c r="D884" s="47" t="s">
        <v>1235</v>
      </c>
      <c r="E884" s="47" t="s">
        <v>182</v>
      </c>
      <c r="F884" s="47">
        <v>0</v>
      </c>
      <c r="G884" s="47">
        <v>0</v>
      </c>
      <c r="H884" s="47">
        <v>0</v>
      </c>
      <c r="I884" s="47">
        <v>267</v>
      </c>
    </row>
    <row r="885" spans="1:9" x14ac:dyDescent="0.2">
      <c r="A885" s="47" t="s">
        <v>2108</v>
      </c>
      <c r="B885" s="38" t="s">
        <v>1297</v>
      </c>
      <c r="C885" s="47" t="s">
        <v>1234</v>
      </c>
      <c r="D885" s="47" t="s">
        <v>1235</v>
      </c>
      <c r="E885" s="47" t="s">
        <v>182</v>
      </c>
      <c r="F885" s="47">
        <v>0</v>
      </c>
      <c r="G885" s="47">
        <v>0</v>
      </c>
      <c r="H885" s="47">
        <v>0</v>
      </c>
      <c r="I885" s="47">
        <v>256</v>
      </c>
    </row>
    <row r="886" spans="1:9" x14ac:dyDescent="0.2">
      <c r="A886" s="47" t="s">
        <v>2109</v>
      </c>
      <c r="B886" s="38" t="s">
        <v>1297</v>
      </c>
      <c r="C886" s="47" t="s">
        <v>1234</v>
      </c>
      <c r="D886" s="47" t="s">
        <v>1235</v>
      </c>
      <c r="E886" s="47" t="s">
        <v>182</v>
      </c>
      <c r="F886" s="47">
        <v>0</v>
      </c>
      <c r="G886" s="47">
        <v>12</v>
      </c>
      <c r="H886" s="47">
        <v>0</v>
      </c>
      <c r="I886" s="47">
        <v>6405</v>
      </c>
    </row>
    <row r="887" spans="1:9" x14ac:dyDescent="0.2">
      <c r="A887" s="47" t="s">
        <v>2110</v>
      </c>
      <c r="B887" s="38" t="s">
        <v>1297</v>
      </c>
      <c r="C887" s="47" t="s">
        <v>1234</v>
      </c>
      <c r="D887" s="47" t="s">
        <v>1235</v>
      </c>
      <c r="E887" s="47" t="s">
        <v>182</v>
      </c>
      <c r="F887" s="47">
        <v>0</v>
      </c>
      <c r="G887" s="47">
        <v>58</v>
      </c>
      <c r="H887" s="47">
        <v>0</v>
      </c>
      <c r="I887" s="47">
        <v>30956</v>
      </c>
    </row>
    <row r="888" spans="1:9" x14ac:dyDescent="0.2">
      <c r="A888" s="47" t="s">
        <v>2111</v>
      </c>
      <c r="B888" s="38" t="s">
        <v>1297</v>
      </c>
      <c r="C888" s="47" t="s">
        <v>1234</v>
      </c>
      <c r="D888" s="47" t="s">
        <v>1235</v>
      </c>
      <c r="E888" s="47" t="s">
        <v>182</v>
      </c>
      <c r="F888" s="47">
        <v>0</v>
      </c>
      <c r="G888" s="47">
        <v>0</v>
      </c>
      <c r="H888" s="47">
        <v>0</v>
      </c>
      <c r="I888" s="47">
        <v>213</v>
      </c>
    </row>
    <row r="889" spans="1:9" x14ac:dyDescent="0.2">
      <c r="A889" s="47" t="s">
        <v>2112</v>
      </c>
      <c r="B889" s="38" t="s">
        <v>1297</v>
      </c>
      <c r="C889" s="47" t="s">
        <v>1234</v>
      </c>
      <c r="D889" s="47" t="s">
        <v>1235</v>
      </c>
      <c r="E889" s="47" t="s">
        <v>182</v>
      </c>
      <c r="F889" s="47">
        <v>0</v>
      </c>
      <c r="G889" s="47">
        <v>0</v>
      </c>
      <c r="H889" s="47">
        <v>0</v>
      </c>
      <c r="I889" s="47">
        <v>320</v>
      </c>
    </row>
    <row r="890" spans="1:9" x14ac:dyDescent="0.2">
      <c r="A890" s="47" t="s">
        <v>2113</v>
      </c>
      <c r="B890" s="38" t="s">
        <v>1297</v>
      </c>
      <c r="C890" s="47" t="s">
        <v>1234</v>
      </c>
      <c r="D890" s="47" t="s">
        <v>1235</v>
      </c>
      <c r="E890" s="47" t="s">
        <v>182</v>
      </c>
      <c r="F890" s="47">
        <v>0</v>
      </c>
      <c r="G890" s="47">
        <v>0</v>
      </c>
      <c r="H890" s="47">
        <v>0</v>
      </c>
      <c r="I890" s="47">
        <v>406</v>
      </c>
    </row>
    <row r="891" spans="1:9" x14ac:dyDescent="0.2">
      <c r="A891" s="47" t="s">
        <v>2114</v>
      </c>
      <c r="B891" s="38" t="s">
        <v>1297</v>
      </c>
      <c r="C891" s="47" t="s">
        <v>1234</v>
      </c>
      <c r="D891" s="47" t="s">
        <v>1235</v>
      </c>
      <c r="E891" s="47" t="s">
        <v>182</v>
      </c>
      <c r="F891" s="47">
        <v>0</v>
      </c>
      <c r="G891" s="47">
        <v>73</v>
      </c>
      <c r="H891" s="47">
        <v>0</v>
      </c>
      <c r="I891" s="47">
        <v>39261</v>
      </c>
    </row>
    <row r="892" spans="1:9" x14ac:dyDescent="0.2">
      <c r="A892" s="47" t="s">
        <v>2115</v>
      </c>
      <c r="B892" s="38" t="s">
        <v>1297</v>
      </c>
      <c r="C892" s="47" t="s">
        <v>1234</v>
      </c>
      <c r="D892" s="47" t="s">
        <v>1235</v>
      </c>
      <c r="E892" s="47" t="s">
        <v>182</v>
      </c>
      <c r="F892" s="47">
        <v>0</v>
      </c>
      <c r="G892" s="47">
        <v>49</v>
      </c>
      <c r="H892" s="47">
        <v>0</v>
      </c>
      <c r="I892" s="47">
        <v>26580</v>
      </c>
    </row>
    <row r="893" spans="1:9" x14ac:dyDescent="0.2">
      <c r="A893" s="47" t="s">
        <v>2116</v>
      </c>
      <c r="B893" s="38" t="s">
        <v>1297</v>
      </c>
      <c r="C893" s="47" t="s">
        <v>1234</v>
      </c>
      <c r="D893" s="47" t="s">
        <v>1235</v>
      </c>
      <c r="E893" s="47" t="s">
        <v>182</v>
      </c>
      <c r="F893" s="47">
        <v>0</v>
      </c>
      <c r="G893" s="47">
        <v>35</v>
      </c>
      <c r="H893" s="47">
        <v>0</v>
      </c>
      <c r="I893" s="47">
        <v>18921</v>
      </c>
    </row>
    <row r="894" spans="1:9" x14ac:dyDescent="0.2">
      <c r="A894" s="47" t="s">
        <v>2117</v>
      </c>
      <c r="B894" s="38" t="s">
        <v>1297</v>
      </c>
      <c r="C894" s="47" t="s">
        <v>1234</v>
      </c>
      <c r="D894" s="47" t="s">
        <v>1235</v>
      </c>
      <c r="E894" s="47" t="s">
        <v>182</v>
      </c>
      <c r="F894" s="47">
        <v>0</v>
      </c>
      <c r="G894" s="47">
        <v>0</v>
      </c>
      <c r="H894" s="47">
        <v>0</v>
      </c>
      <c r="I894" s="47">
        <v>213</v>
      </c>
    </row>
    <row r="895" spans="1:9" x14ac:dyDescent="0.2">
      <c r="A895" s="47" t="s">
        <v>2118</v>
      </c>
      <c r="B895" s="38" t="s">
        <v>1297</v>
      </c>
      <c r="C895" s="47" t="s">
        <v>1234</v>
      </c>
      <c r="D895" s="47" t="s">
        <v>1235</v>
      </c>
      <c r="E895" s="47" t="s">
        <v>182</v>
      </c>
      <c r="F895" s="47">
        <v>0</v>
      </c>
      <c r="G895" s="47">
        <v>33</v>
      </c>
      <c r="H895" s="47">
        <v>0</v>
      </c>
      <c r="I895" s="47">
        <v>17683</v>
      </c>
    </row>
    <row r="896" spans="1:9" x14ac:dyDescent="0.2">
      <c r="A896" s="47" t="s">
        <v>2119</v>
      </c>
      <c r="B896" s="38" t="s">
        <v>1297</v>
      </c>
      <c r="C896" s="47" t="s">
        <v>1234</v>
      </c>
      <c r="D896" s="47" t="s">
        <v>1235</v>
      </c>
      <c r="E896" s="47" t="s">
        <v>182</v>
      </c>
      <c r="F896" s="47">
        <v>0</v>
      </c>
      <c r="G896" s="47">
        <v>1</v>
      </c>
      <c r="H896" s="47">
        <v>0</v>
      </c>
      <c r="I896" s="47">
        <v>534</v>
      </c>
    </row>
    <row r="897" spans="1:9" x14ac:dyDescent="0.2">
      <c r="A897" s="47" t="s">
        <v>2120</v>
      </c>
      <c r="B897" s="38" t="s">
        <v>1297</v>
      </c>
      <c r="C897" s="47" t="s">
        <v>1234</v>
      </c>
      <c r="D897" s="47" t="s">
        <v>1235</v>
      </c>
      <c r="E897" s="47" t="s">
        <v>182</v>
      </c>
      <c r="F897" s="47">
        <v>0</v>
      </c>
      <c r="G897" s="47">
        <v>2</v>
      </c>
      <c r="H897" s="47">
        <v>0</v>
      </c>
      <c r="I897" s="47">
        <v>1281</v>
      </c>
    </row>
    <row r="898" spans="1:9" x14ac:dyDescent="0.2">
      <c r="A898" s="47" t="s">
        <v>2121</v>
      </c>
      <c r="B898" s="38" t="s">
        <v>1297</v>
      </c>
      <c r="C898" s="47" t="s">
        <v>1234</v>
      </c>
      <c r="D898" s="47" t="s">
        <v>1235</v>
      </c>
      <c r="E898" s="47" t="s">
        <v>182</v>
      </c>
      <c r="F898" s="47">
        <v>0</v>
      </c>
      <c r="G898" s="47">
        <v>0</v>
      </c>
      <c r="H898" s="47">
        <v>0</v>
      </c>
      <c r="I898" s="47">
        <v>299</v>
      </c>
    </row>
    <row r="899" spans="1:9" x14ac:dyDescent="0.2">
      <c r="A899" s="47" t="s">
        <v>2122</v>
      </c>
      <c r="B899" s="38" t="s">
        <v>1297</v>
      </c>
      <c r="C899" s="47" t="s">
        <v>1234</v>
      </c>
      <c r="D899" s="47" t="s">
        <v>1235</v>
      </c>
      <c r="E899" s="47" t="s">
        <v>182</v>
      </c>
      <c r="F899" s="47">
        <v>0</v>
      </c>
      <c r="G899" s="47">
        <v>1149</v>
      </c>
      <c r="H899" s="47">
        <v>0</v>
      </c>
      <c r="I899" s="47">
        <v>613557</v>
      </c>
    </row>
    <row r="900" spans="1:9" x14ac:dyDescent="0.2">
      <c r="A900" s="47" t="s">
        <v>2123</v>
      </c>
      <c r="B900" s="38" t="s">
        <v>1297</v>
      </c>
      <c r="C900" s="47" t="s">
        <v>1234</v>
      </c>
      <c r="D900" s="47" t="s">
        <v>1235</v>
      </c>
      <c r="E900" s="47" t="s">
        <v>182</v>
      </c>
      <c r="F900" s="47">
        <v>0</v>
      </c>
      <c r="G900" s="47">
        <v>0</v>
      </c>
      <c r="H900" s="47">
        <v>0</v>
      </c>
      <c r="I900" s="47">
        <v>43</v>
      </c>
    </row>
    <row r="901" spans="1:9" x14ac:dyDescent="0.2">
      <c r="A901" s="47" t="s">
        <v>2124</v>
      </c>
      <c r="B901" s="38" t="s">
        <v>1297</v>
      </c>
      <c r="C901" s="47" t="s">
        <v>1234</v>
      </c>
      <c r="D901" s="47" t="s">
        <v>1235</v>
      </c>
      <c r="E901" s="47" t="s">
        <v>182</v>
      </c>
      <c r="F901" s="47">
        <v>0</v>
      </c>
      <c r="G901" s="47">
        <v>0</v>
      </c>
      <c r="H901" s="47">
        <v>0</v>
      </c>
      <c r="I901" s="47">
        <v>320</v>
      </c>
    </row>
    <row r="902" spans="1:9" x14ac:dyDescent="0.2">
      <c r="A902" s="47" t="s">
        <v>2125</v>
      </c>
      <c r="B902" s="38" t="s">
        <v>1297</v>
      </c>
      <c r="C902" s="47" t="s">
        <v>1234</v>
      </c>
      <c r="D902" s="47" t="s">
        <v>1235</v>
      </c>
      <c r="E902" s="47" t="s">
        <v>182</v>
      </c>
      <c r="F902" s="47">
        <v>0</v>
      </c>
      <c r="G902" s="47">
        <v>5</v>
      </c>
      <c r="H902" s="47">
        <v>0</v>
      </c>
      <c r="I902" s="47">
        <v>3096</v>
      </c>
    </row>
    <row r="903" spans="1:9" x14ac:dyDescent="0.2">
      <c r="A903" s="47" t="s">
        <v>2126</v>
      </c>
      <c r="B903" s="38" t="s">
        <v>1297</v>
      </c>
      <c r="C903" s="47" t="s">
        <v>1234</v>
      </c>
      <c r="D903" s="47" t="s">
        <v>1235</v>
      </c>
      <c r="E903" s="47" t="s">
        <v>182</v>
      </c>
      <c r="F903" s="47">
        <v>0</v>
      </c>
      <c r="G903" s="47">
        <v>0</v>
      </c>
      <c r="H903" s="47">
        <v>0</v>
      </c>
      <c r="I903" s="47">
        <v>384</v>
      </c>
    </row>
    <row r="904" spans="1:9" x14ac:dyDescent="0.2">
      <c r="A904" s="47" t="s">
        <v>2127</v>
      </c>
      <c r="B904" s="38" t="s">
        <v>1297</v>
      </c>
      <c r="C904" s="47" t="s">
        <v>1234</v>
      </c>
      <c r="D904" s="47" t="s">
        <v>1235</v>
      </c>
      <c r="E904" s="47" t="s">
        <v>182</v>
      </c>
      <c r="F904" s="47">
        <v>0</v>
      </c>
      <c r="G904" s="47">
        <v>91</v>
      </c>
      <c r="H904" s="47">
        <v>0</v>
      </c>
      <c r="I904" s="47">
        <v>48890</v>
      </c>
    </row>
    <row r="905" spans="1:9" x14ac:dyDescent="0.2">
      <c r="A905" s="47" t="s">
        <v>2128</v>
      </c>
      <c r="B905" s="38" t="s">
        <v>1297</v>
      </c>
      <c r="C905" s="47" t="s">
        <v>1234</v>
      </c>
      <c r="D905" s="47" t="s">
        <v>1235</v>
      </c>
      <c r="E905" s="47" t="s">
        <v>182</v>
      </c>
      <c r="F905" s="47">
        <v>0</v>
      </c>
      <c r="G905" s="47">
        <v>32</v>
      </c>
      <c r="H905" s="47">
        <v>0</v>
      </c>
      <c r="I905" s="47">
        <v>17293</v>
      </c>
    </row>
    <row r="906" spans="1:9" x14ac:dyDescent="0.2">
      <c r="A906" s="47" t="s">
        <v>2129</v>
      </c>
      <c r="B906" s="38" t="s">
        <v>1297</v>
      </c>
      <c r="C906" s="47" t="s">
        <v>1234</v>
      </c>
      <c r="D906" s="47" t="s">
        <v>1235</v>
      </c>
      <c r="E906" s="47" t="s">
        <v>182</v>
      </c>
      <c r="F906" s="47">
        <v>0</v>
      </c>
      <c r="G906" s="47">
        <v>2000</v>
      </c>
      <c r="H906" s="47">
        <v>0</v>
      </c>
      <c r="I906" s="47">
        <v>1067587</v>
      </c>
    </row>
    <row r="907" spans="1:9" x14ac:dyDescent="0.2">
      <c r="A907" s="47" t="s">
        <v>2130</v>
      </c>
      <c r="B907" s="38" t="s">
        <v>1297</v>
      </c>
      <c r="C907" s="47" t="s">
        <v>1234</v>
      </c>
      <c r="D907" s="47" t="s">
        <v>1235</v>
      </c>
      <c r="E907" s="47" t="s">
        <v>182</v>
      </c>
      <c r="F907" s="47">
        <v>0</v>
      </c>
      <c r="G907" s="47">
        <v>0</v>
      </c>
      <c r="H907" s="47">
        <v>0</v>
      </c>
      <c r="I907" s="47">
        <v>470</v>
      </c>
    </row>
    <row r="908" spans="1:9" x14ac:dyDescent="0.2">
      <c r="A908" s="47" t="s">
        <v>2131</v>
      </c>
      <c r="B908" s="38" t="s">
        <v>1297</v>
      </c>
      <c r="C908" s="47" t="s">
        <v>1234</v>
      </c>
      <c r="D908" s="47" t="s">
        <v>1235</v>
      </c>
      <c r="E908" s="47" t="s">
        <v>182</v>
      </c>
      <c r="F908" s="47">
        <v>0</v>
      </c>
      <c r="G908" s="47">
        <v>427</v>
      </c>
      <c r="H908" s="47">
        <v>0</v>
      </c>
      <c r="I908" s="47">
        <v>228096</v>
      </c>
    </row>
    <row r="909" spans="1:9" x14ac:dyDescent="0.2">
      <c r="A909" s="47" t="s">
        <v>2132</v>
      </c>
      <c r="B909" s="38" t="s">
        <v>1297</v>
      </c>
      <c r="C909" s="47" t="s">
        <v>1234</v>
      </c>
      <c r="D909" s="47" t="s">
        <v>1235</v>
      </c>
      <c r="E909" s="47" t="s">
        <v>182</v>
      </c>
      <c r="F909" s="47">
        <v>0</v>
      </c>
      <c r="G909" s="47">
        <v>2323</v>
      </c>
      <c r="H909" s="47">
        <v>0</v>
      </c>
      <c r="I909" s="47">
        <v>1239860</v>
      </c>
    </row>
    <row r="910" spans="1:9" x14ac:dyDescent="0.2">
      <c r="A910" s="47" t="s">
        <v>2133</v>
      </c>
      <c r="B910" s="38" t="s">
        <v>1297</v>
      </c>
      <c r="C910" s="47" t="s">
        <v>1234</v>
      </c>
      <c r="D910" s="47" t="s">
        <v>1235</v>
      </c>
      <c r="E910" s="47" t="s">
        <v>182</v>
      </c>
      <c r="F910" s="47">
        <v>0</v>
      </c>
      <c r="G910" s="47">
        <v>5</v>
      </c>
      <c r="H910" s="47">
        <v>0</v>
      </c>
      <c r="I910" s="47">
        <v>2669</v>
      </c>
    </row>
    <row r="911" spans="1:9" x14ac:dyDescent="0.2">
      <c r="A911" s="47" t="s">
        <v>2134</v>
      </c>
      <c r="B911" s="38" t="s">
        <v>1297</v>
      </c>
      <c r="C911" s="47" t="s">
        <v>1234</v>
      </c>
      <c r="D911" s="47" t="s">
        <v>1235</v>
      </c>
      <c r="E911" s="47" t="s">
        <v>182</v>
      </c>
      <c r="F911" s="47">
        <v>0</v>
      </c>
      <c r="G911" s="47">
        <v>0</v>
      </c>
      <c r="H911" s="47">
        <v>0</v>
      </c>
      <c r="I911" s="47">
        <v>155</v>
      </c>
    </row>
    <row r="912" spans="1:9" x14ac:dyDescent="0.2">
      <c r="A912" s="47" t="s">
        <v>2135</v>
      </c>
      <c r="B912" s="38" t="s">
        <v>1297</v>
      </c>
      <c r="C912" s="47" t="s">
        <v>1234</v>
      </c>
      <c r="D912" s="47" t="s">
        <v>1235</v>
      </c>
      <c r="E912" s="47" t="s">
        <v>182</v>
      </c>
      <c r="F912" s="47">
        <v>0</v>
      </c>
      <c r="G912" s="47">
        <v>11037</v>
      </c>
      <c r="H912" s="47">
        <v>0</v>
      </c>
      <c r="I912" s="47">
        <v>5891161</v>
      </c>
    </row>
    <row r="913" spans="1:9" x14ac:dyDescent="0.2">
      <c r="A913" s="47" t="s">
        <v>2136</v>
      </c>
      <c r="B913" s="38" t="s">
        <v>1297</v>
      </c>
      <c r="C913" s="47" t="s">
        <v>1234</v>
      </c>
      <c r="D913" s="47" t="s">
        <v>1235</v>
      </c>
      <c r="E913" s="47" t="s">
        <v>182</v>
      </c>
      <c r="F913" s="47">
        <v>0</v>
      </c>
      <c r="G913" s="47">
        <v>15923</v>
      </c>
      <c r="H913" s="47">
        <v>0</v>
      </c>
      <c r="I913" s="47">
        <v>8498790</v>
      </c>
    </row>
    <row r="914" spans="1:9" x14ac:dyDescent="0.2">
      <c r="A914" s="47" t="s">
        <v>2137</v>
      </c>
      <c r="B914" s="38" t="s">
        <v>1297</v>
      </c>
      <c r="C914" s="47" t="s">
        <v>1234</v>
      </c>
      <c r="D914" s="47" t="s">
        <v>1235</v>
      </c>
      <c r="E914" s="47" t="s">
        <v>182</v>
      </c>
      <c r="F914" s="47">
        <v>0</v>
      </c>
      <c r="G914" s="47">
        <v>919</v>
      </c>
      <c r="H914" s="47">
        <v>0</v>
      </c>
      <c r="I914" s="47">
        <v>490633</v>
      </c>
    </row>
    <row r="915" spans="1:9" x14ac:dyDescent="0.2">
      <c r="A915" s="47" t="s">
        <v>2138</v>
      </c>
      <c r="B915" s="38" t="s">
        <v>1297</v>
      </c>
      <c r="C915" s="47" t="s">
        <v>1234</v>
      </c>
      <c r="D915" s="47" t="s">
        <v>1235</v>
      </c>
      <c r="E915" s="47" t="s">
        <v>182</v>
      </c>
      <c r="F915" s="47">
        <v>0</v>
      </c>
      <c r="G915" s="47">
        <v>2</v>
      </c>
      <c r="H915" s="47">
        <v>0</v>
      </c>
      <c r="I915" s="47">
        <v>1222</v>
      </c>
    </row>
    <row r="916" spans="1:9" x14ac:dyDescent="0.2">
      <c r="A916" s="47" t="s">
        <v>2139</v>
      </c>
      <c r="B916" s="38" t="s">
        <v>1297</v>
      </c>
      <c r="C916" s="47" t="s">
        <v>1234</v>
      </c>
      <c r="D916" s="47" t="s">
        <v>1235</v>
      </c>
      <c r="E916" s="47" t="s">
        <v>182</v>
      </c>
      <c r="F916" s="47">
        <v>0</v>
      </c>
      <c r="G916" s="47">
        <v>2</v>
      </c>
      <c r="H916" s="47">
        <v>0</v>
      </c>
      <c r="I916" s="47">
        <v>1222</v>
      </c>
    </row>
    <row r="917" spans="1:9" x14ac:dyDescent="0.2">
      <c r="A917" s="47" t="s">
        <v>2140</v>
      </c>
      <c r="B917" s="38" t="s">
        <v>1297</v>
      </c>
      <c r="C917" s="47" t="s">
        <v>1234</v>
      </c>
      <c r="D917" s="47" t="s">
        <v>1235</v>
      </c>
      <c r="E917" s="47" t="s">
        <v>182</v>
      </c>
      <c r="F917" s="47">
        <v>0</v>
      </c>
      <c r="G917" s="47">
        <v>6698</v>
      </c>
      <c r="H917" s="47">
        <v>0</v>
      </c>
      <c r="I917" s="47">
        <v>3575190</v>
      </c>
    </row>
    <row r="918" spans="1:9" x14ac:dyDescent="0.2">
      <c r="A918" s="47" t="s">
        <v>2141</v>
      </c>
      <c r="B918" s="38" t="s">
        <v>1297</v>
      </c>
      <c r="C918" s="47" t="s">
        <v>1234</v>
      </c>
      <c r="D918" s="47" t="s">
        <v>1235</v>
      </c>
      <c r="E918" s="47" t="s">
        <v>182</v>
      </c>
      <c r="F918" s="47">
        <v>0</v>
      </c>
      <c r="G918" s="47">
        <v>0</v>
      </c>
      <c r="H918" s="47">
        <v>0</v>
      </c>
      <c r="I918" s="47">
        <v>438</v>
      </c>
    </row>
    <row r="919" spans="1:9" x14ac:dyDescent="0.2">
      <c r="A919" s="47" t="s">
        <v>2142</v>
      </c>
      <c r="B919" s="38" t="s">
        <v>1297</v>
      </c>
      <c r="C919" s="47" t="s">
        <v>1234</v>
      </c>
      <c r="D919" s="47" t="s">
        <v>1235</v>
      </c>
      <c r="E919" s="47" t="s">
        <v>182</v>
      </c>
      <c r="F919" s="47">
        <v>0</v>
      </c>
      <c r="G919" s="47">
        <v>0</v>
      </c>
      <c r="H919" s="47">
        <v>0</v>
      </c>
      <c r="I919" s="47">
        <v>181</v>
      </c>
    </row>
    <row r="920" spans="1:9" x14ac:dyDescent="0.2">
      <c r="A920" s="47" t="s">
        <v>2143</v>
      </c>
      <c r="B920" s="38" t="s">
        <v>1297</v>
      </c>
      <c r="C920" s="47" t="s">
        <v>1234</v>
      </c>
      <c r="D920" s="47" t="s">
        <v>1235</v>
      </c>
      <c r="E920" s="47" t="s">
        <v>182</v>
      </c>
      <c r="F920" s="47">
        <v>0</v>
      </c>
      <c r="G920" s="47">
        <v>804</v>
      </c>
      <c r="H920" s="47">
        <v>0</v>
      </c>
      <c r="I920" s="47">
        <v>429313</v>
      </c>
    </row>
    <row r="921" spans="1:9" x14ac:dyDescent="0.2">
      <c r="A921" s="47" t="s">
        <v>2144</v>
      </c>
      <c r="B921" s="38" t="s">
        <v>1297</v>
      </c>
      <c r="C921" s="47" t="s">
        <v>1234</v>
      </c>
      <c r="D921" s="47" t="s">
        <v>1235</v>
      </c>
      <c r="E921" s="47" t="s">
        <v>182</v>
      </c>
      <c r="F921" s="47">
        <v>0</v>
      </c>
      <c r="G921" s="47">
        <v>0</v>
      </c>
      <c r="H921" s="47">
        <v>0</v>
      </c>
      <c r="I921" s="47">
        <v>432</v>
      </c>
    </row>
    <row r="922" spans="1:9" x14ac:dyDescent="0.2">
      <c r="A922" s="47" t="s">
        <v>2145</v>
      </c>
      <c r="B922" s="38" t="s">
        <v>1297</v>
      </c>
      <c r="C922" s="47" t="s">
        <v>1234</v>
      </c>
      <c r="D922" s="47" t="s">
        <v>1235</v>
      </c>
      <c r="E922" s="47" t="s">
        <v>182</v>
      </c>
      <c r="F922" s="47">
        <v>0</v>
      </c>
      <c r="G922" s="47">
        <v>1164</v>
      </c>
      <c r="H922" s="47">
        <v>0</v>
      </c>
      <c r="I922" s="47">
        <v>621398</v>
      </c>
    </row>
    <row r="923" spans="1:9" x14ac:dyDescent="0.2">
      <c r="A923" s="47" t="s">
        <v>2146</v>
      </c>
      <c r="B923" s="38" t="s">
        <v>1297</v>
      </c>
      <c r="C923" s="47" t="s">
        <v>1234</v>
      </c>
      <c r="D923" s="47" t="s">
        <v>1235</v>
      </c>
      <c r="E923" s="47" t="s">
        <v>182</v>
      </c>
      <c r="F923" s="47">
        <v>0</v>
      </c>
      <c r="G923" s="47">
        <v>0</v>
      </c>
      <c r="H923" s="47">
        <v>0</v>
      </c>
      <c r="I923" s="47">
        <v>406</v>
      </c>
    </row>
    <row r="924" spans="1:9" x14ac:dyDescent="0.2">
      <c r="A924" s="47" t="s">
        <v>2147</v>
      </c>
      <c r="B924" s="38" t="s">
        <v>1297</v>
      </c>
      <c r="C924" s="47" t="s">
        <v>1234</v>
      </c>
      <c r="D924" s="47" t="s">
        <v>1235</v>
      </c>
      <c r="E924" s="47" t="s">
        <v>182</v>
      </c>
      <c r="F924" s="47">
        <v>0</v>
      </c>
      <c r="G924" s="47">
        <v>0</v>
      </c>
      <c r="H924" s="47">
        <v>0</v>
      </c>
      <c r="I924" s="47">
        <v>171</v>
      </c>
    </row>
    <row r="925" spans="1:9" x14ac:dyDescent="0.2">
      <c r="A925" s="47" t="s">
        <v>2148</v>
      </c>
      <c r="B925" s="38" t="s">
        <v>1297</v>
      </c>
      <c r="C925" s="47" t="s">
        <v>1234</v>
      </c>
      <c r="D925" s="47" t="s">
        <v>1235</v>
      </c>
      <c r="E925" s="47" t="s">
        <v>182</v>
      </c>
      <c r="F925" s="47">
        <v>0</v>
      </c>
      <c r="G925" s="47">
        <v>0</v>
      </c>
      <c r="H925" s="47">
        <v>0</v>
      </c>
      <c r="I925" s="47">
        <v>5</v>
      </c>
    </row>
    <row r="926" spans="1:9" x14ac:dyDescent="0.2">
      <c r="A926" s="47" t="s">
        <v>2149</v>
      </c>
      <c r="B926" s="38" t="s">
        <v>1297</v>
      </c>
      <c r="C926" s="47" t="s">
        <v>1234</v>
      </c>
      <c r="D926" s="47" t="s">
        <v>1235</v>
      </c>
      <c r="E926" s="47" t="s">
        <v>182</v>
      </c>
      <c r="F926" s="47">
        <v>0</v>
      </c>
      <c r="G926" s="47">
        <v>0</v>
      </c>
      <c r="H926" s="47">
        <v>0</v>
      </c>
      <c r="I926" s="47">
        <v>187</v>
      </c>
    </row>
    <row r="927" spans="1:9" x14ac:dyDescent="0.2">
      <c r="A927" s="47" t="s">
        <v>2150</v>
      </c>
      <c r="B927" s="38" t="s">
        <v>1297</v>
      </c>
      <c r="C927" s="47" t="s">
        <v>1234</v>
      </c>
      <c r="D927" s="47" t="s">
        <v>1235</v>
      </c>
      <c r="E927" s="47" t="s">
        <v>182</v>
      </c>
      <c r="F927" s="47">
        <v>0</v>
      </c>
      <c r="G927" s="47">
        <v>1042</v>
      </c>
      <c r="H927" s="47">
        <v>0</v>
      </c>
      <c r="I927" s="47">
        <v>556202</v>
      </c>
    </row>
    <row r="928" spans="1:9" x14ac:dyDescent="0.2">
      <c r="A928" s="47" t="s">
        <v>2151</v>
      </c>
      <c r="B928" s="38" t="s">
        <v>1297</v>
      </c>
      <c r="C928" s="47" t="s">
        <v>1234</v>
      </c>
      <c r="D928" s="47" t="s">
        <v>1235</v>
      </c>
      <c r="E928" s="47" t="s">
        <v>182</v>
      </c>
      <c r="F928" s="47">
        <v>0</v>
      </c>
      <c r="G928" s="47">
        <v>0</v>
      </c>
      <c r="H928" s="47">
        <v>0</v>
      </c>
      <c r="I928" s="47">
        <v>496</v>
      </c>
    </row>
    <row r="929" spans="1:9" x14ac:dyDescent="0.2">
      <c r="A929" s="47" t="s">
        <v>2152</v>
      </c>
      <c r="B929" s="38" t="s">
        <v>1297</v>
      </c>
      <c r="C929" s="47" t="s">
        <v>1234</v>
      </c>
      <c r="D929" s="47" t="s">
        <v>1235</v>
      </c>
      <c r="E929" s="47" t="s">
        <v>182</v>
      </c>
      <c r="F929" s="47">
        <v>0</v>
      </c>
      <c r="G929" s="47">
        <v>0</v>
      </c>
      <c r="H929" s="47">
        <v>0</v>
      </c>
      <c r="I929" s="47">
        <v>400</v>
      </c>
    </row>
    <row r="930" spans="1:9" x14ac:dyDescent="0.2">
      <c r="A930" s="47" t="s">
        <v>2153</v>
      </c>
      <c r="B930" s="38" t="s">
        <v>1297</v>
      </c>
      <c r="C930" s="47" t="s">
        <v>1234</v>
      </c>
      <c r="D930" s="47" t="s">
        <v>1235</v>
      </c>
      <c r="E930" s="47" t="s">
        <v>182</v>
      </c>
      <c r="F930" s="47">
        <v>0</v>
      </c>
      <c r="G930" s="47">
        <v>0</v>
      </c>
      <c r="H930" s="47">
        <v>0</v>
      </c>
      <c r="I930" s="47">
        <v>326</v>
      </c>
    </row>
    <row r="931" spans="1:9" x14ac:dyDescent="0.2">
      <c r="A931" s="47" t="s">
        <v>2154</v>
      </c>
      <c r="B931" s="38" t="s">
        <v>1297</v>
      </c>
      <c r="C931" s="47" t="s">
        <v>1234</v>
      </c>
      <c r="D931" s="47" t="s">
        <v>1235</v>
      </c>
      <c r="E931" s="47" t="s">
        <v>182</v>
      </c>
      <c r="F931" s="47">
        <v>0</v>
      </c>
      <c r="G931" s="47">
        <v>0</v>
      </c>
      <c r="H931" s="47">
        <v>0</v>
      </c>
      <c r="I931" s="47">
        <v>101</v>
      </c>
    </row>
    <row r="932" spans="1:9" x14ac:dyDescent="0.2">
      <c r="A932" s="47" t="s">
        <v>2155</v>
      </c>
      <c r="B932" s="38" t="s">
        <v>1297</v>
      </c>
      <c r="C932" s="47" t="s">
        <v>1234</v>
      </c>
      <c r="D932" s="47" t="s">
        <v>1235</v>
      </c>
      <c r="E932" s="47" t="s">
        <v>182</v>
      </c>
      <c r="F932" s="47">
        <v>0</v>
      </c>
      <c r="G932" s="47">
        <v>0</v>
      </c>
      <c r="H932" s="47">
        <v>0</v>
      </c>
      <c r="I932" s="47">
        <v>320</v>
      </c>
    </row>
    <row r="933" spans="1:9" x14ac:dyDescent="0.2">
      <c r="A933" s="47" t="s">
        <v>2156</v>
      </c>
      <c r="B933" s="38" t="s">
        <v>1297</v>
      </c>
      <c r="C933" s="47" t="s">
        <v>1234</v>
      </c>
      <c r="D933" s="47" t="s">
        <v>1235</v>
      </c>
      <c r="E933" s="47" t="s">
        <v>182</v>
      </c>
      <c r="F933" s="47">
        <v>0</v>
      </c>
      <c r="G933" s="47">
        <v>0</v>
      </c>
      <c r="H933" s="47">
        <v>0</v>
      </c>
      <c r="I933" s="47">
        <v>422</v>
      </c>
    </row>
    <row r="934" spans="1:9" x14ac:dyDescent="0.2">
      <c r="A934" s="47" t="s">
        <v>2157</v>
      </c>
      <c r="B934" s="38" t="s">
        <v>1297</v>
      </c>
      <c r="C934" s="47" t="s">
        <v>1234</v>
      </c>
      <c r="D934" s="47" t="s">
        <v>1235</v>
      </c>
      <c r="E934" s="47" t="s">
        <v>182</v>
      </c>
      <c r="F934" s="47">
        <v>0</v>
      </c>
      <c r="G934" s="47">
        <v>0</v>
      </c>
      <c r="H934" s="47">
        <v>0</v>
      </c>
      <c r="I934" s="47">
        <v>427</v>
      </c>
    </row>
    <row r="935" spans="1:9" x14ac:dyDescent="0.2">
      <c r="A935" s="47" t="s">
        <v>2158</v>
      </c>
      <c r="B935" s="38" t="s">
        <v>1297</v>
      </c>
      <c r="C935" s="47" t="s">
        <v>1234</v>
      </c>
      <c r="D935" s="47" t="s">
        <v>1235</v>
      </c>
      <c r="E935" s="47" t="s">
        <v>182</v>
      </c>
      <c r="F935" s="47">
        <v>0</v>
      </c>
      <c r="G935" s="47">
        <v>37</v>
      </c>
      <c r="H935" s="47">
        <v>0</v>
      </c>
      <c r="I935" s="47">
        <v>20122</v>
      </c>
    </row>
    <row r="936" spans="1:9" x14ac:dyDescent="0.2">
      <c r="A936" s="47" t="s">
        <v>2159</v>
      </c>
      <c r="B936" s="38" t="s">
        <v>1297</v>
      </c>
      <c r="C936" s="47" t="s">
        <v>1234</v>
      </c>
      <c r="D936" s="47" t="s">
        <v>1235</v>
      </c>
      <c r="E936" s="47" t="s">
        <v>182</v>
      </c>
      <c r="F936" s="47">
        <v>0</v>
      </c>
      <c r="G936" s="47">
        <v>0</v>
      </c>
      <c r="H936" s="47">
        <v>0</v>
      </c>
      <c r="I936" s="47">
        <v>443</v>
      </c>
    </row>
    <row r="937" spans="1:9" x14ac:dyDescent="0.2">
      <c r="A937" s="47" t="s">
        <v>2160</v>
      </c>
      <c r="B937" s="38" t="s">
        <v>1297</v>
      </c>
      <c r="C937" s="47" t="s">
        <v>1234</v>
      </c>
      <c r="D937" s="47" t="s">
        <v>1235</v>
      </c>
      <c r="E937" s="47" t="s">
        <v>182</v>
      </c>
      <c r="F937" s="47">
        <v>0</v>
      </c>
      <c r="G937" s="47">
        <v>1</v>
      </c>
      <c r="H937" s="47">
        <v>0</v>
      </c>
      <c r="I937" s="47">
        <v>747</v>
      </c>
    </row>
    <row r="938" spans="1:9" x14ac:dyDescent="0.2">
      <c r="A938" s="47" t="s">
        <v>2161</v>
      </c>
      <c r="B938" s="38" t="s">
        <v>1297</v>
      </c>
      <c r="C938" s="47" t="s">
        <v>1234</v>
      </c>
      <c r="D938" s="47" t="s">
        <v>1235</v>
      </c>
      <c r="E938" s="47" t="s">
        <v>182</v>
      </c>
      <c r="F938" s="47">
        <v>0</v>
      </c>
      <c r="G938" s="47">
        <v>1</v>
      </c>
      <c r="H938" s="47">
        <v>0</v>
      </c>
      <c r="I938" s="47">
        <v>534</v>
      </c>
    </row>
    <row r="939" spans="1:9" x14ac:dyDescent="0.2">
      <c r="A939" s="47" t="s">
        <v>2162</v>
      </c>
      <c r="B939" s="38" t="s">
        <v>1297</v>
      </c>
      <c r="C939" s="47" t="s">
        <v>1234</v>
      </c>
      <c r="D939" s="47" t="s">
        <v>1235</v>
      </c>
      <c r="E939" s="47" t="s">
        <v>182</v>
      </c>
      <c r="F939" s="47">
        <v>0</v>
      </c>
      <c r="G939" s="47">
        <v>0</v>
      </c>
      <c r="H939" s="47">
        <v>0</v>
      </c>
      <c r="I939" s="47">
        <v>133</v>
      </c>
    </row>
    <row r="940" spans="1:9" x14ac:dyDescent="0.2">
      <c r="A940" s="47" t="s">
        <v>2163</v>
      </c>
      <c r="B940" s="38" t="s">
        <v>1297</v>
      </c>
      <c r="C940" s="47" t="s">
        <v>1234</v>
      </c>
      <c r="D940" s="47" t="s">
        <v>1235</v>
      </c>
      <c r="E940" s="47" t="s">
        <v>182</v>
      </c>
      <c r="F940" s="47">
        <v>0</v>
      </c>
      <c r="G940" s="47">
        <v>80</v>
      </c>
      <c r="H940" s="47">
        <v>0</v>
      </c>
      <c r="I940" s="47">
        <v>42699</v>
      </c>
    </row>
    <row r="941" spans="1:9" x14ac:dyDescent="0.2">
      <c r="A941" s="47" t="s">
        <v>2164</v>
      </c>
      <c r="B941" s="38" t="s">
        <v>1297</v>
      </c>
      <c r="C941" s="47" t="s">
        <v>1234</v>
      </c>
      <c r="D941" s="47" t="s">
        <v>1235</v>
      </c>
      <c r="E941" s="47" t="s">
        <v>182</v>
      </c>
      <c r="F941" s="47">
        <v>0</v>
      </c>
      <c r="G941" s="47">
        <v>16</v>
      </c>
      <c r="H941" s="47">
        <v>0</v>
      </c>
      <c r="I941" s="47">
        <v>8545</v>
      </c>
    </row>
    <row r="942" spans="1:9" x14ac:dyDescent="0.2">
      <c r="A942" s="47" t="s">
        <v>2165</v>
      </c>
      <c r="B942" s="38" t="s">
        <v>1297</v>
      </c>
      <c r="C942" s="47" t="s">
        <v>1234</v>
      </c>
      <c r="D942" s="47" t="s">
        <v>1235</v>
      </c>
      <c r="E942" s="47" t="s">
        <v>182</v>
      </c>
      <c r="F942" s="47">
        <v>0</v>
      </c>
      <c r="G942" s="47">
        <v>9</v>
      </c>
      <c r="H942" s="47">
        <v>0</v>
      </c>
      <c r="I942" s="47">
        <v>5033</v>
      </c>
    </row>
    <row r="943" spans="1:9" x14ac:dyDescent="0.2">
      <c r="A943" s="47" t="s">
        <v>2166</v>
      </c>
      <c r="B943" s="38" t="s">
        <v>1297</v>
      </c>
      <c r="C943" s="47" t="s">
        <v>1234</v>
      </c>
      <c r="D943" s="47" t="s">
        <v>1235</v>
      </c>
      <c r="E943" s="47" t="s">
        <v>182</v>
      </c>
      <c r="F943" s="47">
        <v>0</v>
      </c>
      <c r="G943" s="47">
        <v>0</v>
      </c>
      <c r="H943" s="47">
        <v>0</v>
      </c>
      <c r="I943" s="47">
        <v>390</v>
      </c>
    </row>
    <row r="944" spans="1:9" x14ac:dyDescent="0.2">
      <c r="A944" s="47" t="s">
        <v>2167</v>
      </c>
      <c r="B944" s="38" t="s">
        <v>1297</v>
      </c>
      <c r="C944" s="47" t="s">
        <v>1234</v>
      </c>
      <c r="D944" s="47" t="s">
        <v>1235</v>
      </c>
      <c r="E944" s="47" t="s">
        <v>182</v>
      </c>
      <c r="F944" s="47">
        <v>0</v>
      </c>
      <c r="G944" s="47">
        <v>0</v>
      </c>
      <c r="H944" s="47">
        <v>0</v>
      </c>
      <c r="I944" s="47">
        <v>395</v>
      </c>
    </row>
    <row r="945" spans="1:9" x14ac:dyDescent="0.2">
      <c r="A945" s="47" t="s">
        <v>2168</v>
      </c>
      <c r="B945" s="38" t="s">
        <v>1297</v>
      </c>
      <c r="C945" s="47" t="s">
        <v>1234</v>
      </c>
      <c r="D945" s="47" t="s">
        <v>1235</v>
      </c>
      <c r="E945" s="47" t="s">
        <v>182</v>
      </c>
      <c r="F945" s="47">
        <v>0</v>
      </c>
      <c r="G945" s="47">
        <v>439</v>
      </c>
      <c r="H945" s="47">
        <v>0</v>
      </c>
      <c r="I945" s="47">
        <v>234735</v>
      </c>
    </row>
    <row r="946" spans="1:9" x14ac:dyDescent="0.2">
      <c r="A946" s="47" t="s">
        <v>2169</v>
      </c>
      <c r="B946" s="38" t="s">
        <v>1297</v>
      </c>
      <c r="C946" s="47" t="s">
        <v>1234</v>
      </c>
      <c r="D946" s="47" t="s">
        <v>1235</v>
      </c>
      <c r="E946" s="47" t="s">
        <v>182</v>
      </c>
      <c r="F946" s="47">
        <v>0</v>
      </c>
      <c r="G946" s="47">
        <v>9</v>
      </c>
      <c r="H946" s="47">
        <v>0</v>
      </c>
      <c r="I946" s="47">
        <v>5049</v>
      </c>
    </row>
    <row r="947" spans="1:9" x14ac:dyDescent="0.2">
      <c r="A947" s="47" t="s">
        <v>2170</v>
      </c>
      <c r="B947" s="38" t="s">
        <v>1297</v>
      </c>
      <c r="C947" s="47" t="s">
        <v>1234</v>
      </c>
      <c r="D947" s="47" t="s">
        <v>1235</v>
      </c>
      <c r="E947" s="47" t="s">
        <v>182</v>
      </c>
      <c r="F947" s="47">
        <v>0</v>
      </c>
      <c r="G947" s="47">
        <v>0</v>
      </c>
      <c r="H947" s="47">
        <v>0</v>
      </c>
      <c r="I947" s="47">
        <v>400</v>
      </c>
    </row>
    <row r="948" spans="1:9" x14ac:dyDescent="0.2">
      <c r="A948" s="47" t="s">
        <v>2171</v>
      </c>
      <c r="B948" s="38" t="s">
        <v>1297</v>
      </c>
      <c r="C948" s="47" t="s">
        <v>1234</v>
      </c>
      <c r="D948" s="47" t="s">
        <v>1235</v>
      </c>
      <c r="E948" s="47" t="s">
        <v>182</v>
      </c>
      <c r="F948" s="47">
        <v>0</v>
      </c>
      <c r="G948" s="47">
        <v>0</v>
      </c>
      <c r="H948" s="47">
        <v>0</v>
      </c>
      <c r="I948" s="47">
        <v>267</v>
      </c>
    </row>
    <row r="949" spans="1:9" x14ac:dyDescent="0.2">
      <c r="A949" s="47" t="s">
        <v>2172</v>
      </c>
      <c r="B949" s="38" t="s">
        <v>1297</v>
      </c>
      <c r="C949" s="47" t="s">
        <v>1234</v>
      </c>
      <c r="D949" s="47" t="s">
        <v>1235</v>
      </c>
      <c r="E949" s="47" t="s">
        <v>182</v>
      </c>
      <c r="F949" s="47">
        <v>0</v>
      </c>
      <c r="G949" s="47">
        <v>56</v>
      </c>
      <c r="H949" s="47">
        <v>0</v>
      </c>
      <c r="I949" s="47">
        <v>29980</v>
      </c>
    </row>
    <row r="950" spans="1:9" x14ac:dyDescent="0.2">
      <c r="A950" s="47" t="s">
        <v>2173</v>
      </c>
      <c r="B950" s="38" t="s">
        <v>1297</v>
      </c>
      <c r="C950" s="47" t="s">
        <v>1234</v>
      </c>
      <c r="D950" s="47" t="s">
        <v>1235</v>
      </c>
      <c r="E950" s="47" t="s">
        <v>182</v>
      </c>
      <c r="F950" s="47">
        <v>0</v>
      </c>
      <c r="G950" s="47">
        <v>43</v>
      </c>
      <c r="H950" s="47">
        <v>0</v>
      </c>
      <c r="I950" s="47">
        <v>23228</v>
      </c>
    </row>
    <row r="951" spans="1:9" x14ac:dyDescent="0.2">
      <c r="A951" s="47" t="s">
        <v>2174</v>
      </c>
      <c r="B951" s="38" t="s">
        <v>1297</v>
      </c>
      <c r="C951" s="47" t="s">
        <v>1234</v>
      </c>
      <c r="D951" s="47" t="s">
        <v>1235</v>
      </c>
      <c r="E951" s="47" t="s">
        <v>182</v>
      </c>
      <c r="F951" s="47">
        <v>0</v>
      </c>
      <c r="G951" s="47">
        <v>7275</v>
      </c>
      <c r="H951" s="47">
        <v>0</v>
      </c>
      <c r="I951" s="47">
        <v>3882972</v>
      </c>
    </row>
    <row r="952" spans="1:9" x14ac:dyDescent="0.2">
      <c r="A952" s="47" t="s">
        <v>2175</v>
      </c>
      <c r="B952" s="38" t="s">
        <v>1297</v>
      </c>
      <c r="C952" s="47" t="s">
        <v>1234</v>
      </c>
      <c r="D952" s="47" t="s">
        <v>1235</v>
      </c>
      <c r="E952" s="47" t="s">
        <v>182</v>
      </c>
      <c r="F952" s="47">
        <v>0</v>
      </c>
      <c r="G952" s="47">
        <v>0</v>
      </c>
      <c r="H952" s="47">
        <v>0</v>
      </c>
      <c r="I952" s="47">
        <v>53</v>
      </c>
    </row>
    <row r="953" spans="1:9" x14ac:dyDescent="0.2">
      <c r="A953" s="47" t="s">
        <v>2176</v>
      </c>
      <c r="B953" s="38" t="s">
        <v>1297</v>
      </c>
      <c r="C953" s="47" t="s">
        <v>1234</v>
      </c>
      <c r="D953" s="47" t="s">
        <v>1235</v>
      </c>
      <c r="E953" s="47" t="s">
        <v>182</v>
      </c>
      <c r="F953" s="47">
        <v>0</v>
      </c>
      <c r="G953" s="47">
        <v>1</v>
      </c>
      <c r="H953" s="47">
        <v>0</v>
      </c>
      <c r="I953" s="47">
        <v>587</v>
      </c>
    </row>
    <row r="954" spans="1:9" x14ac:dyDescent="0.2">
      <c r="A954" s="47" t="s">
        <v>2177</v>
      </c>
      <c r="B954" s="38" t="s">
        <v>1297</v>
      </c>
      <c r="C954" s="47" t="s">
        <v>1234</v>
      </c>
      <c r="D954" s="47" t="s">
        <v>1235</v>
      </c>
      <c r="E954" s="47" t="s">
        <v>182</v>
      </c>
      <c r="F954" s="47">
        <v>0</v>
      </c>
      <c r="G954" s="47">
        <v>2</v>
      </c>
      <c r="H954" s="47">
        <v>0</v>
      </c>
      <c r="I954" s="47">
        <v>1067</v>
      </c>
    </row>
    <row r="955" spans="1:9" x14ac:dyDescent="0.2">
      <c r="A955" s="47" t="s">
        <v>2178</v>
      </c>
      <c r="B955" s="38" t="s">
        <v>1297</v>
      </c>
      <c r="C955" s="47" t="s">
        <v>1234</v>
      </c>
      <c r="D955" s="47" t="s">
        <v>1235</v>
      </c>
      <c r="E955" s="47" t="s">
        <v>182</v>
      </c>
      <c r="F955" s="47">
        <v>0</v>
      </c>
      <c r="G955" s="47">
        <v>0</v>
      </c>
      <c r="H955" s="47">
        <v>0</v>
      </c>
      <c r="I955" s="47">
        <v>320</v>
      </c>
    </row>
    <row r="956" spans="1:9" x14ac:dyDescent="0.2">
      <c r="A956" s="47" t="s">
        <v>2179</v>
      </c>
      <c r="B956" s="38" t="s">
        <v>1297</v>
      </c>
      <c r="C956" s="47" t="s">
        <v>1234</v>
      </c>
      <c r="D956" s="47" t="s">
        <v>1235</v>
      </c>
      <c r="E956" s="47" t="s">
        <v>182</v>
      </c>
      <c r="F956" s="47">
        <v>0</v>
      </c>
      <c r="G956" s="47">
        <v>4</v>
      </c>
      <c r="H956" s="47">
        <v>0</v>
      </c>
      <c r="I956" s="47">
        <v>2135</v>
      </c>
    </row>
    <row r="957" spans="1:9" x14ac:dyDescent="0.2">
      <c r="A957" s="47" t="s">
        <v>2180</v>
      </c>
      <c r="B957" s="38" t="s">
        <v>1297</v>
      </c>
      <c r="C957" s="47" t="s">
        <v>1234</v>
      </c>
      <c r="D957" s="47" t="s">
        <v>1235</v>
      </c>
      <c r="E957" s="47" t="s">
        <v>182</v>
      </c>
      <c r="F957" s="47">
        <v>0</v>
      </c>
      <c r="G957" s="47">
        <v>3</v>
      </c>
      <c r="H957" s="47">
        <v>0</v>
      </c>
      <c r="I957" s="47">
        <v>1719</v>
      </c>
    </row>
    <row r="958" spans="1:9" x14ac:dyDescent="0.2">
      <c r="A958" s="47" t="s">
        <v>2181</v>
      </c>
      <c r="B958" s="38" t="s">
        <v>1297</v>
      </c>
      <c r="C958" s="47" t="s">
        <v>1234</v>
      </c>
      <c r="D958" s="47" t="s">
        <v>1235</v>
      </c>
      <c r="E958" s="47" t="s">
        <v>182</v>
      </c>
      <c r="F958" s="47">
        <v>0</v>
      </c>
      <c r="G958" s="47">
        <v>0</v>
      </c>
      <c r="H958" s="47">
        <v>0</v>
      </c>
      <c r="I958" s="47">
        <v>187</v>
      </c>
    </row>
    <row r="959" spans="1:9" x14ac:dyDescent="0.2">
      <c r="A959" s="47" t="s">
        <v>2182</v>
      </c>
      <c r="B959" s="38" t="s">
        <v>1297</v>
      </c>
      <c r="C959" s="47" t="s">
        <v>1234</v>
      </c>
      <c r="D959" s="47" t="s">
        <v>1235</v>
      </c>
      <c r="E959" s="47" t="s">
        <v>182</v>
      </c>
      <c r="F959" s="47">
        <v>0</v>
      </c>
      <c r="G959" s="47">
        <v>0</v>
      </c>
      <c r="H959" s="47">
        <v>0</v>
      </c>
      <c r="I959" s="47">
        <v>374</v>
      </c>
    </row>
    <row r="960" spans="1:9" x14ac:dyDescent="0.2">
      <c r="A960" s="47" t="s">
        <v>2183</v>
      </c>
      <c r="B960" s="38" t="s">
        <v>1297</v>
      </c>
      <c r="C960" s="47" t="s">
        <v>1234</v>
      </c>
      <c r="D960" s="47" t="s">
        <v>1235</v>
      </c>
      <c r="E960" s="47" t="s">
        <v>182</v>
      </c>
      <c r="F960" s="47">
        <v>0</v>
      </c>
      <c r="G960" s="47">
        <v>0</v>
      </c>
      <c r="H960" s="47">
        <v>0</v>
      </c>
      <c r="I960" s="47">
        <v>475</v>
      </c>
    </row>
    <row r="961" spans="1:9" x14ac:dyDescent="0.2">
      <c r="A961" s="47" t="s">
        <v>2184</v>
      </c>
      <c r="B961" s="38" t="s">
        <v>1297</v>
      </c>
      <c r="C961" s="47" t="s">
        <v>1234</v>
      </c>
      <c r="D961" s="47" t="s">
        <v>1235</v>
      </c>
      <c r="E961" s="47" t="s">
        <v>182</v>
      </c>
      <c r="F961" s="47">
        <v>0</v>
      </c>
      <c r="G961" s="47">
        <v>24</v>
      </c>
      <c r="H961" s="47">
        <v>0</v>
      </c>
      <c r="I961" s="47">
        <v>12916</v>
      </c>
    </row>
    <row r="962" spans="1:9" x14ac:dyDescent="0.2">
      <c r="A962" s="47" t="s">
        <v>2185</v>
      </c>
      <c r="B962" s="38" t="s">
        <v>1297</v>
      </c>
      <c r="C962" s="47" t="s">
        <v>1234</v>
      </c>
      <c r="D962" s="47" t="s">
        <v>1235</v>
      </c>
      <c r="E962" s="47" t="s">
        <v>182</v>
      </c>
      <c r="F962" s="47">
        <v>0</v>
      </c>
      <c r="G962" s="47">
        <v>871</v>
      </c>
      <c r="H962" s="47">
        <v>0</v>
      </c>
      <c r="I962" s="47">
        <v>465308</v>
      </c>
    </row>
    <row r="963" spans="1:9" x14ac:dyDescent="0.2">
      <c r="A963" s="47" t="s">
        <v>2186</v>
      </c>
      <c r="B963" s="38" t="s">
        <v>1297</v>
      </c>
      <c r="C963" s="47" t="s">
        <v>1234</v>
      </c>
      <c r="D963" s="47" t="s">
        <v>1235</v>
      </c>
      <c r="E963" s="47" t="s">
        <v>182</v>
      </c>
      <c r="F963" s="47">
        <v>0</v>
      </c>
      <c r="G963" s="47">
        <v>19</v>
      </c>
      <c r="H963" s="47">
        <v>0</v>
      </c>
      <c r="I963" s="47">
        <v>10552</v>
      </c>
    </row>
    <row r="964" spans="1:9" x14ac:dyDescent="0.2">
      <c r="A964" s="47" t="s">
        <v>2187</v>
      </c>
      <c r="B964" s="38" t="s">
        <v>1297</v>
      </c>
      <c r="C964" s="47" t="s">
        <v>1234</v>
      </c>
      <c r="D964" s="47" t="s">
        <v>1235</v>
      </c>
      <c r="E964" s="47" t="s">
        <v>182</v>
      </c>
      <c r="F964" s="47">
        <v>0</v>
      </c>
      <c r="G964" s="47">
        <v>28</v>
      </c>
      <c r="H964" s="47">
        <v>0</v>
      </c>
      <c r="I964" s="47">
        <v>15297</v>
      </c>
    </row>
    <row r="965" spans="1:9" x14ac:dyDescent="0.2">
      <c r="A965" s="47" t="s">
        <v>2188</v>
      </c>
      <c r="B965" s="38" t="s">
        <v>1297</v>
      </c>
      <c r="C965" s="47" t="s">
        <v>1234</v>
      </c>
      <c r="D965" s="47" t="s">
        <v>1235</v>
      </c>
      <c r="E965" s="47" t="s">
        <v>182</v>
      </c>
      <c r="F965" s="47">
        <v>0</v>
      </c>
      <c r="G965" s="47">
        <v>368</v>
      </c>
      <c r="H965" s="47">
        <v>0</v>
      </c>
      <c r="I965" s="47">
        <v>196627</v>
      </c>
    </row>
    <row r="966" spans="1:9" x14ac:dyDescent="0.2">
      <c r="A966" s="47" t="s">
        <v>2189</v>
      </c>
      <c r="B966" s="38" t="s">
        <v>1297</v>
      </c>
      <c r="C966" s="47" t="s">
        <v>1234</v>
      </c>
      <c r="D966" s="47" t="s">
        <v>1235</v>
      </c>
      <c r="E966" s="47" t="s">
        <v>182</v>
      </c>
      <c r="F966" s="47">
        <v>0</v>
      </c>
      <c r="G966" s="47">
        <v>3500</v>
      </c>
      <c r="H966" s="47">
        <v>0</v>
      </c>
      <c r="I966" s="47">
        <v>1868063</v>
      </c>
    </row>
    <row r="967" spans="1:9" x14ac:dyDescent="0.2">
      <c r="A967" s="47" t="s">
        <v>2190</v>
      </c>
      <c r="B967" s="38" t="s">
        <v>1297</v>
      </c>
      <c r="C967" s="47" t="s">
        <v>1234</v>
      </c>
      <c r="D967" s="47" t="s">
        <v>1235</v>
      </c>
      <c r="E967" s="47" t="s">
        <v>182</v>
      </c>
      <c r="F967" s="47">
        <v>0</v>
      </c>
      <c r="G967" s="47">
        <v>0</v>
      </c>
      <c r="H967" s="47">
        <v>0</v>
      </c>
      <c r="I967" s="47">
        <v>187</v>
      </c>
    </row>
    <row r="968" spans="1:9" x14ac:dyDescent="0.2">
      <c r="A968" s="47" t="s">
        <v>2191</v>
      </c>
      <c r="B968" s="38" t="s">
        <v>1297</v>
      </c>
      <c r="C968" s="47" t="s">
        <v>1234</v>
      </c>
      <c r="D968" s="47" t="s">
        <v>1235</v>
      </c>
      <c r="E968" s="47" t="s">
        <v>182</v>
      </c>
      <c r="F968" s="47">
        <v>0</v>
      </c>
      <c r="G968" s="47">
        <v>6</v>
      </c>
      <c r="H968" s="47">
        <v>0</v>
      </c>
      <c r="I968" s="47">
        <v>3202</v>
      </c>
    </row>
    <row r="969" spans="1:9" x14ac:dyDescent="0.2">
      <c r="A969" s="47" t="s">
        <v>2192</v>
      </c>
      <c r="B969" s="38" t="s">
        <v>1297</v>
      </c>
      <c r="C969" s="47" t="s">
        <v>1234</v>
      </c>
      <c r="D969" s="47" t="s">
        <v>1235</v>
      </c>
      <c r="E969" s="47" t="s">
        <v>182</v>
      </c>
      <c r="F969" s="47">
        <v>0</v>
      </c>
      <c r="G969" s="47">
        <v>0</v>
      </c>
      <c r="H969" s="47">
        <v>0</v>
      </c>
      <c r="I969" s="47">
        <v>448</v>
      </c>
    </row>
    <row r="970" spans="1:9" x14ac:dyDescent="0.2">
      <c r="A970" s="47" t="s">
        <v>2193</v>
      </c>
      <c r="B970" s="38" t="s">
        <v>1297</v>
      </c>
      <c r="C970" s="47" t="s">
        <v>1234</v>
      </c>
      <c r="D970" s="47" t="s">
        <v>1235</v>
      </c>
      <c r="E970" s="47" t="s">
        <v>182</v>
      </c>
      <c r="F970" s="47">
        <v>0</v>
      </c>
      <c r="G970" s="47">
        <v>63</v>
      </c>
      <c r="H970" s="47">
        <v>0</v>
      </c>
      <c r="I970" s="47">
        <v>33732</v>
      </c>
    </row>
    <row r="971" spans="1:9" x14ac:dyDescent="0.2">
      <c r="A971" s="47" t="s">
        <v>2194</v>
      </c>
      <c r="B971" s="38" t="s">
        <v>1297</v>
      </c>
      <c r="C971" s="47" t="s">
        <v>1234</v>
      </c>
      <c r="D971" s="47" t="s">
        <v>1235</v>
      </c>
      <c r="E971" s="47" t="s">
        <v>182</v>
      </c>
      <c r="F971" s="47">
        <v>0</v>
      </c>
      <c r="G971" s="47">
        <v>100</v>
      </c>
      <c r="H971" s="47">
        <v>0</v>
      </c>
      <c r="I971" s="47">
        <v>53571</v>
      </c>
    </row>
    <row r="972" spans="1:9" x14ac:dyDescent="0.2">
      <c r="A972" s="47" t="s">
        <v>2195</v>
      </c>
      <c r="B972" s="38" t="s">
        <v>1297</v>
      </c>
      <c r="C972" s="47" t="s">
        <v>1234</v>
      </c>
      <c r="D972" s="47" t="s">
        <v>1235</v>
      </c>
      <c r="E972" s="47" t="s">
        <v>182</v>
      </c>
      <c r="F972" s="47">
        <v>0</v>
      </c>
      <c r="G972" s="47">
        <v>5</v>
      </c>
      <c r="H972" s="47">
        <v>0</v>
      </c>
      <c r="I972" s="47">
        <v>2669</v>
      </c>
    </row>
    <row r="973" spans="1:9" x14ac:dyDescent="0.2">
      <c r="A973" s="47" t="s">
        <v>2196</v>
      </c>
      <c r="B973" s="38" t="s">
        <v>1297</v>
      </c>
      <c r="C973" s="47" t="s">
        <v>1234</v>
      </c>
      <c r="D973" s="47" t="s">
        <v>1235</v>
      </c>
      <c r="E973" s="47" t="s">
        <v>182</v>
      </c>
      <c r="F973" s="47">
        <v>0</v>
      </c>
      <c r="G973" s="47">
        <v>0</v>
      </c>
      <c r="H973" s="47">
        <v>0</v>
      </c>
      <c r="I973" s="47">
        <v>278</v>
      </c>
    </row>
    <row r="974" spans="1:9" x14ac:dyDescent="0.2">
      <c r="A974" s="47" t="s">
        <v>2197</v>
      </c>
      <c r="B974" s="38" t="s">
        <v>1297</v>
      </c>
      <c r="C974" s="47" t="s">
        <v>1234</v>
      </c>
      <c r="D974" s="47" t="s">
        <v>1235</v>
      </c>
      <c r="E974" s="47" t="s">
        <v>182</v>
      </c>
      <c r="F974" s="47">
        <v>0</v>
      </c>
      <c r="G974" s="47">
        <v>0</v>
      </c>
      <c r="H974" s="47">
        <v>0</v>
      </c>
      <c r="I974" s="47">
        <v>448</v>
      </c>
    </row>
    <row r="975" spans="1:9" x14ac:dyDescent="0.2">
      <c r="A975" s="47" t="s">
        <v>2198</v>
      </c>
      <c r="B975" s="38" t="s">
        <v>1297</v>
      </c>
      <c r="C975" s="47" t="s">
        <v>1234</v>
      </c>
      <c r="D975" s="47" t="s">
        <v>1235</v>
      </c>
      <c r="E975" s="47" t="s">
        <v>182</v>
      </c>
      <c r="F975" s="47">
        <v>0</v>
      </c>
      <c r="G975" s="47">
        <v>44</v>
      </c>
      <c r="H975" s="47">
        <v>0</v>
      </c>
      <c r="I975" s="47">
        <v>23564</v>
      </c>
    </row>
    <row r="976" spans="1:9" x14ac:dyDescent="0.2">
      <c r="A976" s="47" t="s">
        <v>2199</v>
      </c>
      <c r="B976" s="38" t="s">
        <v>1297</v>
      </c>
      <c r="C976" s="47" t="s">
        <v>1234</v>
      </c>
      <c r="D976" s="47" t="s">
        <v>1235</v>
      </c>
      <c r="E976" s="47" t="s">
        <v>182</v>
      </c>
      <c r="F976" s="47">
        <v>0</v>
      </c>
      <c r="G976" s="47">
        <v>48011</v>
      </c>
      <c r="H976" s="47">
        <v>0</v>
      </c>
      <c r="I976" s="47">
        <v>25625203</v>
      </c>
    </row>
    <row r="977" spans="1:9" x14ac:dyDescent="0.2">
      <c r="A977" s="47" t="s">
        <v>2200</v>
      </c>
      <c r="B977" s="38" t="s">
        <v>1297</v>
      </c>
      <c r="C977" s="47" t="s">
        <v>1234</v>
      </c>
      <c r="D977" s="47" t="s">
        <v>1235</v>
      </c>
      <c r="E977" s="47" t="s">
        <v>182</v>
      </c>
      <c r="F977" s="47">
        <v>0</v>
      </c>
      <c r="G977" s="47">
        <v>34437</v>
      </c>
      <c r="H977" s="47">
        <v>0</v>
      </c>
      <c r="I977" s="47">
        <v>18380139</v>
      </c>
    </row>
    <row r="978" spans="1:9" x14ac:dyDescent="0.2">
      <c r="A978" s="47" t="s">
        <v>2201</v>
      </c>
      <c r="B978" s="38" t="s">
        <v>1297</v>
      </c>
      <c r="C978" s="47" t="s">
        <v>1234</v>
      </c>
      <c r="D978" s="47" t="s">
        <v>1235</v>
      </c>
      <c r="E978" s="47" t="s">
        <v>182</v>
      </c>
      <c r="F978" s="47">
        <v>0</v>
      </c>
      <c r="G978" s="47">
        <v>0</v>
      </c>
      <c r="H978" s="47">
        <v>0</v>
      </c>
      <c r="I978" s="47">
        <v>427</v>
      </c>
    </row>
    <row r="979" spans="1:9" x14ac:dyDescent="0.2">
      <c r="A979" s="47" t="s">
        <v>2202</v>
      </c>
      <c r="B979" s="38" t="s">
        <v>1297</v>
      </c>
      <c r="C979" s="47" t="s">
        <v>1234</v>
      </c>
      <c r="D979" s="47" t="s">
        <v>1235</v>
      </c>
      <c r="E979" s="47" t="s">
        <v>182</v>
      </c>
      <c r="F979" s="47">
        <v>0</v>
      </c>
      <c r="G979" s="47">
        <v>0</v>
      </c>
      <c r="H979" s="47">
        <v>0</v>
      </c>
      <c r="I979" s="47">
        <v>374</v>
      </c>
    </row>
    <row r="980" spans="1:9" x14ac:dyDescent="0.2">
      <c r="A980" s="47" t="s">
        <v>2203</v>
      </c>
      <c r="B980" s="38" t="s">
        <v>1297</v>
      </c>
      <c r="C980" s="47" t="s">
        <v>1234</v>
      </c>
      <c r="D980" s="47" t="s">
        <v>1235</v>
      </c>
      <c r="E980" s="47" t="s">
        <v>182</v>
      </c>
      <c r="F980" s="47">
        <v>0</v>
      </c>
      <c r="G980" s="47">
        <v>13496</v>
      </c>
      <c r="H980" s="47">
        <v>0</v>
      </c>
      <c r="I980" s="47">
        <v>7203635</v>
      </c>
    </row>
    <row r="981" spans="1:9" x14ac:dyDescent="0.2">
      <c r="A981" s="47" t="s">
        <v>1243</v>
      </c>
      <c r="B981" s="38" t="s">
        <v>1297</v>
      </c>
      <c r="C981" s="47" t="s">
        <v>1234</v>
      </c>
      <c r="D981" s="47" t="s">
        <v>1235</v>
      </c>
      <c r="E981" s="47" t="s">
        <v>182</v>
      </c>
      <c r="F981" s="47">
        <v>0</v>
      </c>
      <c r="G981" s="47">
        <v>2921</v>
      </c>
      <c r="H981" s="47">
        <v>0</v>
      </c>
      <c r="I981" s="47">
        <v>1559523</v>
      </c>
    </row>
    <row r="982" spans="1:9" x14ac:dyDescent="0.2">
      <c r="A982" s="47" t="s">
        <v>2204</v>
      </c>
      <c r="B982" s="38" t="s">
        <v>1297</v>
      </c>
      <c r="C982" s="47" t="s">
        <v>1234</v>
      </c>
      <c r="D982" s="47" t="s">
        <v>1235</v>
      </c>
      <c r="E982" s="47" t="s">
        <v>182</v>
      </c>
      <c r="F982" s="47">
        <v>0</v>
      </c>
      <c r="G982" s="47">
        <v>7</v>
      </c>
      <c r="H982" s="47">
        <v>0</v>
      </c>
      <c r="I982" s="47">
        <v>4067</v>
      </c>
    </row>
    <row r="983" spans="1:9" x14ac:dyDescent="0.2">
      <c r="A983" s="47" t="s">
        <v>2205</v>
      </c>
      <c r="B983" s="38" t="s">
        <v>1297</v>
      </c>
      <c r="C983" s="47" t="s">
        <v>1234</v>
      </c>
      <c r="D983" s="47" t="s">
        <v>1235</v>
      </c>
      <c r="E983" s="47" t="s">
        <v>182</v>
      </c>
      <c r="F983" s="47">
        <v>0</v>
      </c>
      <c r="G983" s="47">
        <v>0</v>
      </c>
      <c r="H983" s="47">
        <v>0</v>
      </c>
      <c r="I983" s="47">
        <v>496</v>
      </c>
    </row>
    <row r="984" spans="1:9" x14ac:dyDescent="0.2">
      <c r="A984" s="47" t="s">
        <v>2206</v>
      </c>
      <c r="B984" s="38" t="s">
        <v>1297</v>
      </c>
      <c r="C984" s="47" t="s">
        <v>1234</v>
      </c>
      <c r="D984" s="47" t="s">
        <v>1235</v>
      </c>
      <c r="E984" s="47" t="s">
        <v>182</v>
      </c>
      <c r="F984" s="47">
        <v>0</v>
      </c>
      <c r="G984" s="47">
        <v>2751</v>
      </c>
      <c r="H984" s="47">
        <v>0</v>
      </c>
      <c r="I984" s="47">
        <v>1468335</v>
      </c>
    </row>
    <row r="985" spans="1:9" x14ac:dyDescent="0.2">
      <c r="A985" s="47" t="s">
        <v>2207</v>
      </c>
      <c r="B985" s="38" t="s">
        <v>1233</v>
      </c>
      <c r="C985" s="47" t="s">
        <v>1234</v>
      </c>
      <c r="D985" s="47" t="s">
        <v>1235</v>
      </c>
      <c r="E985" s="47" t="s">
        <v>182</v>
      </c>
      <c r="F985" s="47">
        <v>0</v>
      </c>
      <c r="G985" s="47">
        <v>0</v>
      </c>
      <c r="H985" s="47">
        <v>0</v>
      </c>
      <c r="I985" s="47">
        <v>160</v>
      </c>
    </row>
    <row r="986" spans="1:9" x14ac:dyDescent="0.2">
      <c r="A986" s="47" t="s">
        <v>2208</v>
      </c>
      <c r="B986" s="38" t="s">
        <v>1297</v>
      </c>
      <c r="C986" s="47" t="s">
        <v>1234</v>
      </c>
      <c r="D986" s="47" t="s">
        <v>1235</v>
      </c>
      <c r="E986" s="47" t="s">
        <v>182</v>
      </c>
      <c r="F986" s="47">
        <v>0</v>
      </c>
      <c r="G986" s="47">
        <v>0</v>
      </c>
      <c r="H986" s="47">
        <v>0</v>
      </c>
      <c r="I986" s="47">
        <v>267</v>
      </c>
    </row>
    <row r="987" spans="1:9" x14ac:dyDescent="0.2">
      <c r="A987" s="47" t="s">
        <v>2209</v>
      </c>
      <c r="B987" s="38" t="s">
        <v>1297</v>
      </c>
      <c r="C987" s="47" t="s">
        <v>1234</v>
      </c>
      <c r="D987" s="47" t="s">
        <v>1235</v>
      </c>
      <c r="E987" s="47" t="s">
        <v>182</v>
      </c>
      <c r="F987" s="47">
        <v>0</v>
      </c>
      <c r="G987" s="47">
        <v>0</v>
      </c>
      <c r="H987" s="47">
        <v>0</v>
      </c>
      <c r="I987" s="47">
        <v>171</v>
      </c>
    </row>
    <row r="988" spans="1:9" x14ac:dyDescent="0.2">
      <c r="A988" s="47" t="s">
        <v>2210</v>
      </c>
      <c r="B988" s="38" t="s">
        <v>1297</v>
      </c>
      <c r="C988" s="47" t="s">
        <v>1234</v>
      </c>
      <c r="D988" s="47" t="s">
        <v>1235</v>
      </c>
      <c r="E988" s="47" t="s">
        <v>182</v>
      </c>
      <c r="F988" s="47">
        <v>0</v>
      </c>
      <c r="G988" s="47">
        <v>20</v>
      </c>
      <c r="H988" s="47">
        <v>0</v>
      </c>
      <c r="I988" s="47">
        <v>10675</v>
      </c>
    </row>
    <row r="989" spans="1:9" x14ac:dyDescent="0.2">
      <c r="A989" s="47" t="s">
        <v>2211</v>
      </c>
      <c r="B989" s="38" t="s">
        <v>1297</v>
      </c>
      <c r="C989" s="47" t="s">
        <v>1234</v>
      </c>
      <c r="D989" s="47" t="s">
        <v>1235</v>
      </c>
      <c r="E989" s="47" t="s">
        <v>182</v>
      </c>
      <c r="F989" s="47">
        <v>0</v>
      </c>
      <c r="G989" s="47">
        <v>1</v>
      </c>
      <c r="H989" s="47">
        <v>0</v>
      </c>
      <c r="I989" s="47">
        <v>534</v>
      </c>
    </row>
    <row r="990" spans="1:9" x14ac:dyDescent="0.2">
      <c r="A990" s="47" t="s">
        <v>2212</v>
      </c>
      <c r="B990" s="38" t="s">
        <v>1297</v>
      </c>
      <c r="C990" s="47" t="s">
        <v>1234</v>
      </c>
      <c r="D990" s="47" t="s">
        <v>1235</v>
      </c>
      <c r="E990" s="47" t="s">
        <v>182</v>
      </c>
      <c r="F990" s="47">
        <v>0</v>
      </c>
      <c r="G990" s="47">
        <v>1647</v>
      </c>
      <c r="H990" s="47">
        <v>0</v>
      </c>
      <c r="I990" s="47">
        <v>879537</v>
      </c>
    </row>
    <row r="991" spans="1:9" x14ac:dyDescent="0.2">
      <c r="A991" s="47" t="s">
        <v>2213</v>
      </c>
      <c r="B991" s="38" t="s">
        <v>1297</v>
      </c>
      <c r="C991" s="47" t="s">
        <v>1234</v>
      </c>
      <c r="D991" s="47" t="s">
        <v>1235</v>
      </c>
      <c r="E991" s="47" t="s">
        <v>182</v>
      </c>
      <c r="F991" s="47">
        <v>0</v>
      </c>
      <c r="G991" s="47">
        <v>0</v>
      </c>
      <c r="H991" s="47">
        <v>0</v>
      </c>
      <c r="I991" s="47">
        <v>267</v>
      </c>
    </row>
    <row r="992" spans="1:9" x14ac:dyDescent="0.2">
      <c r="A992" s="47" t="s">
        <v>2214</v>
      </c>
      <c r="B992" s="38" t="s">
        <v>1297</v>
      </c>
      <c r="C992" s="47" t="s">
        <v>1234</v>
      </c>
      <c r="D992" s="47" t="s">
        <v>1235</v>
      </c>
      <c r="E992" s="47" t="s">
        <v>182</v>
      </c>
      <c r="F992" s="47">
        <v>0</v>
      </c>
      <c r="G992" s="47">
        <v>0</v>
      </c>
      <c r="H992" s="47">
        <v>0</v>
      </c>
      <c r="I992" s="47">
        <v>27</v>
      </c>
    </row>
    <row r="993" spans="1:9" x14ac:dyDescent="0.2">
      <c r="A993" s="47" t="s">
        <v>2215</v>
      </c>
      <c r="B993" s="38" t="s">
        <v>1297</v>
      </c>
      <c r="C993" s="47" t="s">
        <v>1234</v>
      </c>
      <c r="D993" s="47" t="s">
        <v>1235</v>
      </c>
      <c r="E993" s="47" t="s">
        <v>182</v>
      </c>
      <c r="F993" s="47">
        <v>0</v>
      </c>
      <c r="G993" s="47">
        <v>2089</v>
      </c>
      <c r="H993" s="47">
        <v>0</v>
      </c>
      <c r="I993" s="47">
        <v>1114967</v>
      </c>
    </row>
    <row r="994" spans="1:9" x14ac:dyDescent="0.2">
      <c r="A994" s="47" t="s">
        <v>2216</v>
      </c>
      <c r="B994" s="38" t="s">
        <v>1297</v>
      </c>
      <c r="C994" s="47" t="s">
        <v>1234</v>
      </c>
      <c r="D994" s="47" t="s">
        <v>1235</v>
      </c>
      <c r="E994" s="47" t="s">
        <v>182</v>
      </c>
      <c r="F994" s="47">
        <v>0</v>
      </c>
      <c r="G994" s="47">
        <v>7698</v>
      </c>
      <c r="H994" s="47">
        <v>0</v>
      </c>
      <c r="I994" s="47">
        <v>4109146</v>
      </c>
    </row>
    <row r="995" spans="1:9" x14ac:dyDescent="0.2">
      <c r="A995" s="47" t="s">
        <v>2217</v>
      </c>
      <c r="B995" s="38" t="s">
        <v>1297</v>
      </c>
      <c r="C995" s="47" t="s">
        <v>1234</v>
      </c>
      <c r="D995" s="47" t="s">
        <v>1235</v>
      </c>
      <c r="E995" s="47" t="s">
        <v>182</v>
      </c>
      <c r="F995" s="47">
        <v>0</v>
      </c>
      <c r="G995" s="47">
        <v>0</v>
      </c>
      <c r="H995" s="47">
        <v>0</v>
      </c>
      <c r="I995" s="47">
        <v>379</v>
      </c>
    </row>
    <row r="996" spans="1:9" x14ac:dyDescent="0.2">
      <c r="A996" s="47" t="s">
        <v>2218</v>
      </c>
      <c r="B996" s="38" t="s">
        <v>1297</v>
      </c>
      <c r="C996" s="47" t="s">
        <v>1234</v>
      </c>
      <c r="D996" s="47" t="s">
        <v>1235</v>
      </c>
      <c r="E996" s="47" t="s">
        <v>182</v>
      </c>
      <c r="F996" s="47">
        <v>0</v>
      </c>
      <c r="G996" s="47">
        <v>3776</v>
      </c>
      <c r="H996" s="47">
        <v>0</v>
      </c>
      <c r="I996" s="47">
        <v>2015763</v>
      </c>
    </row>
    <row r="997" spans="1:9" x14ac:dyDescent="0.2">
      <c r="A997" s="47" t="s">
        <v>2219</v>
      </c>
      <c r="B997" s="38" t="s">
        <v>1297</v>
      </c>
      <c r="C997" s="47" t="s">
        <v>1234</v>
      </c>
      <c r="D997" s="47" t="s">
        <v>1235</v>
      </c>
      <c r="E997" s="47" t="s">
        <v>182</v>
      </c>
      <c r="F997" s="47">
        <v>0</v>
      </c>
      <c r="G997" s="47">
        <v>0</v>
      </c>
      <c r="H997" s="47">
        <v>0</v>
      </c>
      <c r="I997" s="47">
        <v>427</v>
      </c>
    </row>
    <row r="998" spans="1:9" x14ac:dyDescent="0.2">
      <c r="A998" s="47" t="s">
        <v>2220</v>
      </c>
      <c r="B998" s="38" t="s">
        <v>1297</v>
      </c>
      <c r="C998" s="47" t="s">
        <v>1234</v>
      </c>
      <c r="D998" s="47" t="s">
        <v>1235</v>
      </c>
      <c r="E998" s="47" t="s">
        <v>182</v>
      </c>
      <c r="F998" s="47">
        <v>0</v>
      </c>
      <c r="G998" s="47">
        <v>20</v>
      </c>
      <c r="H998" s="47">
        <v>0</v>
      </c>
      <c r="I998" s="47">
        <v>11070</v>
      </c>
    </row>
    <row r="999" spans="1:9" x14ac:dyDescent="0.2">
      <c r="A999" s="47" t="s">
        <v>2221</v>
      </c>
      <c r="B999" s="38" t="s">
        <v>1297</v>
      </c>
      <c r="C999" s="47" t="s">
        <v>1234</v>
      </c>
      <c r="D999" s="47" t="s">
        <v>1235</v>
      </c>
      <c r="E999" s="47" t="s">
        <v>182</v>
      </c>
      <c r="F999" s="47">
        <v>0</v>
      </c>
      <c r="G999" s="47">
        <v>58</v>
      </c>
      <c r="H999" s="47">
        <v>0</v>
      </c>
      <c r="I999" s="47">
        <v>31319</v>
      </c>
    </row>
    <row r="1000" spans="1:9" x14ac:dyDescent="0.2">
      <c r="A1000" s="47" t="s">
        <v>2222</v>
      </c>
      <c r="B1000" s="38" t="s">
        <v>1297</v>
      </c>
      <c r="C1000" s="47" t="s">
        <v>1234</v>
      </c>
      <c r="D1000" s="47" t="s">
        <v>1235</v>
      </c>
      <c r="E1000" s="47" t="s">
        <v>182</v>
      </c>
      <c r="F1000" s="47">
        <v>0</v>
      </c>
      <c r="G1000" s="47">
        <v>0</v>
      </c>
      <c r="H1000" s="47">
        <v>0</v>
      </c>
      <c r="I1000" s="47">
        <v>64</v>
      </c>
    </row>
    <row r="1001" spans="1:9" x14ac:dyDescent="0.2">
      <c r="A1001" s="47" t="s">
        <v>1244</v>
      </c>
      <c r="B1001" s="38" t="s">
        <v>1297</v>
      </c>
      <c r="C1001" s="47" t="s">
        <v>1234</v>
      </c>
      <c r="D1001" s="47" t="s">
        <v>1235</v>
      </c>
      <c r="E1001" s="47" t="s">
        <v>182</v>
      </c>
      <c r="F1001" s="47">
        <v>0</v>
      </c>
      <c r="G1001" s="47">
        <v>18942</v>
      </c>
      <c r="H1001" s="47">
        <v>0</v>
      </c>
      <c r="I1001" s="47">
        <v>10110160</v>
      </c>
    </row>
    <row r="1002" spans="1:9" x14ac:dyDescent="0.2">
      <c r="A1002" s="47" t="s">
        <v>1244</v>
      </c>
      <c r="B1002" s="38" t="s">
        <v>1297</v>
      </c>
      <c r="C1002" s="47" t="s">
        <v>1234</v>
      </c>
      <c r="D1002" s="47" t="s">
        <v>1235</v>
      </c>
      <c r="E1002" s="47" t="s">
        <v>182</v>
      </c>
      <c r="F1002" s="47">
        <v>0</v>
      </c>
      <c r="G1002" s="47">
        <v>84970</v>
      </c>
      <c r="H1002" s="47">
        <v>0</v>
      </c>
      <c r="I1002" s="47">
        <v>45351730</v>
      </c>
    </row>
    <row r="1003" spans="1:9" x14ac:dyDescent="0.2">
      <c r="A1003" s="47" t="s">
        <v>2223</v>
      </c>
      <c r="B1003" s="38" t="s">
        <v>1297</v>
      </c>
      <c r="C1003" s="47" t="s">
        <v>1234</v>
      </c>
      <c r="D1003" s="47" t="s">
        <v>1235</v>
      </c>
      <c r="E1003" s="47" t="s">
        <v>182</v>
      </c>
      <c r="F1003" s="47">
        <v>0</v>
      </c>
      <c r="G1003" s="47">
        <v>0</v>
      </c>
      <c r="H1003" s="47">
        <v>0</v>
      </c>
      <c r="I1003" s="47">
        <v>91</v>
      </c>
    </row>
    <row r="1004" spans="1:9" x14ac:dyDescent="0.2">
      <c r="A1004" s="47" t="s">
        <v>2224</v>
      </c>
      <c r="B1004" s="38" t="s">
        <v>1297</v>
      </c>
      <c r="C1004" s="47" t="s">
        <v>1234</v>
      </c>
      <c r="D1004" s="47" t="s">
        <v>1235</v>
      </c>
      <c r="E1004" s="47" t="s">
        <v>182</v>
      </c>
      <c r="F1004" s="47">
        <v>0</v>
      </c>
      <c r="G1004" s="47">
        <v>0</v>
      </c>
      <c r="H1004" s="47">
        <v>0</v>
      </c>
      <c r="I1004" s="47">
        <v>475</v>
      </c>
    </row>
    <row r="1005" spans="1:9" x14ac:dyDescent="0.2">
      <c r="A1005" s="47" t="s">
        <v>2225</v>
      </c>
      <c r="B1005" s="38" t="s">
        <v>1233</v>
      </c>
      <c r="C1005" s="47" t="s">
        <v>1234</v>
      </c>
      <c r="D1005" s="47" t="s">
        <v>1235</v>
      </c>
      <c r="E1005" s="47" t="s">
        <v>182</v>
      </c>
      <c r="F1005" s="47">
        <v>0</v>
      </c>
      <c r="G1005" s="47">
        <v>982</v>
      </c>
      <c r="H1005" s="47">
        <v>0</v>
      </c>
      <c r="I1005" s="47">
        <v>524243</v>
      </c>
    </row>
    <row r="1006" spans="1:9" x14ac:dyDescent="0.2">
      <c r="A1006" s="47" t="s">
        <v>2226</v>
      </c>
      <c r="B1006" s="38" t="s">
        <v>1233</v>
      </c>
      <c r="C1006" s="47" t="s">
        <v>1234</v>
      </c>
      <c r="D1006" s="47" t="s">
        <v>1235</v>
      </c>
      <c r="E1006" s="47" t="s">
        <v>182</v>
      </c>
      <c r="F1006" s="47">
        <v>0</v>
      </c>
      <c r="G1006" s="47">
        <v>69</v>
      </c>
      <c r="H1006" s="47">
        <v>0</v>
      </c>
      <c r="I1006" s="47">
        <v>36854</v>
      </c>
    </row>
    <row r="1007" spans="1:9" x14ac:dyDescent="0.2">
      <c r="A1007" s="47" t="s">
        <v>2227</v>
      </c>
      <c r="B1007" s="38" t="s">
        <v>1297</v>
      </c>
      <c r="C1007" s="47" t="s">
        <v>1234</v>
      </c>
      <c r="D1007" s="47" t="s">
        <v>1235</v>
      </c>
      <c r="E1007" s="47" t="s">
        <v>182</v>
      </c>
      <c r="F1007" s="47">
        <v>0</v>
      </c>
      <c r="G1007" s="47">
        <v>3143</v>
      </c>
      <c r="H1007" s="47">
        <v>0</v>
      </c>
      <c r="I1007" s="47">
        <v>1677606</v>
      </c>
    </row>
    <row r="1008" spans="1:9" x14ac:dyDescent="0.2">
      <c r="A1008" s="47" t="s">
        <v>2228</v>
      </c>
      <c r="B1008" s="38" t="s">
        <v>1233</v>
      </c>
      <c r="C1008" s="47" t="s">
        <v>1234</v>
      </c>
      <c r="D1008" s="47" t="s">
        <v>1235</v>
      </c>
      <c r="E1008" s="47" t="s">
        <v>182</v>
      </c>
      <c r="F1008" s="47">
        <v>0</v>
      </c>
      <c r="G1008" s="47">
        <v>178</v>
      </c>
      <c r="H1008" s="47">
        <v>0</v>
      </c>
      <c r="I1008" s="47">
        <v>95031</v>
      </c>
    </row>
    <row r="1009" spans="1:9" x14ac:dyDescent="0.2">
      <c r="A1009" s="47" t="s">
        <v>2229</v>
      </c>
      <c r="B1009" s="38" t="s">
        <v>1297</v>
      </c>
      <c r="C1009" s="47" t="s">
        <v>1234</v>
      </c>
      <c r="D1009" s="47" t="s">
        <v>1235</v>
      </c>
      <c r="E1009" s="47" t="s">
        <v>182</v>
      </c>
      <c r="F1009" s="47">
        <v>0</v>
      </c>
      <c r="G1009" s="47">
        <v>5</v>
      </c>
      <c r="H1009" s="47">
        <v>0</v>
      </c>
      <c r="I1009" s="47">
        <v>2669</v>
      </c>
    </row>
    <row r="1010" spans="1:9" x14ac:dyDescent="0.2">
      <c r="A1010" s="47" t="s">
        <v>2230</v>
      </c>
      <c r="B1010" s="38" t="s">
        <v>1297</v>
      </c>
      <c r="C1010" s="47" t="s">
        <v>1234</v>
      </c>
      <c r="D1010" s="47" t="s">
        <v>1235</v>
      </c>
      <c r="E1010" s="47" t="s">
        <v>182</v>
      </c>
      <c r="F1010" s="47">
        <v>0</v>
      </c>
      <c r="G1010" s="47">
        <v>611</v>
      </c>
      <c r="H1010" s="47">
        <v>0</v>
      </c>
      <c r="I1010" s="47">
        <v>326121</v>
      </c>
    </row>
    <row r="1011" spans="1:9" x14ac:dyDescent="0.2">
      <c r="A1011" s="47" t="s">
        <v>2231</v>
      </c>
      <c r="B1011" s="38" t="s">
        <v>1297</v>
      </c>
      <c r="C1011" s="47" t="s">
        <v>1234</v>
      </c>
      <c r="D1011" s="47" t="s">
        <v>1235</v>
      </c>
      <c r="E1011" s="47" t="s">
        <v>182</v>
      </c>
      <c r="F1011" s="47">
        <v>0</v>
      </c>
      <c r="G1011" s="47">
        <v>0</v>
      </c>
      <c r="H1011" s="47">
        <v>0</v>
      </c>
      <c r="I1011" s="47">
        <v>507</v>
      </c>
    </row>
    <row r="1012" spans="1:9" x14ac:dyDescent="0.2">
      <c r="A1012" s="47" t="s">
        <v>2232</v>
      </c>
      <c r="B1012" s="38" t="s">
        <v>1297</v>
      </c>
      <c r="C1012" s="47" t="s">
        <v>1234</v>
      </c>
      <c r="D1012" s="47" t="s">
        <v>1235</v>
      </c>
      <c r="E1012" s="47" t="s">
        <v>182</v>
      </c>
      <c r="F1012" s="47">
        <v>0</v>
      </c>
      <c r="G1012" s="47">
        <v>33</v>
      </c>
      <c r="H1012" s="47">
        <v>0</v>
      </c>
      <c r="I1012" s="47">
        <v>17645</v>
      </c>
    </row>
    <row r="1013" spans="1:9" x14ac:dyDescent="0.2">
      <c r="A1013" s="47" t="s">
        <v>2233</v>
      </c>
      <c r="B1013" s="38" t="s">
        <v>1297</v>
      </c>
      <c r="C1013" s="47" t="s">
        <v>1234</v>
      </c>
      <c r="D1013" s="47" t="s">
        <v>1235</v>
      </c>
      <c r="E1013" s="47" t="s">
        <v>182</v>
      </c>
      <c r="F1013" s="47">
        <v>0</v>
      </c>
      <c r="G1013" s="47">
        <v>0</v>
      </c>
      <c r="H1013" s="47">
        <v>0</v>
      </c>
      <c r="I1013" s="47">
        <v>187</v>
      </c>
    </row>
    <row r="1014" spans="1:9" x14ac:dyDescent="0.2">
      <c r="A1014" s="47" t="s">
        <v>2234</v>
      </c>
      <c r="B1014" s="38" t="s">
        <v>1297</v>
      </c>
      <c r="C1014" s="47" t="s">
        <v>1234</v>
      </c>
      <c r="D1014" s="47" t="s">
        <v>1235</v>
      </c>
      <c r="E1014" s="47" t="s">
        <v>182</v>
      </c>
      <c r="F1014" s="47">
        <v>0</v>
      </c>
      <c r="G1014" s="47">
        <v>29</v>
      </c>
      <c r="H1014" s="47">
        <v>0</v>
      </c>
      <c r="I1014" s="47">
        <v>15478</v>
      </c>
    </row>
    <row r="1015" spans="1:9" x14ac:dyDescent="0.2">
      <c r="A1015" s="47" t="s">
        <v>2235</v>
      </c>
      <c r="B1015" s="38" t="s">
        <v>1297</v>
      </c>
      <c r="C1015" s="47" t="s">
        <v>1234</v>
      </c>
      <c r="D1015" s="47" t="s">
        <v>1235</v>
      </c>
      <c r="E1015" s="47" t="s">
        <v>182</v>
      </c>
      <c r="F1015" s="47">
        <v>0</v>
      </c>
      <c r="G1015" s="47">
        <v>0</v>
      </c>
      <c r="H1015" s="47">
        <v>0</v>
      </c>
      <c r="I1015" s="47">
        <v>107</v>
      </c>
    </row>
    <row r="1016" spans="1:9" x14ac:dyDescent="0.2">
      <c r="A1016" s="47" t="s">
        <v>2236</v>
      </c>
      <c r="B1016" s="38" t="s">
        <v>1297</v>
      </c>
      <c r="C1016" s="47" t="s">
        <v>1234</v>
      </c>
      <c r="D1016" s="47" t="s">
        <v>1235</v>
      </c>
      <c r="E1016" s="47" t="s">
        <v>182</v>
      </c>
      <c r="F1016" s="47">
        <v>0</v>
      </c>
      <c r="G1016" s="47">
        <v>6</v>
      </c>
      <c r="H1016" s="47">
        <v>0</v>
      </c>
      <c r="I1016" s="47">
        <v>3202</v>
      </c>
    </row>
    <row r="1017" spans="1:9" x14ac:dyDescent="0.2">
      <c r="A1017" s="47" t="s">
        <v>2237</v>
      </c>
      <c r="B1017" s="38" t="s">
        <v>1297</v>
      </c>
      <c r="C1017" s="47" t="s">
        <v>1234</v>
      </c>
      <c r="D1017" s="47" t="s">
        <v>1235</v>
      </c>
      <c r="E1017" s="47" t="s">
        <v>182</v>
      </c>
      <c r="F1017" s="47">
        <v>0</v>
      </c>
      <c r="G1017" s="47">
        <v>0</v>
      </c>
      <c r="H1017" s="47">
        <v>0</v>
      </c>
      <c r="I1017" s="47">
        <v>363</v>
      </c>
    </row>
    <row r="1018" spans="1:9" x14ac:dyDescent="0.2">
      <c r="A1018" s="47" t="s">
        <v>2238</v>
      </c>
      <c r="B1018" s="38" t="s">
        <v>1297</v>
      </c>
      <c r="C1018" s="47" t="s">
        <v>1234</v>
      </c>
      <c r="D1018" s="47" t="s">
        <v>1235</v>
      </c>
      <c r="E1018" s="47" t="s">
        <v>182</v>
      </c>
      <c r="F1018" s="47">
        <v>0</v>
      </c>
      <c r="G1018" s="47">
        <v>136</v>
      </c>
      <c r="H1018" s="47">
        <v>0</v>
      </c>
      <c r="I1018" s="47">
        <v>72902</v>
      </c>
    </row>
    <row r="1019" spans="1:9" x14ac:dyDescent="0.2">
      <c r="A1019" s="47" t="s">
        <v>2239</v>
      </c>
      <c r="B1019" s="38" t="s">
        <v>1297</v>
      </c>
      <c r="C1019" s="47" t="s">
        <v>1234</v>
      </c>
      <c r="D1019" s="47" t="s">
        <v>1235</v>
      </c>
      <c r="E1019" s="47" t="s">
        <v>182</v>
      </c>
      <c r="F1019" s="47">
        <v>0</v>
      </c>
      <c r="G1019" s="47">
        <v>0</v>
      </c>
      <c r="H1019" s="47">
        <v>0</v>
      </c>
      <c r="I1019" s="47">
        <v>320</v>
      </c>
    </row>
    <row r="1020" spans="1:9" x14ac:dyDescent="0.2">
      <c r="A1020" s="47" t="s">
        <v>2240</v>
      </c>
      <c r="B1020" s="38" t="s">
        <v>1297</v>
      </c>
      <c r="C1020" s="47" t="s">
        <v>1234</v>
      </c>
      <c r="D1020" s="47" t="s">
        <v>1235</v>
      </c>
      <c r="E1020" s="47" t="s">
        <v>182</v>
      </c>
      <c r="F1020" s="47">
        <v>0</v>
      </c>
      <c r="G1020" s="47">
        <v>0</v>
      </c>
      <c r="H1020" s="47">
        <v>0</v>
      </c>
      <c r="I1020" s="47">
        <v>299</v>
      </c>
    </row>
    <row r="1021" spans="1:9" x14ac:dyDescent="0.2">
      <c r="A1021" s="47" t="s">
        <v>2241</v>
      </c>
      <c r="B1021" s="38" t="s">
        <v>1297</v>
      </c>
      <c r="C1021" s="47" t="s">
        <v>1234</v>
      </c>
      <c r="D1021" s="47" t="s">
        <v>1235</v>
      </c>
      <c r="E1021" s="47" t="s">
        <v>182</v>
      </c>
      <c r="F1021" s="47">
        <v>0</v>
      </c>
      <c r="G1021" s="47">
        <v>0</v>
      </c>
      <c r="H1021" s="47">
        <v>0</v>
      </c>
      <c r="I1021" s="47">
        <v>518</v>
      </c>
    </row>
    <row r="1022" spans="1:9" x14ac:dyDescent="0.2">
      <c r="A1022" s="47" t="s">
        <v>2242</v>
      </c>
      <c r="B1022" s="38" t="s">
        <v>1297</v>
      </c>
      <c r="C1022" s="47" t="s">
        <v>1234</v>
      </c>
      <c r="D1022" s="47" t="s">
        <v>1235</v>
      </c>
      <c r="E1022" s="47" t="s">
        <v>182</v>
      </c>
      <c r="F1022" s="47">
        <v>0</v>
      </c>
      <c r="G1022" s="47">
        <v>4</v>
      </c>
      <c r="H1022" s="47">
        <v>0</v>
      </c>
      <c r="I1022" s="47">
        <v>2519</v>
      </c>
    </row>
    <row r="1023" spans="1:9" x14ac:dyDescent="0.2">
      <c r="A1023" s="47" t="s">
        <v>2243</v>
      </c>
      <c r="B1023" s="38" t="s">
        <v>1297</v>
      </c>
      <c r="C1023" s="47" t="s">
        <v>1234</v>
      </c>
      <c r="D1023" s="47" t="s">
        <v>1235</v>
      </c>
      <c r="E1023" s="47" t="s">
        <v>182</v>
      </c>
      <c r="F1023" s="47">
        <v>0</v>
      </c>
      <c r="G1023" s="47">
        <v>2</v>
      </c>
      <c r="H1023" s="47">
        <v>0</v>
      </c>
      <c r="I1023" s="47">
        <v>1249</v>
      </c>
    </row>
    <row r="1024" spans="1:9" x14ac:dyDescent="0.2">
      <c r="A1024" s="47" t="s">
        <v>2244</v>
      </c>
      <c r="B1024" s="38" t="s">
        <v>1297</v>
      </c>
      <c r="C1024" s="47" t="s">
        <v>1234</v>
      </c>
      <c r="D1024" s="47" t="s">
        <v>1235</v>
      </c>
      <c r="E1024" s="47" t="s">
        <v>182</v>
      </c>
      <c r="F1024" s="47">
        <v>0</v>
      </c>
      <c r="G1024" s="47">
        <v>0</v>
      </c>
      <c r="H1024" s="47">
        <v>0</v>
      </c>
      <c r="I1024" s="47">
        <v>400</v>
      </c>
    </row>
    <row r="1025" spans="1:9" x14ac:dyDescent="0.2">
      <c r="A1025" s="47" t="s">
        <v>2245</v>
      </c>
      <c r="B1025" s="38" t="s">
        <v>1297</v>
      </c>
      <c r="C1025" s="47" t="s">
        <v>1234</v>
      </c>
      <c r="D1025" s="47" t="s">
        <v>1235</v>
      </c>
      <c r="E1025" s="47" t="s">
        <v>182</v>
      </c>
      <c r="F1025" s="47">
        <v>0</v>
      </c>
      <c r="G1025" s="47">
        <v>1</v>
      </c>
      <c r="H1025" s="47">
        <v>0</v>
      </c>
      <c r="I1025" s="47">
        <v>598</v>
      </c>
    </row>
    <row r="1026" spans="1:9" x14ac:dyDescent="0.2">
      <c r="A1026" s="47" t="s">
        <v>2246</v>
      </c>
      <c r="B1026" s="38" t="s">
        <v>1297</v>
      </c>
      <c r="C1026" s="47" t="s">
        <v>1234</v>
      </c>
      <c r="D1026" s="47" t="s">
        <v>1235</v>
      </c>
      <c r="E1026" s="47" t="s">
        <v>182</v>
      </c>
      <c r="F1026" s="47">
        <v>0</v>
      </c>
      <c r="G1026" s="47">
        <v>0</v>
      </c>
      <c r="H1026" s="47">
        <v>0</v>
      </c>
      <c r="I1026" s="47">
        <v>427</v>
      </c>
    </row>
    <row r="1027" spans="1:9" x14ac:dyDescent="0.2">
      <c r="A1027" s="47" t="s">
        <v>2247</v>
      </c>
      <c r="B1027" s="38" t="s">
        <v>1297</v>
      </c>
      <c r="C1027" s="47" t="s">
        <v>1234</v>
      </c>
      <c r="D1027" s="47" t="s">
        <v>1235</v>
      </c>
      <c r="E1027" s="47" t="s">
        <v>182</v>
      </c>
      <c r="F1027" s="47">
        <v>0</v>
      </c>
      <c r="G1027" s="47">
        <v>0</v>
      </c>
      <c r="H1027" s="47">
        <v>0</v>
      </c>
      <c r="I1027" s="47">
        <v>21</v>
      </c>
    </row>
    <row r="1028" spans="1:9" x14ac:dyDescent="0.2">
      <c r="A1028" s="47" t="s">
        <v>2248</v>
      </c>
      <c r="B1028" s="38" t="s">
        <v>1297</v>
      </c>
      <c r="C1028" s="47" t="s">
        <v>1234</v>
      </c>
      <c r="D1028" s="47" t="s">
        <v>1235</v>
      </c>
      <c r="E1028" s="47" t="s">
        <v>182</v>
      </c>
      <c r="F1028" s="47">
        <v>0</v>
      </c>
      <c r="G1028" s="47">
        <v>0</v>
      </c>
      <c r="H1028" s="47">
        <v>0</v>
      </c>
      <c r="I1028" s="47">
        <v>448</v>
      </c>
    </row>
    <row r="1029" spans="1:9" x14ac:dyDescent="0.2">
      <c r="A1029" s="47" t="s">
        <v>2249</v>
      </c>
      <c r="B1029" s="38" t="s">
        <v>1297</v>
      </c>
      <c r="C1029" s="47" t="s">
        <v>1234</v>
      </c>
      <c r="D1029" s="47" t="s">
        <v>1235</v>
      </c>
      <c r="E1029" s="47" t="s">
        <v>182</v>
      </c>
      <c r="F1029" s="47">
        <v>0</v>
      </c>
      <c r="G1029" s="47">
        <v>465</v>
      </c>
      <c r="H1029" s="47">
        <v>0</v>
      </c>
      <c r="I1029" s="47">
        <v>248506</v>
      </c>
    </row>
    <row r="1030" spans="1:9" x14ac:dyDescent="0.2">
      <c r="A1030" s="47" t="s">
        <v>2250</v>
      </c>
      <c r="B1030" s="38" t="s">
        <v>1297</v>
      </c>
      <c r="C1030" s="47" t="s">
        <v>1234</v>
      </c>
      <c r="D1030" s="47" t="s">
        <v>1235</v>
      </c>
      <c r="E1030" s="47" t="s">
        <v>182</v>
      </c>
      <c r="F1030" s="47">
        <v>0</v>
      </c>
      <c r="G1030" s="47">
        <v>18</v>
      </c>
      <c r="H1030" s="47">
        <v>0</v>
      </c>
      <c r="I1030" s="47">
        <v>9911</v>
      </c>
    </row>
    <row r="1031" spans="1:9" x14ac:dyDescent="0.2">
      <c r="A1031" s="47" t="s">
        <v>2251</v>
      </c>
      <c r="B1031" s="38" t="s">
        <v>1297</v>
      </c>
      <c r="C1031" s="47" t="s">
        <v>1234</v>
      </c>
      <c r="D1031" s="47" t="s">
        <v>1235</v>
      </c>
      <c r="E1031" s="47" t="s">
        <v>182</v>
      </c>
      <c r="F1031" s="47">
        <v>0</v>
      </c>
      <c r="G1031" s="47">
        <v>0</v>
      </c>
      <c r="H1031" s="47">
        <v>0</v>
      </c>
      <c r="I1031" s="47">
        <v>246</v>
      </c>
    </row>
    <row r="1032" spans="1:9" x14ac:dyDescent="0.2">
      <c r="A1032" s="47" t="s">
        <v>2252</v>
      </c>
      <c r="B1032" s="38" t="s">
        <v>1297</v>
      </c>
      <c r="C1032" s="47" t="s">
        <v>1234</v>
      </c>
      <c r="D1032" s="47" t="s">
        <v>1235</v>
      </c>
      <c r="E1032" s="47" t="s">
        <v>182</v>
      </c>
      <c r="F1032" s="47">
        <v>0</v>
      </c>
      <c r="G1032" s="47">
        <v>802</v>
      </c>
      <c r="H1032" s="47">
        <v>0</v>
      </c>
      <c r="I1032" s="47">
        <v>428069</v>
      </c>
    </row>
    <row r="1033" spans="1:9" x14ac:dyDescent="0.2">
      <c r="A1033" s="47" t="s">
        <v>2253</v>
      </c>
      <c r="B1033" s="38" t="s">
        <v>1297</v>
      </c>
      <c r="C1033" s="47" t="s">
        <v>1234</v>
      </c>
      <c r="D1033" s="47" t="s">
        <v>1235</v>
      </c>
      <c r="E1033" s="47" t="s">
        <v>182</v>
      </c>
      <c r="F1033" s="47">
        <v>0</v>
      </c>
      <c r="G1033" s="47">
        <v>0</v>
      </c>
      <c r="H1033" s="47">
        <v>0</v>
      </c>
      <c r="I1033" s="47">
        <v>107</v>
      </c>
    </row>
    <row r="1034" spans="1:9" x14ac:dyDescent="0.2">
      <c r="A1034" s="47" t="s">
        <v>2254</v>
      </c>
      <c r="B1034" s="38" t="s">
        <v>1297</v>
      </c>
      <c r="C1034" s="47" t="s">
        <v>1234</v>
      </c>
      <c r="D1034" s="47" t="s">
        <v>1235</v>
      </c>
      <c r="E1034" s="47" t="s">
        <v>182</v>
      </c>
      <c r="F1034" s="47">
        <v>0</v>
      </c>
      <c r="G1034" s="47">
        <v>1884</v>
      </c>
      <c r="H1034" s="47">
        <v>0</v>
      </c>
      <c r="I1034" s="47">
        <v>1005552</v>
      </c>
    </row>
    <row r="1035" spans="1:9" x14ac:dyDescent="0.2">
      <c r="A1035" s="47" t="s">
        <v>2255</v>
      </c>
      <c r="B1035" s="38" t="s">
        <v>1297</v>
      </c>
      <c r="C1035" s="47" t="s">
        <v>1234</v>
      </c>
      <c r="D1035" s="47" t="s">
        <v>1235</v>
      </c>
      <c r="E1035" s="47" t="s">
        <v>182</v>
      </c>
      <c r="F1035" s="47">
        <v>0</v>
      </c>
      <c r="G1035" s="47">
        <v>0</v>
      </c>
      <c r="H1035" s="47">
        <v>0</v>
      </c>
      <c r="I1035" s="47">
        <v>315</v>
      </c>
    </row>
    <row r="1036" spans="1:9" x14ac:dyDescent="0.2">
      <c r="A1036" s="47" t="s">
        <v>2256</v>
      </c>
      <c r="B1036" s="38" t="s">
        <v>1297</v>
      </c>
      <c r="C1036" s="47" t="s">
        <v>1234</v>
      </c>
      <c r="D1036" s="47" t="s">
        <v>1235</v>
      </c>
      <c r="E1036" s="47" t="s">
        <v>182</v>
      </c>
      <c r="F1036" s="47">
        <v>0</v>
      </c>
      <c r="G1036" s="47">
        <v>0</v>
      </c>
      <c r="H1036" s="47">
        <v>0</v>
      </c>
      <c r="I1036" s="47">
        <v>267</v>
      </c>
    </row>
    <row r="1037" spans="1:9" x14ac:dyDescent="0.2">
      <c r="A1037" s="47" t="s">
        <v>2257</v>
      </c>
      <c r="B1037" s="38" t="s">
        <v>1297</v>
      </c>
      <c r="C1037" s="47" t="s">
        <v>1234</v>
      </c>
      <c r="D1037" s="47" t="s">
        <v>1235</v>
      </c>
      <c r="E1037" s="47" t="s">
        <v>182</v>
      </c>
      <c r="F1037" s="47">
        <v>0</v>
      </c>
      <c r="G1037" s="47">
        <v>0</v>
      </c>
      <c r="H1037" s="47">
        <v>0</v>
      </c>
      <c r="I1037" s="47">
        <v>256</v>
      </c>
    </row>
    <row r="1038" spans="1:9" x14ac:dyDescent="0.2">
      <c r="A1038" s="47" t="s">
        <v>2258</v>
      </c>
      <c r="B1038" s="38" t="s">
        <v>1297</v>
      </c>
      <c r="C1038" s="47" t="s">
        <v>1234</v>
      </c>
      <c r="D1038" s="47" t="s">
        <v>1235</v>
      </c>
      <c r="E1038" s="47" t="s">
        <v>182</v>
      </c>
      <c r="F1038" s="47">
        <v>0</v>
      </c>
      <c r="G1038" s="47">
        <v>0</v>
      </c>
      <c r="H1038" s="47">
        <v>0</v>
      </c>
      <c r="I1038" s="47">
        <v>294</v>
      </c>
    </row>
    <row r="1039" spans="1:9" x14ac:dyDescent="0.2">
      <c r="A1039" s="47" t="s">
        <v>2259</v>
      </c>
      <c r="B1039" s="38" t="s">
        <v>1297</v>
      </c>
      <c r="C1039" s="47" t="s">
        <v>1234</v>
      </c>
      <c r="D1039" s="47" t="s">
        <v>1235</v>
      </c>
      <c r="E1039" s="47" t="s">
        <v>182</v>
      </c>
      <c r="F1039" s="47">
        <v>0</v>
      </c>
      <c r="G1039" s="47">
        <v>0</v>
      </c>
      <c r="H1039" s="47">
        <v>0</v>
      </c>
      <c r="I1039" s="47">
        <v>176</v>
      </c>
    </row>
    <row r="1040" spans="1:9" x14ac:dyDescent="0.2">
      <c r="A1040" s="47" t="s">
        <v>2260</v>
      </c>
      <c r="B1040" s="38" t="s">
        <v>1297</v>
      </c>
      <c r="C1040" s="47" t="s">
        <v>1234</v>
      </c>
      <c r="D1040" s="47" t="s">
        <v>1235</v>
      </c>
      <c r="E1040" s="47" t="s">
        <v>182</v>
      </c>
      <c r="F1040" s="47">
        <v>0</v>
      </c>
      <c r="G1040" s="47">
        <v>1040</v>
      </c>
      <c r="H1040" s="47">
        <v>0</v>
      </c>
      <c r="I1040" s="47">
        <v>555562</v>
      </c>
    </row>
    <row r="1041" spans="1:9" x14ac:dyDescent="0.2">
      <c r="A1041" s="47" t="s">
        <v>2261</v>
      </c>
      <c r="B1041" s="38" t="s">
        <v>1297</v>
      </c>
      <c r="C1041" s="47" t="s">
        <v>1234</v>
      </c>
      <c r="D1041" s="47" t="s">
        <v>1235</v>
      </c>
      <c r="E1041" s="47" t="s">
        <v>182</v>
      </c>
      <c r="F1041" s="47">
        <v>0</v>
      </c>
      <c r="G1041" s="47">
        <v>0</v>
      </c>
      <c r="H1041" s="47">
        <v>0</v>
      </c>
      <c r="I1041" s="47">
        <v>107</v>
      </c>
    </row>
    <row r="1042" spans="1:9" x14ac:dyDescent="0.2">
      <c r="A1042" s="47" t="s">
        <v>2262</v>
      </c>
      <c r="B1042" s="38" t="s">
        <v>1297</v>
      </c>
      <c r="C1042" s="47" t="s">
        <v>1234</v>
      </c>
      <c r="D1042" s="47" t="s">
        <v>1235</v>
      </c>
      <c r="E1042" s="47" t="s">
        <v>182</v>
      </c>
      <c r="F1042" s="47">
        <v>0</v>
      </c>
      <c r="G1042" s="47">
        <v>4920</v>
      </c>
      <c r="H1042" s="47">
        <v>0</v>
      </c>
      <c r="I1042" s="47">
        <v>2626379</v>
      </c>
    </row>
    <row r="1043" spans="1:9" x14ac:dyDescent="0.2">
      <c r="A1043" s="47" t="s">
        <v>2263</v>
      </c>
      <c r="B1043" s="38" t="s">
        <v>1297</v>
      </c>
      <c r="C1043" s="47" t="s">
        <v>1234</v>
      </c>
      <c r="D1043" s="47" t="s">
        <v>1235</v>
      </c>
      <c r="E1043" s="47" t="s">
        <v>182</v>
      </c>
      <c r="F1043" s="47">
        <v>0</v>
      </c>
      <c r="G1043" s="47">
        <v>122</v>
      </c>
      <c r="H1043" s="47">
        <v>0</v>
      </c>
      <c r="I1043" s="47">
        <v>65179</v>
      </c>
    </row>
    <row r="1044" spans="1:9" x14ac:dyDescent="0.2">
      <c r="A1044" s="47" t="s">
        <v>2264</v>
      </c>
      <c r="B1044" s="38" t="s">
        <v>1297</v>
      </c>
      <c r="C1044" s="47" t="s">
        <v>1234</v>
      </c>
      <c r="D1044" s="47" t="s">
        <v>1235</v>
      </c>
      <c r="E1044" s="47" t="s">
        <v>182</v>
      </c>
      <c r="F1044" s="47">
        <v>0</v>
      </c>
      <c r="G1044" s="47">
        <v>67</v>
      </c>
      <c r="H1044" s="47">
        <v>0</v>
      </c>
      <c r="I1044" s="47">
        <v>35936</v>
      </c>
    </row>
    <row r="1045" spans="1:9" x14ac:dyDescent="0.2">
      <c r="A1045" s="47" t="s">
        <v>2265</v>
      </c>
      <c r="B1045" s="38" t="s">
        <v>1297</v>
      </c>
      <c r="C1045" s="47" t="s">
        <v>1234</v>
      </c>
      <c r="D1045" s="47" t="s">
        <v>1235</v>
      </c>
      <c r="E1045" s="47" t="s">
        <v>182</v>
      </c>
      <c r="F1045" s="47">
        <v>0</v>
      </c>
      <c r="G1045" s="47">
        <v>0</v>
      </c>
      <c r="H1045" s="47">
        <v>0</v>
      </c>
      <c r="I1045" s="47">
        <v>310</v>
      </c>
    </row>
    <row r="1046" spans="1:9" x14ac:dyDescent="0.2">
      <c r="A1046" s="47" t="s">
        <v>2266</v>
      </c>
      <c r="B1046" s="38" t="s">
        <v>1297</v>
      </c>
      <c r="C1046" s="47" t="s">
        <v>1234</v>
      </c>
      <c r="D1046" s="47" t="s">
        <v>1235</v>
      </c>
      <c r="E1046" s="47" t="s">
        <v>182</v>
      </c>
      <c r="F1046" s="47">
        <v>0</v>
      </c>
      <c r="G1046" s="47">
        <v>0</v>
      </c>
      <c r="H1046" s="47">
        <v>0</v>
      </c>
      <c r="I1046" s="47">
        <v>192</v>
      </c>
    </row>
    <row r="1047" spans="1:9" x14ac:dyDescent="0.2">
      <c r="A1047" s="47" t="s">
        <v>2267</v>
      </c>
      <c r="B1047" s="38" t="s">
        <v>1297</v>
      </c>
      <c r="C1047" s="47" t="s">
        <v>1234</v>
      </c>
      <c r="D1047" s="47" t="s">
        <v>1235</v>
      </c>
      <c r="E1047" s="47" t="s">
        <v>182</v>
      </c>
      <c r="F1047" s="47">
        <v>0</v>
      </c>
      <c r="G1047" s="47">
        <v>0</v>
      </c>
      <c r="H1047" s="47">
        <v>0</v>
      </c>
      <c r="I1047" s="47">
        <v>320</v>
      </c>
    </row>
    <row r="1048" spans="1:9" x14ac:dyDescent="0.2">
      <c r="A1048" s="47" t="s">
        <v>2268</v>
      </c>
      <c r="B1048" s="38" t="s">
        <v>1297</v>
      </c>
      <c r="C1048" s="47" t="s">
        <v>1234</v>
      </c>
      <c r="D1048" s="47" t="s">
        <v>1235</v>
      </c>
      <c r="E1048" s="47" t="s">
        <v>182</v>
      </c>
      <c r="F1048" s="47">
        <v>0</v>
      </c>
      <c r="G1048" s="47">
        <v>0</v>
      </c>
      <c r="H1048" s="47">
        <v>0</v>
      </c>
      <c r="I1048" s="47">
        <v>107</v>
      </c>
    </row>
    <row r="1049" spans="1:9" x14ac:dyDescent="0.2">
      <c r="A1049" s="47" t="s">
        <v>2269</v>
      </c>
      <c r="B1049" s="38" t="s">
        <v>1297</v>
      </c>
      <c r="C1049" s="47" t="s">
        <v>1234</v>
      </c>
      <c r="D1049" s="47" t="s">
        <v>1235</v>
      </c>
      <c r="E1049" s="47" t="s">
        <v>182</v>
      </c>
      <c r="F1049" s="47">
        <v>0</v>
      </c>
      <c r="G1049" s="47">
        <v>26</v>
      </c>
      <c r="H1049" s="47">
        <v>0</v>
      </c>
      <c r="I1049" s="47">
        <v>14352</v>
      </c>
    </row>
    <row r="1050" spans="1:9" x14ac:dyDescent="0.2">
      <c r="A1050" s="47" t="s">
        <v>2270</v>
      </c>
      <c r="B1050" s="38" t="s">
        <v>1297</v>
      </c>
      <c r="C1050" s="47" t="s">
        <v>1234</v>
      </c>
      <c r="D1050" s="47" t="s">
        <v>1235</v>
      </c>
      <c r="E1050" s="47" t="s">
        <v>182</v>
      </c>
      <c r="F1050" s="47">
        <v>0</v>
      </c>
      <c r="G1050" s="47">
        <v>0</v>
      </c>
      <c r="H1050" s="47">
        <v>0</v>
      </c>
      <c r="I1050" s="47">
        <v>427</v>
      </c>
    </row>
    <row r="1051" spans="1:9" x14ac:dyDescent="0.2">
      <c r="A1051" s="47" t="s">
        <v>2271</v>
      </c>
      <c r="B1051" s="38" t="s">
        <v>1297</v>
      </c>
      <c r="C1051" s="47" t="s">
        <v>1234</v>
      </c>
      <c r="D1051" s="47" t="s">
        <v>1235</v>
      </c>
      <c r="E1051" s="47" t="s">
        <v>182</v>
      </c>
      <c r="F1051" s="47">
        <v>0</v>
      </c>
      <c r="G1051" s="47">
        <v>65</v>
      </c>
      <c r="H1051" s="47">
        <v>0</v>
      </c>
      <c r="I1051" s="47">
        <v>34778</v>
      </c>
    </row>
    <row r="1052" spans="1:9" x14ac:dyDescent="0.2">
      <c r="A1052" s="47" t="s">
        <v>2272</v>
      </c>
      <c r="B1052" s="38" t="s">
        <v>1297</v>
      </c>
      <c r="C1052" s="47" t="s">
        <v>1234</v>
      </c>
      <c r="D1052" s="47" t="s">
        <v>1235</v>
      </c>
      <c r="E1052" s="47" t="s">
        <v>182</v>
      </c>
      <c r="F1052" s="47">
        <v>0</v>
      </c>
      <c r="G1052" s="47">
        <v>5</v>
      </c>
      <c r="H1052" s="47">
        <v>0</v>
      </c>
      <c r="I1052" s="47">
        <v>3096</v>
      </c>
    </row>
    <row r="1053" spans="1:9" x14ac:dyDescent="0.2">
      <c r="A1053" s="47" t="s">
        <v>2273</v>
      </c>
      <c r="B1053" s="38" t="s">
        <v>1297</v>
      </c>
      <c r="C1053" s="47" t="s">
        <v>1234</v>
      </c>
      <c r="D1053" s="47" t="s">
        <v>1235</v>
      </c>
      <c r="E1053" s="47" t="s">
        <v>182</v>
      </c>
      <c r="F1053" s="47">
        <v>0</v>
      </c>
      <c r="G1053" s="47">
        <v>6229</v>
      </c>
      <c r="H1053" s="47">
        <v>0</v>
      </c>
      <c r="I1053" s="47">
        <v>3324821</v>
      </c>
    </row>
    <row r="1054" spans="1:9" x14ac:dyDescent="0.2">
      <c r="A1054" s="47" t="s">
        <v>2274</v>
      </c>
      <c r="B1054" s="38" t="s">
        <v>1297</v>
      </c>
      <c r="C1054" s="47" t="s">
        <v>1234</v>
      </c>
      <c r="D1054" s="47" t="s">
        <v>1235</v>
      </c>
      <c r="E1054" s="47" t="s">
        <v>182</v>
      </c>
      <c r="F1054" s="47">
        <v>0</v>
      </c>
      <c r="G1054" s="47">
        <v>0</v>
      </c>
      <c r="H1054" s="47">
        <v>0</v>
      </c>
      <c r="I1054" s="47">
        <v>283</v>
      </c>
    </row>
    <row r="1055" spans="1:9" x14ac:dyDescent="0.2">
      <c r="A1055" s="47" t="s">
        <v>2275</v>
      </c>
      <c r="B1055" s="38" t="s">
        <v>1297</v>
      </c>
      <c r="C1055" s="47" t="s">
        <v>1234</v>
      </c>
      <c r="D1055" s="47" t="s">
        <v>1235</v>
      </c>
      <c r="E1055" s="47" t="s">
        <v>182</v>
      </c>
      <c r="F1055" s="47">
        <v>0</v>
      </c>
      <c r="G1055" s="47">
        <v>2410</v>
      </c>
      <c r="H1055" s="47">
        <v>0</v>
      </c>
      <c r="I1055" s="47">
        <v>1286402</v>
      </c>
    </row>
    <row r="1056" spans="1:9" x14ac:dyDescent="0.2">
      <c r="A1056" s="47" t="s">
        <v>2276</v>
      </c>
      <c r="B1056" s="38" t="s">
        <v>1297</v>
      </c>
      <c r="C1056" s="47" t="s">
        <v>1234</v>
      </c>
      <c r="D1056" s="47" t="s">
        <v>1235</v>
      </c>
      <c r="E1056" s="47" t="s">
        <v>182</v>
      </c>
      <c r="F1056" s="47">
        <v>0</v>
      </c>
      <c r="G1056" s="47">
        <v>10</v>
      </c>
      <c r="H1056" s="47">
        <v>0</v>
      </c>
      <c r="I1056" s="47">
        <v>5471</v>
      </c>
    </row>
    <row r="1057" spans="1:9" x14ac:dyDescent="0.2">
      <c r="A1057" s="47" t="s">
        <v>2277</v>
      </c>
      <c r="B1057" s="38" t="s">
        <v>1297</v>
      </c>
      <c r="C1057" s="47" t="s">
        <v>1234</v>
      </c>
      <c r="D1057" s="47" t="s">
        <v>1235</v>
      </c>
      <c r="E1057" s="47" t="s">
        <v>182</v>
      </c>
      <c r="F1057" s="47">
        <v>0</v>
      </c>
      <c r="G1057" s="47">
        <v>26</v>
      </c>
      <c r="H1057" s="47">
        <v>0</v>
      </c>
      <c r="I1057" s="47">
        <v>14187</v>
      </c>
    </row>
    <row r="1058" spans="1:9" x14ac:dyDescent="0.2">
      <c r="A1058" s="47" t="s">
        <v>2278</v>
      </c>
      <c r="B1058" s="38" t="s">
        <v>1297</v>
      </c>
      <c r="C1058" s="47" t="s">
        <v>1234</v>
      </c>
      <c r="D1058" s="47" t="s">
        <v>1235</v>
      </c>
      <c r="E1058" s="47" t="s">
        <v>182</v>
      </c>
      <c r="F1058" s="47">
        <v>0</v>
      </c>
      <c r="G1058" s="47">
        <v>3736</v>
      </c>
      <c r="H1058" s="47">
        <v>0</v>
      </c>
      <c r="I1058" s="47">
        <v>1994451</v>
      </c>
    </row>
    <row r="1059" spans="1:9" x14ac:dyDescent="0.2">
      <c r="A1059" s="47" t="s">
        <v>2279</v>
      </c>
      <c r="B1059" s="38" t="s">
        <v>1297</v>
      </c>
      <c r="C1059" s="47" t="s">
        <v>1234</v>
      </c>
      <c r="D1059" s="47" t="s">
        <v>1235</v>
      </c>
      <c r="E1059" s="47" t="s">
        <v>182</v>
      </c>
      <c r="F1059" s="47">
        <v>0</v>
      </c>
      <c r="G1059" s="47">
        <v>255</v>
      </c>
      <c r="H1059" s="47">
        <v>0</v>
      </c>
      <c r="I1059" s="47">
        <v>136102</v>
      </c>
    </row>
    <row r="1060" spans="1:9" x14ac:dyDescent="0.2">
      <c r="A1060" s="47" t="s">
        <v>2280</v>
      </c>
      <c r="B1060" s="38" t="s">
        <v>1297</v>
      </c>
      <c r="C1060" s="47" t="s">
        <v>1234</v>
      </c>
      <c r="D1060" s="47" t="s">
        <v>1235</v>
      </c>
      <c r="E1060" s="47" t="s">
        <v>182</v>
      </c>
      <c r="F1060" s="47">
        <v>0</v>
      </c>
      <c r="G1060" s="47">
        <v>2</v>
      </c>
      <c r="H1060" s="47">
        <v>0</v>
      </c>
      <c r="I1060" s="47">
        <v>1478</v>
      </c>
    </row>
    <row r="1061" spans="1:9" x14ac:dyDescent="0.2">
      <c r="A1061" s="47" t="s">
        <v>2281</v>
      </c>
      <c r="B1061" s="38" t="s">
        <v>1297</v>
      </c>
      <c r="C1061" s="47" t="s">
        <v>1234</v>
      </c>
      <c r="D1061" s="47" t="s">
        <v>1235</v>
      </c>
      <c r="E1061" s="47" t="s">
        <v>182</v>
      </c>
      <c r="F1061" s="47">
        <v>0</v>
      </c>
      <c r="G1061" s="47">
        <v>2563</v>
      </c>
      <c r="H1061" s="47">
        <v>0</v>
      </c>
      <c r="I1061" s="47">
        <v>1368063</v>
      </c>
    </row>
    <row r="1062" spans="1:9" x14ac:dyDescent="0.2">
      <c r="A1062" s="47" t="s">
        <v>2282</v>
      </c>
      <c r="B1062" s="38" t="s">
        <v>1297</v>
      </c>
      <c r="C1062" s="47" t="s">
        <v>1234</v>
      </c>
      <c r="D1062" s="47" t="s">
        <v>1235</v>
      </c>
      <c r="E1062" s="47" t="s">
        <v>182</v>
      </c>
      <c r="F1062" s="47">
        <v>0</v>
      </c>
      <c r="G1062" s="47">
        <v>815</v>
      </c>
      <c r="H1062" s="47">
        <v>0</v>
      </c>
      <c r="I1062" s="47">
        <v>435376</v>
      </c>
    </row>
    <row r="1063" spans="1:9" x14ac:dyDescent="0.2">
      <c r="A1063" s="47" t="s">
        <v>2283</v>
      </c>
      <c r="B1063" s="38" t="s">
        <v>1297</v>
      </c>
      <c r="C1063" s="47" t="s">
        <v>1234</v>
      </c>
      <c r="D1063" s="47" t="s">
        <v>1235</v>
      </c>
      <c r="E1063" s="47" t="s">
        <v>182</v>
      </c>
      <c r="F1063" s="47">
        <v>0</v>
      </c>
      <c r="G1063" s="47">
        <v>0</v>
      </c>
      <c r="H1063" s="47">
        <v>0</v>
      </c>
      <c r="I1063" s="47">
        <v>133</v>
      </c>
    </row>
    <row r="1064" spans="1:9" x14ac:dyDescent="0.2">
      <c r="A1064" s="47" t="s">
        <v>2284</v>
      </c>
      <c r="B1064" s="38" t="s">
        <v>1297</v>
      </c>
      <c r="C1064" s="47" t="s">
        <v>1234</v>
      </c>
      <c r="D1064" s="47" t="s">
        <v>1235</v>
      </c>
      <c r="E1064" s="47" t="s">
        <v>182</v>
      </c>
      <c r="F1064" s="47">
        <v>0</v>
      </c>
      <c r="G1064" s="47">
        <v>7</v>
      </c>
      <c r="H1064" s="47">
        <v>0</v>
      </c>
      <c r="I1064" s="47">
        <v>3971</v>
      </c>
    </row>
    <row r="1065" spans="1:9" x14ac:dyDescent="0.2">
      <c r="A1065" s="47" t="s">
        <v>2285</v>
      </c>
      <c r="B1065" s="38" t="s">
        <v>1297</v>
      </c>
      <c r="C1065" s="47" t="s">
        <v>1234</v>
      </c>
      <c r="D1065" s="47" t="s">
        <v>1235</v>
      </c>
      <c r="E1065" s="47" t="s">
        <v>182</v>
      </c>
      <c r="F1065" s="47">
        <v>0</v>
      </c>
      <c r="G1065" s="47">
        <v>321</v>
      </c>
      <c r="H1065" s="47">
        <v>0</v>
      </c>
      <c r="I1065" s="47">
        <v>171584</v>
      </c>
    </row>
    <row r="1066" spans="1:9" x14ac:dyDescent="0.2">
      <c r="A1066" s="47" t="s">
        <v>2286</v>
      </c>
      <c r="B1066" s="38" t="s">
        <v>1297</v>
      </c>
      <c r="C1066" s="47" t="s">
        <v>1234</v>
      </c>
      <c r="D1066" s="47" t="s">
        <v>1235</v>
      </c>
      <c r="E1066" s="47" t="s">
        <v>182</v>
      </c>
      <c r="F1066" s="47">
        <v>0</v>
      </c>
      <c r="G1066" s="47">
        <v>0</v>
      </c>
      <c r="H1066" s="47">
        <v>0</v>
      </c>
      <c r="I1066" s="47">
        <v>427</v>
      </c>
    </row>
    <row r="1067" spans="1:9" x14ac:dyDescent="0.2">
      <c r="A1067" s="47" t="s">
        <v>2287</v>
      </c>
      <c r="B1067" s="38" t="s">
        <v>1297</v>
      </c>
      <c r="C1067" s="47" t="s">
        <v>1234</v>
      </c>
      <c r="D1067" s="47" t="s">
        <v>1235</v>
      </c>
      <c r="E1067" s="47" t="s">
        <v>182</v>
      </c>
      <c r="F1067" s="47">
        <v>0</v>
      </c>
      <c r="G1067" s="47">
        <v>0</v>
      </c>
      <c r="H1067" s="47">
        <v>0</v>
      </c>
      <c r="I1067" s="47">
        <v>267</v>
      </c>
    </row>
    <row r="1068" spans="1:9" x14ac:dyDescent="0.2">
      <c r="A1068" s="47" t="s">
        <v>2288</v>
      </c>
      <c r="B1068" s="38" t="s">
        <v>1297</v>
      </c>
      <c r="C1068" s="47" t="s">
        <v>1234</v>
      </c>
      <c r="D1068" s="47" t="s">
        <v>1235</v>
      </c>
      <c r="E1068" s="47" t="s">
        <v>182</v>
      </c>
      <c r="F1068" s="47">
        <v>0</v>
      </c>
      <c r="G1068" s="47">
        <v>5</v>
      </c>
      <c r="H1068" s="47">
        <v>0</v>
      </c>
      <c r="I1068" s="47">
        <v>2669</v>
      </c>
    </row>
    <row r="1069" spans="1:9" x14ac:dyDescent="0.2">
      <c r="A1069" s="47" t="s">
        <v>2289</v>
      </c>
      <c r="B1069" s="38" t="s">
        <v>1297</v>
      </c>
      <c r="C1069" s="47" t="s">
        <v>1234</v>
      </c>
      <c r="D1069" s="47" t="s">
        <v>1235</v>
      </c>
      <c r="E1069" s="47" t="s">
        <v>182</v>
      </c>
      <c r="F1069" s="47">
        <v>0</v>
      </c>
      <c r="G1069" s="47">
        <v>1</v>
      </c>
      <c r="H1069" s="47">
        <v>0</v>
      </c>
      <c r="I1069" s="47">
        <v>534</v>
      </c>
    </row>
    <row r="1070" spans="1:9" x14ac:dyDescent="0.2">
      <c r="A1070" s="47" t="s">
        <v>2290</v>
      </c>
      <c r="B1070" s="38" t="s">
        <v>1297</v>
      </c>
      <c r="C1070" s="47" t="s">
        <v>1234</v>
      </c>
      <c r="D1070" s="47" t="s">
        <v>1235</v>
      </c>
      <c r="E1070" s="47" t="s">
        <v>182</v>
      </c>
      <c r="F1070" s="47">
        <v>0</v>
      </c>
      <c r="G1070" s="47">
        <v>0</v>
      </c>
      <c r="H1070" s="47">
        <v>0</v>
      </c>
      <c r="I1070" s="47">
        <v>123</v>
      </c>
    </row>
    <row r="1071" spans="1:9" x14ac:dyDescent="0.2">
      <c r="A1071" s="47" t="s">
        <v>2291</v>
      </c>
      <c r="B1071" s="38" t="s">
        <v>1297</v>
      </c>
      <c r="C1071" s="47" t="s">
        <v>1234</v>
      </c>
      <c r="D1071" s="47" t="s">
        <v>1235</v>
      </c>
      <c r="E1071" s="47" t="s">
        <v>182</v>
      </c>
      <c r="F1071" s="47">
        <v>0</v>
      </c>
      <c r="G1071" s="47">
        <v>5409</v>
      </c>
      <c r="H1071" s="47">
        <v>0</v>
      </c>
      <c r="I1071" s="47">
        <v>2886958</v>
      </c>
    </row>
    <row r="1072" spans="1:9" x14ac:dyDescent="0.2">
      <c r="A1072" s="47" t="s">
        <v>2292</v>
      </c>
      <c r="B1072" s="38" t="s">
        <v>1297</v>
      </c>
      <c r="C1072" s="47" t="s">
        <v>1234</v>
      </c>
      <c r="D1072" s="47" t="s">
        <v>1235</v>
      </c>
      <c r="E1072" s="47" t="s">
        <v>182</v>
      </c>
      <c r="F1072" s="47">
        <v>0</v>
      </c>
      <c r="G1072" s="47">
        <v>24596</v>
      </c>
      <c r="H1072" s="47">
        <v>0</v>
      </c>
      <c r="I1072" s="47">
        <v>13127680</v>
      </c>
    </row>
    <row r="1073" spans="1:9" x14ac:dyDescent="0.2">
      <c r="A1073" s="47" t="s">
        <v>2293</v>
      </c>
      <c r="B1073" s="38" t="s">
        <v>1297</v>
      </c>
      <c r="C1073" s="47" t="s">
        <v>1234</v>
      </c>
      <c r="D1073" s="47" t="s">
        <v>1235</v>
      </c>
      <c r="E1073" s="47" t="s">
        <v>182</v>
      </c>
      <c r="F1073" s="47">
        <v>0</v>
      </c>
      <c r="G1073" s="47">
        <v>0</v>
      </c>
      <c r="H1073" s="47">
        <v>0</v>
      </c>
      <c r="I1073" s="47">
        <v>107</v>
      </c>
    </row>
    <row r="1074" spans="1:9" x14ac:dyDescent="0.2">
      <c r="A1074" s="47" t="s">
        <v>2294</v>
      </c>
      <c r="B1074" s="38" t="s">
        <v>1297</v>
      </c>
      <c r="C1074" s="47" t="s">
        <v>1234</v>
      </c>
      <c r="D1074" s="47" t="s">
        <v>1235</v>
      </c>
      <c r="E1074" s="47" t="s">
        <v>182</v>
      </c>
      <c r="F1074" s="47">
        <v>0</v>
      </c>
      <c r="G1074" s="47">
        <v>0</v>
      </c>
      <c r="H1074" s="47">
        <v>0</v>
      </c>
      <c r="I1074" s="47">
        <v>203</v>
      </c>
    </row>
    <row r="1075" spans="1:9" x14ac:dyDescent="0.2">
      <c r="A1075" s="47" t="s">
        <v>2295</v>
      </c>
      <c r="B1075" s="38" t="s">
        <v>1297</v>
      </c>
      <c r="C1075" s="47" t="s">
        <v>1234</v>
      </c>
      <c r="D1075" s="47" t="s">
        <v>1235</v>
      </c>
      <c r="E1075" s="47" t="s">
        <v>182</v>
      </c>
      <c r="F1075" s="47">
        <v>0</v>
      </c>
      <c r="G1075" s="47">
        <v>0</v>
      </c>
      <c r="H1075" s="47">
        <v>0</v>
      </c>
      <c r="I1075" s="47">
        <v>230</v>
      </c>
    </row>
    <row r="1076" spans="1:9" x14ac:dyDescent="0.2">
      <c r="A1076" s="47" t="s">
        <v>2296</v>
      </c>
      <c r="B1076" s="38" t="s">
        <v>1297</v>
      </c>
      <c r="C1076" s="47" t="s">
        <v>1234</v>
      </c>
      <c r="D1076" s="47" t="s">
        <v>1235</v>
      </c>
      <c r="E1076" s="47" t="s">
        <v>182</v>
      </c>
      <c r="F1076" s="47">
        <v>0</v>
      </c>
      <c r="G1076" s="47">
        <v>0</v>
      </c>
      <c r="H1076" s="47">
        <v>0</v>
      </c>
      <c r="I1076" s="47">
        <v>107</v>
      </c>
    </row>
    <row r="1077" spans="1:9" x14ac:dyDescent="0.2">
      <c r="A1077" s="47" t="s">
        <v>2297</v>
      </c>
      <c r="B1077" s="38" t="s">
        <v>1297</v>
      </c>
      <c r="C1077" s="47" t="s">
        <v>1234</v>
      </c>
      <c r="D1077" s="47" t="s">
        <v>1235</v>
      </c>
      <c r="E1077" s="47" t="s">
        <v>182</v>
      </c>
      <c r="F1077" s="47">
        <v>0</v>
      </c>
      <c r="G1077" s="47">
        <v>0</v>
      </c>
      <c r="H1077" s="47">
        <v>0</v>
      </c>
      <c r="I1077" s="47">
        <v>267</v>
      </c>
    </row>
    <row r="1078" spans="1:9" x14ac:dyDescent="0.2">
      <c r="A1078" s="47" t="s">
        <v>2298</v>
      </c>
      <c r="B1078" s="38" t="s">
        <v>1297</v>
      </c>
      <c r="C1078" s="47" t="s">
        <v>1234</v>
      </c>
      <c r="D1078" s="47" t="s">
        <v>1235</v>
      </c>
      <c r="E1078" s="47" t="s">
        <v>182</v>
      </c>
      <c r="F1078" s="47">
        <v>0</v>
      </c>
      <c r="G1078" s="47">
        <v>0</v>
      </c>
      <c r="H1078" s="47">
        <v>0</v>
      </c>
      <c r="I1078" s="47">
        <v>176</v>
      </c>
    </row>
    <row r="1079" spans="1:9" x14ac:dyDescent="0.2">
      <c r="A1079" s="47" t="s">
        <v>2299</v>
      </c>
      <c r="B1079" s="38" t="s">
        <v>1297</v>
      </c>
      <c r="C1079" s="47" t="s">
        <v>1234</v>
      </c>
      <c r="D1079" s="47" t="s">
        <v>1235</v>
      </c>
      <c r="E1079" s="47" t="s">
        <v>182</v>
      </c>
      <c r="F1079" s="47">
        <v>0</v>
      </c>
      <c r="G1079" s="47">
        <v>0</v>
      </c>
      <c r="H1079" s="47">
        <v>0</v>
      </c>
      <c r="I1079" s="47">
        <v>53</v>
      </c>
    </row>
    <row r="1080" spans="1:9" x14ac:dyDescent="0.2">
      <c r="A1080" s="47" t="s">
        <v>2300</v>
      </c>
      <c r="B1080" s="38" t="s">
        <v>1297</v>
      </c>
      <c r="C1080" s="47" t="s">
        <v>1234</v>
      </c>
      <c r="D1080" s="47" t="s">
        <v>1235</v>
      </c>
      <c r="E1080" s="47" t="s">
        <v>182</v>
      </c>
      <c r="F1080" s="47">
        <v>0</v>
      </c>
      <c r="G1080" s="47">
        <v>964</v>
      </c>
      <c r="H1080" s="47">
        <v>0</v>
      </c>
      <c r="I1080" s="47">
        <v>514582</v>
      </c>
    </row>
    <row r="1081" spans="1:9" x14ac:dyDescent="0.2">
      <c r="A1081" s="47" t="s">
        <v>2301</v>
      </c>
      <c r="B1081" s="38" t="s">
        <v>1297</v>
      </c>
      <c r="C1081" s="47" t="s">
        <v>1234</v>
      </c>
      <c r="D1081" s="47" t="s">
        <v>1235</v>
      </c>
      <c r="E1081" s="47" t="s">
        <v>182</v>
      </c>
      <c r="F1081" s="47">
        <v>0</v>
      </c>
      <c r="G1081" s="47">
        <v>819</v>
      </c>
      <c r="H1081" s="47">
        <v>0</v>
      </c>
      <c r="I1081" s="47">
        <v>437127</v>
      </c>
    </row>
    <row r="1082" spans="1:9" x14ac:dyDescent="0.2">
      <c r="A1082" s="47" t="s">
        <v>2302</v>
      </c>
      <c r="B1082" s="38" t="s">
        <v>1297</v>
      </c>
      <c r="C1082" s="47" t="s">
        <v>1234</v>
      </c>
      <c r="D1082" s="47" t="s">
        <v>1235</v>
      </c>
      <c r="E1082" s="47" t="s">
        <v>182</v>
      </c>
      <c r="F1082" s="47">
        <v>0</v>
      </c>
      <c r="G1082" s="47">
        <v>1033</v>
      </c>
      <c r="H1082" s="47">
        <v>0</v>
      </c>
      <c r="I1082" s="47">
        <v>551345</v>
      </c>
    </row>
    <row r="1083" spans="1:9" x14ac:dyDescent="0.2">
      <c r="A1083" s="47" t="s">
        <v>2303</v>
      </c>
      <c r="B1083" s="38" t="s">
        <v>1297</v>
      </c>
      <c r="C1083" s="47" t="s">
        <v>1234</v>
      </c>
      <c r="D1083" s="47" t="s">
        <v>1235</v>
      </c>
      <c r="E1083" s="47" t="s">
        <v>182</v>
      </c>
      <c r="F1083" s="47">
        <v>0</v>
      </c>
      <c r="G1083" s="47">
        <v>0</v>
      </c>
      <c r="H1083" s="47">
        <v>0</v>
      </c>
      <c r="I1083" s="47">
        <v>262</v>
      </c>
    </row>
    <row r="1084" spans="1:9" x14ac:dyDescent="0.2">
      <c r="A1084" s="47" t="s">
        <v>2304</v>
      </c>
      <c r="B1084" s="38" t="s">
        <v>1297</v>
      </c>
      <c r="C1084" s="47" t="s">
        <v>1234</v>
      </c>
      <c r="D1084" s="47" t="s">
        <v>1235</v>
      </c>
      <c r="E1084" s="47" t="s">
        <v>182</v>
      </c>
      <c r="F1084" s="47">
        <v>0</v>
      </c>
      <c r="G1084" s="47">
        <v>819</v>
      </c>
      <c r="H1084" s="47">
        <v>0</v>
      </c>
      <c r="I1084" s="47">
        <v>437447</v>
      </c>
    </row>
    <row r="1085" spans="1:9" x14ac:dyDescent="0.2">
      <c r="A1085" s="47" t="s">
        <v>2305</v>
      </c>
      <c r="B1085" s="38" t="s">
        <v>1297</v>
      </c>
      <c r="C1085" s="47" t="s">
        <v>1234</v>
      </c>
      <c r="D1085" s="47" t="s">
        <v>1235</v>
      </c>
      <c r="E1085" s="47" t="s">
        <v>182</v>
      </c>
      <c r="F1085" s="47">
        <v>0</v>
      </c>
      <c r="G1085" s="47">
        <v>0</v>
      </c>
      <c r="H1085" s="47">
        <v>0</v>
      </c>
      <c r="I1085" s="47">
        <v>432</v>
      </c>
    </row>
    <row r="1086" spans="1:9" x14ac:dyDescent="0.2">
      <c r="A1086" s="47" t="s">
        <v>2306</v>
      </c>
      <c r="B1086" s="38" t="s">
        <v>1297</v>
      </c>
      <c r="C1086" s="47" t="s">
        <v>1234</v>
      </c>
      <c r="D1086" s="47" t="s">
        <v>1235</v>
      </c>
      <c r="E1086" s="47" t="s">
        <v>182</v>
      </c>
      <c r="F1086" s="47">
        <v>0</v>
      </c>
      <c r="G1086" s="47">
        <v>161</v>
      </c>
      <c r="H1086" s="47">
        <v>0</v>
      </c>
      <c r="I1086" s="47">
        <v>86454</v>
      </c>
    </row>
    <row r="1087" spans="1:9" x14ac:dyDescent="0.2">
      <c r="A1087" s="47" t="s">
        <v>2307</v>
      </c>
      <c r="B1087" s="38" t="s">
        <v>1297</v>
      </c>
      <c r="C1087" s="47" t="s">
        <v>1234</v>
      </c>
      <c r="D1087" s="47" t="s">
        <v>1235</v>
      </c>
      <c r="E1087" s="47" t="s">
        <v>182</v>
      </c>
      <c r="F1087" s="47">
        <v>0</v>
      </c>
      <c r="G1087" s="47">
        <v>50</v>
      </c>
      <c r="H1087" s="47">
        <v>0</v>
      </c>
      <c r="I1087" s="47">
        <v>26900</v>
      </c>
    </row>
    <row r="1088" spans="1:9" x14ac:dyDescent="0.2">
      <c r="A1088" s="47" t="s">
        <v>2308</v>
      </c>
      <c r="B1088" s="38" t="s">
        <v>1297</v>
      </c>
      <c r="C1088" s="47" t="s">
        <v>1234</v>
      </c>
      <c r="D1088" s="47" t="s">
        <v>1235</v>
      </c>
      <c r="E1088" s="47" t="s">
        <v>182</v>
      </c>
      <c r="F1088" s="47">
        <v>0</v>
      </c>
      <c r="G1088" s="47">
        <v>6630</v>
      </c>
      <c r="H1088" s="47">
        <v>0</v>
      </c>
      <c r="I1088" s="47">
        <v>3538949</v>
      </c>
    </row>
    <row r="1089" spans="1:9" x14ac:dyDescent="0.2">
      <c r="A1089" s="47" t="s">
        <v>2309</v>
      </c>
      <c r="B1089" s="38" t="s">
        <v>1297</v>
      </c>
      <c r="C1089" s="47" t="s">
        <v>1234</v>
      </c>
      <c r="D1089" s="47" t="s">
        <v>1235</v>
      </c>
      <c r="E1089" s="47" t="s">
        <v>182</v>
      </c>
      <c r="F1089" s="47">
        <v>0</v>
      </c>
      <c r="G1089" s="47">
        <v>301</v>
      </c>
      <c r="H1089" s="47">
        <v>0</v>
      </c>
      <c r="I1089" s="47">
        <v>160712</v>
      </c>
    </row>
    <row r="1090" spans="1:9" x14ac:dyDescent="0.2">
      <c r="A1090" s="47" t="s">
        <v>2310</v>
      </c>
      <c r="B1090" s="38" t="s">
        <v>1297</v>
      </c>
      <c r="C1090" s="47" t="s">
        <v>1234</v>
      </c>
      <c r="D1090" s="47" t="s">
        <v>1235</v>
      </c>
      <c r="E1090" s="47" t="s">
        <v>182</v>
      </c>
      <c r="F1090" s="47">
        <v>0</v>
      </c>
      <c r="G1090" s="47">
        <v>1</v>
      </c>
      <c r="H1090" s="47">
        <v>0</v>
      </c>
      <c r="I1090" s="47">
        <v>555</v>
      </c>
    </row>
    <row r="1091" spans="1:9" x14ac:dyDescent="0.2">
      <c r="A1091" s="47" t="s">
        <v>2311</v>
      </c>
      <c r="B1091" s="38" t="s">
        <v>1297</v>
      </c>
      <c r="C1091" s="47" t="s">
        <v>1234</v>
      </c>
      <c r="D1091" s="47" t="s">
        <v>1235</v>
      </c>
      <c r="E1091" s="47" t="s">
        <v>182</v>
      </c>
      <c r="F1091" s="47">
        <v>0</v>
      </c>
      <c r="G1091" s="47">
        <v>0</v>
      </c>
      <c r="H1091" s="47">
        <v>0</v>
      </c>
      <c r="I1091" s="47">
        <v>53</v>
      </c>
    </row>
    <row r="1092" spans="1:9" x14ac:dyDescent="0.2">
      <c r="A1092" s="47" t="s">
        <v>2312</v>
      </c>
      <c r="B1092" s="38" t="s">
        <v>1297</v>
      </c>
      <c r="C1092" s="47" t="s">
        <v>1234</v>
      </c>
      <c r="D1092" s="47" t="s">
        <v>1235</v>
      </c>
      <c r="E1092" s="47" t="s">
        <v>182</v>
      </c>
      <c r="F1092" s="47">
        <v>0</v>
      </c>
      <c r="G1092" s="47">
        <v>0</v>
      </c>
      <c r="H1092" s="47">
        <v>0</v>
      </c>
      <c r="I1092" s="47">
        <v>320</v>
      </c>
    </row>
    <row r="1093" spans="1:9" x14ac:dyDescent="0.2">
      <c r="A1093" s="47" t="s">
        <v>2313</v>
      </c>
      <c r="B1093" s="38" t="s">
        <v>1297</v>
      </c>
      <c r="C1093" s="47" t="s">
        <v>1234</v>
      </c>
      <c r="D1093" s="47" t="s">
        <v>1235</v>
      </c>
      <c r="E1093" s="47" t="s">
        <v>182</v>
      </c>
      <c r="F1093" s="47">
        <v>0</v>
      </c>
      <c r="G1093" s="47">
        <v>0</v>
      </c>
      <c r="H1093" s="47">
        <v>0</v>
      </c>
      <c r="I1093" s="47">
        <v>133</v>
      </c>
    </row>
    <row r="1094" spans="1:9" x14ac:dyDescent="0.2">
      <c r="A1094" s="47" t="s">
        <v>2314</v>
      </c>
      <c r="B1094" s="38" t="s">
        <v>1297</v>
      </c>
      <c r="C1094" s="47" t="s">
        <v>1234</v>
      </c>
      <c r="D1094" s="47" t="s">
        <v>1235</v>
      </c>
      <c r="E1094" s="47" t="s">
        <v>182</v>
      </c>
      <c r="F1094" s="47">
        <v>0</v>
      </c>
      <c r="G1094" s="47">
        <v>0</v>
      </c>
      <c r="H1094" s="47">
        <v>0</v>
      </c>
      <c r="I1094" s="47">
        <v>160</v>
      </c>
    </row>
    <row r="1095" spans="1:9" x14ac:dyDescent="0.2">
      <c r="A1095" s="47" t="s">
        <v>2315</v>
      </c>
      <c r="B1095" s="38" t="s">
        <v>1297</v>
      </c>
      <c r="C1095" s="47" t="s">
        <v>1234</v>
      </c>
      <c r="D1095" s="47" t="s">
        <v>1235</v>
      </c>
      <c r="E1095" s="47" t="s">
        <v>182</v>
      </c>
      <c r="F1095" s="47">
        <v>0</v>
      </c>
      <c r="G1095" s="47">
        <v>0</v>
      </c>
      <c r="H1095" s="47">
        <v>0</v>
      </c>
      <c r="I1095" s="47">
        <v>480</v>
      </c>
    </row>
    <row r="1096" spans="1:9" x14ac:dyDescent="0.2">
      <c r="A1096" s="47" t="s">
        <v>2316</v>
      </c>
      <c r="B1096" s="38" t="s">
        <v>1297</v>
      </c>
      <c r="C1096" s="47" t="s">
        <v>1234</v>
      </c>
      <c r="D1096" s="47" t="s">
        <v>1235</v>
      </c>
      <c r="E1096" s="47" t="s">
        <v>182</v>
      </c>
      <c r="F1096" s="47">
        <v>0</v>
      </c>
      <c r="G1096" s="47">
        <v>0</v>
      </c>
      <c r="H1096" s="47">
        <v>0</v>
      </c>
      <c r="I1096" s="47">
        <v>358</v>
      </c>
    </row>
    <row r="1097" spans="1:9" x14ac:dyDescent="0.2">
      <c r="A1097" s="47" t="s">
        <v>2317</v>
      </c>
      <c r="B1097" s="38" t="s">
        <v>1297</v>
      </c>
      <c r="C1097" s="47" t="s">
        <v>1234</v>
      </c>
      <c r="D1097" s="47" t="s">
        <v>1235</v>
      </c>
      <c r="E1097" s="47" t="s">
        <v>182</v>
      </c>
      <c r="F1097" s="47">
        <v>0</v>
      </c>
      <c r="G1097" s="47">
        <v>0</v>
      </c>
      <c r="H1097" s="47">
        <v>0</v>
      </c>
      <c r="I1097" s="47">
        <v>427</v>
      </c>
    </row>
    <row r="1098" spans="1:9" x14ac:dyDescent="0.2">
      <c r="A1098" s="47" t="s">
        <v>2318</v>
      </c>
      <c r="B1098" s="38" t="s">
        <v>1297</v>
      </c>
      <c r="C1098" s="47" t="s">
        <v>1234</v>
      </c>
      <c r="D1098" s="47" t="s">
        <v>1235</v>
      </c>
      <c r="E1098" s="47" t="s">
        <v>182</v>
      </c>
      <c r="F1098" s="47">
        <v>0</v>
      </c>
      <c r="G1098" s="47">
        <v>5042</v>
      </c>
      <c r="H1098" s="47">
        <v>0</v>
      </c>
      <c r="I1098" s="47">
        <v>2691527</v>
      </c>
    </row>
    <row r="1099" spans="1:9" x14ac:dyDescent="0.2">
      <c r="A1099" s="47" t="s">
        <v>2319</v>
      </c>
      <c r="B1099" s="38" t="s">
        <v>1297</v>
      </c>
      <c r="C1099" s="47" t="s">
        <v>1234</v>
      </c>
      <c r="D1099" s="47" t="s">
        <v>1235</v>
      </c>
      <c r="E1099" s="47" t="s">
        <v>182</v>
      </c>
      <c r="F1099" s="47">
        <v>0</v>
      </c>
      <c r="G1099" s="47">
        <v>9</v>
      </c>
      <c r="H1099" s="47">
        <v>0</v>
      </c>
      <c r="I1099" s="47">
        <v>5204</v>
      </c>
    </row>
    <row r="1100" spans="1:9" x14ac:dyDescent="0.2">
      <c r="A1100" s="47" t="s">
        <v>2320</v>
      </c>
      <c r="B1100" s="38" t="s">
        <v>1297</v>
      </c>
      <c r="C1100" s="47" t="s">
        <v>1234</v>
      </c>
      <c r="D1100" s="47" t="s">
        <v>1235</v>
      </c>
      <c r="E1100" s="47" t="s">
        <v>182</v>
      </c>
      <c r="F1100" s="47">
        <v>0</v>
      </c>
      <c r="G1100" s="47">
        <v>0</v>
      </c>
      <c r="H1100" s="47">
        <v>0</v>
      </c>
      <c r="I1100" s="47">
        <v>400</v>
      </c>
    </row>
    <row r="1101" spans="1:9" x14ac:dyDescent="0.2">
      <c r="A1101" s="47" t="s">
        <v>2321</v>
      </c>
      <c r="B1101" s="38" t="s">
        <v>1297</v>
      </c>
      <c r="C1101" s="47" t="s">
        <v>1234</v>
      </c>
      <c r="D1101" s="47" t="s">
        <v>1235</v>
      </c>
      <c r="E1101" s="47" t="s">
        <v>182</v>
      </c>
      <c r="F1101" s="47">
        <v>0</v>
      </c>
      <c r="G1101" s="47">
        <v>0</v>
      </c>
      <c r="H1101" s="47">
        <v>0</v>
      </c>
      <c r="I1101" s="47">
        <v>262</v>
      </c>
    </row>
    <row r="1102" spans="1:9" x14ac:dyDescent="0.2">
      <c r="A1102" s="47" t="s">
        <v>2322</v>
      </c>
      <c r="B1102" s="38" t="s">
        <v>1297</v>
      </c>
      <c r="C1102" s="47" t="s">
        <v>1234</v>
      </c>
      <c r="D1102" s="47" t="s">
        <v>1235</v>
      </c>
      <c r="E1102" s="47" t="s">
        <v>182</v>
      </c>
      <c r="F1102" s="47">
        <v>0</v>
      </c>
      <c r="G1102" s="47">
        <v>0</v>
      </c>
      <c r="H1102" s="47">
        <v>0</v>
      </c>
      <c r="I1102" s="47">
        <v>352</v>
      </c>
    </row>
    <row r="1103" spans="1:9" x14ac:dyDescent="0.2">
      <c r="A1103" s="47" t="s">
        <v>2323</v>
      </c>
      <c r="B1103" s="38" t="s">
        <v>1297</v>
      </c>
      <c r="C1103" s="47" t="s">
        <v>1234</v>
      </c>
      <c r="D1103" s="47" t="s">
        <v>1235</v>
      </c>
      <c r="E1103" s="47" t="s">
        <v>182</v>
      </c>
      <c r="F1103" s="47">
        <v>0</v>
      </c>
      <c r="G1103" s="47">
        <v>542</v>
      </c>
      <c r="H1103" s="47">
        <v>0</v>
      </c>
      <c r="I1103" s="47">
        <v>289576</v>
      </c>
    </row>
    <row r="1104" spans="1:9" x14ac:dyDescent="0.2">
      <c r="A1104" s="47" t="s">
        <v>2324</v>
      </c>
      <c r="B1104" s="38" t="s">
        <v>1297</v>
      </c>
      <c r="C1104" s="47" t="s">
        <v>1234</v>
      </c>
      <c r="D1104" s="47" t="s">
        <v>1235</v>
      </c>
      <c r="E1104" s="47" t="s">
        <v>182</v>
      </c>
      <c r="F1104" s="47">
        <v>0</v>
      </c>
      <c r="G1104" s="47">
        <v>54</v>
      </c>
      <c r="H1104" s="47">
        <v>0</v>
      </c>
      <c r="I1104" s="47">
        <v>28822</v>
      </c>
    </row>
    <row r="1105" spans="1:9" x14ac:dyDescent="0.2">
      <c r="A1105" s="47" t="s">
        <v>2325</v>
      </c>
      <c r="B1105" s="38" t="s">
        <v>1297</v>
      </c>
      <c r="C1105" s="47" t="s">
        <v>1234</v>
      </c>
      <c r="D1105" s="47" t="s">
        <v>1235</v>
      </c>
      <c r="E1105" s="47" t="s">
        <v>182</v>
      </c>
      <c r="F1105" s="47">
        <v>0</v>
      </c>
      <c r="G1105" s="47">
        <v>5</v>
      </c>
      <c r="H1105" s="47">
        <v>0</v>
      </c>
      <c r="I1105" s="47">
        <v>3053</v>
      </c>
    </row>
    <row r="1106" spans="1:9" x14ac:dyDescent="0.2">
      <c r="A1106" s="47" t="s">
        <v>2326</v>
      </c>
      <c r="B1106" s="38" t="s">
        <v>1297</v>
      </c>
      <c r="C1106" s="47" t="s">
        <v>1234</v>
      </c>
      <c r="D1106" s="47" t="s">
        <v>1235</v>
      </c>
      <c r="E1106" s="47" t="s">
        <v>182</v>
      </c>
      <c r="F1106" s="47">
        <v>0</v>
      </c>
      <c r="G1106" s="47">
        <v>4063</v>
      </c>
      <c r="H1106" s="47">
        <v>0</v>
      </c>
      <c r="I1106" s="47">
        <v>2168554</v>
      </c>
    </row>
    <row r="1107" spans="1:9" x14ac:dyDescent="0.2">
      <c r="A1107" s="47" t="s">
        <v>2327</v>
      </c>
      <c r="B1107" s="38" t="s">
        <v>1297</v>
      </c>
      <c r="C1107" s="47" t="s">
        <v>1234</v>
      </c>
      <c r="D1107" s="47" t="s">
        <v>1235</v>
      </c>
      <c r="E1107" s="47" t="s">
        <v>182</v>
      </c>
      <c r="F1107" s="47">
        <v>0</v>
      </c>
      <c r="G1107" s="47">
        <v>2431</v>
      </c>
      <c r="H1107" s="47">
        <v>0</v>
      </c>
      <c r="I1107" s="47">
        <v>1297898</v>
      </c>
    </row>
    <row r="1108" spans="1:9" x14ac:dyDescent="0.2">
      <c r="A1108" s="47" t="s">
        <v>2328</v>
      </c>
      <c r="B1108" s="38" t="s">
        <v>1297</v>
      </c>
      <c r="C1108" s="47" t="s">
        <v>1234</v>
      </c>
      <c r="D1108" s="47" t="s">
        <v>1235</v>
      </c>
      <c r="E1108" s="47" t="s">
        <v>182</v>
      </c>
      <c r="F1108" s="47">
        <v>0</v>
      </c>
      <c r="G1108" s="47">
        <v>4</v>
      </c>
      <c r="H1108" s="47">
        <v>0</v>
      </c>
      <c r="I1108" s="47">
        <v>2610</v>
      </c>
    </row>
    <row r="1109" spans="1:9" x14ac:dyDescent="0.2">
      <c r="A1109" s="47" t="s">
        <v>2329</v>
      </c>
      <c r="B1109" s="38" t="s">
        <v>1297</v>
      </c>
      <c r="C1109" s="47" t="s">
        <v>1234</v>
      </c>
      <c r="D1109" s="47" t="s">
        <v>1235</v>
      </c>
      <c r="E1109" s="47" t="s">
        <v>182</v>
      </c>
      <c r="F1109" s="47">
        <v>0</v>
      </c>
      <c r="G1109" s="47">
        <v>0</v>
      </c>
      <c r="H1109" s="47">
        <v>0</v>
      </c>
      <c r="I1109" s="47">
        <v>176</v>
      </c>
    </row>
    <row r="1110" spans="1:9" x14ac:dyDescent="0.2">
      <c r="A1110" s="47" t="s">
        <v>2330</v>
      </c>
      <c r="B1110" s="38" t="s">
        <v>1297</v>
      </c>
      <c r="C1110" s="47" t="s">
        <v>1234</v>
      </c>
      <c r="D1110" s="47" t="s">
        <v>1235</v>
      </c>
      <c r="E1110" s="47" t="s">
        <v>182</v>
      </c>
      <c r="F1110" s="47">
        <v>0</v>
      </c>
      <c r="G1110" s="47">
        <v>474</v>
      </c>
      <c r="H1110" s="47">
        <v>0</v>
      </c>
      <c r="I1110" s="47">
        <v>252989</v>
      </c>
    </row>
    <row r="1111" spans="1:9" x14ac:dyDescent="0.2">
      <c r="A1111" s="47" t="s">
        <v>2331</v>
      </c>
      <c r="B1111" s="38" t="s">
        <v>1297</v>
      </c>
      <c r="C1111" s="47" t="s">
        <v>1234</v>
      </c>
      <c r="D1111" s="47" t="s">
        <v>1235</v>
      </c>
      <c r="E1111" s="47" t="s">
        <v>182</v>
      </c>
      <c r="F1111" s="47">
        <v>0</v>
      </c>
      <c r="G1111" s="47">
        <v>1</v>
      </c>
      <c r="H1111" s="47">
        <v>0</v>
      </c>
      <c r="I1111" s="47">
        <v>907</v>
      </c>
    </row>
    <row r="1112" spans="1:9" x14ac:dyDescent="0.2">
      <c r="A1112" s="47" t="s">
        <v>2332</v>
      </c>
      <c r="B1112" s="38" t="s">
        <v>1297</v>
      </c>
      <c r="C1112" s="47" t="s">
        <v>1234</v>
      </c>
      <c r="D1112" s="47" t="s">
        <v>1235</v>
      </c>
      <c r="E1112" s="47" t="s">
        <v>182</v>
      </c>
      <c r="F1112" s="47">
        <v>0</v>
      </c>
      <c r="G1112" s="47">
        <v>8</v>
      </c>
      <c r="H1112" s="47">
        <v>0</v>
      </c>
      <c r="I1112" s="47">
        <v>4761</v>
      </c>
    </row>
    <row r="1113" spans="1:9" x14ac:dyDescent="0.2">
      <c r="A1113" s="47" t="s">
        <v>2333</v>
      </c>
      <c r="B1113" s="38" t="s">
        <v>1297</v>
      </c>
      <c r="C1113" s="47" t="s">
        <v>1234</v>
      </c>
      <c r="D1113" s="47" t="s">
        <v>1235</v>
      </c>
      <c r="E1113" s="47" t="s">
        <v>182</v>
      </c>
      <c r="F1113" s="47">
        <v>0</v>
      </c>
      <c r="G1113" s="47">
        <v>86</v>
      </c>
      <c r="H1113" s="47">
        <v>0</v>
      </c>
      <c r="I1113" s="47">
        <v>46285</v>
      </c>
    </row>
    <row r="1114" spans="1:9" x14ac:dyDescent="0.2">
      <c r="A1114" s="47" t="s">
        <v>2334</v>
      </c>
      <c r="B1114" s="38" t="s">
        <v>1297</v>
      </c>
      <c r="C1114" s="47" t="s">
        <v>1234</v>
      </c>
      <c r="D1114" s="47" t="s">
        <v>1235</v>
      </c>
      <c r="E1114" s="47" t="s">
        <v>182</v>
      </c>
      <c r="F1114" s="47">
        <v>0</v>
      </c>
      <c r="G1114" s="47">
        <v>4</v>
      </c>
      <c r="H1114" s="47">
        <v>0</v>
      </c>
      <c r="I1114" s="47">
        <v>2188</v>
      </c>
    </row>
    <row r="1115" spans="1:9" x14ac:dyDescent="0.2">
      <c r="A1115" s="47" t="s">
        <v>2335</v>
      </c>
      <c r="B1115" s="38" t="s">
        <v>1297</v>
      </c>
      <c r="C1115" s="47" t="s">
        <v>1234</v>
      </c>
      <c r="D1115" s="47" t="s">
        <v>1235</v>
      </c>
      <c r="E1115" s="47" t="s">
        <v>182</v>
      </c>
      <c r="F1115" s="47">
        <v>0</v>
      </c>
      <c r="G1115" s="47">
        <v>0</v>
      </c>
      <c r="H1115" s="47">
        <v>0</v>
      </c>
      <c r="I1115" s="47">
        <v>315</v>
      </c>
    </row>
    <row r="1116" spans="1:9" x14ac:dyDescent="0.2">
      <c r="A1116" s="47" t="s">
        <v>2336</v>
      </c>
      <c r="B1116" s="38" t="s">
        <v>1297</v>
      </c>
      <c r="C1116" s="47" t="s">
        <v>1234</v>
      </c>
      <c r="D1116" s="47" t="s">
        <v>1235</v>
      </c>
      <c r="E1116" s="47" t="s">
        <v>182</v>
      </c>
      <c r="F1116" s="47">
        <v>0</v>
      </c>
      <c r="G1116" s="47">
        <v>1</v>
      </c>
      <c r="H1116" s="47">
        <v>0</v>
      </c>
      <c r="I1116" s="47">
        <v>640</v>
      </c>
    </row>
    <row r="1117" spans="1:9" x14ac:dyDescent="0.2">
      <c r="A1117" s="47" t="s">
        <v>2337</v>
      </c>
      <c r="B1117" s="38" t="s">
        <v>1297</v>
      </c>
      <c r="C1117" s="47" t="s">
        <v>1234</v>
      </c>
      <c r="D1117" s="47" t="s">
        <v>1235</v>
      </c>
      <c r="E1117" s="47" t="s">
        <v>182</v>
      </c>
      <c r="F1117" s="47">
        <v>0</v>
      </c>
      <c r="G1117" s="47">
        <v>69</v>
      </c>
      <c r="H1117" s="47">
        <v>0</v>
      </c>
      <c r="I1117" s="47">
        <v>37116</v>
      </c>
    </row>
    <row r="1118" spans="1:9" x14ac:dyDescent="0.2">
      <c r="A1118" s="47" t="s">
        <v>2338</v>
      </c>
      <c r="B1118" s="38" t="s">
        <v>1297</v>
      </c>
      <c r="C1118" s="47" t="s">
        <v>1234</v>
      </c>
      <c r="D1118" s="47" t="s">
        <v>1235</v>
      </c>
      <c r="E1118" s="47" t="s">
        <v>182</v>
      </c>
      <c r="F1118" s="47">
        <v>0</v>
      </c>
      <c r="G1118" s="47">
        <v>3000</v>
      </c>
      <c r="H1118" s="47">
        <v>0</v>
      </c>
      <c r="I1118" s="47">
        <v>1601197</v>
      </c>
    </row>
    <row r="1119" spans="1:9" x14ac:dyDescent="0.2">
      <c r="A1119" s="47" t="s">
        <v>2339</v>
      </c>
      <c r="B1119" s="38" t="s">
        <v>1297</v>
      </c>
      <c r="C1119" s="47" t="s">
        <v>1234</v>
      </c>
      <c r="D1119" s="47" t="s">
        <v>1235</v>
      </c>
      <c r="E1119" s="47" t="s">
        <v>182</v>
      </c>
      <c r="F1119" s="47">
        <v>0</v>
      </c>
      <c r="G1119" s="47">
        <v>5500</v>
      </c>
      <c r="H1119" s="47">
        <v>0</v>
      </c>
      <c r="I1119" s="47">
        <v>2935795</v>
      </c>
    </row>
    <row r="1120" spans="1:9" x14ac:dyDescent="0.2">
      <c r="A1120" s="47" t="s">
        <v>2340</v>
      </c>
      <c r="B1120" s="38" t="s">
        <v>1297</v>
      </c>
      <c r="C1120" s="47" t="s">
        <v>1234</v>
      </c>
      <c r="D1120" s="47" t="s">
        <v>1235</v>
      </c>
      <c r="E1120" s="47" t="s">
        <v>182</v>
      </c>
      <c r="F1120" s="47">
        <v>0</v>
      </c>
      <c r="G1120" s="47">
        <v>2634</v>
      </c>
      <c r="H1120" s="47">
        <v>0</v>
      </c>
      <c r="I1120" s="47">
        <v>1406048</v>
      </c>
    </row>
    <row r="1121" spans="1:9" x14ac:dyDescent="0.2">
      <c r="A1121" s="47" t="s">
        <v>2341</v>
      </c>
      <c r="B1121" s="38" t="s">
        <v>1297</v>
      </c>
      <c r="C1121" s="47" t="s">
        <v>1234</v>
      </c>
      <c r="D1121" s="47" t="s">
        <v>1235</v>
      </c>
      <c r="E1121" s="47" t="s">
        <v>182</v>
      </c>
      <c r="F1121" s="47">
        <v>0</v>
      </c>
      <c r="G1121" s="47">
        <v>2700</v>
      </c>
      <c r="H1121" s="47">
        <v>0</v>
      </c>
      <c r="I1121" s="47">
        <v>1441077</v>
      </c>
    </row>
    <row r="1122" spans="1:9" x14ac:dyDescent="0.2">
      <c r="A1122" s="47" t="s">
        <v>2342</v>
      </c>
      <c r="B1122" s="38" t="s">
        <v>1297</v>
      </c>
      <c r="C1122" s="47" t="s">
        <v>1234</v>
      </c>
      <c r="D1122" s="47" t="s">
        <v>1235</v>
      </c>
      <c r="E1122" s="47" t="s">
        <v>182</v>
      </c>
      <c r="F1122" s="47">
        <v>0</v>
      </c>
      <c r="G1122" s="47">
        <v>1</v>
      </c>
      <c r="H1122" s="47">
        <v>0</v>
      </c>
      <c r="I1122" s="47">
        <v>731</v>
      </c>
    </row>
    <row r="1123" spans="1:9" x14ac:dyDescent="0.2">
      <c r="A1123" s="47" t="s">
        <v>2343</v>
      </c>
      <c r="B1123" s="38" t="s">
        <v>1297</v>
      </c>
      <c r="C1123" s="47" t="s">
        <v>1234</v>
      </c>
      <c r="D1123" s="47" t="s">
        <v>1235</v>
      </c>
      <c r="E1123" s="47" t="s">
        <v>182</v>
      </c>
      <c r="F1123" s="47">
        <v>0</v>
      </c>
      <c r="G1123" s="47">
        <v>2476</v>
      </c>
      <c r="H1123" s="47">
        <v>0</v>
      </c>
      <c r="I1123" s="47">
        <v>1321596</v>
      </c>
    </row>
    <row r="1124" spans="1:9" x14ac:dyDescent="0.2">
      <c r="A1124" s="47" t="s">
        <v>2344</v>
      </c>
      <c r="B1124" s="38" t="s">
        <v>1297</v>
      </c>
      <c r="C1124" s="47" t="s">
        <v>1234</v>
      </c>
      <c r="D1124" s="47" t="s">
        <v>1235</v>
      </c>
      <c r="E1124" s="47" t="s">
        <v>182</v>
      </c>
      <c r="F1124" s="47">
        <v>0</v>
      </c>
      <c r="G1124" s="47">
        <v>0</v>
      </c>
      <c r="H1124" s="47">
        <v>0</v>
      </c>
      <c r="I1124" s="47">
        <v>213</v>
      </c>
    </row>
    <row r="1125" spans="1:9" x14ac:dyDescent="0.2">
      <c r="A1125" s="47" t="s">
        <v>2345</v>
      </c>
      <c r="B1125" s="38" t="s">
        <v>1297</v>
      </c>
      <c r="C1125" s="47" t="s">
        <v>1234</v>
      </c>
      <c r="D1125" s="47" t="s">
        <v>1235</v>
      </c>
      <c r="E1125" s="47" t="s">
        <v>182</v>
      </c>
      <c r="F1125" s="47">
        <v>0</v>
      </c>
      <c r="G1125" s="47">
        <v>0</v>
      </c>
      <c r="H1125" s="47">
        <v>0</v>
      </c>
      <c r="I1125" s="47">
        <v>390</v>
      </c>
    </row>
    <row r="1126" spans="1:9" x14ac:dyDescent="0.2">
      <c r="A1126" s="47" t="s">
        <v>2346</v>
      </c>
      <c r="B1126" s="38" t="s">
        <v>1297</v>
      </c>
      <c r="C1126" s="47" t="s">
        <v>1234</v>
      </c>
      <c r="D1126" s="47" t="s">
        <v>1235</v>
      </c>
      <c r="E1126" s="47" t="s">
        <v>182</v>
      </c>
      <c r="F1126" s="47">
        <v>0</v>
      </c>
      <c r="G1126" s="47">
        <v>0</v>
      </c>
      <c r="H1126" s="47">
        <v>0</v>
      </c>
      <c r="I1126" s="47">
        <v>224</v>
      </c>
    </row>
    <row r="1127" spans="1:9" x14ac:dyDescent="0.2">
      <c r="A1127" s="47" t="s">
        <v>2347</v>
      </c>
      <c r="B1127" s="38" t="s">
        <v>1297</v>
      </c>
      <c r="C1127" s="47" t="s">
        <v>1234</v>
      </c>
      <c r="D1127" s="47" t="s">
        <v>1235</v>
      </c>
      <c r="E1127" s="47" t="s">
        <v>182</v>
      </c>
      <c r="F1127" s="47">
        <v>0</v>
      </c>
      <c r="G1127" s="47">
        <v>701</v>
      </c>
      <c r="H1127" s="47">
        <v>0</v>
      </c>
      <c r="I1127" s="47">
        <v>374280</v>
      </c>
    </row>
    <row r="1128" spans="1:9" x14ac:dyDescent="0.2">
      <c r="A1128" s="47" t="s">
        <v>2348</v>
      </c>
      <c r="B1128" s="38" t="s">
        <v>1297</v>
      </c>
      <c r="C1128" s="47" t="s">
        <v>1234</v>
      </c>
      <c r="D1128" s="47" t="s">
        <v>1235</v>
      </c>
      <c r="E1128" s="47" t="s">
        <v>182</v>
      </c>
      <c r="F1128" s="47">
        <v>0</v>
      </c>
      <c r="G1128" s="47">
        <v>0</v>
      </c>
      <c r="H1128" s="47">
        <v>0</v>
      </c>
      <c r="I1128" s="47">
        <v>294</v>
      </c>
    </row>
    <row r="1129" spans="1:9" x14ac:dyDescent="0.2">
      <c r="A1129" s="47" t="s">
        <v>2349</v>
      </c>
      <c r="B1129" s="38" t="s">
        <v>1297</v>
      </c>
      <c r="C1129" s="47" t="s">
        <v>1234</v>
      </c>
      <c r="D1129" s="47" t="s">
        <v>1235</v>
      </c>
      <c r="E1129" s="47" t="s">
        <v>182</v>
      </c>
      <c r="F1129" s="47">
        <v>0</v>
      </c>
      <c r="G1129" s="47">
        <v>0</v>
      </c>
      <c r="H1129" s="47">
        <v>0</v>
      </c>
      <c r="I1129" s="47">
        <v>139</v>
      </c>
    </row>
    <row r="1130" spans="1:9" x14ac:dyDescent="0.2">
      <c r="A1130" s="47" t="s">
        <v>2350</v>
      </c>
      <c r="B1130" s="38" t="s">
        <v>1297</v>
      </c>
      <c r="C1130" s="47" t="s">
        <v>1234</v>
      </c>
      <c r="D1130" s="47" t="s">
        <v>1235</v>
      </c>
      <c r="E1130" s="47" t="s">
        <v>182</v>
      </c>
      <c r="F1130" s="47">
        <v>0</v>
      </c>
      <c r="G1130" s="47">
        <v>0</v>
      </c>
      <c r="H1130" s="47">
        <v>0</v>
      </c>
      <c r="I1130" s="47">
        <v>160</v>
      </c>
    </row>
    <row r="1131" spans="1:9" x14ac:dyDescent="0.2">
      <c r="A1131" s="47" t="s">
        <v>2351</v>
      </c>
      <c r="B1131" s="38" t="s">
        <v>1297</v>
      </c>
      <c r="C1131" s="47" t="s">
        <v>1234</v>
      </c>
      <c r="D1131" s="47" t="s">
        <v>1235</v>
      </c>
      <c r="E1131" s="47" t="s">
        <v>182</v>
      </c>
      <c r="F1131" s="47">
        <v>0</v>
      </c>
      <c r="G1131" s="47">
        <v>0</v>
      </c>
      <c r="H1131" s="47">
        <v>0</v>
      </c>
      <c r="I1131" s="47">
        <v>427</v>
      </c>
    </row>
    <row r="1132" spans="1:9" x14ac:dyDescent="0.2">
      <c r="A1132" s="47" t="s">
        <v>2352</v>
      </c>
      <c r="B1132" s="38" t="s">
        <v>1297</v>
      </c>
      <c r="C1132" s="47" t="s">
        <v>1234</v>
      </c>
      <c r="D1132" s="47" t="s">
        <v>1235</v>
      </c>
      <c r="E1132" s="47" t="s">
        <v>182</v>
      </c>
      <c r="F1132" s="47">
        <v>0</v>
      </c>
      <c r="G1132" s="47">
        <v>0</v>
      </c>
      <c r="H1132" s="47">
        <v>0</v>
      </c>
      <c r="I1132" s="47">
        <v>491</v>
      </c>
    </row>
    <row r="1133" spans="1:9" x14ac:dyDescent="0.2">
      <c r="A1133" s="47" t="s">
        <v>2353</v>
      </c>
      <c r="B1133" s="38" t="s">
        <v>1297</v>
      </c>
      <c r="C1133" s="47" t="s">
        <v>1234</v>
      </c>
      <c r="D1133" s="47" t="s">
        <v>1235</v>
      </c>
      <c r="E1133" s="47" t="s">
        <v>182</v>
      </c>
      <c r="F1133" s="47">
        <v>0</v>
      </c>
      <c r="G1133" s="47">
        <v>83</v>
      </c>
      <c r="H1133" s="47">
        <v>0</v>
      </c>
      <c r="I1133" s="47">
        <v>44449</v>
      </c>
    </row>
    <row r="1134" spans="1:9" x14ac:dyDescent="0.2">
      <c r="A1134" s="47" t="s">
        <v>2354</v>
      </c>
      <c r="B1134" s="38" t="s">
        <v>1297</v>
      </c>
      <c r="C1134" s="47" t="s">
        <v>1234</v>
      </c>
      <c r="D1134" s="47" t="s">
        <v>1235</v>
      </c>
      <c r="E1134" s="47" t="s">
        <v>182</v>
      </c>
      <c r="F1134" s="47">
        <v>0</v>
      </c>
      <c r="G1134" s="47">
        <v>374</v>
      </c>
      <c r="H1134" s="47">
        <v>0</v>
      </c>
      <c r="I1134" s="47">
        <v>199632</v>
      </c>
    </row>
    <row r="1135" spans="1:9" x14ac:dyDescent="0.2">
      <c r="A1135" s="47" t="s">
        <v>2355</v>
      </c>
      <c r="B1135" s="38" t="s">
        <v>1297</v>
      </c>
      <c r="C1135" s="47" t="s">
        <v>1234</v>
      </c>
      <c r="D1135" s="47" t="s">
        <v>1235</v>
      </c>
      <c r="E1135" s="47" t="s">
        <v>182</v>
      </c>
      <c r="F1135" s="47">
        <v>0</v>
      </c>
      <c r="G1135" s="47">
        <v>10133</v>
      </c>
      <c r="H1135" s="47">
        <v>0</v>
      </c>
      <c r="I1135" s="47">
        <v>5408395</v>
      </c>
    </row>
    <row r="1136" spans="1:9" x14ac:dyDescent="0.2">
      <c r="A1136" s="47" t="s">
        <v>2356</v>
      </c>
      <c r="B1136" s="38" t="s">
        <v>1297</v>
      </c>
      <c r="C1136" s="47" t="s">
        <v>1234</v>
      </c>
      <c r="D1136" s="47" t="s">
        <v>1235</v>
      </c>
      <c r="E1136" s="47" t="s">
        <v>182</v>
      </c>
      <c r="F1136" s="47">
        <v>0</v>
      </c>
      <c r="G1136" s="47">
        <v>0</v>
      </c>
      <c r="H1136" s="47">
        <v>0</v>
      </c>
      <c r="I1136" s="47">
        <v>203</v>
      </c>
    </row>
    <row r="1137" spans="1:9" x14ac:dyDescent="0.2">
      <c r="A1137" s="47" t="s">
        <v>2357</v>
      </c>
      <c r="B1137" s="38" t="s">
        <v>1297</v>
      </c>
      <c r="C1137" s="47" t="s">
        <v>1234</v>
      </c>
      <c r="D1137" s="47" t="s">
        <v>1235</v>
      </c>
      <c r="E1137" s="47" t="s">
        <v>182</v>
      </c>
      <c r="F1137" s="47">
        <v>0</v>
      </c>
      <c r="G1137" s="47">
        <v>0</v>
      </c>
      <c r="H1137" s="47">
        <v>0</v>
      </c>
      <c r="I1137" s="47">
        <v>320</v>
      </c>
    </row>
    <row r="1138" spans="1:9" x14ac:dyDescent="0.2">
      <c r="A1138" s="47" t="s">
        <v>2358</v>
      </c>
      <c r="B1138" s="38" t="s">
        <v>1297</v>
      </c>
      <c r="C1138" s="47" t="s">
        <v>1234</v>
      </c>
      <c r="D1138" s="47" t="s">
        <v>1235</v>
      </c>
      <c r="E1138" s="47" t="s">
        <v>182</v>
      </c>
      <c r="F1138" s="47">
        <v>0</v>
      </c>
      <c r="G1138" s="47">
        <v>0</v>
      </c>
      <c r="H1138" s="47">
        <v>0</v>
      </c>
      <c r="I1138" s="47">
        <v>213</v>
      </c>
    </row>
    <row r="1139" spans="1:9" x14ac:dyDescent="0.2">
      <c r="A1139" s="47" t="s">
        <v>2359</v>
      </c>
      <c r="B1139" s="38" t="s">
        <v>1297</v>
      </c>
      <c r="C1139" s="47" t="s">
        <v>1234</v>
      </c>
      <c r="D1139" s="47" t="s">
        <v>1235</v>
      </c>
      <c r="E1139" s="47" t="s">
        <v>182</v>
      </c>
      <c r="F1139" s="47">
        <v>0</v>
      </c>
      <c r="G1139" s="47">
        <v>2000</v>
      </c>
      <c r="H1139" s="47">
        <v>0</v>
      </c>
      <c r="I1139" s="47">
        <v>1067731</v>
      </c>
    </row>
    <row r="1140" spans="1:9" x14ac:dyDescent="0.2">
      <c r="A1140" s="47" t="s">
        <v>2360</v>
      </c>
      <c r="B1140" s="38" t="s">
        <v>1297</v>
      </c>
      <c r="C1140" s="47" t="s">
        <v>1234</v>
      </c>
      <c r="D1140" s="47" t="s">
        <v>1235</v>
      </c>
      <c r="E1140" s="47" t="s">
        <v>182</v>
      </c>
      <c r="F1140" s="47">
        <v>0</v>
      </c>
      <c r="G1140" s="47">
        <v>1</v>
      </c>
      <c r="H1140" s="47">
        <v>0</v>
      </c>
      <c r="I1140" s="47">
        <v>534</v>
      </c>
    </row>
    <row r="1141" spans="1:9" x14ac:dyDescent="0.2">
      <c r="A1141" s="47" t="s">
        <v>2361</v>
      </c>
      <c r="B1141" s="38" t="s">
        <v>1297</v>
      </c>
      <c r="C1141" s="47" t="s">
        <v>1234</v>
      </c>
      <c r="D1141" s="47" t="s">
        <v>1235</v>
      </c>
      <c r="E1141" s="47" t="s">
        <v>182</v>
      </c>
      <c r="F1141" s="47">
        <v>0</v>
      </c>
      <c r="G1141" s="47">
        <v>0</v>
      </c>
      <c r="H1141" s="47">
        <v>0</v>
      </c>
      <c r="I1141" s="47">
        <v>160</v>
      </c>
    </row>
    <row r="1142" spans="1:9" x14ac:dyDescent="0.2">
      <c r="A1142" s="47" t="s">
        <v>2362</v>
      </c>
      <c r="B1142" s="38" t="s">
        <v>1297</v>
      </c>
      <c r="C1142" s="47" t="s">
        <v>1234</v>
      </c>
      <c r="D1142" s="47" t="s">
        <v>1235</v>
      </c>
      <c r="E1142" s="47" t="s">
        <v>182</v>
      </c>
      <c r="F1142" s="47">
        <v>0</v>
      </c>
      <c r="G1142" s="47">
        <v>0</v>
      </c>
      <c r="H1142" s="47">
        <v>0</v>
      </c>
      <c r="I1142" s="47">
        <v>374</v>
      </c>
    </row>
    <row r="1143" spans="1:9" x14ac:dyDescent="0.2">
      <c r="A1143" s="47" t="s">
        <v>2363</v>
      </c>
      <c r="B1143" s="38" t="s">
        <v>1297</v>
      </c>
      <c r="C1143" s="47" t="s">
        <v>1234</v>
      </c>
      <c r="D1143" s="47" t="s">
        <v>1235</v>
      </c>
      <c r="E1143" s="47" t="s">
        <v>182</v>
      </c>
      <c r="F1143" s="47">
        <v>0</v>
      </c>
      <c r="G1143" s="47">
        <v>0</v>
      </c>
      <c r="H1143" s="47">
        <v>0</v>
      </c>
      <c r="I1143" s="47">
        <v>123</v>
      </c>
    </row>
    <row r="1144" spans="1:9" x14ac:dyDescent="0.2">
      <c r="A1144" s="47" t="s">
        <v>2364</v>
      </c>
      <c r="B1144" s="38" t="s">
        <v>1297</v>
      </c>
      <c r="C1144" s="47" t="s">
        <v>1234</v>
      </c>
      <c r="D1144" s="47" t="s">
        <v>1235</v>
      </c>
      <c r="E1144" s="47" t="s">
        <v>182</v>
      </c>
      <c r="F1144" s="47">
        <v>0</v>
      </c>
      <c r="G1144" s="47">
        <v>2000</v>
      </c>
      <c r="H1144" s="47">
        <v>0</v>
      </c>
      <c r="I1144" s="47">
        <v>1067593</v>
      </c>
    </row>
    <row r="1145" spans="1:9" x14ac:dyDescent="0.2">
      <c r="A1145" s="47" t="s">
        <v>2365</v>
      </c>
      <c r="B1145" s="38" t="s">
        <v>1297</v>
      </c>
      <c r="C1145" s="47" t="s">
        <v>1234</v>
      </c>
      <c r="D1145" s="47" t="s">
        <v>1235</v>
      </c>
      <c r="E1145" s="47" t="s">
        <v>182</v>
      </c>
      <c r="F1145" s="47">
        <v>0</v>
      </c>
      <c r="G1145" s="47">
        <v>1649</v>
      </c>
      <c r="H1145" s="47">
        <v>0</v>
      </c>
      <c r="I1145" s="47">
        <v>880391</v>
      </c>
    </row>
    <row r="1146" spans="1:9" x14ac:dyDescent="0.2">
      <c r="A1146" s="47" t="s">
        <v>2366</v>
      </c>
      <c r="B1146" s="38" t="s">
        <v>1297</v>
      </c>
      <c r="C1146" s="47" t="s">
        <v>1234</v>
      </c>
      <c r="D1146" s="47" t="s">
        <v>1235</v>
      </c>
      <c r="E1146" s="47" t="s">
        <v>182</v>
      </c>
      <c r="F1146" s="47">
        <v>0</v>
      </c>
      <c r="G1146" s="47">
        <v>1342</v>
      </c>
      <c r="H1146" s="47">
        <v>0</v>
      </c>
      <c r="I1146" s="47">
        <v>716589</v>
      </c>
    </row>
    <row r="1147" spans="1:9" x14ac:dyDescent="0.2">
      <c r="A1147" s="47" t="s">
        <v>2367</v>
      </c>
      <c r="B1147" s="38" t="s">
        <v>1297</v>
      </c>
      <c r="C1147" s="47" t="s">
        <v>1234</v>
      </c>
      <c r="D1147" s="47" t="s">
        <v>1235</v>
      </c>
      <c r="E1147" s="47" t="s">
        <v>182</v>
      </c>
      <c r="F1147" s="47">
        <v>0</v>
      </c>
      <c r="G1147" s="47">
        <v>0</v>
      </c>
      <c r="H1147" s="47">
        <v>0</v>
      </c>
      <c r="I1147" s="47">
        <v>80</v>
      </c>
    </row>
    <row r="1148" spans="1:9" x14ac:dyDescent="0.2">
      <c r="A1148" s="47" t="s">
        <v>2368</v>
      </c>
      <c r="B1148" s="38" t="s">
        <v>1297</v>
      </c>
      <c r="C1148" s="47" t="s">
        <v>1234</v>
      </c>
      <c r="D1148" s="47" t="s">
        <v>1235</v>
      </c>
      <c r="E1148" s="47" t="s">
        <v>182</v>
      </c>
      <c r="F1148" s="47">
        <v>0</v>
      </c>
      <c r="G1148" s="47">
        <v>1804</v>
      </c>
      <c r="H1148" s="47">
        <v>0</v>
      </c>
      <c r="I1148" s="47">
        <v>963333</v>
      </c>
    </row>
    <row r="1149" spans="1:9" x14ac:dyDescent="0.2">
      <c r="A1149" s="47" t="s">
        <v>2369</v>
      </c>
      <c r="B1149" s="38" t="s">
        <v>1297</v>
      </c>
      <c r="C1149" s="47" t="s">
        <v>1234</v>
      </c>
      <c r="D1149" s="47" t="s">
        <v>1235</v>
      </c>
      <c r="E1149" s="47" t="s">
        <v>182</v>
      </c>
      <c r="F1149" s="47">
        <v>0</v>
      </c>
      <c r="G1149" s="47">
        <v>0</v>
      </c>
      <c r="H1149" s="47">
        <v>0</v>
      </c>
      <c r="I1149" s="47">
        <v>133</v>
      </c>
    </row>
    <row r="1150" spans="1:9" x14ac:dyDescent="0.2">
      <c r="A1150" s="47" t="s">
        <v>2370</v>
      </c>
      <c r="B1150" s="38" t="s">
        <v>1297</v>
      </c>
      <c r="C1150" s="47" t="s">
        <v>1234</v>
      </c>
      <c r="D1150" s="47" t="s">
        <v>1235</v>
      </c>
      <c r="E1150" s="47" t="s">
        <v>182</v>
      </c>
      <c r="F1150" s="47">
        <v>0</v>
      </c>
      <c r="G1150" s="47">
        <v>3</v>
      </c>
      <c r="H1150" s="47">
        <v>0</v>
      </c>
      <c r="I1150" s="47">
        <v>1905</v>
      </c>
    </row>
    <row r="1151" spans="1:9" x14ac:dyDescent="0.2">
      <c r="A1151" s="47" t="s">
        <v>2371</v>
      </c>
      <c r="B1151" s="38" t="s">
        <v>1297</v>
      </c>
      <c r="C1151" s="47" t="s">
        <v>1234</v>
      </c>
      <c r="D1151" s="47" t="s">
        <v>1235</v>
      </c>
      <c r="E1151" s="47" t="s">
        <v>182</v>
      </c>
      <c r="F1151" s="47">
        <v>0</v>
      </c>
      <c r="G1151" s="47">
        <v>16</v>
      </c>
      <c r="H1151" s="47">
        <v>0</v>
      </c>
      <c r="I1151" s="47">
        <v>9009</v>
      </c>
    </row>
    <row r="1152" spans="1:9" x14ac:dyDescent="0.2">
      <c r="A1152" s="47" t="s">
        <v>2372</v>
      </c>
      <c r="B1152" s="38" t="s">
        <v>1297</v>
      </c>
      <c r="C1152" s="47" t="s">
        <v>1234</v>
      </c>
      <c r="D1152" s="47" t="s">
        <v>1235</v>
      </c>
      <c r="E1152" s="47" t="s">
        <v>182</v>
      </c>
      <c r="F1152" s="47">
        <v>0</v>
      </c>
      <c r="G1152" s="47">
        <v>0</v>
      </c>
      <c r="H1152" s="47">
        <v>0</v>
      </c>
      <c r="I1152" s="47">
        <v>43</v>
      </c>
    </row>
    <row r="1153" spans="1:9" x14ac:dyDescent="0.2">
      <c r="A1153" s="47" t="s">
        <v>2373</v>
      </c>
      <c r="B1153" s="38" t="s">
        <v>1297</v>
      </c>
      <c r="C1153" s="47" t="s">
        <v>1234</v>
      </c>
      <c r="D1153" s="47" t="s">
        <v>1235</v>
      </c>
      <c r="E1153" s="47" t="s">
        <v>182</v>
      </c>
      <c r="F1153" s="47">
        <v>0</v>
      </c>
      <c r="G1153" s="47">
        <v>0</v>
      </c>
      <c r="H1153" s="47">
        <v>0</v>
      </c>
      <c r="I1153" s="47">
        <v>454</v>
      </c>
    </row>
    <row r="1154" spans="1:9" x14ac:dyDescent="0.2">
      <c r="A1154" s="47" t="s">
        <v>2374</v>
      </c>
      <c r="B1154" s="38" t="s">
        <v>1297</v>
      </c>
      <c r="C1154" s="47" t="s">
        <v>1234</v>
      </c>
      <c r="D1154" s="47" t="s">
        <v>1235</v>
      </c>
      <c r="E1154" s="47" t="s">
        <v>182</v>
      </c>
      <c r="F1154" s="47">
        <v>0</v>
      </c>
      <c r="G1154" s="47">
        <v>0</v>
      </c>
      <c r="H1154" s="47">
        <v>0</v>
      </c>
      <c r="I1154" s="47">
        <v>171</v>
      </c>
    </row>
    <row r="1155" spans="1:9" x14ac:dyDescent="0.2">
      <c r="A1155" s="47" t="s">
        <v>2375</v>
      </c>
      <c r="B1155" s="38" t="s">
        <v>1297</v>
      </c>
      <c r="C1155" s="47" t="s">
        <v>1234</v>
      </c>
      <c r="D1155" s="47" t="s">
        <v>1235</v>
      </c>
      <c r="E1155" s="47" t="s">
        <v>182</v>
      </c>
      <c r="F1155" s="47">
        <v>0</v>
      </c>
      <c r="G1155" s="47">
        <v>0</v>
      </c>
      <c r="H1155" s="47">
        <v>0</v>
      </c>
      <c r="I1155" s="47">
        <v>480</v>
      </c>
    </row>
    <row r="1156" spans="1:9" x14ac:dyDescent="0.2">
      <c r="A1156" s="47" t="s">
        <v>2376</v>
      </c>
      <c r="B1156" s="38" t="s">
        <v>1297</v>
      </c>
      <c r="C1156" s="47" t="s">
        <v>1234</v>
      </c>
      <c r="D1156" s="47" t="s">
        <v>1235</v>
      </c>
      <c r="E1156" s="47" t="s">
        <v>182</v>
      </c>
      <c r="F1156" s="47">
        <v>0</v>
      </c>
      <c r="G1156" s="47">
        <v>807</v>
      </c>
      <c r="H1156" s="47">
        <v>0</v>
      </c>
      <c r="I1156" s="47">
        <v>431149</v>
      </c>
    </row>
    <row r="1157" spans="1:9" x14ac:dyDescent="0.2">
      <c r="A1157" s="47" t="s">
        <v>2377</v>
      </c>
      <c r="B1157" s="38" t="s">
        <v>1297</v>
      </c>
      <c r="C1157" s="47" t="s">
        <v>1234</v>
      </c>
      <c r="D1157" s="47" t="s">
        <v>1235</v>
      </c>
      <c r="E1157" s="47" t="s">
        <v>182</v>
      </c>
      <c r="F1157" s="47">
        <v>0</v>
      </c>
      <c r="G1157" s="47">
        <v>0</v>
      </c>
      <c r="H1157" s="47">
        <v>0</v>
      </c>
      <c r="I1157" s="47">
        <v>480</v>
      </c>
    </row>
    <row r="1158" spans="1:9" x14ac:dyDescent="0.2">
      <c r="A1158" s="47" t="s">
        <v>2378</v>
      </c>
      <c r="B1158" s="38" t="s">
        <v>1297</v>
      </c>
      <c r="C1158" s="47" t="s">
        <v>1234</v>
      </c>
      <c r="D1158" s="47" t="s">
        <v>1235</v>
      </c>
      <c r="E1158" s="47" t="s">
        <v>182</v>
      </c>
      <c r="F1158" s="47">
        <v>0</v>
      </c>
      <c r="G1158" s="47">
        <v>1224</v>
      </c>
      <c r="H1158" s="47">
        <v>0</v>
      </c>
      <c r="I1158" s="47">
        <v>653400</v>
      </c>
    </row>
    <row r="1159" spans="1:9" x14ac:dyDescent="0.2">
      <c r="A1159" s="47" t="s">
        <v>2379</v>
      </c>
      <c r="B1159" s="38" t="s">
        <v>1297</v>
      </c>
      <c r="C1159" s="47" t="s">
        <v>1234</v>
      </c>
      <c r="D1159" s="47" t="s">
        <v>1235</v>
      </c>
      <c r="E1159" s="47" t="s">
        <v>182</v>
      </c>
      <c r="F1159" s="47">
        <v>0</v>
      </c>
      <c r="G1159" s="47">
        <v>2200</v>
      </c>
      <c r="H1159" s="47">
        <v>0</v>
      </c>
      <c r="I1159" s="47">
        <v>1174211</v>
      </c>
    </row>
    <row r="1160" spans="1:9" x14ac:dyDescent="0.2">
      <c r="A1160" s="47" t="s">
        <v>2380</v>
      </c>
      <c r="B1160" s="38" t="s">
        <v>1297</v>
      </c>
      <c r="C1160" s="47" t="s">
        <v>1234</v>
      </c>
      <c r="D1160" s="47" t="s">
        <v>1235</v>
      </c>
      <c r="E1160" s="47" t="s">
        <v>182</v>
      </c>
      <c r="F1160" s="47">
        <v>0</v>
      </c>
      <c r="G1160" s="47">
        <v>3</v>
      </c>
      <c r="H1160" s="47">
        <v>0</v>
      </c>
      <c r="I1160" s="47">
        <v>1628</v>
      </c>
    </row>
    <row r="1161" spans="1:9" x14ac:dyDescent="0.2">
      <c r="A1161" s="47" t="s">
        <v>2381</v>
      </c>
      <c r="B1161" s="38" t="s">
        <v>1297</v>
      </c>
      <c r="C1161" s="47" t="s">
        <v>1234</v>
      </c>
      <c r="D1161" s="47" t="s">
        <v>1235</v>
      </c>
      <c r="E1161" s="47" t="s">
        <v>182</v>
      </c>
      <c r="F1161" s="47">
        <v>0</v>
      </c>
      <c r="G1161" s="47">
        <v>524</v>
      </c>
      <c r="H1161" s="47">
        <v>0</v>
      </c>
      <c r="I1161" s="47">
        <v>279980</v>
      </c>
    </row>
    <row r="1162" spans="1:9" x14ac:dyDescent="0.2">
      <c r="A1162" s="47" t="s">
        <v>2382</v>
      </c>
      <c r="B1162" s="38" t="s">
        <v>1297</v>
      </c>
      <c r="C1162" s="47" t="s">
        <v>1234</v>
      </c>
      <c r="D1162" s="47" t="s">
        <v>1235</v>
      </c>
      <c r="E1162" s="47" t="s">
        <v>182</v>
      </c>
      <c r="F1162" s="47">
        <v>0</v>
      </c>
      <c r="G1162" s="47">
        <v>0</v>
      </c>
      <c r="H1162" s="47">
        <v>0</v>
      </c>
      <c r="I1162" s="47">
        <v>480</v>
      </c>
    </row>
    <row r="1163" spans="1:9" x14ac:dyDescent="0.2">
      <c r="A1163" s="47" t="s">
        <v>2383</v>
      </c>
      <c r="B1163" s="38" t="s">
        <v>1297</v>
      </c>
      <c r="C1163" s="47" t="s">
        <v>1234</v>
      </c>
      <c r="D1163" s="47" t="s">
        <v>1235</v>
      </c>
      <c r="E1163" s="47" t="s">
        <v>182</v>
      </c>
      <c r="F1163" s="47">
        <v>0</v>
      </c>
      <c r="G1163" s="47">
        <v>3030</v>
      </c>
      <c r="H1163" s="47">
        <v>0</v>
      </c>
      <c r="I1163" s="47">
        <v>1617209</v>
      </c>
    </row>
    <row r="1164" spans="1:9" x14ac:dyDescent="0.2">
      <c r="A1164" s="47" t="s">
        <v>2384</v>
      </c>
      <c r="B1164" s="38" t="s">
        <v>1297</v>
      </c>
      <c r="C1164" s="47" t="s">
        <v>1234</v>
      </c>
      <c r="D1164" s="47" t="s">
        <v>1235</v>
      </c>
      <c r="E1164" s="47" t="s">
        <v>182</v>
      </c>
      <c r="F1164" s="47">
        <v>0</v>
      </c>
      <c r="G1164" s="47">
        <v>48</v>
      </c>
      <c r="H1164" s="47">
        <v>0</v>
      </c>
      <c r="I1164" s="47">
        <v>26142</v>
      </c>
    </row>
    <row r="1165" spans="1:9" x14ac:dyDescent="0.2">
      <c r="A1165" s="47" t="s">
        <v>2385</v>
      </c>
      <c r="B1165" s="38" t="s">
        <v>1297</v>
      </c>
      <c r="C1165" s="47" t="s">
        <v>1234</v>
      </c>
      <c r="D1165" s="47" t="s">
        <v>1235</v>
      </c>
      <c r="E1165" s="47" t="s">
        <v>182</v>
      </c>
      <c r="F1165" s="47">
        <v>0</v>
      </c>
      <c r="G1165" s="47">
        <v>135</v>
      </c>
      <c r="H1165" s="47">
        <v>0</v>
      </c>
      <c r="I1165" s="47">
        <v>72054</v>
      </c>
    </row>
    <row r="1166" spans="1:9" x14ac:dyDescent="0.2">
      <c r="A1166" s="47" t="s">
        <v>2386</v>
      </c>
      <c r="B1166" s="38" t="s">
        <v>1297</v>
      </c>
      <c r="C1166" s="47" t="s">
        <v>1234</v>
      </c>
      <c r="D1166" s="47" t="s">
        <v>1235</v>
      </c>
      <c r="E1166" s="47" t="s">
        <v>182</v>
      </c>
      <c r="F1166" s="47">
        <v>0</v>
      </c>
      <c r="G1166" s="47">
        <v>8</v>
      </c>
      <c r="H1166" s="47">
        <v>0</v>
      </c>
      <c r="I1166" s="47">
        <v>4510</v>
      </c>
    </row>
    <row r="1167" spans="1:9" x14ac:dyDescent="0.2">
      <c r="A1167" s="47" t="s">
        <v>2387</v>
      </c>
      <c r="B1167" s="38" t="s">
        <v>1297</v>
      </c>
      <c r="C1167" s="47" t="s">
        <v>1234</v>
      </c>
      <c r="D1167" s="47" t="s">
        <v>1235</v>
      </c>
      <c r="E1167" s="47" t="s">
        <v>182</v>
      </c>
      <c r="F1167" s="47">
        <v>0</v>
      </c>
      <c r="G1167" s="47">
        <v>0</v>
      </c>
      <c r="H1167" s="47">
        <v>0</v>
      </c>
      <c r="I1167" s="47">
        <v>358</v>
      </c>
    </row>
    <row r="1168" spans="1:9" x14ac:dyDescent="0.2">
      <c r="A1168" s="47" t="s">
        <v>2388</v>
      </c>
      <c r="B1168" s="38" t="s">
        <v>1297</v>
      </c>
      <c r="C1168" s="47" t="s">
        <v>1234</v>
      </c>
      <c r="D1168" s="47" t="s">
        <v>1235</v>
      </c>
      <c r="E1168" s="47" t="s">
        <v>182</v>
      </c>
      <c r="F1168" s="47">
        <v>0</v>
      </c>
      <c r="G1168" s="47">
        <v>7860</v>
      </c>
      <c r="H1168" s="47">
        <v>0</v>
      </c>
      <c r="I1168" s="47">
        <v>4195136</v>
      </c>
    </row>
    <row r="1169" spans="1:9" x14ac:dyDescent="0.2">
      <c r="A1169" s="47" t="s">
        <v>2389</v>
      </c>
      <c r="B1169" s="38" t="s">
        <v>1297</v>
      </c>
      <c r="C1169" s="47" t="s">
        <v>1234</v>
      </c>
      <c r="D1169" s="47" t="s">
        <v>1235</v>
      </c>
      <c r="E1169" s="47" t="s">
        <v>182</v>
      </c>
      <c r="F1169" s="47">
        <v>0</v>
      </c>
      <c r="G1169" s="47">
        <v>0</v>
      </c>
      <c r="H1169" s="47">
        <v>0</v>
      </c>
      <c r="I1169" s="47">
        <v>53</v>
      </c>
    </row>
    <row r="1170" spans="1:9" x14ac:dyDescent="0.2">
      <c r="A1170" s="47" t="s">
        <v>2390</v>
      </c>
      <c r="B1170" s="38" t="s">
        <v>1297</v>
      </c>
      <c r="C1170" s="47" t="s">
        <v>1234</v>
      </c>
      <c r="D1170" s="47" t="s">
        <v>1235</v>
      </c>
      <c r="E1170" s="47" t="s">
        <v>182</v>
      </c>
      <c r="F1170" s="47">
        <v>0</v>
      </c>
      <c r="G1170" s="47">
        <v>0</v>
      </c>
      <c r="H1170" s="47">
        <v>0</v>
      </c>
      <c r="I1170" s="47">
        <v>320</v>
      </c>
    </row>
    <row r="1171" spans="1:9" x14ac:dyDescent="0.2">
      <c r="A1171" s="47" t="s">
        <v>2391</v>
      </c>
      <c r="B1171" s="38" t="s">
        <v>1297</v>
      </c>
      <c r="C1171" s="47" t="s">
        <v>1234</v>
      </c>
      <c r="D1171" s="47" t="s">
        <v>1235</v>
      </c>
      <c r="E1171" s="47" t="s">
        <v>182</v>
      </c>
      <c r="F1171" s="47">
        <v>0</v>
      </c>
      <c r="G1171" s="47">
        <v>3000</v>
      </c>
      <c r="H1171" s="47">
        <v>0</v>
      </c>
      <c r="I1171" s="47">
        <v>1601197</v>
      </c>
    </row>
    <row r="1172" spans="1:9" x14ac:dyDescent="0.2">
      <c r="A1172" s="47" t="s">
        <v>2392</v>
      </c>
      <c r="B1172" s="38" t="s">
        <v>1297</v>
      </c>
      <c r="C1172" s="47" t="s">
        <v>1234</v>
      </c>
      <c r="D1172" s="47" t="s">
        <v>1235</v>
      </c>
      <c r="E1172" s="47" t="s">
        <v>182</v>
      </c>
      <c r="F1172" s="47">
        <v>0</v>
      </c>
      <c r="G1172" s="47">
        <v>1</v>
      </c>
      <c r="H1172" s="47">
        <v>0</v>
      </c>
      <c r="I1172" s="47">
        <v>587</v>
      </c>
    </row>
    <row r="1173" spans="1:9" x14ac:dyDescent="0.2">
      <c r="A1173" s="47" t="s">
        <v>2393</v>
      </c>
      <c r="B1173" s="38" t="s">
        <v>1297</v>
      </c>
      <c r="C1173" s="47" t="s">
        <v>1234</v>
      </c>
      <c r="D1173" s="47" t="s">
        <v>1235</v>
      </c>
      <c r="E1173" s="47" t="s">
        <v>182</v>
      </c>
      <c r="F1173" s="47">
        <v>0</v>
      </c>
      <c r="G1173" s="47">
        <v>0</v>
      </c>
      <c r="H1173" s="47">
        <v>0</v>
      </c>
      <c r="I1173" s="47">
        <v>304</v>
      </c>
    </row>
    <row r="1174" spans="1:9" x14ac:dyDescent="0.2">
      <c r="A1174" s="47" t="s">
        <v>2394</v>
      </c>
      <c r="B1174" s="38" t="s">
        <v>1297</v>
      </c>
      <c r="C1174" s="47" t="s">
        <v>1234</v>
      </c>
      <c r="D1174" s="47" t="s">
        <v>1235</v>
      </c>
      <c r="E1174" s="47" t="s">
        <v>182</v>
      </c>
      <c r="F1174" s="47">
        <v>0</v>
      </c>
      <c r="G1174" s="47">
        <v>0</v>
      </c>
      <c r="H1174" s="47">
        <v>0</v>
      </c>
      <c r="I1174" s="47">
        <v>213</v>
      </c>
    </row>
    <row r="1175" spans="1:9" x14ac:dyDescent="0.2">
      <c r="A1175" s="47" t="s">
        <v>2395</v>
      </c>
      <c r="B1175" s="38" t="s">
        <v>1297</v>
      </c>
      <c r="C1175" s="47" t="s">
        <v>1234</v>
      </c>
      <c r="D1175" s="47" t="s">
        <v>1235</v>
      </c>
      <c r="E1175" s="47" t="s">
        <v>182</v>
      </c>
      <c r="F1175" s="47">
        <v>0</v>
      </c>
      <c r="G1175" s="47">
        <v>4846</v>
      </c>
      <c r="H1175" s="47">
        <v>0</v>
      </c>
      <c r="I1175" s="47">
        <v>2586707</v>
      </c>
    </row>
    <row r="1176" spans="1:9" x14ac:dyDescent="0.2">
      <c r="A1176" s="47" t="s">
        <v>2396</v>
      </c>
      <c r="B1176" s="38" t="s">
        <v>1297</v>
      </c>
      <c r="C1176" s="47" t="s">
        <v>1234</v>
      </c>
      <c r="D1176" s="47" t="s">
        <v>1235</v>
      </c>
      <c r="E1176" s="47" t="s">
        <v>182</v>
      </c>
      <c r="F1176" s="47">
        <v>0</v>
      </c>
      <c r="G1176" s="47">
        <v>3</v>
      </c>
      <c r="H1176" s="47">
        <v>0</v>
      </c>
      <c r="I1176" s="47">
        <v>1601</v>
      </c>
    </row>
    <row r="1177" spans="1:9" x14ac:dyDescent="0.2">
      <c r="A1177" s="47" t="s">
        <v>2397</v>
      </c>
      <c r="B1177" s="38" t="s">
        <v>1297</v>
      </c>
      <c r="C1177" s="47" t="s">
        <v>1234</v>
      </c>
      <c r="D1177" s="47" t="s">
        <v>1235</v>
      </c>
      <c r="E1177" s="47" t="s">
        <v>182</v>
      </c>
      <c r="F1177" s="47">
        <v>0</v>
      </c>
      <c r="G1177" s="47">
        <v>0</v>
      </c>
      <c r="H1177" s="47">
        <v>0</v>
      </c>
      <c r="I1177" s="47">
        <v>427</v>
      </c>
    </row>
    <row r="1178" spans="1:9" x14ac:dyDescent="0.2">
      <c r="A1178" s="47" t="s">
        <v>2398</v>
      </c>
      <c r="B1178" s="38" t="s">
        <v>1297</v>
      </c>
      <c r="C1178" s="47" t="s">
        <v>1234</v>
      </c>
      <c r="D1178" s="47" t="s">
        <v>1235</v>
      </c>
      <c r="E1178" s="47" t="s">
        <v>182</v>
      </c>
      <c r="F1178" s="47">
        <v>0</v>
      </c>
      <c r="G1178" s="47">
        <v>0</v>
      </c>
      <c r="H1178" s="47">
        <v>0</v>
      </c>
      <c r="I1178" s="47">
        <v>384</v>
      </c>
    </row>
    <row r="1179" spans="1:9" x14ac:dyDescent="0.2">
      <c r="A1179" s="47" t="s">
        <v>2399</v>
      </c>
      <c r="B1179" s="38" t="s">
        <v>1297</v>
      </c>
      <c r="C1179" s="47" t="s">
        <v>1234</v>
      </c>
      <c r="D1179" s="47" t="s">
        <v>1235</v>
      </c>
      <c r="E1179" s="47" t="s">
        <v>182</v>
      </c>
      <c r="F1179" s="47">
        <v>0</v>
      </c>
      <c r="G1179" s="47">
        <v>1391</v>
      </c>
      <c r="H1179" s="47">
        <v>0</v>
      </c>
      <c r="I1179" s="47">
        <v>742726</v>
      </c>
    </row>
    <row r="1180" spans="1:9" x14ac:dyDescent="0.2">
      <c r="A1180" s="47" t="s">
        <v>2400</v>
      </c>
      <c r="B1180" s="38" t="s">
        <v>1297</v>
      </c>
      <c r="C1180" s="47" t="s">
        <v>1234</v>
      </c>
      <c r="D1180" s="47" t="s">
        <v>1235</v>
      </c>
      <c r="E1180" s="47" t="s">
        <v>182</v>
      </c>
      <c r="F1180" s="47">
        <v>0</v>
      </c>
      <c r="G1180" s="47">
        <v>0</v>
      </c>
      <c r="H1180" s="47">
        <v>0</v>
      </c>
      <c r="I1180" s="47">
        <v>213</v>
      </c>
    </row>
    <row r="1181" spans="1:9" x14ac:dyDescent="0.2">
      <c r="A1181" s="47" t="s">
        <v>2401</v>
      </c>
      <c r="B1181" s="38" t="s">
        <v>1297</v>
      </c>
      <c r="C1181" s="47" t="s">
        <v>1234</v>
      </c>
      <c r="D1181" s="47" t="s">
        <v>1235</v>
      </c>
      <c r="E1181" s="47" t="s">
        <v>182</v>
      </c>
      <c r="F1181" s="47">
        <v>0</v>
      </c>
      <c r="G1181" s="47">
        <v>0</v>
      </c>
      <c r="H1181" s="47">
        <v>0</v>
      </c>
      <c r="I1181" s="47">
        <v>454</v>
      </c>
    </row>
    <row r="1182" spans="1:9" x14ac:dyDescent="0.2">
      <c r="A1182" s="47" t="s">
        <v>2402</v>
      </c>
      <c r="B1182" s="38" t="s">
        <v>1297</v>
      </c>
      <c r="C1182" s="47" t="s">
        <v>1234</v>
      </c>
      <c r="D1182" s="47" t="s">
        <v>1235</v>
      </c>
      <c r="E1182" s="47" t="s">
        <v>182</v>
      </c>
      <c r="F1182" s="47">
        <v>0</v>
      </c>
      <c r="G1182" s="47">
        <v>82</v>
      </c>
      <c r="H1182" s="47">
        <v>0</v>
      </c>
      <c r="I1182" s="47">
        <v>43899</v>
      </c>
    </row>
    <row r="1183" spans="1:9" x14ac:dyDescent="0.2">
      <c r="A1183" s="47" t="s">
        <v>2403</v>
      </c>
      <c r="B1183" s="38" t="s">
        <v>1297</v>
      </c>
      <c r="C1183" s="47" t="s">
        <v>1234</v>
      </c>
      <c r="D1183" s="47" t="s">
        <v>1235</v>
      </c>
      <c r="E1183" s="47" t="s">
        <v>182</v>
      </c>
      <c r="F1183" s="47">
        <v>0</v>
      </c>
      <c r="G1183" s="47">
        <v>0</v>
      </c>
      <c r="H1183" s="47">
        <v>0</v>
      </c>
      <c r="I1183" s="47">
        <v>43</v>
      </c>
    </row>
    <row r="1184" spans="1:9" x14ac:dyDescent="0.2">
      <c r="A1184" s="47" t="s">
        <v>2404</v>
      </c>
      <c r="B1184" s="38" t="s">
        <v>1297</v>
      </c>
      <c r="C1184" s="47" t="s">
        <v>1234</v>
      </c>
      <c r="D1184" s="47" t="s">
        <v>1235</v>
      </c>
      <c r="E1184" s="47" t="s">
        <v>182</v>
      </c>
      <c r="F1184" s="47">
        <v>0</v>
      </c>
      <c r="G1184" s="47">
        <v>9</v>
      </c>
      <c r="H1184" s="47">
        <v>0</v>
      </c>
      <c r="I1184" s="47">
        <v>4804</v>
      </c>
    </row>
    <row r="1185" spans="1:9" x14ac:dyDescent="0.2">
      <c r="A1185" s="47" t="s">
        <v>2405</v>
      </c>
      <c r="B1185" s="38" t="s">
        <v>1297</v>
      </c>
      <c r="C1185" s="47" t="s">
        <v>1234</v>
      </c>
      <c r="D1185" s="47" t="s">
        <v>1235</v>
      </c>
      <c r="E1185" s="47" t="s">
        <v>182</v>
      </c>
      <c r="F1185" s="47">
        <v>0</v>
      </c>
      <c r="G1185" s="47">
        <v>5</v>
      </c>
      <c r="H1185" s="47">
        <v>0</v>
      </c>
      <c r="I1185" s="47">
        <v>2669</v>
      </c>
    </row>
    <row r="1186" spans="1:9" x14ac:dyDescent="0.2">
      <c r="A1186" s="47" t="s">
        <v>2406</v>
      </c>
      <c r="B1186" s="38" t="s">
        <v>1297</v>
      </c>
      <c r="C1186" s="47" t="s">
        <v>1234</v>
      </c>
      <c r="D1186" s="47" t="s">
        <v>1235</v>
      </c>
      <c r="E1186" s="47" t="s">
        <v>182</v>
      </c>
      <c r="F1186" s="47">
        <v>0</v>
      </c>
      <c r="G1186" s="47">
        <v>1222</v>
      </c>
      <c r="H1186" s="47">
        <v>0</v>
      </c>
      <c r="I1186" s="47">
        <v>652397</v>
      </c>
    </row>
    <row r="1187" spans="1:9" x14ac:dyDescent="0.2">
      <c r="A1187" s="47" t="s">
        <v>2407</v>
      </c>
      <c r="B1187" s="38" t="s">
        <v>1297</v>
      </c>
      <c r="C1187" s="47" t="s">
        <v>1234</v>
      </c>
      <c r="D1187" s="47" t="s">
        <v>1235</v>
      </c>
      <c r="E1187" s="47" t="s">
        <v>182</v>
      </c>
      <c r="F1187" s="47">
        <v>0</v>
      </c>
      <c r="G1187" s="47">
        <v>820</v>
      </c>
      <c r="H1187" s="47">
        <v>0</v>
      </c>
      <c r="I1187" s="47">
        <v>438087</v>
      </c>
    </row>
    <row r="1188" spans="1:9" x14ac:dyDescent="0.2">
      <c r="A1188" s="47" t="s">
        <v>2408</v>
      </c>
      <c r="B1188" s="38" t="s">
        <v>1297</v>
      </c>
      <c r="C1188" s="47" t="s">
        <v>1234</v>
      </c>
      <c r="D1188" s="47" t="s">
        <v>1235</v>
      </c>
      <c r="E1188" s="47" t="s">
        <v>182</v>
      </c>
      <c r="F1188" s="47">
        <v>0</v>
      </c>
      <c r="G1188" s="47">
        <v>1</v>
      </c>
      <c r="H1188" s="47">
        <v>0</v>
      </c>
      <c r="I1188" s="47">
        <v>534</v>
      </c>
    </row>
    <row r="1189" spans="1:9" x14ac:dyDescent="0.2">
      <c r="A1189" s="47" t="s">
        <v>2409</v>
      </c>
      <c r="B1189" s="38" t="s">
        <v>1297</v>
      </c>
      <c r="C1189" s="47" t="s">
        <v>1234</v>
      </c>
      <c r="D1189" s="47" t="s">
        <v>1235</v>
      </c>
      <c r="E1189" s="47" t="s">
        <v>182</v>
      </c>
      <c r="F1189" s="47">
        <v>0</v>
      </c>
      <c r="G1189" s="47">
        <v>0</v>
      </c>
      <c r="H1189" s="47">
        <v>0</v>
      </c>
      <c r="I1189" s="47">
        <v>107</v>
      </c>
    </row>
    <row r="1190" spans="1:9" x14ac:dyDescent="0.2">
      <c r="A1190" s="47" t="s">
        <v>2410</v>
      </c>
      <c r="B1190" s="38" t="s">
        <v>1297</v>
      </c>
      <c r="C1190" s="47" t="s">
        <v>1234</v>
      </c>
      <c r="D1190" s="47" t="s">
        <v>1235</v>
      </c>
      <c r="E1190" s="47" t="s">
        <v>182</v>
      </c>
      <c r="F1190" s="47">
        <v>0</v>
      </c>
      <c r="G1190" s="47">
        <v>0</v>
      </c>
      <c r="H1190" s="47">
        <v>0</v>
      </c>
      <c r="I1190" s="47">
        <v>213</v>
      </c>
    </row>
    <row r="1191" spans="1:9" x14ac:dyDescent="0.2">
      <c r="A1191" s="47" t="s">
        <v>2411</v>
      </c>
      <c r="B1191" s="38" t="s">
        <v>1297</v>
      </c>
      <c r="C1191" s="47" t="s">
        <v>1234</v>
      </c>
      <c r="D1191" s="47" t="s">
        <v>1235</v>
      </c>
      <c r="E1191" s="47" t="s">
        <v>182</v>
      </c>
      <c r="F1191" s="47">
        <v>0</v>
      </c>
      <c r="G1191" s="47">
        <v>5</v>
      </c>
      <c r="H1191" s="47">
        <v>0</v>
      </c>
      <c r="I1191" s="47">
        <v>2882</v>
      </c>
    </row>
    <row r="1192" spans="1:9" x14ac:dyDescent="0.2">
      <c r="A1192" s="47" t="s">
        <v>2412</v>
      </c>
      <c r="B1192" s="38" t="s">
        <v>1297</v>
      </c>
      <c r="C1192" s="47" t="s">
        <v>1234</v>
      </c>
      <c r="D1192" s="47" t="s">
        <v>1235</v>
      </c>
      <c r="E1192" s="47" t="s">
        <v>182</v>
      </c>
      <c r="F1192" s="47">
        <v>0</v>
      </c>
      <c r="G1192" s="47">
        <v>8636</v>
      </c>
      <c r="H1192" s="47">
        <v>0</v>
      </c>
      <c r="I1192" s="47">
        <v>4609531</v>
      </c>
    </row>
    <row r="1193" spans="1:9" x14ac:dyDescent="0.2">
      <c r="A1193" s="47" t="s">
        <v>2413</v>
      </c>
      <c r="B1193" s="38" t="s">
        <v>1297</v>
      </c>
      <c r="C1193" s="47" t="s">
        <v>1234</v>
      </c>
      <c r="D1193" s="47" t="s">
        <v>1235</v>
      </c>
      <c r="E1193" s="47" t="s">
        <v>182</v>
      </c>
      <c r="F1193" s="47">
        <v>0</v>
      </c>
      <c r="G1193" s="47">
        <v>0</v>
      </c>
      <c r="H1193" s="47">
        <v>0</v>
      </c>
      <c r="I1193" s="47">
        <v>374</v>
      </c>
    </row>
    <row r="1194" spans="1:9" x14ac:dyDescent="0.2">
      <c r="A1194" s="47" t="s">
        <v>2414</v>
      </c>
      <c r="B1194" s="38" t="s">
        <v>1297</v>
      </c>
      <c r="C1194" s="47" t="s">
        <v>1234</v>
      </c>
      <c r="D1194" s="47" t="s">
        <v>1235</v>
      </c>
      <c r="E1194" s="47" t="s">
        <v>182</v>
      </c>
      <c r="F1194" s="47">
        <v>0</v>
      </c>
      <c r="G1194" s="47">
        <v>0</v>
      </c>
      <c r="H1194" s="47">
        <v>0</v>
      </c>
      <c r="I1194" s="47">
        <v>117</v>
      </c>
    </row>
    <row r="1195" spans="1:9" x14ac:dyDescent="0.2">
      <c r="A1195" s="47" t="s">
        <v>2415</v>
      </c>
      <c r="B1195" s="38" t="s">
        <v>1297</v>
      </c>
      <c r="C1195" s="47" t="s">
        <v>1234</v>
      </c>
      <c r="D1195" s="47" t="s">
        <v>1235</v>
      </c>
      <c r="E1195" s="47" t="s">
        <v>182</v>
      </c>
      <c r="F1195" s="47">
        <v>0</v>
      </c>
      <c r="G1195" s="47">
        <v>0</v>
      </c>
      <c r="H1195" s="47">
        <v>0</v>
      </c>
      <c r="I1195" s="47">
        <v>507</v>
      </c>
    </row>
    <row r="1196" spans="1:9" x14ac:dyDescent="0.2">
      <c r="A1196" s="47" t="s">
        <v>2416</v>
      </c>
      <c r="B1196" s="38" t="s">
        <v>1297</v>
      </c>
      <c r="C1196" s="47" t="s">
        <v>1234</v>
      </c>
      <c r="D1196" s="47" t="s">
        <v>1235</v>
      </c>
      <c r="E1196" s="47" t="s">
        <v>182</v>
      </c>
      <c r="F1196" s="47">
        <v>0</v>
      </c>
      <c r="G1196" s="47">
        <v>4</v>
      </c>
      <c r="H1196" s="47">
        <v>0</v>
      </c>
      <c r="I1196" s="47">
        <v>2135</v>
      </c>
    </row>
    <row r="1197" spans="1:9" x14ac:dyDescent="0.2">
      <c r="A1197" s="47" t="s">
        <v>2417</v>
      </c>
      <c r="B1197" s="38" t="s">
        <v>1297</v>
      </c>
      <c r="C1197" s="47" t="s">
        <v>1234</v>
      </c>
      <c r="D1197" s="47" t="s">
        <v>1235</v>
      </c>
      <c r="E1197" s="47" t="s">
        <v>182</v>
      </c>
      <c r="F1197" s="47">
        <v>0</v>
      </c>
      <c r="G1197" s="47">
        <v>53</v>
      </c>
      <c r="H1197" s="47">
        <v>0</v>
      </c>
      <c r="I1197" s="47">
        <v>28288</v>
      </c>
    </row>
    <row r="1198" spans="1:9" x14ac:dyDescent="0.2">
      <c r="A1198" s="47" t="s">
        <v>2418</v>
      </c>
      <c r="B1198" s="38" t="s">
        <v>1297</v>
      </c>
      <c r="C1198" s="47" t="s">
        <v>1234</v>
      </c>
      <c r="D1198" s="47" t="s">
        <v>1235</v>
      </c>
      <c r="E1198" s="47" t="s">
        <v>182</v>
      </c>
      <c r="F1198" s="47">
        <v>0</v>
      </c>
      <c r="G1198" s="47">
        <v>4</v>
      </c>
      <c r="H1198" s="47">
        <v>0</v>
      </c>
      <c r="I1198" s="47">
        <v>2140</v>
      </c>
    </row>
    <row r="1199" spans="1:9" x14ac:dyDescent="0.2">
      <c r="A1199" s="47" t="s">
        <v>2419</v>
      </c>
      <c r="B1199" s="38" t="s">
        <v>1297</v>
      </c>
      <c r="C1199" s="47" t="s">
        <v>1234</v>
      </c>
      <c r="D1199" s="47" t="s">
        <v>1235</v>
      </c>
      <c r="E1199" s="47" t="s">
        <v>182</v>
      </c>
      <c r="F1199" s="47">
        <v>0</v>
      </c>
      <c r="G1199" s="47">
        <v>0</v>
      </c>
      <c r="H1199" s="47">
        <v>0</v>
      </c>
      <c r="I1199" s="47">
        <v>208</v>
      </c>
    </row>
    <row r="1200" spans="1:9" x14ac:dyDescent="0.2">
      <c r="A1200" s="47" t="s">
        <v>2420</v>
      </c>
      <c r="B1200" s="38" t="s">
        <v>1297</v>
      </c>
      <c r="C1200" s="47" t="s">
        <v>1234</v>
      </c>
      <c r="D1200" s="47" t="s">
        <v>1235</v>
      </c>
      <c r="E1200" s="47" t="s">
        <v>182</v>
      </c>
      <c r="F1200" s="47">
        <v>0</v>
      </c>
      <c r="G1200" s="47">
        <v>3004</v>
      </c>
      <c r="H1200" s="47">
        <v>0</v>
      </c>
      <c r="I1200" s="47">
        <v>1603364</v>
      </c>
    </row>
    <row r="1201" spans="1:9" x14ac:dyDescent="0.2">
      <c r="A1201" s="47" t="s">
        <v>2421</v>
      </c>
      <c r="B1201" s="38" t="s">
        <v>1297</v>
      </c>
      <c r="C1201" s="47" t="s">
        <v>1234</v>
      </c>
      <c r="D1201" s="47" t="s">
        <v>1235</v>
      </c>
      <c r="E1201" s="47" t="s">
        <v>182</v>
      </c>
      <c r="F1201" s="47">
        <v>0</v>
      </c>
      <c r="G1201" s="47">
        <v>0</v>
      </c>
      <c r="H1201" s="47">
        <v>0</v>
      </c>
      <c r="I1201" s="47">
        <v>443</v>
      </c>
    </row>
    <row r="1202" spans="1:9" x14ac:dyDescent="0.2">
      <c r="A1202" s="47" t="s">
        <v>2422</v>
      </c>
      <c r="B1202" s="38" t="s">
        <v>1297</v>
      </c>
      <c r="C1202" s="47" t="s">
        <v>1234</v>
      </c>
      <c r="D1202" s="47" t="s">
        <v>1235</v>
      </c>
      <c r="E1202" s="47" t="s">
        <v>182</v>
      </c>
      <c r="F1202" s="47">
        <v>0</v>
      </c>
      <c r="G1202" s="47">
        <v>0</v>
      </c>
      <c r="H1202" s="47">
        <v>0</v>
      </c>
      <c r="I1202" s="47">
        <v>320</v>
      </c>
    </row>
    <row r="1203" spans="1:9" x14ac:dyDescent="0.2">
      <c r="A1203" s="47" t="s">
        <v>2423</v>
      </c>
      <c r="B1203" s="38" t="s">
        <v>1297</v>
      </c>
      <c r="C1203" s="47" t="s">
        <v>1234</v>
      </c>
      <c r="D1203" s="47" t="s">
        <v>1235</v>
      </c>
      <c r="E1203" s="47" t="s">
        <v>182</v>
      </c>
      <c r="F1203" s="47">
        <v>0</v>
      </c>
      <c r="G1203" s="47">
        <v>11923</v>
      </c>
      <c r="H1203" s="47">
        <v>0</v>
      </c>
      <c r="I1203" s="47">
        <v>6364000</v>
      </c>
    </row>
    <row r="1204" spans="1:9" x14ac:dyDescent="0.2">
      <c r="A1204" s="47" t="s">
        <v>2424</v>
      </c>
      <c r="B1204" s="38" t="s">
        <v>1297</v>
      </c>
      <c r="C1204" s="47" t="s">
        <v>1234</v>
      </c>
      <c r="D1204" s="47" t="s">
        <v>1235</v>
      </c>
      <c r="E1204" s="47" t="s">
        <v>182</v>
      </c>
      <c r="F1204" s="47">
        <v>0</v>
      </c>
      <c r="G1204" s="47">
        <v>36343</v>
      </c>
      <c r="H1204" s="47">
        <v>0</v>
      </c>
      <c r="I1204" s="47">
        <v>19397695</v>
      </c>
    </row>
    <row r="1205" spans="1:9" x14ac:dyDescent="0.2">
      <c r="A1205" s="47" t="s">
        <v>2425</v>
      </c>
      <c r="B1205" s="38" t="s">
        <v>1297</v>
      </c>
      <c r="C1205" s="47" t="s">
        <v>1234</v>
      </c>
      <c r="D1205" s="47" t="s">
        <v>1235</v>
      </c>
      <c r="E1205" s="47" t="s">
        <v>182</v>
      </c>
      <c r="F1205" s="47">
        <v>0</v>
      </c>
      <c r="G1205" s="47">
        <v>0</v>
      </c>
      <c r="H1205" s="47">
        <v>0</v>
      </c>
      <c r="I1205" s="47">
        <v>213</v>
      </c>
    </row>
    <row r="1206" spans="1:9" x14ac:dyDescent="0.2">
      <c r="A1206" s="47" t="s">
        <v>2426</v>
      </c>
      <c r="B1206" s="38" t="s">
        <v>1297</v>
      </c>
      <c r="C1206" s="47" t="s">
        <v>1234</v>
      </c>
      <c r="D1206" s="47" t="s">
        <v>1235</v>
      </c>
      <c r="E1206" s="47" t="s">
        <v>182</v>
      </c>
      <c r="F1206" s="47">
        <v>0</v>
      </c>
      <c r="G1206" s="47">
        <v>1398</v>
      </c>
      <c r="H1206" s="47">
        <v>0</v>
      </c>
      <c r="I1206" s="47">
        <v>746478</v>
      </c>
    </row>
    <row r="1207" spans="1:9" x14ac:dyDescent="0.2">
      <c r="A1207" s="47" t="s">
        <v>2427</v>
      </c>
      <c r="B1207" s="38" t="s">
        <v>1297</v>
      </c>
      <c r="C1207" s="47" t="s">
        <v>1234</v>
      </c>
      <c r="D1207" s="47" t="s">
        <v>1235</v>
      </c>
      <c r="E1207" s="47" t="s">
        <v>182</v>
      </c>
      <c r="F1207" s="47">
        <v>0</v>
      </c>
      <c r="G1207" s="47">
        <v>36</v>
      </c>
      <c r="H1207" s="47">
        <v>0</v>
      </c>
      <c r="I1207" s="47">
        <v>19561</v>
      </c>
    </row>
    <row r="1208" spans="1:9" x14ac:dyDescent="0.2">
      <c r="A1208" s="47" t="s">
        <v>2428</v>
      </c>
      <c r="B1208" s="38" t="s">
        <v>1297</v>
      </c>
      <c r="C1208" s="47" t="s">
        <v>1234</v>
      </c>
      <c r="D1208" s="47" t="s">
        <v>1235</v>
      </c>
      <c r="E1208" s="47" t="s">
        <v>182</v>
      </c>
      <c r="F1208" s="47">
        <v>0</v>
      </c>
      <c r="G1208" s="47">
        <v>29</v>
      </c>
      <c r="H1208" s="47">
        <v>0</v>
      </c>
      <c r="I1208" s="47">
        <v>15569</v>
      </c>
    </row>
    <row r="1209" spans="1:9" x14ac:dyDescent="0.2">
      <c r="A1209" s="47" t="s">
        <v>2429</v>
      </c>
      <c r="B1209" s="38" t="s">
        <v>1297</v>
      </c>
      <c r="C1209" s="47" t="s">
        <v>1234</v>
      </c>
      <c r="D1209" s="47" t="s">
        <v>1235</v>
      </c>
      <c r="E1209" s="47" t="s">
        <v>182</v>
      </c>
      <c r="F1209" s="47">
        <v>0</v>
      </c>
      <c r="G1209" s="47">
        <v>1634</v>
      </c>
      <c r="H1209" s="47">
        <v>0</v>
      </c>
      <c r="I1209" s="47">
        <v>872332</v>
      </c>
    </row>
    <row r="1210" spans="1:9" x14ac:dyDescent="0.2">
      <c r="A1210" s="47" t="s">
        <v>2430</v>
      </c>
      <c r="B1210" s="38" t="s">
        <v>1297</v>
      </c>
      <c r="C1210" s="47" t="s">
        <v>1234</v>
      </c>
      <c r="D1210" s="47" t="s">
        <v>1235</v>
      </c>
      <c r="E1210" s="47" t="s">
        <v>182</v>
      </c>
      <c r="F1210" s="47">
        <v>0</v>
      </c>
      <c r="G1210" s="47">
        <v>50408</v>
      </c>
      <c r="H1210" s="47">
        <v>0</v>
      </c>
      <c r="I1210" s="47">
        <v>26904826</v>
      </c>
    </row>
    <row r="1211" spans="1:9" x14ac:dyDescent="0.2">
      <c r="A1211" s="47" t="s">
        <v>2431</v>
      </c>
      <c r="B1211" s="38" t="s">
        <v>1297</v>
      </c>
      <c r="C1211" s="47" t="s">
        <v>1234</v>
      </c>
      <c r="D1211" s="47" t="s">
        <v>1235</v>
      </c>
      <c r="E1211" s="47" t="s">
        <v>182</v>
      </c>
      <c r="F1211" s="47">
        <v>0</v>
      </c>
      <c r="G1211" s="47">
        <v>0</v>
      </c>
      <c r="H1211" s="47">
        <v>0</v>
      </c>
      <c r="I1211" s="47">
        <v>75</v>
      </c>
    </row>
    <row r="1212" spans="1:9" x14ac:dyDescent="0.2">
      <c r="A1212" s="47" t="s">
        <v>2432</v>
      </c>
      <c r="B1212" s="38" t="s">
        <v>1297</v>
      </c>
      <c r="C1212" s="47" t="s">
        <v>1234</v>
      </c>
      <c r="D1212" s="47" t="s">
        <v>1235</v>
      </c>
      <c r="E1212" s="47" t="s">
        <v>182</v>
      </c>
      <c r="F1212" s="47">
        <v>0</v>
      </c>
      <c r="G1212" s="47">
        <v>0</v>
      </c>
      <c r="H1212" s="47">
        <v>0</v>
      </c>
      <c r="I1212" s="47">
        <v>379</v>
      </c>
    </row>
    <row r="1213" spans="1:9" x14ac:dyDescent="0.2">
      <c r="A1213" s="47" t="s">
        <v>2433</v>
      </c>
      <c r="B1213" s="38" t="s">
        <v>1233</v>
      </c>
      <c r="C1213" s="47" t="s">
        <v>1234</v>
      </c>
      <c r="D1213" s="47" t="s">
        <v>1235</v>
      </c>
      <c r="E1213" s="47" t="s">
        <v>182</v>
      </c>
      <c r="F1213" s="47">
        <v>0</v>
      </c>
      <c r="G1213" s="47">
        <v>21</v>
      </c>
      <c r="H1213" s="47">
        <v>0</v>
      </c>
      <c r="I1213" s="47">
        <v>11208</v>
      </c>
    </row>
    <row r="1214" spans="1:9" x14ac:dyDescent="0.2">
      <c r="A1214" s="47" t="s">
        <v>2434</v>
      </c>
      <c r="B1214" s="38" t="s">
        <v>1297</v>
      </c>
      <c r="C1214" s="47" t="s">
        <v>1234</v>
      </c>
      <c r="D1214" s="47" t="s">
        <v>1235</v>
      </c>
      <c r="E1214" s="47" t="s">
        <v>182</v>
      </c>
      <c r="F1214" s="47">
        <v>0</v>
      </c>
      <c r="G1214" s="47">
        <v>0</v>
      </c>
      <c r="H1214" s="47">
        <v>0</v>
      </c>
      <c r="I1214" s="47">
        <v>347</v>
      </c>
    </row>
    <row r="1215" spans="1:9" x14ac:dyDescent="0.2">
      <c r="A1215" s="47" t="s">
        <v>2435</v>
      </c>
      <c r="B1215" s="38" t="s">
        <v>1297</v>
      </c>
      <c r="C1215" s="47" t="s">
        <v>1234</v>
      </c>
      <c r="D1215" s="47" t="s">
        <v>1235</v>
      </c>
      <c r="E1215" s="47" t="s">
        <v>182</v>
      </c>
      <c r="F1215" s="47">
        <v>0</v>
      </c>
      <c r="G1215" s="47">
        <v>141</v>
      </c>
      <c r="H1215" s="47">
        <v>0</v>
      </c>
      <c r="I1215" s="47">
        <v>75294</v>
      </c>
    </row>
    <row r="1216" spans="1:9" x14ac:dyDescent="0.2">
      <c r="A1216" s="47" t="s">
        <v>2436</v>
      </c>
      <c r="B1216" s="38" t="s">
        <v>1297</v>
      </c>
      <c r="C1216" s="47" t="s">
        <v>1234</v>
      </c>
      <c r="D1216" s="47" t="s">
        <v>1235</v>
      </c>
      <c r="E1216" s="47" t="s">
        <v>182</v>
      </c>
      <c r="F1216" s="47">
        <v>0</v>
      </c>
      <c r="G1216" s="47">
        <v>447</v>
      </c>
      <c r="H1216" s="47">
        <v>0</v>
      </c>
      <c r="I1216" s="47">
        <v>238936</v>
      </c>
    </row>
    <row r="1217" spans="1:9" x14ac:dyDescent="0.2">
      <c r="A1217" s="47" t="s">
        <v>2437</v>
      </c>
      <c r="B1217" s="38" t="s">
        <v>1297</v>
      </c>
      <c r="C1217" s="47" t="s">
        <v>1234</v>
      </c>
      <c r="D1217" s="47" t="s">
        <v>1235</v>
      </c>
      <c r="E1217" s="47" t="s">
        <v>182</v>
      </c>
      <c r="F1217" s="47">
        <v>0</v>
      </c>
      <c r="G1217" s="47">
        <v>2</v>
      </c>
      <c r="H1217" s="47">
        <v>0</v>
      </c>
      <c r="I1217" s="47">
        <v>1324</v>
      </c>
    </row>
    <row r="1218" spans="1:9" x14ac:dyDescent="0.2">
      <c r="A1218" s="47" t="s">
        <v>2438</v>
      </c>
      <c r="B1218" s="38" t="s">
        <v>1297</v>
      </c>
      <c r="C1218" s="47" t="s">
        <v>1234</v>
      </c>
      <c r="D1218" s="47" t="s">
        <v>1235</v>
      </c>
      <c r="E1218" s="47" t="s">
        <v>182</v>
      </c>
      <c r="F1218" s="47">
        <v>0</v>
      </c>
      <c r="G1218" s="47">
        <v>499</v>
      </c>
      <c r="H1218" s="47">
        <v>0</v>
      </c>
      <c r="I1218" s="47">
        <v>266332</v>
      </c>
    </row>
    <row r="1219" spans="1:9" x14ac:dyDescent="0.2">
      <c r="A1219" s="47" t="s">
        <v>2439</v>
      </c>
      <c r="B1219" s="38" t="s">
        <v>1297</v>
      </c>
      <c r="C1219" s="47" t="s">
        <v>1234</v>
      </c>
      <c r="D1219" s="47" t="s">
        <v>1235</v>
      </c>
      <c r="E1219" s="47" t="s">
        <v>182</v>
      </c>
      <c r="F1219" s="47">
        <v>0</v>
      </c>
      <c r="G1219" s="47">
        <v>100</v>
      </c>
      <c r="H1219" s="47">
        <v>0</v>
      </c>
      <c r="I1219" s="47">
        <v>53731</v>
      </c>
    </row>
    <row r="1220" spans="1:9" x14ac:dyDescent="0.2">
      <c r="A1220" s="47" t="s">
        <v>2440</v>
      </c>
      <c r="B1220" s="38" t="s">
        <v>1297</v>
      </c>
      <c r="C1220" s="47" t="s">
        <v>1234</v>
      </c>
      <c r="D1220" s="47" t="s">
        <v>1235</v>
      </c>
      <c r="E1220" s="47" t="s">
        <v>182</v>
      </c>
      <c r="F1220" s="47">
        <v>0</v>
      </c>
      <c r="G1220" s="47">
        <v>8</v>
      </c>
      <c r="H1220" s="47">
        <v>0</v>
      </c>
      <c r="I1220" s="47">
        <v>4734</v>
      </c>
    </row>
    <row r="1221" spans="1:9" x14ac:dyDescent="0.2">
      <c r="A1221" s="47" t="s">
        <v>2441</v>
      </c>
      <c r="B1221" s="38" t="s">
        <v>1297</v>
      </c>
      <c r="C1221" s="47" t="s">
        <v>1234</v>
      </c>
      <c r="D1221" s="47" t="s">
        <v>1235</v>
      </c>
      <c r="E1221" s="47" t="s">
        <v>182</v>
      </c>
      <c r="F1221" s="47">
        <v>0</v>
      </c>
      <c r="G1221" s="47">
        <v>3</v>
      </c>
      <c r="H1221" s="47">
        <v>0</v>
      </c>
      <c r="I1221" s="47">
        <v>1948</v>
      </c>
    </row>
    <row r="1222" spans="1:9" x14ac:dyDescent="0.2">
      <c r="A1222" s="47" t="s">
        <v>2442</v>
      </c>
      <c r="B1222" s="38" t="s">
        <v>1297</v>
      </c>
      <c r="C1222" s="47" t="s">
        <v>1234</v>
      </c>
      <c r="D1222" s="47" t="s">
        <v>1235</v>
      </c>
      <c r="E1222" s="47" t="s">
        <v>182</v>
      </c>
      <c r="F1222" s="47">
        <v>0</v>
      </c>
      <c r="G1222" s="47">
        <v>0</v>
      </c>
      <c r="H1222" s="47">
        <v>0</v>
      </c>
      <c r="I1222" s="47">
        <v>91</v>
      </c>
    </row>
    <row r="1223" spans="1:9" x14ac:dyDescent="0.2">
      <c r="A1223" s="47" t="s">
        <v>2443</v>
      </c>
      <c r="B1223" s="38" t="s">
        <v>1297</v>
      </c>
      <c r="C1223" s="47" t="s">
        <v>1234</v>
      </c>
      <c r="D1223" s="47" t="s">
        <v>1235</v>
      </c>
      <c r="E1223" s="47" t="s">
        <v>182</v>
      </c>
      <c r="F1223" s="47">
        <v>0</v>
      </c>
      <c r="G1223" s="47">
        <v>0</v>
      </c>
      <c r="H1223" s="47">
        <v>0</v>
      </c>
      <c r="I1223" s="47">
        <v>213</v>
      </c>
    </row>
    <row r="1224" spans="1:9" x14ac:dyDescent="0.2">
      <c r="A1224" s="47" t="s">
        <v>2444</v>
      </c>
      <c r="B1224" s="38" t="s">
        <v>1297</v>
      </c>
      <c r="C1224" s="47" t="s">
        <v>1234</v>
      </c>
      <c r="D1224" s="47" t="s">
        <v>1235</v>
      </c>
      <c r="E1224" s="47" t="s">
        <v>182</v>
      </c>
      <c r="F1224" s="47">
        <v>0</v>
      </c>
      <c r="G1224" s="47">
        <v>97</v>
      </c>
      <c r="H1224" s="47">
        <v>0</v>
      </c>
      <c r="I1224" s="47">
        <v>51772</v>
      </c>
    </row>
    <row r="1225" spans="1:9" x14ac:dyDescent="0.2">
      <c r="A1225" s="47" t="s">
        <v>2445</v>
      </c>
      <c r="B1225" s="38" t="s">
        <v>1297</v>
      </c>
      <c r="C1225" s="47" t="s">
        <v>1234</v>
      </c>
      <c r="D1225" s="47" t="s">
        <v>1235</v>
      </c>
      <c r="E1225" s="47" t="s">
        <v>182</v>
      </c>
      <c r="F1225" s="47">
        <v>0</v>
      </c>
      <c r="G1225" s="47">
        <v>0</v>
      </c>
      <c r="H1225" s="47">
        <v>0</v>
      </c>
      <c r="I1225" s="47">
        <v>427</v>
      </c>
    </row>
    <row r="1226" spans="1:9" x14ac:dyDescent="0.2">
      <c r="A1226" s="47" t="s">
        <v>2446</v>
      </c>
      <c r="B1226" s="38" t="s">
        <v>1297</v>
      </c>
      <c r="C1226" s="47" t="s">
        <v>1234</v>
      </c>
      <c r="D1226" s="47" t="s">
        <v>1235</v>
      </c>
      <c r="E1226" s="47" t="s">
        <v>182</v>
      </c>
      <c r="F1226" s="47">
        <v>0</v>
      </c>
      <c r="G1226" s="47">
        <v>5</v>
      </c>
      <c r="H1226" s="47">
        <v>0</v>
      </c>
      <c r="I1226" s="47">
        <v>3016</v>
      </c>
    </row>
    <row r="1227" spans="1:9" x14ac:dyDescent="0.2">
      <c r="A1227" s="47" t="s">
        <v>2447</v>
      </c>
      <c r="B1227" s="38" t="s">
        <v>1297</v>
      </c>
      <c r="C1227" s="47" t="s">
        <v>1234</v>
      </c>
      <c r="D1227" s="47" t="s">
        <v>1235</v>
      </c>
      <c r="E1227" s="47" t="s">
        <v>182</v>
      </c>
      <c r="F1227" s="47">
        <v>0</v>
      </c>
      <c r="G1227" s="47">
        <v>0</v>
      </c>
      <c r="H1227" s="47">
        <v>0</v>
      </c>
      <c r="I1227" s="47">
        <v>352</v>
      </c>
    </row>
    <row r="1228" spans="1:9" x14ac:dyDescent="0.2">
      <c r="A1228" s="47" t="s">
        <v>2448</v>
      </c>
      <c r="B1228" s="38" t="s">
        <v>1297</v>
      </c>
      <c r="C1228" s="47" t="s">
        <v>1234</v>
      </c>
      <c r="D1228" s="47" t="s">
        <v>1235</v>
      </c>
      <c r="E1228" s="47" t="s">
        <v>182</v>
      </c>
      <c r="F1228" s="47">
        <v>0</v>
      </c>
      <c r="G1228" s="47">
        <v>0</v>
      </c>
      <c r="H1228" s="47">
        <v>0</v>
      </c>
      <c r="I1228" s="47">
        <v>267</v>
      </c>
    </row>
    <row r="1229" spans="1:9" x14ac:dyDescent="0.2">
      <c r="A1229" s="47" t="s">
        <v>2449</v>
      </c>
      <c r="B1229" s="38" t="s">
        <v>1297</v>
      </c>
      <c r="C1229" s="47" t="s">
        <v>1234</v>
      </c>
      <c r="D1229" s="47" t="s">
        <v>1235</v>
      </c>
      <c r="E1229" s="47" t="s">
        <v>182</v>
      </c>
      <c r="F1229" s="47">
        <v>0</v>
      </c>
      <c r="G1229" s="47">
        <v>0</v>
      </c>
      <c r="H1229" s="47">
        <v>0</v>
      </c>
      <c r="I1229" s="47">
        <v>246</v>
      </c>
    </row>
    <row r="1230" spans="1:9" x14ac:dyDescent="0.2">
      <c r="A1230" s="47" t="s">
        <v>2450</v>
      </c>
      <c r="B1230" s="38" t="s">
        <v>1297</v>
      </c>
      <c r="C1230" s="47" t="s">
        <v>1234</v>
      </c>
      <c r="D1230" s="47" t="s">
        <v>1235</v>
      </c>
      <c r="E1230" s="47" t="s">
        <v>182</v>
      </c>
      <c r="F1230" s="47">
        <v>0</v>
      </c>
      <c r="G1230" s="47">
        <v>4</v>
      </c>
      <c r="H1230" s="47">
        <v>0</v>
      </c>
      <c r="I1230" s="47">
        <v>2135</v>
      </c>
    </row>
    <row r="1231" spans="1:9" x14ac:dyDescent="0.2">
      <c r="A1231" s="47" t="s">
        <v>2451</v>
      </c>
      <c r="B1231" s="38" t="s">
        <v>1297</v>
      </c>
      <c r="C1231" s="47" t="s">
        <v>1234</v>
      </c>
      <c r="D1231" s="47" t="s">
        <v>1235</v>
      </c>
      <c r="E1231" s="47" t="s">
        <v>182</v>
      </c>
      <c r="F1231" s="47">
        <v>0</v>
      </c>
      <c r="G1231" s="47">
        <v>4268</v>
      </c>
      <c r="H1231" s="47">
        <v>0</v>
      </c>
      <c r="I1231" s="47">
        <v>2278050</v>
      </c>
    </row>
    <row r="1232" spans="1:9" x14ac:dyDescent="0.2">
      <c r="A1232" s="47" t="s">
        <v>2452</v>
      </c>
      <c r="B1232" s="38" t="s">
        <v>1297</v>
      </c>
      <c r="C1232" s="47" t="s">
        <v>1234</v>
      </c>
      <c r="D1232" s="47" t="s">
        <v>1235</v>
      </c>
      <c r="E1232" s="47" t="s">
        <v>182</v>
      </c>
      <c r="F1232" s="47">
        <v>0</v>
      </c>
      <c r="G1232" s="47">
        <v>0</v>
      </c>
      <c r="H1232" s="47">
        <v>0</v>
      </c>
      <c r="I1232" s="47">
        <v>85</v>
      </c>
    </row>
    <row r="1233" spans="1:9" x14ac:dyDescent="0.2">
      <c r="A1233" s="47" t="s">
        <v>2453</v>
      </c>
      <c r="B1233" s="38" t="s">
        <v>1297</v>
      </c>
      <c r="C1233" s="47" t="s">
        <v>1234</v>
      </c>
      <c r="D1233" s="47" t="s">
        <v>1235</v>
      </c>
      <c r="E1233" s="47" t="s">
        <v>182</v>
      </c>
      <c r="F1233" s="47">
        <v>0</v>
      </c>
      <c r="G1233" s="47">
        <v>0</v>
      </c>
      <c r="H1233" s="47">
        <v>0</v>
      </c>
      <c r="I1233" s="47">
        <v>107</v>
      </c>
    </row>
    <row r="1234" spans="1:9" x14ac:dyDescent="0.2">
      <c r="A1234" s="47" t="s">
        <v>2454</v>
      </c>
      <c r="B1234" s="38" t="s">
        <v>1297</v>
      </c>
      <c r="C1234" s="47" t="s">
        <v>1234</v>
      </c>
      <c r="D1234" s="47" t="s">
        <v>1235</v>
      </c>
      <c r="E1234" s="47" t="s">
        <v>182</v>
      </c>
      <c r="F1234" s="47">
        <v>0</v>
      </c>
      <c r="G1234" s="47">
        <v>5</v>
      </c>
      <c r="H1234" s="47">
        <v>0</v>
      </c>
      <c r="I1234" s="47">
        <v>2952</v>
      </c>
    </row>
    <row r="1235" spans="1:9" x14ac:dyDescent="0.2">
      <c r="A1235" s="47" t="s">
        <v>2455</v>
      </c>
      <c r="B1235" s="38" t="s">
        <v>1297</v>
      </c>
      <c r="C1235" s="47" t="s">
        <v>1234</v>
      </c>
      <c r="D1235" s="47" t="s">
        <v>1235</v>
      </c>
      <c r="E1235" s="47" t="s">
        <v>182</v>
      </c>
      <c r="F1235" s="47">
        <v>0</v>
      </c>
      <c r="G1235" s="47">
        <v>0</v>
      </c>
      <c r="H1235" s="47">
        <v>0</v>
      </c>
      <c r="I1235" s="47">
        <v>21</v>
      </c>
    </row>
    <row r="1236" spans="1:9" x14ac:dyDescent="0.2">
      <c r="A1236" s="47" t="s">
        <v>2456</v>
      </c>
      <c r="B1236" s="38" t="s">
        <v>1297</v>
      </c>
      <c r="C1236" s="47" t="s">
        <v>1234</v>
      </c>
      <c r="D1236" s="47" t="s">
        <v>1235</v>
      </c>
      <c r="E1236" s="47" t="s">
        <v>182</v>
      </c>
      <c r="F1236" s="47">
        <v>0</v>
      </c>
      <c r="G1236" s="47">
        <v>0</v>
      </c>
      <c r="H1236" s="47">
        <v>0</v>
      </c>
      <c r="I1236" s="47">
        <v>475</v>
      </c>
    </row>
    <row r="1237" spans="1:9" x14ac:dyDescent="0.2">
      <c r="A1237" s="47" t="s">
        <v>2457</v>
      </c>
      <c r="B1237" s="38" t="s">
        <v>1297</v>
      </c>
      <c r="C1237" s="47" t="s">
        <v>1234</v>
      </c>
      <c r="D1237" s="47" t="s">
        <v>1235</v>
      </c>
      <c r="E1237" s="47" t="s">
        <v>182</v>
      </c>
      <c r="F1237" s="47">
        <v>0</v>
      </c>
      <c r="G1237" s="47">
        <v>0</v>
      </c>
      <c r="H1237" s="47">
        <v>0</v>
      </c>
      <c r="I1237" s="47">
        <v>342</v>
      </c>
    </row>
    <row r="1238" spans="1:9" x14ac:dyDescent="0.2">
      <c r="A1238" s="47" t="s">
        <v>2458</v>
      </c>
      <c r="B1238" s="38" t="s">
        <v>1297</v>
      </c>
      <c r="C1238" s="47" t="s">
        <v>1234</v>
      </c>
      <c r="D1238" s="47" t="s">
        <v>1235</v>
      </c>
      <c r="E1238" s="47" t="s">
        <v>182</v>
      </c>
      <c r="F1238" s="47">
        <v>0</v>
      </c>
      <c r="G1238" s="47">
        <v>0</v>
      </c>
      <c r="H1238" s="47">
        <v>0</v>
      </c>
      <c r="I1238" s="47">
        <v>32</v>
      </c>
    </row>
    <row r="1239" spans="1:9" x14ac:dyDescent="0.2">
      <c r="A1239" s="47" t="s">
        <v>2459</v>
      </c>
      <c r="B1239" s="38" t="s">
        <v>1297</v>
      </c>
      <c r="C1239" s="47" t="s">
        <v>1234</v>
      </c>
      <c r="D1239" s="47" t="s">
        <v>1235</v>
      </c>
      <c r="E1239" s="47" t="s">
        <v>182</v>
      </c>
      <c r="F1239" s="47">
        <v>0</v>
      </c>
      <c r="G1239" s="47">
        <v>9</v>
      </c>
      <c r="H1239" s="47">
        <v>0</v>
      </c>
      <c r="I1239" s="47">
        <v>5124</v>
      </c>
    </row>
    <row r="1240" spans="1:9" x14ac:dyDescent="0.2">
      <c r="A1240" s="47" t="s">
        <v>2460</v>
      </c>
      <c r="B1240" s="38" t="s">
        <v>1297</v>
      </c>
      <c r="C1240" s="47" t="s">
        <v>1234</v>
      </c>
      <c r="D1240" s="47" t="s">
        <v>1235</v>
      </c>
      <c r="E1240" s="47" t="s">
        <v>182</v>
      </c>
      <c r="F1240" s="47">
        <v>0</v>
      </c>
      <c r="G1240" s="47">
        <v>0</v>
      </c>
      <c r="H1240" s="47">
        <v>0</v>
      </c>
      <c r="I1240" s="47">
        <v>294</v>
      </c>
    </row>
    <row r="1241" spans="1:9" x14ac:dyDescent="0.2">
      <c r="A1241" s="47" t="s">
        <v>2461</v>
      </c>
      <c r="B1241" s="38" t="s">
        <v>1297</v>
      </c>
      <c r="C1241" s="47" t="s">
        <v>1234</v>
      </c>
      <c r="D1241" s="47" t="s">
        <v>1235</v>
      </c>
      <c r="E1241" s="47" t="s">
        <v>182</v>
      </c>
      <c r="F1241" s="47">
        <v>0</v>
      </c>
      <c r="G1241" s="47">
        <v>0</v>
      </c>
      <c r="H1241" s="47">
        <v>0</v>
      </c>
      <c r="I1241" s="47">
        <v>133</v>
      </c>
    </row>
    <row r="1242" spans="1:9" x14ac:dyDescent="0.2">
      <c r="A1242" s="47" t="s">
        <v>2462</v>
      </c>
      <c r="B1242" s="38" t="s">
        <v>1297</v>
      </c>
      <c r="C1242" s="47" t="s">
        <v>1234</v>
      </c>
      <c r="D1242" s="47" t="s">
        <v>1235</v>
      </c>
      <c r="E1242" s="47" t="s">
        <v>182</v>
      </c>
      <c r="F1242" s="47">
        <v>0</v>
      </c>
      <c r="G1242" s="47">
        <v>0</v>
      </c>
      <c r="H1242" s="47">
        <v>0</v>
      </c>
      <c r="I1242" s="47">
        <v>448</v>
      </c>
    </row>
    <row r="1243" spans="1:9" x14ac:dyDescent="0.2">
      <c r="A1243" s="47" t="s">
        <v>2463</v>
      </c>
      <c r="B1243" s="38" t="s">
        <v>1297</v>
      </c>
      <c r="C1243" s="47" t="s">
        <v>1234</v>
      </c>
      <c r="D1243" s="47" t="s">
        <v>1235</v>
      </c>
      <c r="E1243" s="47" t="s">
        <v>182</v>
      </c>
      <c r="F1243" s="47">
        <v>0</v>
      </c>
      <c r="G1243" s="47">
        <v>0</v>
      </c>
      <c r="H1243" s="47">
        <v>0</v>
      </c>
      <c r="I1243" s="47">
        <v>107</v>
      </c>
    </row>
    <row r="1244" spans="1:9" x14ac:dyDescent="0.2">
      <c r="A1244" s="47" t="s">
        <v>2464</v>
      </c>
      <c r="B1244" s="38" t="s">
        <v>1297</v>
      </c>
      <c r="C1244" s="47" t="s">
        <v>1234</v>
      </c>
      <c r="D1244" s="47" t="s">
        <v>1235</v>
      </c>
      <c r="E1244" s="47" t="s">
        <v>182</v>
      </c>
      <c r="F1244" s="47">
        <v>0</v>
      </c>
      <c r="G1244" s="47">
        <v>0</v>
      </c>
      <c r="H1244" s="47">
        <v>0</v>
      </c>
      <c r="I1244" s="47">
        <v>320</v>
      </c>
    </row>
    <row r="1245" spans="1:9" x14ac:dyDescent="0.2">
      <c r="A1245" s="47" t="s">
        <v>2465</v>
      </c>
      <c r="B1245" s="38" t="s">
        <v>1297</v>
      </c>
      <c r="C1245" s="47" t="s">
        <v>1234</v>
      </c>
      <c r="D1245" s="47" t="s">
        <v>1235</v>
      </c>
      <c r="E1245" s="47" t="s">
        <v>182</v>
      </c>
      <c r="F1245" s="47">
        <v>0</v>
      </c>
      <c r="G1245" s="47">
        <v>0</v>
      </c>
      <c r="H1245" s="47">
        <v>0</v>
      </c>
      <c r="I1245" s="47">
        <v>75</v>
      </c>
    </row>
    <row r="1246" spans="1:9" x14ac:dyDescent="0.2">
      <c r="A1246" s="47" t="s">
        <v>2466</v>
      </c>
      <c r="B1246" s="38" t="s">
        <v>1297</v>
      </c>
      <c r="C1246" s="47" t="s">
        <v>1234</v>
      </c>
      <c r="D1246" s="47" t="s">
        <v>1235</v>
      </c>
      <c r="E1246" s="47" t="s">
        <v>182</v>
      </c>
      <c r="F1246" s="47">
        <v>0</v>
      </c>
      <c r="G1246" s="47">
        <v>0</v>
      </c>
      <c r="H1246" s="47">
        <v>0</v>
      </c>
      <c r="I1246" s="47">
        <v>347</v>
      </c>
    </row>
    <row r="1247" spans="1:9" x14ac:dyDescent="0.2">
      <c r="A1247" s="47" t="s">
        <v>2467</v>
      </c>
      <c r="B1247" s="38" t="s">
        <v>1297</v>
      </c>
      <c r="C1247" s="47" t="s">
        <v>1234</v>
      </c>
      <c r="D1247" s="47" t="s">
        <v>1235</v>
      </c>
      <c r="E1247" s="47" t="s">
        <v>182</v>
      </c>
      <c r="F1247" s="47">
        <v>0</v>
      </c>
      <c r="G1247" s="47">
        <v>50</v>
      </c>
      <c r="H1247" s="47">
        <v>0</v>
      </c>
      <c r="I1247" s="47">
        <v>26687</v>
      </c>
    </row>
    <row r="1248" spans="1:9" x14ac:dyDescent="0.2">
      <c r="A1248" s="47" t="s">
        <v>2468</v>
      </c>
      <c r="B1248" s="38" t="s">
        <v>1297</v>
      </c>
      <c r="C1248" s="47" t="s">
        <v>1234</v>
      </c>
      <c r="D1248" s="47" t="s">
        <v>1235</v>
      </c>
      <c r="E1248" s="47" t="s">
        <v>182</v>
      </c>
      <c r="F1248" s="47">
        <v>0</v>
      </c>
      <c r="G1248" s="47">
        <v>0</v>
      </c>
      <c r="H1248" s="47">
        <v>0</v>
      </c>
      <c r="I1248" s="47">
        <v>304</v>
      </c>
    </row>
    <row r="1249" spans="1:9" x14ac:dyDescent="0.2">
      <c r="A1249" s="47" t="s">
        <v>2469</v>
      </c>
      <c r="B1249" s="38" t="s">
        <v>1297</v>
      </c>
      <c r="C1249" s="47" t="s">
        <v>1234</v>
      </c>
      <c r="D1249" s="47" t="s">
        <v>1235</v>
      </c>
      <c r="E1249" s="47" t="s">
        <v>182</v>
      </c>
      <c r="F1249" s="47">
        <v>0</v>
      </c>
      <c r="G1249" s="47">
        <v>50</v>
      </c>
      <c r="H1249" s="47">
        <v>0</v>
      </c>
      <c r="I1249" s="47">
        <v>27087</v>
      </c>
    </row>
    <row r="1250" spans="1:9" x14ac:dyDescent="0.2">
      <c r="A1250" s="47" t="s">
        <v>2470</v>
      </c>
      <c r="B1250" s="38" t="s">
        <v>1297</v>
      </c>
      <c r="C1250" s="47" t="s">
        <v>1234</v>
      </c>
      <c r="D1250" s="47" t="s">
        <v>1235</v>
      </c>
      <c r="E1250" s="47" t="s">
        <v>182</v>
      </c>
      <c r="F1250" s="47">
        <v>0</v>
      </c>
      <c r="G1250" s="47">
        <v>6</v>
      </c>
      <c r="H1250" s="47">
        <v>0</v>
      </c>
      <c r="I1250" s="47">
        <v>3202</v>
      </c>
    </row>
    <row r="1251" spans="1:9" x14ac:dyDescent="0.2">
      <c r="A1251" s="47" t="s">
        <v>2471</v>
      </c>
      <c r="B1251" s="38" t="s">
        <v>1297</v>
      </c>
      <c r="C1251" s="47" t="s">
        <v>1234</v>
      </c>
      <c r="D1251" s="47" t="s">
        <v>1235</v>
      </c>
      <c r="E1251" s="47" t="s">
        <v>182</v>
      </c>
      <c r="F1251" s="47">
        <v>0</v>
      </c>
      <c r="G1251" s="47">
        <v>0</v>
      </c>
      <c r="H1251" s="47">
        <v>0</v>
      </c>
      <c r="I1251" s="47">
        <v>80</v>
      </c>
    </row>
    <row r="1252" spans="1:9" x14ac:dyDescent="0.2">
      <c r="A1252" s="47" t="s">
        <v>2472</v>
      </c>
      <c r="B1252" s="38" t="s">
        <v>1297</v>
      </c>
      <c r="C1252" s="47" t="s">
        <v>1234</v>
      </c>
      <c r="D1252" s="47" t="s">
        <v>1235</v>
      </c>
      <c r="E1252" s="47" t="s">
        <v>182</v>
      </c>
      <c r="F1252" s="47">
        <v>0</v>
      </c>
      <c r="G1252" s="47">
        <v>0</v>
      </c>
      <c r="H1252" s="47">
        <v>0</v>
      </c>
      <c r="I1252" s="47">
        <v>5</v>
      </c>
    </row>
    <row r="1253" spans="1:9" x14ac:dyDescent="0.2">
      <c r="A1253" s="47" t="s">
        <v>2473</v>
      </c>
      <c r="B1253" s="38" t="s">
        <v>1297</v>
      </c>
      <c r="C1253" s="47" t="s">
        <v>1234</v>
      </c>
      <c r="D1253" s="47" t="s">
        <v>1235</v>
      </c>
      <c r="E1253" s="47" t="s">
        <v>182</v>
      </c>
      <c r="F1253" s="47">
        <v>0</v>
      </c>
      <c r="G1253" s="47">
        <v>0</v>
      </c>
      <c r="H1253" s="47">
        <v>0</v>
      </c>
      <c r="I1253" s="47">
        <v>320</v>
      </c>
    </row>
    <row r="1254" spans="1:9" x14ac:dyDescent="0.2">
      <c r="A1254" s="47" t="s">
        <v>2474</v>
      </c>
      <c r="B1254" s="38" t="s">
        <v>1297</v>
      </c>
      <c r="C1254" s="47" t="s">
        <v>1234</v>
      </c>
      <c r="D1254" s="47" t="s">
        <v>1235</v>
      </c>
      <c r="E1254" s="47" t="s">
        <v>182</v>
      </c>
      <c r="F1254" s="47">
        <v>0</v>
      </c>
      <c r="G1254" s="47">
        <v>0</v>
      </c>
      <c r="H1254" s="47">
        <v>0</v>
      </c>
      <c r="I1254" s="47">
        <v>347</v>
      </c>
    </row>
    <row r="1255" spans="1:9" x14ac:dyDescent="0.2">
      <c r="A1255" s="47" t="s">
        <v>2475</v>
      </c>
      <c r="B1255" s="38" t="s">
        <v>1297</v>
      </c>
      <c r="C1255" s="47" t="s">
        <v>1234</v>
      </c>
      <c r="D1255" s="47" t="s">
        <v>1235</v>
      </c>
      <c r="E1255" s="47" t="s">
        <v>182</v>
      </c>
      <c r="F1255" s="47">
        <v>0</v>
      </c>
      <c r="G1255" s="47">
        <v>0</v>
      </c>
      <c r="H1255" s="47">
        <v>0</v>
      </c>
      <c r="I1255" s="47">
        <v>48</v>
      </c>
    </row>
    <row r="1256" spans="1:9" x14ac:dyDescent="0.2">
      <c r="A1256" s="47" t="s">
        <v>2476</v>
      </c>
      <c r="B1256" s="38" t="s">
        <v>1297</v>
      </c>
      <c r="C1256" s="47" t="s">
        <v>1234</v>
      </c>
      <c r="D1256" s="47" t="s">
        <v>1235</v>
      </c>
      <c r="E1256" s="47" t="s">
        <v>182</v>
      </c>
      <c r="F1256" s="47">
        <v>0</v>
      </c>
      <c r="G1256" s="47">
        <v>0</v>
      </c>
      <c r="H1256" s="47">
        <v>0</v>
      </c>
      <c r="I1256" s="47">
        <v>171</v>
      </c>
    </row>
    <row r="1257" spans="1:9" x14ac:dyDescent="0.2">
      <c r="A1257" s="47" t="s">
        <v>2477</v>
      </c>
      <c r="B1257" s="38" t="s">
        <v>1297</v>
      </c>
      <c r="C1257" s="47" t="s">
        <v>1234</v>
      </c>
      <c r="D1257" s="47" t="s">
        <v>1235</v>
      </c>
      <c r="E1257" s="47" t="s">
        <v>182</v>
      </c>
      <c r="F1257" s="47">
        <v>0</v>
      </c>
      <c r="G1257" s="47">
        <v>364</v>
      </c>
      <c r="H1257" s="47">
        <v>0</v>
      </c>
      <c r="I1257" s="47">
        <v>194364</v>
      </c>
    </row>
    <row r="1258" spans="1:9" x14ac:dyDescent="0.2">
      <c r="A1258" s="47" t="s">
        <v>1246</v>
      </c>
      <c r="B1258" s="38" t="s">
        <v>1297</v>
      </c>
      <c r="C1258" s="47" t="s">
        <v>1234</v>
      </c>
      <c r="D1258" s="47" t="s">
        <v>1235</v>
      </c>
      <c r="E1258" s="47" t="s">
        <v>182</v>
      </c>
      <c r="F1258" s="47">
        <v>0</v>
      </c>
      <c r="G1258" s="47">
        <v>1</v>
      </c>
      <c r="H1258" s="47">
        <v>0</v>
      </c>
      <c r="I1258" s="47">
        <v>694</v>
      </c>
    </row>
    <row r="1259" spans="1:9" x14ac:dyDescent="0.2">
      <c r="A1259" s="47" t="s">
        <v>2478</v>
      </c>
      <c r="B1259" s="38" t="s">
        <v>1297</v>
      </c>
      <c r="C1259" s="47" t="s">
        <v>1234</v>
      </c>
      <c r="D1259" s="47" t="s">
        <v>1235</v>
      </c>
      <c r="E1259" s="47" t="s">
        <v>182</v>
      </c>
      <c r="F1259" s="47">
        <v>0</v>
      </c>
      <c r="G1259" s="47">
        <v>20187</v>
      </c>
      <c r="H1259" s="47">
        <v>0</v>
      </c>
      <c r="I1259" s="47">
        <v>10774454</v>
      </c>
    </row>
    <row r="1260" spans="1:9" x14ac:dyDescent="0.2">
      <c r="A1260" s="47" t="s">
        <v>2479</v>
      </c>
      <c r="B1260" s="38" t="s">
        <v>1297</v>
      </c>
      <c r="C1260" s="47" t="s">
        <v>1234</v>
      </c>
      <c r="D1260" s="47" t="s">
        <v>1235</v>
      </c>
      <c r="E1260" s="47" t="s">
        <v>182</v>
      </c>
      <c r="F1260" s="47">
        <v>0</v>
      </c>
      <c r="G1260" s="47">
        <v>57</v>
      </c>
      <c r="H1260" s="47">
        <v>0</v>
      </c>
      <c r="I1260" s="47">
        <v>30423</v>
      </c>
    </row>
    <row r="1261" spans="1:9" x14ac:dyDescent="0.2">
      <c r="A1261" s="47" t="s">
        <v>2480</v>
      </c>
      <c r="B1261" s="38" t="s">
        <v>1297</v>
      </c>
      <c r="C1261" s="47" t="s">
        <v>1234</v>
      </c>
      <c r="D1261" s="47" t="s">
        <v>1235</v>
      </c>
      <c r="E1261" s="47" t="s">
        <v>182</v>
      </c>
      <c r="F1261" s="47">
        <v>0</v>
      </c>
      <c r="G1261" s="47">
        <v>39</v>
      </c>
      <c r="H1261" s="47">
        <v>0</v>
      </c>
      <c r="I1261" s="47">
        <v>21082</v>
      </c>
    </row>
    <row r="1262" spans="1:9" x14ac:dyDescent="0.2">
      <c r="A1262" s="47" t="s">
        <v>2481</v>
      </c>
      <c r="B1262" s="38" t="s">
        <v>1297</v>
      </c>
      <c r="C1262" s="47" t="s">
        <v>1234</v>
      </c>
      <c r="D1262" s="47" t="s">
        <v>1235</v>
      </c>
      <c r="E1262" s="47" t="s">
        <v>182</v>
      </c>
      <c r="F1262" s="47">
        <v>0</v>
      </c>
      <c r="G1262" s="47">
        <v>0</v>
      </c>
      <c r="H1262" s="47">
        <v>0</v>
      </c>
      <c r="I1262" s="47">
        <v>448</v>
      </c>
    </row>
    <row r="1263" spans="1:9" x14ac:dyDescent="0.2">
      <c r="A1263" s="47" t="s">
        <v>2482</v>
      </c>
      <c r="B1263" s="38" t="s">
        <v>1297</v>
      </c>
      <c r="C1263" s="47" t="s">
        <v>1234</v>
      </c>
      <c r="D1263" s="47" t="s">
        <v>1235</v>
      </c>
      <c r="E1263" s="47" t="s">
        <v>182</v>
      </c>
      <c r="F1263" s="47">
        <v>0</v>
      </c>
      <c r="G1263" s="47">
        <v>0</v>
      </c>
      <c r="H1263" s="47">
        <v>0</v>
      </c>
      <c r="I1263" s="47">
        <v>320</v>
      </c>
    </row>
    <row r="1264" spans="1:9" x14ac:dyDescent="0.2">
      <c r="A1264" s="47" t="s">
        <v>2483</v>
      </c>
      <c r="B1264" s="38" t="s">
        <v>1297</v>
      </c>
      <c r="C1264" s="47" t="s">
        <v>1234</v>
      </c>
      <c r="D1264" s="47" t="s">
        <v>1235</v>
      </c>
      <c r="E1264" s="47" t="s">
        <v>182</v>
      </c>
      <c r="F1264" s="47">
        <v>0</v>
      </c>
      <c r="G1264" s="47">
        <v>48</v>
      </c>
      <c r="H1264" s="47">
        <v>0</v>
      </c>
      <c r="I1264" s="47">
        <v>26051</v>
      </c>
    </row>
    <row r="1265" spans="1:9" x14ac:dyDescent="0.2">
      <c r="A1265" s="47" t="s">
        <v>2484</v>
      </c>
      <c r="B1265" s="38" t="s">
        <v>1297</v>
      </c>
      <c r="C1265" s="47" t="s">
        <v>1234</v>
      </c>
      <c r="D1265" s="47" t="s">
        <v>1235</v>
      </c>
      <c r="E1265" s="47" t="s">
        <v>182</v>
      </c>
      <c r="F1265" s="47">
        <v>0</v>
      </c>
      <c r="G1265" s="47">
        <v>23</v>
      </c>
      <c r="H1265" s="47">
        <v>0</v>
      </c>
      <c r="I1265" s="47">
        <v>12676</v>
      </c>
    </row>
    <row r="1266" spans="1:9" x14ac:dyDescent="0.2">
      <c r="A1266" s="47" t="s">
        <v>2485</v>
      </c>
      <c r="B1266" s="38" t="s">
        <v>1297</v>
      </c>
      <c r="C1266" s="47" t="s">
        <v>1234</v>
      </c>
      <c r="D1266" s="47" t="s">
        <v>1235</v>
      </c>
      <c r="E1266" s="47" t="s">
        <v>182</v>
      </c>
      <c r="F1266" s="47">
        <v>0</v>
      </c>
      <c r="G1266" s="47">
        <v>0</v>
      </c>
      <c r="H1266" s="47">
        <v>0</v>
      </c>
      <c r="I1266" s="47">
        <v>331</v>
      </c>
    </row>
    <row r="1267" spans="1:9" x14ac:dyDescent="0.2">
      <c r="A1267" s="47" t="s">
        <v>2486</v>
      </c>
      <c r="B1267" s="38" t="s">
        <v>1297</v>
      </c>
      <c r="C1267" s="47" t="s">
        <v>1234</v>
      </c>
      <c r="D1267" s="47" t="s">
        <v>1235</v>
      </c>
      <c r="E1267" s="47" t="s">
        <v>182</v>
      </c>
      <c r="F1267" s="47">
        <v>0</v>
      </c>
      <c r="G1267" s="47">
        <v>1</v>
      </c>
      <c r="H1267" s="47">
        <v>0</v>
      </c>
      <c r="I1267" s="47">
        <v>747</v>
      </c>
    </row>
    <row r="1268" spans="1:9" x14ac:dyDescent="0.2">
      <c r="A1268" s="47" t="s">
        <v>2487</v>
      </c>
      <c r="B1268" s="38" t="s">
        <v>1297</v>
      </c>
      <c r="C1268" s="47" t="s">
        <v>1234</v>
      </c>
      <c r="D1268" s="47" t="s">
        <v>1235</v>
      </c>
      <c r="E1268" s="47" t="s">
        <v>182</v>
      </c>
      <c r="F1268" s="47">
        <v>0</v>
      </c>
      <c r="G1268" s="47">
        <v>1478</v>
      </c>
      <c r="H1268" s="47">
        <v>0</v>
      </c>
      <c r="I1268" s="47">
        <v>789294</v>
      </c>
    </row>
    <row r="1269" spans="1:9" x14ac:dyDescent="0.2">
      <c r="A1269" s="47" t="s">
        <v>2488</v>
      </c>
      <c r="B1269" s="38" t="s">
        <v>1297</v>
      </c>
      <c r="C1269" s="47" t="s">
        <v>1234</v>
      </c>
      <c r="D1269" s="47" t="s">
        <v>1235</v>
      </c>
      <c r="E1269" s="47" t="s">
        <v>182</v>
      </c>
      <c r="F1269" s="47">
        <v>0</v>
      </c>
      <c r="G1269" s="47">
        <v>10</v>
      </c>
      <c r="H1269" s="47">
        <v>0</v>
      </c>
      <c r="I1269" s="47">
        <v>5337</v>
      </c>
    </row>
    <row r="1270" spans="1:9" x14ac:dyDescent="0.2">
      <c r="A1270" s="47" t="s">
        <v>2489</v>
      </c>
      <c r="B1270" s="38" t="s">
        <v>1297</v>
      </c>
      <c r="C1270" s="47" t="s">
        <v>1234</v>
      </c>
      <c r="D1270" s="47" t="s">
        <v>1235</v>
      </c>
      <c r="E1270" s="47" t="s">
        <v>182</v>
      </c>
      <c r="F1270" s="47">
        <v>0</v>
      </c>
      <c r="G1270" s="47">
        <v>1</v>
      </c>
      <c r="H1270" s="47">
        <v>0</v>
      </c>
      <c r="I1270" s="47">
        <v>534</v>
      </c>
    </row>
    <row r="1271" spans="1:9" x14ac:dyDescent="0.2">
      <c r="A1271" s="47" t="s">
        <v>2490</v>
      </c>
      <c r="B1271" s="38" t="s">
        <v>1297</v>
      </c>
      <c r="C1271" s="47" t="s">
        <v>1234</v>
      </c>
      <c r="D1271" s="47" t="s">
        <v>1235</v>
      </c>
      <c r="E1271" s="47" t="s">
        <v>182</v>
      </c>
      <c r="F1271" s="47">
        <v>0</v>
      </c>
      <c r="G1271" s="47">
        <v>0</v>
      </c>
      <c r="H1271" s="47">
        <v>0</v>
      </c>
      <c r="I1271" s="47">
        <v>427</v>
      </c>
    </row>
    <row r="1272" spans="1:9" x14ac:dyDescent="0.2">
      <c r="A1272" s="47" t="s">
        <v>2491</v>
      </c>
      <c r="B1272" s="38" t="s">
        <v>1297</v>
      </c>
      <c r="C1272" s="47" t="s">
        <v>1234</v>
      </c>
      <c r="D1272" s="47" t="s">
        <v>1235</v>
      </c>
      <c r="E1272" s="47" t="s">
        <v>182</v>
      </c>
      <c r="F1272" s="47">
        <v>0</v>
      </c>
      <c r="G1272" s="47">
        <v>0</v>
      </c>
      <c r="H1272" s="47">
        <v>0</v>
      </c>
      <c r="I1272" s="47">
        <v>475</v>
      </c>
    </row>
    <row r="1273" spans="1:9" x14ac:dyDescent="0.2">
      <c r="A1273" s="47" t="s">
        <v>2492</v>
      </c>
      <c r="B1273" s="38" t="s">
        <v>1297</v>
      </c>
      <c r="C1273" s="47" t="s">
        <v>1234</v>
      </c>
      <c r="D1273" s="47" t="s">
        <v>1235</v>
      </c>
      <c r="E1273" s="47" t="s">
        <v>182</v>
      </c>
      <c r="F1273" s="47">
        <v>0</v>
      </c>
      <c r="G1273" s="47">
        <v>0</v>
      </c>
      <c r="H1273" s="47">
        <v>0</v>
      </c>
      <c r="I1273" s="47">
        <v>187</v>
      </c>
    </row>
    <row r="1274" spans="1:9" x14ac:dyDescent="0.2">
      <c r="A1274" s="47" t="s">
        <v>2493</v>
      </c>
      <c r="B1274" s="38" t="s">
        <v>1297</v>
      </c>
      <c r="C1274" s="47" t="s">
        <v>1234</v>
      </c>
      <c r="D1274" s="47" t="s">
        <v>1235</v>
      </c>
      <c r="E1274" s="47" t="s">
        <v>182</v>
      </c>
      <c r="F1274" s="47">
        <v>0</v>
      </c>
      <c r="G1274" s="47">
        <v>205</v>
      </c>
      <c r="H1274" s="47">
        <v>0</v>
      </c>
      <c r="I1274" s="47">
        <v>109890</v>
      </c>
    </row>
    <row r="1275" spans="1:9" x14ac:dyDescent="0.2">
      <c r="A1275" s="47" t="s">
        <v>2494</v>
      </c>
      <c r="B1275" s="38" t="s">
        <v>1297</v>
      </c>
      <c r="C1275" s="47" t="s">
        <v>1234</v>
      </c>
      <c r="D1275" s="47" t="s">
        <v>1235</v>
      </c>
      <c r="E1275" s="47" t="s">
        <v>182</v>
      </c>
      <c r="F1275" s="47">
        <v>0</v>
      </c>
      <c r="G1275" s="47">
        <v>139</v>
      </c>
      <c r="H1275" s="47">
        <v>0</v>
      </c>
      <c r="I1275" s="47">
        <v>74189</v>
      </c>
    </row>
    <row r="1276" spans="1:9" x14ac:dyDescent="0.2">
      <c r="A1276" s="47" t="s">
        <v>2495</v>
      </c>
      <c r="B1276" s="38" t="s">
        <v>1297</v>
      </c>
      <c r="C1276" s="47" t="s">
        <v>1234</v>
      </c>
      <c r="D1276" s="47" t="s">
        <v>1235</v>
      </c>
      <c r="E1276" s="47" t="s">
        <v>182</v>
      </c>
      <c r="F1276" s="47">
        <v>0</v>
      </c>
      <c r="G1276" s="47">
        <v>18</v>
      </c>
      <c r="H1276" s="47">
        <v>0</v>
      </c>
      <c r="I1276" s="47">
        <v>9607</v>
      </c>
    </row>
    <row r="1277" spans="1:9" x14ac:dyDescent="0.2">
      <c r="A1277" s="47" t="s">
        <v>2496</v>
      </c>
      <c r="B1277" s="38" t="s">
        <v>1297</v>
      </c>
      <c r="C1277" s="47" t="s">
        <v>1234</v>
      </c>
      <c r="D1277" s="47" t="s">
        <v>1235</v>
      </c>
      <c r="E1277" s="47" t="s">
        <v>182</v>
      </c>
      <c r="F1277" s="47">
        <v>0</v>
      </c>
      <c r="G1277" s="47">
        <v>0</v>
      </c>
      <c r="H1277" s="47">
        <v>0</v>
      </c>
      <c r="I1277" s="47">
        <v>32</v>
      </c>
    </row>
    <row r="1278" spans="1:9" x14ac:dyDescent="0.2">
      <c r="A1278" s="47" t="s">
        <v>2497</v>
      </c>
      <c r="B1278" s="38" t="s">
        <v>1297</v>
      </c>
      <c r="C1278" s="47" t="s">
        <v>1234</v>
      </c>
      <c r="D1278" s="47" t="s">
        <v>1235</v>
      </c>
      <c r="E1278" s="47" t="s">
        <v>182</v>
      </c>
      <c r="F1278" s="47">
        <v>0</v>
      </c>
      <c r="G1278" s="47">
        <v>0</v>
      </c>
      <c r="H1278" s="47">
        <v>0</v>
      </c>
      <c r="I1278" s="47">
        <v>213</v>
      </c>
    </row>
    <row r="1279" spans="1:9" x14ac:dyDescent="0.2">
      <c r="A1279" s="47" t="s">
        <v>2498</v>
      </c>
      <c r="B1279" s="38" t="s">
        <v>1297</v>
      </c>
      <c r="C1279" s="47" t="s">
        <v>1234</v>
      </c>
      <c r="D1279" s="47" t="s">
        <v>1235</v>
      </c>
      <c r="E1279" s="47" t="s">
        <v>182</v>
      </c>
      <c r="F1279" s="47">
        <v>0</v>
      </c>
      <c r="G1279" s="47">
        <v>1790</v>
      </c>
      <c r="H1279" s="47">
        <v>0</v>
      </c>
      <c r="I1279" s="47">
        <v>955749</v>
      </c>
    </row>
    <row r="1280" spans="1:9" x14ac:dyDescent="0.2">
      <c r="A1280" s="47" t="s">
        <v>2499</v>
      </c>
      <c r="B1280" s="38" t="s">
        <v>1297</v>
      </c>
      <c r="C1280" s="47" t="s">
        <v>1234</v>
      </c>
      <c r="D1280" s="47" t="s">
        <v>1235</v>
      </c>
      <c r="E1280" s="47" t="s">
        <v>182</v>
      </c>
      <c r="F1280" s="47">
        <v>0</v>
      </c>
      <c r="G1280" s="47">
        <v>455558</v>
      </c>
      <c r="H1280" s="47">
        <v>0</v>
      </c>
      <c r="I1280" s="47">
        <v>243146074</v>
      </c>
    </row>
    <row r="1281" spans="1:9" x14ac:dyDescent="0.2">
      <c r="A1281" s="47" t="s">
        <v>2500</v>
      </c>
      <c r="B1281" s="38" t="s">
        <v>1297</v>
      </c>
      <c r="C1281" s="47" t="s">
        <v>1234</v>
      </c>
      <c r="D1281" s="47" t="s">
        <v>1235</v>
      </c>
      <c r="E1281" s="47" t="s">
        <v>182</v>
      </c>
      <c r="F1281" s="47">
        <v>0</v>
      </c>
      <c r="G1281" s="47">
        <v>109586</v>
      </c>
      <c r="H1281" s="47">
        <v>0</v>
      </c>
      <c r="I1281" s="47">
        <v>58489839</v>
      </c>
    </row>
    <row r="1282" spans="1:9" x14ac:dyDescent="0.2">
      <c r="A1282" s="47" t="s">
        <v>2501</v>
      </c>
      <c r="B1282" s="38" t="s">
        <v>1297</v>
      </c>
      <c r="C1282" s="47" t="s">
        <v>1234</v>
      </c>
      <c r="D1282" s="47" t="s">
        <v>1235</v>
      </c>
      <c r="E1282" s="47" t="s">
        <v>182</v>
      </c>
      <c r="F1282" s="47">
        <v>0</v>
      </c>
      <c r="G1282" s="47">
        <v>264</v>
      </c>
      <c r="H1282" s="47">
        <v>0</v>
      </c>
      <c r="I1282" s="47">
        <v>141370</v>
      </c>
    </row>
    <row r="1283" spans="1:9" x14ac:dyDescent="0.2">
      <c r="A1283" s="47" t="s">
        <v>2502</v>
      </c>
      <c r="B1283" s="38" t="s">
        <v>1297</v>
      </c>
      <c r="C1283" s="47" t="s">
        <v>1234</v>
      </c>
      <c r="D1283" s="47" t="s">
        <v>1235</v>
      </c>
      <c r="E1283" s="47" t="s">
        <v>182</v>
      </c>
      <c r="F1283" s="47">
        <v>0</v>
      </c>
      <c r="G1283" s="47">
        <v>60016</v>
      </c>
      <c r="H1283" s="47">
        <v>0</v>
      </c>
      <c r="I1283" s="47">
        <v>32032942</v>
      </c>
    </row>
    <row r="1284" spans="1:9" x14ac:dyDescent="0.2">
      <c r="A1284" s="47" t="s">
        <v>2503</v>
      </c>
      <c r="B1284" s="38" t="s">
        <v>1297</v>
      </c>
      <c r="C1284" s="47" t="s">
        <v>1234</v>
      </c>
      <c r="D1284" s="47" t="s">
        <v>1235</v>
      </c>
      <c r="E1284" s="47" t="s">
        <v>182</v>
      </c>
      <c r="F1284" s="47">
        <v>0</v>
      </c>
      <c r="G1284" s="47">
        <v>2587</v>
      </c>
      <c r="H1284" s="47">
        <v>0</v>
      </c>
      <c r="I1284" s="47">
        <v>1380872</v>
      </c>
    </row>
    <row r="1285" spans="1:9" x14ac:dyDescent="0.2">
      <c r="A1285" s="47" t="s">
        <v>2504</v>
      </c>
      <c r="B1285" s="38" t="s">
        <v>1297</v>
      </c>
      <c r="C1285" s="47" t="s">
        <v>1234</v>
      </c>
      <c r="D1285" s="47" t="s">
        <v>1235</v>
      </c>
      <c r="E1285" s="47" t="s">
        <v>182</v>
      </c>
      <c r="F1285" s="47">
        <v>0</v>
      </c>
      <c r="G1285" s="47">
        <v>5</v>
      </c>
      <c r="H1285" s="47">
        <v>0</v>
      </c>
      <c r="I1285" s="47">
        <v>2871</v>
      </c>
    </row>
    <row r="1286" spans="1:9" x14ac:dyDescent="0.2">
      <c r="A1286" s="47" t="s">
        <v>2505</v>
      </c>
      <c r="B1286" s="38" t="s">
        <v>1297</v>
      </c>
      <c r="C1286" s="47" t="s">
        <v>1234</v>
      </c>
      <c r="D1286" s="47" t="s">
        <v>1235</v>
      </c>
      <c r="E1286" s="47" t="s">
        <v>182</v>
      </c>
      <c r="F1286" s="47">
        <v>0</v>
      </c>
      <c r="G1286" s="47">
        <v>4217</v>
      </c>
      <c r="H1286" s="47">
        <v>0</v>
      </c>
      <c r="I1286" s="47">
        <v>2250936</v>
      </c>
    </row>
    <row r="1287" spans="1:9" x14ac:dyDescent="0.2">
      <c r="A1287" s="47" t="s">
        <v>2506</v>
      </c>
      <c r="B1287" s="38" t="s">
        <v>1297</v>
      </c>
      <c r="C1287" s="47" t="s">
        <v>1234</v>
      </c>
      <c r="D1287" s="47" t="s">
        <v>1235</v>
      </c>
      <c r="E1287" s="47" t="s">
        <v>182</v>
      </c>
      <c r="F1287" s="47">
        <v>0</v>
      </c>
      <c r="G1287" s="47">
        <v>44</v>
      </c>
      <c r="H1287" s="47">
        <v>0</v>
      </c>
      <c r="I1287" s="47">
        <v>23554</v>
      </c>
    </row>
    <row r="1288" spans="1:9" x14ac:dyDescent="0.2">
      <c r="A1288" s="47" t="s">
        <v>2507</v>
      </c>
      <c r="B1288" s="38" t="s">
        <v>1297</v>
      </c>
      <c r="C1288" s="47" t="s">
        <v>1234</v>
      </c>
      <c r="D1288" s="47" t="s">
        <v>1235</v>
      </c>
      <c r="E1288" s="47" t="s">
        <v>182</v>
      </c>
      <c r="F1288" s="47">
        <v>0</v>
      </c>
      <c r="G1288" s="47">
        <v>1</v>
      </c>
      <c r="H1288" s="47">
        <v>0</v>
      </c>
      <c r="I1288" s="47">
        <v>987</v>
      </c>
    </row>
    <row r="1289" spans="1:9" x14ac:dyDescent="0.2">
      <c r="A1289" s="47" t="s">
        <v>2508</v>
      </c>
      <c r="B1289" s="38" t="s">
        <v>1297</v>
      </c>
      <c r="C1289" s="47" t="s">
        <v>1234</v>
      </c>
      <c r="D1289" s="47" t="s">
        <v>1235</v>
      </c>
      <c r="E1289" s="47" t="s">
        <v>182</v>
      </c>
      <c r="F1289" s="47">
        <v>0</v>
      </c>
      <c r="G1289" s="47">
        <v>30</v>
      </c>
      <c r="H1289" s="47">
        <v>0</v>
      </c>
      <c r="I1289" s="47">
        <v>16012</v>
      </c>
    </row>
    <row r="1290" spans="1:9" x14ac:dyDescent="0.2">
      <c r="A1290" s="47" t="s">
        <v>2509</v>
      </c>
      <c r="B1290" s="38" t="s">
        <v>1297</v>
      </c>
      <c r="C1290" s="47" t="s">
        <v>1234</v>
      </c>
      <c r="D1290" s="47" t="s">
        <v>1235</v>
      </c>
      <c r="E1290" s="47" t="s">
        <v>182</v>
      </c>
      <c r="F1290" s="47">
        <v>0</v>
      </c>
      <c r="G1290" s="47">
        <v>45</v>
      </c>
      <c r="H1290" s="47">
        <v>0</v>
      </c>
      <c r="I1290" s="47">
        <v>24274</v>
      </c>
    </row>
    <row r="1291" spans="1:9" x14ac:dyDescent="0.2">
      <c r="A1291" s="47" t="s">
        <v>2510</v>
      </c>
      <c r="B1291" s="38" t="s">
        <v>1297</v>
      </c>
      <c r="C1291" s="47" t="s">
        <v>1234</v>
      </c>
      <c r="D1291" s="47" t="s">
        <v>1235</v>
      </c>
      <c r="E1291" s="47" t="s">
        <v>182</v>
      </c>
      <c r="F1291" s="47">
        <v>0</v>
      </c>
      <c r="G1291" s="47">
        <v>0</v>
      </c>
      <c r="H1291" s="47">
        <v>0</v>
      </c>
      <c r="I1291" s="47">
        <v>427</v>
      </c>
    </row>
    <row r="1292" spans="1:9" x14ac:dyDescent="0.2">
      <c r="A1292" s="47" t="s">
        <v>2511</v>
      </c>
      <c r="B1292" s="38" t="s">
        <v>1233</v>
      </c>
      <c r="C1292" s="47" t="s">
        <v>1234</v>
      </c>
      <c r="D1292" s="47" t="s">
        <v>1235</v>
      </c>
      <c r="E1292" s="47" t="s">
        <v>182</v>
      </c>
      <c r="F1292" s="47">
        <v>0</v>
      </c>
      <c r="G1292" s="47">
        <v>0</v>
      </c>
      <c r="H1292" s="47">
        <v>0</v>
      </c>
      <c r="I1292" s="47">
        <v>213</v>
      </c>
    </row>
    <row r="1293" spans="1:9" x14ac:dyDescent="0.2">
      <c r="A1293" s="47" t="s">
        <v>2512</v>
      </c>
      <c r="B1293" s="38" t="s">
        <v>1233</v>
      </c>
      <c r="C1293" s="47" t="s">
        <v>1234</v>
      </c>
      <c r="D1293" s="47" t="s">
        <v>1235</v>
      </c>
      <c r="E1293" s="47" t="s">
        <v>182</v>
      </c>
      <c r="F1293" s="47">
        <v>0</v>
      </c>
      <c r="G1293" s="47">
        <v>44</v>
      </c>
      <c r="H1293" s="47">
        <v>0</v>
      </c>
      <c r="I1293" s="47">
        <v>23484</v>
      </c>
    </row>
    <row r="1294" spans="1:9" x14ac:dyDescent="0.2">
      <c r="A1294" s="47" t="s">
        <v>2513</v>
      </c>
      <c r="B1294" s="38" t="s">
        <v>1233</v>
      </c>
      <c r="C1294" s="47" t="s">
        <v>1234</v>
      </c>
      <c r="D1294" s="47" t="s">
        <v>1235</v>
      </c>
      <c r="E1294" s="47" t="s">
        <v>182</v>
      </c>
      <c r="F1294" s="47">
        <v>0</v>
      </c>
      <c r="G1294" s="47">
        <v>1</v>
      </c>
      <c r="H1294" s="47">
        <v>0</v>
      </c>
      <c r="I1294" s="47">
        <v>961</v>
      </c>
    </row>
    <row r="1295" spans="1:9" x14ac:dyDescent="0.2">
      <c r="A1295" s="47" t="s">
        <v>2514</v>
      </c>
      <c r="B1295" s="38" t="s">
        <v>1233</v>
      </c>
      <c r="C1295" s="47" t="s">
        <v>1234</v>
      </c>
      <c r="D1295" s="47" t="s">
        <v>1235</v>
      </c>
      <c r="E1295" s="47" t="s">
        <v>182</v>
      </c>
      <c r="F1295" s="47">
        <v>0</v>
      </c>
      <c r="G1295" s="47">
        <v>0</v>
      </c>
      <c r="H1295" s="47">
        <v>0</v>
      </c>
      <c r="I1295" s="47">
        <v>347</v>
      </c>
    </row>
    <row r="1296" spans="1:9" x14ac:dyDescent="0.2">
      <c r="A1296" s="47" t="s">
        <v>2515</v>
      </c>
      <c r="B1296" s="38" t="s">
        <v>1297</v>
      </c>
      <c r="C1296" s="47" t="s">
        <v>1234</v>
      </c>
      <c r="D1296" s="47" t="s">
        <v>1235</v>
      </c>
      <c r="E1296" s="47" t="s">
        <v>182</v>
      </c>
      <c r="F1296" s="47">
        <v>0</v>
      </c>
      <c r="G1296" s="47">
        <v>0</v>
      </c>
      <c r="H1296" s="47">
        <v>0</v>
      </c>
      <c r="I1296" s="47">
        <v>53</v>
      </c>
    </row>
    <row r="1297" spans="1:9" x14ac:dyDescent="0.2">
      <c r="A1297" s="47" t="s">
        <v>2516</v>
      </c>
      <c r="B1297" s="38" t="s">
        <v>1297</v>
      </c>
      <c r="C1297" s="47" t="s">
        <v>1234</v>
      </c>
      <c r="D1297" s="47" t="s">
        <v>1235</v>
      </c>
      <c r="E1297" s="47" t="s">
        <v>182</v>
      </c>
      <c r="F1297" s="47">
        <v>0</v>
      </c>
      <c r="G1297" s="47">
        <v>0</v>
      </c>
      <c r="H1297" s="47">
        <v>0</v>
      </c>
      <c r="I1297" s="47">
        <v>427</v>
      </c>
    </row>
    <row r="1298" spans="1:9" x14ac:dyDescent="0.2">
      <c r="A1298" s="47" t="s">
        <v>2517</v>
      </c>
      <c r="B1298" s="38" t="s">
        <v>1297</v>
      </c>
      <c r="C1298" s="47" t="s">
        <v>1234</v>
      </c>
      <c r="D1298" s="47" t="s">
        <v>1235</v>
      </c>
      <c r="E1298" s="47" t="s">
        <v>182</v>
      </c>
      <c r="F1298" s="47">
        <v>0</v>
      </c>
      <c r="G1298" s="47">
        <v>1</v>
      </c>
      <c r="H1298" s="47">
        <v>0</v>
      </c>
      <c r="I1298" s="47">
        <v>806</v>
      </c>
    </row>
    <row r="1299" spans="1:9" x14ac:dyDescent="0.2">
      <c r="A1299" s="47" t="s">
        <v>2518</v>
      </c>
      <c r="B1299" s="38" t="s">
        <v>1297</v>
      </c>
      <c r="C1299" s="47" t="s">
        <v>1234</v>
      </c>
      <c r="D1299" s="47" t="s">
        <v>1235</v>
      </c>
      <c r="E1299" s="47" t="s">
        <v>182</v>
      </c>
      <c r="F1299" s="47">
        <v>0</v>
      </c>
      <c r="G1299" s="47">
        <v>24</v>
      </c>
      <c r="H1299" s="47">
        <v>0</v>
      </c>
      <c r="I1299" s="47">
        <v>12810</v>
      </c>
    </row>
    <row r="1300" spans="1:9" x14ac:dyDescent="0.2">
      <c r="A1300" s="47" t="s">
        <v>2519</v>
      </c>
      <c r="B1300" s="38" t="s">
        <v>1297</v>
      </c>
      <c r="C1300" s="47" t="s">
        <v>1234</v>
      </c>
      <c r="D1300" s="47" t="s">
        <v>1235</v>
      </c>
      <c r="E1300" s="47" t="s">
        <v>182</v>
      </c>
      <c r="F1300" s="47">
        <v>0</v>
      </c>
      <c r="G1300" s="47">
        <v>5</v>
      </c>
      <c r="H1300" s="47">
        <v>0</v>
      </c>
      <c r="I1300" s="47">
        <v>3021</v>
      </c>
    </row>
    <row r="1301" spans="1:9" x14ac:dyDescent="0.2">
      <c r="A1301" s="47" t="s">
        <v>2520</v>
      </c>
      <c r="B1301" s="38" t="s">
        <v>1297</v>
      </c>
      <c r="C1301" s="47" t="s">
        <v>1234</v>
      </c>
      <c r="D1301" s="47" t="s">
        <v>1235</v>
      </c>
      <c r="E1301" s="47" t="s">
        <v>182</v>
      </c>
      <c r="F1301" s="47">
        <v>0</v>
      </c>
      <c r="G1301" s="47">
        <v>100</v>
      </c>
      <c r="H1301" s="47">
        <v>0</v>
      </c>
      <c r="I1301" s="47">
        <v>53373</v>
      </c>
    </row>
    <row r="1302" spans="1:9" x14ac:dyDescent="0.2">
      <c r="A1302" s="47" t="s">
        <v>2521</v>
      </c>
      <c r="B1302" s="38" t="s">
        <v>1297</v>
      </c>
      <c r="C1302" s="47" t="s">
        <v>1234</v>
      </c>
      <c r="D1302" s="47" t="s">
        <v>1235</v>
      </c>
      <c r="E1302" s="47" t="s">
        <v>182</v>
      </c>
      <c r="F1302" s="47">
        <v>0</v>
      </c>
      <c r="G1302" s="47">
        <v>0</v>
      </c>
      <c r="H1302" s="47">
        <v>0</v>
      </c>
      <c r="I1302" s="47">
        <v>16</v>
      </c>
    </row>
    <row r="1303" spans="1:9" x14ac:dyDescent="0.2">
      <c r="A1303" s="47" t="s">
        <v>2522</v>
      </c>
      <c r="B1303" s="38" t="s">
        <v>1297</v>
      </c>
      <c r="C1303" s="47" t="s">
        <v>1234</v>
      </c>
      <c r="D1303" s="47" t="s">
        <v>1235</v>
      </c>
      <c r="E1303" s="47" t="s">
        <v>182</v>
      </c>
      <c r="F1303" s="47">
        <v>0</v>
      </c>
      <c r="G1303" s="47">
        <v>2126</v>
      </c>
      <c r="H1303" s="47">
        <v>0</v>
      </c>
      <c r="I1303" s="47">
        <v>1135142</v>
      </c>
    </row>
    <row r="1304" spans="1:9" x14ac:dyDescent="0.2">
      <c r="A1304" s="47" t="s">
        <v>2523</v>
      </c>
      <c r="B1304" s="38" t="s">
        <v>1297</v>
      </c>
      <c r="C1304" s="47" t="s">
        <v>1234</v>
      </c>
      <c r="D1304" s="47" t="s">
        <v>1235</v>
      </c>
      <c r="E1304" s="47" t="s">
        <v>182</v>
      </c>
      <c r="F1304" s="47">
        <v>0</v>
      </c>
      <c r="G1304" s="47">
        <v>0</v>
      </c>
      <c r="H1304" s="47">
        <v>0</v>
      </c>
      <c r="I1304" s="47">
        <v>427</v>
      </c>
    </row>
    <row r="1305" spans="1:9" x14ac:dyDescent="0.2">
      <c r="A1305" s="47" t="s">
        <v>2524</v>
      </c>
      <c r="B1305" s="38" t="s">
        <v>1297</v>
      </c>
      <c r="C1305" s="47" t="s">
        <v>1234</v>
      </c>
      <c r="D1305" s="47" t="s">
        <v>1235</v>
      </c>
      <c r="E1305" s="47" t="s">
        <v>182</v>
      </c>
      <c r="F1305" s="47">
        <v>0</v>
      </c>
      <c r="G1305" s="47">
        <v>0</v>
      </c>
      <c r="H1305" s="47">
        <v>0</v>
      </c>
      <c r="I1305" s="47">
        <v>363</v>
      </c>
    </row>
    <row r="1306" spans="1:9" x14ac:dyDescent="0.2">
      <c r="A1306" s="47" t="s">
        <v>2525</v>
      </c>
      <c r="B1306" s="38" t="s">
        <v>1297</v>
      </c>
      <c r="C1306" s="47" t="s">
        <v>1234</v>
      </c>
      <c r="D1306" s="47" t="s">
        <v>1235</v>
      </c>
      <c r="E1306" s="47" t="s">
        <v>182</v>
      </c>
      <c r="F1306" s="47">
        <v>0</v>
      </c>
      <c r="G1306" s="47">
        <v>51</v>
      </c>
      <c r="H1306" s="47">
        <v>0</v>
      </c>
      <c r="I1306" s="47">
        <v>27525</v>
      </c>
    </row>
    <row r="1307" spans="1:9" x14ac:dyDescent="0.2">
      <c r="A1307" s="47" t="s">
        <v>2526</v>
      </c>
      <c r="B1307" s="38" t="s">
        <v>1297</v>
      </c>
      <c r="C1307" s="47" t="s">
        <v>1234</v>
      </c>
      <c r="D1307" s="47" t="s">
        <v>1235</v>
      </c>
      <c r="E1307" s="47" t="s">
        <v>182</v>
      </c>
      <c r="F1307" s="47">
        <v>0</v>
      </c>
      <c r="G1307" s="47">
        <v>7</v>
      </c>
      <c r="H1307" s="47">
        <v>0</v>
      </c>
      <c r="I1307" s="47">
        <v>3795</v>
      </c>
    </row>
    <row r="1308" spans="1:9" x14ac:dyDescent="0.2">
      <c r="A1308" s="47" t="s">
        <v>2527</v>
      </c>
      <c r="B1308" s="38" t="s">
        <v>1297</v>
      </c>
      <c r="C1308" s="47" t="s">
        <v>1234</v>
      </c>
      <c r="D1308" s="47" t="s">
        <v>1235</v>
      </c>
      <c r="E1308" s="47" t="s">
        <v>182</v>
      </c>
      <c r="F1308" s="47">
        <v>0</v>
      </c>
      <c r="G1308" s="47">
        <v>1</v>
      </c>
      <c r="H1308" s="47">
        <v>0</v>
      </c>
      <c r="I1308" s="47">
        <v>640</v>
      </c>
    </row>
    <row r="1309" spans="1:9" x14ac:dyDescent="0.2">
      <c r="A1309" s="47" t="s">
        <v>2528</v>
      </c>
      <c r="B1309" s="38" t="s">
        <v>1297</v>
      </c>
      <c r="C1309" s="47" t="s">
        <v>1234</v>
      </c>
      <c r="D1309" s="47" t="s">
        <v>1235</v>
      </c>
      <c r="E1309" s="47" t="s">
        <v>182</v>
      </c>
      <c r="F1309" s="47">
        <v>0</v>
      </c>
      <c r="G1309" s="47">
        <v>0</v>
      </c>
      <c r="H1309" s="47">
        <v>0</v>
      </c>
      <c r="I1309" s="47">
        <v>160</v>
      </c>
    </row>
    <row r="1310" spans="1:9" x14ac:dyDescent="0.2">
      <c r="A1310" s="47" t="s">
        <v>2529</v>
      </c>
      <c r="B1310" s="38" t="s">
        <v>1297</v>
      </c>
      <c r="C1310" s="47" t="s">
        <v>1234</v>
      </c>
      <c r="D1310" s="47" t="s">
        <v>1235</v>
      </c>
      <c r="E1310" s="47" t="s">
        <v>182</v>
      </c>
      <c r="F1310" s="47">
        <v>0</v>
      </c>
      <c r="G1310" s="47">
        <v>83</v>
      </c>
      <c r="H1310" s="47">
        <v>0</v>
      </c>
      <c r="I1310" s="47">
        <v>44471</v>
      </c>
    </row>
    <row r="1311" spans="1:9" x14ac:dyDescent="0.2">
      <c r="A1311" s="47" t="s">
        <v>2530</v>
      </c>
      <c r="B1311" s="38" t="s">
        <v>1297</v>
      </c>
      <c r="C1311" s="47" t="s">
        <v>1234</v>
      </c>
      <c r="D1311" s="47" t="s">
        <v>1235</v>
      </c>
      <c r="E1311" s="47" t="s">
        <v>182</v>
      </c>
      <c r="F1311" s="47">
        <v>0</v>
      </c>
      <c r="G1311" s="47">
        <v>46</v>
      </c>
      <c r="H1311" s="47">
        <v>0</v>
      </c>
      <c r="I1311" s="47">
        <v>24552</v>
      </c>
    </row>
    <row r="1312" spans="1:9" x14ac:dyDescent="0.2">
      <c r="A1312" s="47" t="s">
        <v>2531</v>
      </c>
      <c r="B1312" s="38" t="s">
        <v>1297</v>
      </c>
      <c r="C1312" s="47" t="s">
        <v>1234</v>
      </c>
      <c r="D1312" s="47" t="s">
        <v>1235</v>
      </c>
      <c r="E1312" s="47" t="s">
        <v>182</v>
      </c>
      <c r="F1312" s="47">
        <v>0</v>
      </c>
      <c r="G1312" s="47">
        <v>5</v>
      </c>
      <c r="H1312" s="47">
        <v>0</v>
      </c>
      <c r="I1312" s="47">
        <v>2669</v>
      </c>
    </row>
    <row r="1313" spans="1:9" x14ac:dyDescent="0.2">
      <c r="A1313" s="47" t="s">
        <v>2532</v>
      </c>
      <c r="B1313" s="38" t="s">
        <v>1297</v>
      </c>
      <c r="C1313" s="47" t="s">
        <v>1234</v>
      </c>
      <c r="D1313" s="47" t="s">
        <v>1235</v>
      </c>
      <c r="E1313" s="47" t="s">
        <v>182</v>
      </c>
      <c r="F1313" s="47">
        <v>0</v>
      </c>
      <c r="G1313" s="47">
        <v>0</v>
      </c>
      <c r="H1313" s="47">
        <v>0</v>
      </c>
      <c r="I1313" s="47">
        <v>454</v>
      </c>
    </row>
    <row r="1314" spans="1:9" x14ac:dyDescent="0.2">
      <c r="A1314" s="47" t="s">
        <v>2533</v>
      </c>
      <c r="B1314" s="38" t="s">
        <v>1297</v>
      </c>
      <c r="C1314" s="47" t="s">
        <v>1234</v>
      </c>
      <c r="D1314" s="47" t="s">
        <v>1235</v>
      </c>
      <c r="E1314" s="47" t="s">
        <v>182</v>
      </c>
      <c r="F1314" s="47">
        <v>0</v>
      </c>
      <c r="G1314" s="47">
        <v>0</v>
      </c>
      <c r="H1314" s="47">
        <v>0</v>
      </c>
      <c r="I1314" s="47">
        <v>427</v>
      </c>
    </row>
    <row r="1315" spans="1:9" x14ac:dyDescent="0.2">
      <c r="A1315" s="47" t="s">
        <v>2534</v>
      </c>
      <c r="B1315" s="38" t="s">
        <v>1297</v>
      </c>
      <c r="C1315" s="47" t="s">
        <v>1234</v>
      </c>
      <c r="D1315" s="47" t="s">
        <v>1235</v>
      </c>
      <c r="E1315" s="47" t="s">
        <v>182</v>
      </c>
      <c r="F1315" s="47">
        <v>0</v>
      </c>
      <c r="G1315" s="47">
        <v>0</v>
      </c>
      <c r="H1315" s="47">
        <v>0</v>
      </c>
      <c r="I1315" s="47">
        <v>213</v>
      </c>
    </row>
    <row r="1316" spans="1:9" x14ac:dyDescent="0.2">
      <c r="A1316" s="47" t="s">
        <v>2535</v>
      </c>
      <c r="B1316" s="38" t="s">
        <v>1297</v>
      </c>
      <c r="C1316" s="47" t="s">
        <v>1234</v>
      </c>
      <c r="D1316" s="47" t="s">
        <v>1235</v>
      </c>
      <c r="E1316" s="47" t="s">
        <v>182</v>
      </c>
      <c r="F1316" s="47">
        <v>0</v>
      </c>
      <c r="G1316" s="47">
        <v>5</v>
      </c>
      <c r="H1316" s="47">
        <v>0</v>
      </c>
      <c r="I1316" s="47">
        <v>2984</v>
      </c>
    </row>
    <row r="1317" spans="1:9" x14ac:dyDescent="0.2">
      <c r="A1317" s="47" t="s">
        <v>2536</v>
      </c>
      <c r="B1317" s="38" t="s">
        <v>1297</v>
      </c>
      <c r="C1317" s="47" t="s">
        <v>1234</v>
      </c>
      <c r="D1317" s="47" t="s">
        <v>1235</v>
      </c>
      <c r="E1317" s="47" t="s">
        <v>182</v>
      </c>
      <c r="F1317" s="47">
        <v>0</v>
      </c>
      <c r="G1317" s="47">
        <v>3</v>
      </c>
      <c r="H1317" s="47">
        <v>0</v>
      </c>
      <c r="I1317" s="47">
        <v>1601</v>
      </c>
    </row>
    <row r="1318" spans="1:9" x14ac:dyDescent="0.2">
      <c r="A1318" s="47" t="s">
        <v>2537</v>
      </c>
      <c r="B1318" s="38" t="s">
        <v>1297</v>
      </c>
      <c r="C1318" s="47" t="s">
        <v>1234</v>
      </c>
      <c r="D1318" s="47" t="s">
        <v>1235</v>
      </c>
      <c r="E1318" s="47" t="s">
        <v>182</v>
      </c>
      <c r="F1318" s="47">
        <v>0</v>
      </c>
      <c r="G1318" s="47">
        <v>2</v>
      </c>
      <c r="H1318" s="47">
        <v>0</v>
      </c>
      <c r="I1318" s="47">
        <v>1067</v>
      </c>
    </row>
    <row r="1319" spans="1:9" x14ac:dyDescent="0.2">
      <c r="A1319" s="47" t="s">
        <v>2538</v>
      </c>
      <c r="B1319" s="38" t="s">
        <v>1297</v>
      </c>
      <c r="C1319" s="47" t="s">
        <v>1234</v>
      </c>
      <c r="D1319" s="47" t="s">
        <v>1235</v>
      </c>
      <c r="E1319" s="47" t="s">
        <v>182</v>
      </c>
      <c r="F1319" s="47">
        <v>0</v>
      </c>
      <c r="G1319" s="47">
        <v>0</v>
      </c>
      <c r="H1319" s="47">
        <v>0</v>
      </c>
      <c r="I1319" s="47">
        <v>133</v>
      </c>
    </row>
    <row r="1320" spans="1:9" x14ac:dyDescent="0.2">
      <c r="A1320" s="47" t="s">
        <v>2539</v>
      </c>
      <c r="B1320" s="38" t="s">
        <v>1297</v>
      </c>
      <c r="C1320" s="47" t="s">
        <v>1234</v>
      </c>
      <c r="D1320" s="47" t="s">
        <v>1235</v>
      </c>
      <c r="E1320" s="47" t="s">
        <v>182</v>
      </c>
      <c r="F1320" s="47">
        <v>0</v>
      </c>
      <c r="G1320" s="47">
        <v>0</v>
      </c>
      <c r="H1320" s="47">
        <v>0</v>
      </c>
      <c r="I1320" s="47">
        <v>107</v>
      </c>
    </row>
    <row r="1321" spans="1:9" x14ac:dyDescent="0.2">
      <c r="A1321" s="47" t="s">
        <v>2540</v>
      </c>
      <c r="B1321" s="38" t="s">
        <v>1297</v>
      </c>
      <c r="C1321" s="47" t="s">
        <v>1234</v>
      </c>
      <c r="D1321" s="47" t="s">
        <v>1235</v>
      </c>
      <c r="E1321" s="47" t="s">
        <v>182</v>
      </c>
      <c r="F1321" s="47">
        <v>0</v>
      </c>
      <c r="G1321" s="47">
        <v>37</v>
      </c>
      <c r="H1321" s="47">
        <v>0</v>
      </c>
      <c r="I1321" s="47">
        <v>20095</v>
      </c>
    </row>
    <row r="1322" spans="1:9" x14ac:dyDescent="0.2">
      <c r="A1322" s="47" t="s">
        <v>2541</v>
      </c>
      <c r="B1322" s="38" t="s">
        <v>1297</v>
      </c>
      <c r="C1322" s="47" t="s">
        <v>1234</v>
      </c>
      <c r="D1322" s="47" t="s">
        <v>1235</v>
      </c>
      <c r="E1322" s="47" t="s">
        <v>182</v>
      </c>
      <c r="F1322" s="47">
        <v>0</v>
      </c>
      <c r="G1322" s="47">
        <v>0</v>
      </c>
      <c r="H1322" s="47">
        <v>0</v>
      </c>
      <c r="I1322" s="47">
        <v>64</v>
      </c>
    </row>
    <row r="1323" spans="1:9" x14ac:dyDescent="0.2">
      <c r="A1323" s="47" t="s">
        <v>2542</v>
      </c>
      <c r="B1323" s="38" t="s">
        <v>1297</v>
      </c>
      <c r="C1323" s="47" t="s">
        <v>1234</v>
      </c>
      <c r="D1323" s="47" t="s">
        <v>1235</v>
      </c>
      <c r="E1323" s="47" t="s">
        <v>182</v>
      </c>
      <c r="F1323" s="47">
        <v>0</v>
      </c>
      <c r="G1323" s="47">
        <v>17</v>
      </c>
      <c r="H1323" s="47">
        <v>0</v>
      </c>
      <c r="I1323" s="47">
        <v>9207</v>
      </c>
    </row>
    <row r="1324" spans="1:9" x14ac:dyDescent="0.2">
      <c r="A1324" s="47" t="s">
        <v>2543</v>
      </c>
      <c r="B1324" s="38" t="s">
        <v>1297</v>
      </c>
      <c r="C1324" s="47" t="s">
        <v>1234</v>
      </c>
      <c r="D1324" s="47" t="s">
        <v>1235</v>
      </c>
      <c r="E1324" s="47" t="s">
        <v>182</v>
      </c>
      <c r="F1324" s="47">
        <v>0</v>
      </c>
      <c r="G1324" s="47">
        <v>4</v>
      </c>
      <c r="H1324" s="47">
        <v>0</v>
      </c>
      <c r="I1324" s="47">
        <v>2407</v>
      </c>
    </row>
    <row r="1325" spans="1:9" x14ac:dyDescent="0.2">
      <c r="A1325" s="47" t="s">
        <v>2544</v>
      </c>
      <c r="B1325" s="38" t="s">
        <v>1297</v>
      </c>
      <c r="C1325" s="47" t="s">
        <v>1234</v>
      </c>
      <c r="D1325" s="47" t="s">
        <v>1235</v>
      </c>
      <c r="E1325" s="47" t="s">
        <v>182</v>
      </c>
      <c r="F1325" s="47">
        <v>0</v>
      </c>
      <c r="G1325" s="47">
        <v>0</v>
      </c>
      <c r="H1325" s="47">
        <v>0</v>
      </c>
      <c r="I1325" s="47">
        <v>213</v>
      </c>
    </row>
    <row r="1326" spans="1:9" x14ac:dyDescent="0.2">
      <c r="A1326" s="47" t="s">
        <v>2545</v>
      </c>
      <c r="B1326" s="38" t="s">
        <v>1297</v>
      </c>
      <c r="C1326" s="47" t="s">
        <v>1234</v>
      </c>
      <c r="D1326" s="47" t="s">
        <v>1235</v>
      </c>
      <c r="E1326" s="47" t="s">
        <v>182</v>
      </c>
      <c r="F1326" s="47">
        <v>0</v>
      </c>
      <c r="G1326" s="47">
        <v>2078</v>
      </c>
      <c r="H1326" s="47">
        <v>0</v>
      </c>
      <c r="I1326" s="47">
        <v>1109528</v>
      </c>
    </row>
    <row r="1327" spans="1:9" x14ac:dyDescent="0.2">
      <c r="A1327" s="47" t="s">
        <v>2546</v>
      </c>
      <c r="B1327" s="38" t="s">
        <v>1297</v>
      </c>
      <c r="C1327" s="47" t="s">
        <v>1234</v>
      </c>
      <c r="D1327" s="47" t="s">
        <v>1235</v>
      </c>
      <c r="E1327" s="47" t="s">
        <v>182</v>
      </c>
      <c r="F1327" s="47">
        <v>0</v>
      </c>
      <c r="G1327" s="47">
        <v>0</v>
      </c>
      <c r="H1327" s="47">
        <v>0</v>
      </c>
      <c r="I1327" s="47">
        <v>37</v>
      </c>
    </row>
    <row r="1328" spans="1:9" x14ac:dyDescent="0.2">
      <c r="A1328" s="47" t="s">
        <v>2547</v>
      </c>
      <c r="B1328" s="38" t="s">
        <v>1297</v>
      </c>
      <c r="C1328" s="47" t="s">
        <v>1234</v>
      </c>
      <c r="D1328" s="47" t="s">
        <v>1235</v>
      </c>
      <c r="E1328" s="47" t="s">
        <v>182</v>
      </c>
      <c r="F1328" s="47">
        <v>0</v>
      </c>
      <c r="G1328" s="47">
        <v>3569</v>
      </c>
      <c r="H1328" s="47">
        <v>0</v>
      </c>
      <c r="I1328" s="47">
        <v>1905339</v>
      </c>
    </row>
    <row r="1329" spans="1:9" x14ac:dyDescent="0.2">
      <c r="A1329" s="47" t="s">
        <v>2548</v>
      </c>
      <c r="B1329" s="38" t="s">
        <v>1297</v>
      </c>
      <c r="C1329" s="47" t="s">
        <v>1234</v>
      </c>
      <c r="D1329" s="47" t="s">
        <v>1235</v>
      </c>
      <c r="E1329" s="47" t="s">
        <v>182</v>
      </c>
      <c r="F1329" s="47">
        <v>0</v>
      </c>
      <c r="G1329" s="47">
        <v>1878</v>
      </c>
      <c r="H1329" s="47">
        <v>0</v>
      </c>
      <c r="I1329" s="47">
        <v>1002445</v>
      </c>
    </row>
    <row r="1330" spans="1:9" x14ac:dyDescent="0.2">
      <c r="A1330" s="47" t="s">
        <v>2549</v>
      </c>
      <c r="B1330" s="38" t="s">
        <v>1297</v>
      </c>
      <c r="C1330" s="47" t="s">
        <v>1234</v>
      </c>
      <c r="D1330" s="47" t="s">
        <v>1235</v>
      </c>
      <c r="E1330" s="47" t="s">
        <v>182</v>
      </c>
      <c r="F1330" s="47">
        <v>0</v>
      </c>
      <c r="G1330" s="47">
        <v>179</v>
      </c>
      <c r="H1330" s="47">
        <v>0</v>
      </c>
      <c r="I1330" s="47">
        <v>95645</v>
      </c>
    </row>
    <row r="1331" spans="1:9" x14ac:dyDescent="0.2">
      <c r="A1331" s="47" t="s">
        <v>2550</v>
      </c>
      <c r="B1331" s="38" t="s">
        <v>1297</v>
      </c>
      <c r="C1331" s="47" t="s">
        <v>1234</v>
      </c>
      <c r="D1331" s="47" t="s">
        <v>1235</v>
      </c>
      <c r="E1331" s="47" t="s">
        <v>182</v>
      </c>
      <c r="F1331" s="47">
        <v>0</v>
      </c>
      <c r="G1331" s="47">
        <v>3</v>
      </c>
      <c r="H1331" s="47">
        <v>0</v>
      </c>
      <c r="I1331" s="47">
        <v>1959</v>
      </c>
    </row>
    <row r="1332" spans="1:9" x14ac:dyDescent="0.2">
      <c r="A1332" s="47" t="s">
        <v>2551</v>
      </c>
      <c r="B1332" s="38" t="s">
        <v>1297</v>
      </c>
      <c r="C1332" s="47" t="s">
        <v>1234</v>
      </c>
      <c r="D1332" s="47" t="s">
        <v>1235</v>
      </c>
      <c r="E1332" s="47" t="s">
        <v>182</v>
      </c>
      <c r="F1332" s="47">
        <v>0</v>
      </c>
      <c r="G1332" s="47">
        <v>2</v>
      </c>
      <c r="H1332" s="47">
        <v>0</v>
      </c>
      <c r="I1332" s="47">
        <v>1067</v>
      </c>
    </row>
    <row r="1333" spans="1:9" x14ac:dyDescent="0.2">
      <c r="A1333" s="47" t="s">
        <v>2552</v>
      </c>
      <c r="B1333" s="38" t="s">
        <v>1297</v>
      </c>
      <c r="C1333" s="47" t="s">
        <v>1234</v>
      </c>
      <c r="D1333" s="47" t="s">
        <v>1235</v>
      </c>
      <c r="E1333" s="47" t="s">
        <v>182</v>
      </c>
      <c r="F1333" s="47">
        <v>0</v>
      </c>
      <c r="G1333" s="47">
        <v>12</v>
      </c>
      <c r="H1333" s="47">
        <v>0</v>
      </c>
      <c r="I1333" s="47">
        <v>6880</v>
      </c>
    </row>
    <row r="1334" spans="1:9" x14ac:dyDescent="0.2">
      <c r="A1334" s="47" t="s">
        <v>2553</v>
      </c>
      <c r="B1334" s="38" t="s">
        <v>1297</v>
      </c>
      <c r="C1334" s="47" t="s">
        <v>1234</v>
      </c>
      <c r="D1334" s="47" t="s">
        <v>1235</v>
      </c>
      <c r="E1334" s="47" t="s">
        <v>182</v>
      </c>
      <c r="F1334" s="47">
        <v>0</v>
      </c>
      <c r="G1334" s="47">
        <v>371</v>
      </c>
      <c r="H1334" s="47">
        <v>0</v>
      </c>
      <c r="I1334" s="47">
        <v>198015</v>
      </c>
    </row>
    <row r="1335" spans="1:9" x14ac:dyDescent="0.2">
      <c r="A1335" s="47" t="s">
        <v>2554</v>
      </c>
      <c r="B1335" s="38" t="s">
        <v>1297</v>
      </c>
      <c r="C1335" s="47" t="s">
        <v>1234</v>
      </c>
      <c r="D1335" s="47" t="s">
        <v>1235</v>
      </c>
      <c r="E1335" s="47" t="s">
        <v>182</v>
      </c>
      <c r="F1335" s="47">
        <v>0</v>
      </c>
      <c r="G1335" s="47">
        <v>15</v>
      </c>
      <c r="H1335" s="47">
        <v>0</v>
      </c>
      <c r="I1335" s="47">
        <v>8006</v>
      </c>
    </row>
    <row r="1336" spans="1:9" x14ac:dyDescent="0.2">
      <c r="A1336" s="47" t="s">
        <v>2555</v>
      </c>
      <c r="B1336" s="38" t="s">
        <v>1297</v>
      </c>
      <c r="C1336" s="47" t="s">
        <v>1234</v>
      </c>
      <c r="D1336" s="47" t="s">
        <v>1235</v>
      </c>
      <c r="E1336" s="47" t="s">
        <v>182</v>
      </c>
      <c r="F1336" s="47">
        <v>0</v>
      </c>
      <c r="G1336" s="47">
        <v>0</v>
      </c>
      <c r="H1336" s="47">
        <v>0</v>
      </c>
      <c r="I1336" s="47">
        <v>165</v>
      </c>
    </row>
    <row r="1337" spans="1:9" x14ac:dyDescent="0.2">
      <c r="A1337" s="47" t="s">
        <v>2556</v>
      </c>
      <c r="B1337" s="38" t="s">
        <v>1297</v>
      </c>
      <c r="C1337" s="47" t="s">
        <v>1234</v>
      </c>
      <c r="D1337" s="47" t="s">
        <v>1235</v>
      </c>
      <c r="E1337" s="47" t="s">
        <v>182</v>
      </c>
      <c r="F1337" s="47">
        <v>0</v>
      </c>
      <c r="G1337" s="47">
        <v>0</v>
      </c>
      <c r="H1337" s="47">
        <v>0</v>
      </c>
      <c r="I1337" s="47">
        <v>240</v>
      </c>
    </row>
    <row r="1338" spans="1:9" x14ac:dyDescent="0.2">
      <c r="A1338" s="47" t="s">
        <v>2557</v>
      </c>
      <c r="B1338" s="38" t="s">
        <v>1297</v>
      </c>
      <c r="C1338" s="47" t="s">
        <v>1234</v>
      </c>
      <c r="D1338" s="47" t="s">
        <v>1235</v>
      </c>
      <c r="E1338" s="47" t="s">
        <v>182</v>
      </c>
      <c r="F1338" s="47">
        <v>0</v>
      </c>
      <c r="G1338" s="47">
        <v>18</v>
      </c>
      <c r="H1338" s="47">
        <v>0</v>
      </c>
      <c r="I1338" s="47">
        <v>9607</v>
      </c>
    </row>
    <row r="1339" spans="1:9" x14ac:dyDescent="0.2">
      <c r="A1339" s="47" t="s">
        <v>2558</v>
      </c>
      <c r="B1339" s="38" t="s">
        <v>1297</v>
      </c>
      <c r="C1339" s="47" t="s">
        <v>1234</v>
      </c>
      <c r="D1339" s="47" t="s">
        <v>1235</v>
      </c>
      <c r="E1339" s="47" t="s">
        <v>182</v>
      </c>
      <c r="F1339" s="47">
        <v>0</v>
      </c>
      <c r="G1339" s="47">
        <v>1753</v>
      </c>
      <c r="H1339" s="47">
        <v>0</v>
      </c>
      <c r="I1339" s="47">
        <v>935910</v>
      </c>
    </row>
    <row r="1340" spans="1:9" x14ac:dyDescent="0.2">
      <c r="A1340" s="47" t="s">
        <v>2559</v>
      </c>
      <c r="B1340" s="38" t="s">
        <v>1297</v>
      </c>
      <c r="C1340" s="47" t="s">
        <v>1234</v>
      </c>
      <c r="D1340" s="47" t="s">
        <v>1235</v>
      </c>
      <c r="E1340" s="47" t="s">
        <v>182</v>
      </c>
      <c r="F1340" s="47">
        <v>0</v>
      </c>
      <c r="G1340" s="47">
        <v>160</v>
      </c>
      <c r="H1340" s="47">
        <v>0</v>
      </c>
      <c r="I1340" s="47">
        <v>85797</v>
      </c>
    </row>
    <row r="1341" spans="1:9" x14ac:dyDescent="0.2">
      <c r="A1341" s="47" t="s">
        <v>2560</v>
      </c>
      <c r="B1341" s="38" t="s">
        <v>1297</v>
      </c>
      <c r="C1341" s="47" t="s">
        <v>1234</v>
      </c>
      <c r="D1341" s="47" t="s">
        <v>1235</v>
      </c>
      <c r="E1341" s="47" t="s">
        <v>182</v>
      </c>
      <c r="F1341" s="47">
        <v>0</v>
      </c>
      <c r="G1341" s="47">
        <v>2009</v>
      </c>
      <c r="H1341" s="47">
        <v>0</v>
      </c>
      <c r="I1341" s="47">
        <v>1072663</v>
      </c>
    </row>
    <row r="1342" spans="1:9" x14ac:dyDescent="0.2">
      <c r="A1342" s="47" t="s">
        <v>2561</v>
      </c>
      <c r="B1342" s="38" t="s">
        <v>1297</v>
      </c>
      <c r="C1342" s="47" t="s">
        <v>1234</v>
      </c>
      <c r="D1342" s="47" t="s">
        <v>1235</v>
      </c>
      <c r="E1342" s="47" t="s">
        <v>182</v>
      </c>
      <c r="F1342" s="47">
        <v>0</v>
      </c>
      <c r="G1342" s="47">
        <v>1036</v>
      </c>
      <c r="H1342" s="47">
        <v>0</v>
      </c>
      <c r="I1342" s="47">
        <v>553358</v>
      </c>
    </row>
    <row r="1343" spans="1:9" x14ac:dyDescent="0.2">
      <c r="A1343" s="47" t="s">
        <v>2562</v>
      </c>
      <c r="B1343" s="38" t="s">
        <v>1297</v>
      </c>
      <c r="C1343" s="47" t="s">
        <v>1234</v>
      </c>
      <c r="D1343" s="47" t="s">
        <v>1235</v>
      </c>
      <c r="E1343" s="47" t="s">
        <v>182</v>
      </c>
      <c r="F1343" s="47">
        <v>0</v>
      </c>
      <c r="G1343" s="47">
        <v>4</v>
      </c>
      <c r="H1343" s="47">
        <v>0</v>
      </c>
      <c r="I1343" s="47">
        <v>2146</v>
      </c>
    </row>
    <row r="1344" spans="1:9" x14ac:dyDescent="0.2">
      <c r="A1344" s="47" t="s">
        <v>2563</v>
      </c>
      <c r="B1344" s="38" t="s">
        <v>1297</v>
      </c>
      <c r="C1344" s="47" t="s">
        <v>1234</v>
      </c>
      <c r="D1344" s="47" t="s">
        <v>1235</v>
      </c>
      <c r="E1344" s="47" t="s">
        <v>182</v>
      </c>
      <c r="F1344" s="47">
        <v>0</v>
      </c>
      <c r="G1344" s="47">
        <v>10</v>
      </c>
      <c r="H1344" s="47">
        <v>0</v>
      </c>
      <c r="I1344" s="47">
        <v>5337</v>
      </c>
    </row>
    <row r="1345" spans="1:9" x14ac:dyDescent="0.2">
      <c r="A1345" s="47" t="s">
        <v>2564</v>
      </c>
      <c r="B1345" s="38" t="s">
        <v>1297</v>
      </c>
      <c r="C1345" s="47" t="s">
        <v>1234</v>
      </c>
      <c r="D1345" s="47" t="s">
        <v>1235</v>
      </c>
      <c r="E1345" s="47" t="s">
        <v>182</v>
      </c>
      <c r="F1345" s="47">
        <v>0</v>
      </c>
      <c r="G1345" s="47">
        <v>3</v>
      </c>
      <c r="H1345" s="47">
        <v>0</v>
      </c>
      <c r="I1345" s="47">
        <v>1713</v>
      </c>
    </row>
    <row r="1346" spans="1:9" x14ac:dyDescent="0.2">
      <c r="A1346" s="47" t="s">
        <v>2565</v>
      </c>
      <c r="B1346" s="38" t="s">
        <v>1297</v>
      </c>
      <c r="C1346" s="47" t="s">
        <v>1234</v>
      </c>
      <c r="D1346" s="47" t="s">
        <v>1235</v>
      </c>
      <c r="E1346" s="47" t="s">
        <v>182</v>
      </c>
      <c r="F1346" s="47">
        <v>0</v>
      </c>
      <c r="G1346" s="47">
        <v>0</v>
      </c>
      <c r="H1346" s="47">
        <v>0</v>
      </c>
      <c r="I1346" s="47">
        <v>107</v>
      </c>
    </row>
    <row r="1347" spans="1:9" x14ac:dyDescent="0.2">
      <c r="A1347" s="47" t="s">
        <v>2566</v>
      </c>
      <c r="B1347" s="38" t="s">
        <v>1297</v>
      </c>
      <c r="C1347" s="47" t="s">
        <v>1234</v>
      </c>
      <c r="D1347" s="47" t="s">
        <v>1235</v>
      </c>
      <c r="E1347" s="47" t="s">
        <v>182</v>
      </c>
      <c r="F1347" s="47">
        <v>0</v>
      </c>
      <c r="G1347" s="47">
        <v>48</v>
      </c>
      <c r="H1347" s="47">
        <v>0</v>
      </c>
      <c r="I1347" s="47">
        <v>25619</v>
      </c>
    </row>
    <row r="1348" spans="1:9" x14ac:dyDescent="0.2">
      <c r="A1348" s="47" t="s">
        <v>2567</v>
      </c>
      <c r="B1348" s="38" t="s">
        <v>1297</v>
      </c>
      <c r="C1348" s="47" t="s">
        <v>1234</v>
      </c>
      <c r="D1348" s="47" t="s">
        <v>1235</v>
      </c>
      <c r="E1348" s="47" t="s">
        <v>182</v>
      </c>
      <c r="F1348" s="47">
        <v>0</v>
      </c>
      <c r="G1348" s="47">
        <v>1</v>
      </c>
      <c r="H1348" s="47">
        <v>0</v>
      </c>
      <c r="I1348" s="47">
        <v>854</v>
      </c>
    </row>
    <row r="1349" spans="1:9" x14ac:dyDescent="0.2">
      <c r="A1349" s="47" t="s">
        <v>2568</v>
      </c>
      <c r="B1349" s="38" t="s">
        <v>1297</v>
      </c>
      <c r="C1349" s="47" t="s">
        <v>1234</v>
      </c>
      <c r="D1349" s="47" t="s">
        <v>1235</v>
      </c>
      <c r="E1349" s="47" t="s">
        <v>182</v>
      </c>
      <c r="F1349" s="47">
        <v>0</v>
      </c>
      <c r="G1349" s="47">
        <v>0</v>
      </c>
      <c r="H1349" s="47">
        <v>0</v>
      </c>
      <c r="I1349" s="47">
        <v>427</v>
      </c>
    </row>
    <row r="1350" spans="1:9" x14ac:dyDescent="0.2">
      <c r="A1350" s="47" t="s">
        <v>2569</v>
      </c>
      <c r="B1350" s="38" t="s">
        <v>1297</v>
      </c>
      <c r="C1350" s="47" t="s">
        <v>1234</v>
      </c>
      <c r="D1350" s="47" t="s">
        <v>1235</v>
      </c>
      <c r="E1350" s="47" t="s">
        <v>182</v>
      </c>
      <c r="F1350" s="47">
        <v>0</v>
      </c>
      <c r="G1350" s="47">
        <v>1299</v>
      </c>
      <c r="H1350" s="47">
        <v>0</v>
      </c>
      <c r="I1350" s="47">
        <v>693377</v>
      </c>
    </row>
    <row r="1351" spans="1:9" x14ac:dyDescent="0.2">
      <c r="A1351" s="47" t="s">
        <v>2570</v>
      </c>
      <c r="B1351" s="38" t="s">
        <v>1297</v>
      </c>
      <c r="C1351" s="47" t="s">
        <v>1234</v>
      </c>
      <c r="D1351" s="47" t="s">
        <v>1235</v>
      </c>
      <c r="E1351" s="47" t="s">
        <v>182</v>
      </c>
      <c r="F1351" s="47">
        <v>0</v>
      </c>
      <c r="G1351" s="47">
        <v>22</v>
      </c>
      <c r="H1351" s="47">
        <v>0</v>
      </c>
      <c r="I1351" s="47">
        <v>11742</v>
      </c>
    </row>
    <row r="1352" spans="1:9" x14ac:dyDescent="0.2">
      <c r="A1352" s="47" t="s">
        <v>2571</v>
      </c>
      <c r="B1352" s="38" t="s">
        <v>1297</v>
      </c>
      <c r="C1352" s="47" t="s">
        <v>1234</v>
      </c>
      <c r="D1352" s="47" t="s">
        <v>1235</v>
      </c>
      <c r="E1352" s="47" t="s">
        <v>182</v>
      </c>
      <c r="F1352" s="47">
        <v>0</v>
      </c>
      <c r="G1352" s="47">
        <v>0</v>
      </c>
      <c r="H1352" s="47">
        <v>0</v>
      </c>
      <c r="I1352" s="47">
        <v>91</v>
      </c>
    </row>
    <row r="1353" spans="1:9" x14ac:dyDescent="0.2">
      <c r="A1353" s="47" t="s">
        <v>2572</v>
      </c>
      <c r="B1353" s="38" t="s">
        <v>1297</v>
      </c>
      <c r="C1353" s="47" t="s">
        <v>1234</v>
      </c>
      <c r="D1353" s="47" t="s">
        <v>1235</v>
      </c>
      <c r="E1353" s="47" t="s">
        <v>182</v>
      </c>
      <c r="F1353" s="47">
        <v>0</v>
      </c>
      <c r="G1353" s="47">
        <v>1</v>
      </c>
      <c r="H1353" s="47">
        <v>0</v>
      </c>
      <c r="I1353" s="47">
        <v>955</v>
      </c>
    </row>
    <row r="1354" spans="1:9" x14ac:dyDescent="0.2">
      <c r="A1354" s="47" t="s">
        <v>2573</v>
      </c>
      <c r="B1354" s="38" t="s">
        <v>1297</v>
      </c>
      <c r="C1354" s="47" t="s">
        <v>1234</v>
      </c>
      <c r="D1354" s="47" t="s">
        <v>1235</v>
      </c>
      <c r="E1354" s="47" t="s">
        <v>182</v>
      </c>
      <c r="F1354" s="47">
        <v>0</v>
      </c>
      <c r="G1354" s="47">
        <v>0</v>
      </c>
      <c r="H1354" s="47">
        <v>0</v>
      </c>
      <c r="I1354" s="47">
        <v>171</v>
      </c>
    </row>
    <row r="1355" spans="1:9" x14ac:dyDescent="0.2">
      <c r="A1355" s="47" t="s">
        <v>2574</v>
      </c>
      <c r="B1355" s="38" t="s">
        <v>1297</v>
      </c>
      <c r="C1355" s="47" t="s">
        <v>1234</v>
      </c>
      <c r="D1355" s="47" t="s">
        <v>1235</v>
      </c>
      <c r="E1355" s="47" t="s">
        <v>182</v>
      </c>
      <c r="F1355" s="47">
        <v>0</v>
      </c>
      <c r="G1355" s="47">
        <v>0</v>
      </c>
      <c r="H1355" s="47">
        <v>0</v>
      </c>
      <c r="I1355" s="47">
        <v>320</v>
      </c>
    </row>
    <row r="1356" spans="1:9" x14ac:dyDescent="0.2">
      <c r="A1356" s="47" t="s">
        <v>2575</v>
      </c>
      <c r="B1356" s="38" t="s">
        <v>1297</v>
      </c>
      <c r="C1356" s="47" t="s">
        <v>1234</v>
      </c>
      <c r="D1356" s="47" t="s">
        <v>1235</v>
      </c>
      <c r="E1356" s="47" t="s">
        <v>182</v>
      </c>
      <c r="F1356" s="47">
        <v>0</v>
      </c>
      <c r="G1356" s="47">
        <v>0</v>
      </c>
      <c r="H1356" s="47">
        <v>0</v>
      </c>
      <c r="I1356" s="47">
        <v>80</v>
      </c>
    </row>
    <row r="1357" spans="1:9" x14ac:dyDescent="0.2">
      <c r="A1357" s="47" t="s">
        <v>2576</v>
      </c>
      <c r="B1357" s="38" t="s">
        <v>1297</v>
      </c>
      <c r="C1357" s="47" t="s">
        <v>1234</v>
      </c>
      <c r="D1357" s="47" t="s">
        <v>1235</v>
      </c>
      <c r="E1357" s="47" t="s">
        <v>182</v>
      </c>
      <c r="F1357" s="47">
        <v>0</v>
      </c>
      <c r="G1357" s="47">
        <v>98</v>
      </c>
      <c r="H1357" s="47">
        <v>0</v>
      </c>
      <c r="I1357" s="47">
        <v>52743</v>
      </c>
    </row>
    <row r="1358" spans="1:9" x14ac:dyDescent="0.2">
      <c r="A1358" s="47" t="s">
        <v>2577</v>
      </c>
      <c r="B1358" s="38" t="s">
        <v>1297</v>
      </c>
      <c r="C1358" s="47" t="s">
        <v>1234</v>
      </c>
      <c r="D1358" s="47" t="s">
        <v>1235</v>
      </c>
      <c r="E1358" s="47" t="s">
        <v>182</v>
      </c>
      <c r="F1358" s="47">
        <v>0</v>
      </c>
      <c r="G1358" s="47">
        <v>2</v>
      </c>
      <c r="H1358" s="47">
        <v>0</v>
      </c>
      <c r="I1358" s="47">
        <v>1238</v>
      </c>
    </row>
    <row r="1359" spans="1:9" x14ac:dyDescent="0.2">
      <c r="A1359" s="47" t="s">
        <v>2578</v>
      </c>
      <c r="B1359" s="38" t="s">
        <v>1297</v>
      </c>
      <c r="C1359" s="47" t="s">
        <v>1234</v>
      </c>
      <c r="D1359" s="47" t="s">
        <v>1235</v>
      </c>
      <c r="E1359" s="47" t="s">
        <v>182</v>
      </c>
      <c r="F1359" s="47">
        <v>0</v>
      </c>
      <c r="G1359" s="47">
        <v>1625</v>
      </c>
      <c r="H1359" s="47">
        <v>0</v>
      </c>
      <c r="I1359" s="47">
        <v>867731</v>
      </c>
    </row>
    <row r="1360" spans="1:9" x14ac:dyDescent="0.2">
      <c r="A1360" s="47" t="s">
        <v>2579</v>
      </c>
      <c r="B1360" s="38" t="s">
        <v>1297</v>
      </c>
      <c r="C1360" s="47" t="s">
        <v>1234</v>
      </c>
      <c r="D1360" s="47" t="s">
        <v>1235</v>
      </c>
      <c r="E1360" s="47" t="s">
        <v>182</v>
      </c>
      <c r="F1360" s="47">
        <v>0</v>
      </c>
      <c r="G1360" s="47">
        <v>6</v>
      </c>
      <c r="H1360" s="47">
        <v>0</v>
      </c>
      <c r="I1360" s="47">
        <v>3256</v>
      </c>
    </row>
    <row r="1361" spans="1:9" x14ac:dyDescent="0.2">
      <c r="A1361" s="47" t="s">
        <v>2580</v>
      </c>
      <c r="B1361" s="38" t="s">
        <v>1297</v>
      </c>
      <c r="C1361" s="47" t="s">
        <v>1234</v>
      </c>
      <c r="D1361" s="47" t="s">
        <v>1235</v>
      </c>
      <c r="E1361" s="47" t="s">
        <v>182</v>
      </c>
      <c r="F1361" s="47">
        <v>0</v>
      </c>
      <c r="G1361" s="47">
        <v>0</v>
      </c>
      <c r="H1361" s="47">
        <v>0</v>
      </c>
      <c r="I1361" s="47">
        <v>267</v>
      </c>
    </row>
    <row r="1362" spans="1:9" x14ac:dyDescent="0.2">
      <c r="A1362" s="47" t="s">
        <v>2581</v>
      </c>
      <c r="B1362" s="38" t="s">
        <v>1297</v>
      </c>
      <c r="C1362" s="47" t="s">
        <v>1234</v>
      </c>
      <c r="D1362" s="47" t="s">
        <v>1235</v>
      </c>
      <c r="E1362" s="47" t="s">
        <v>182</v>
      </c>
      <c r="F1362" s="47">
        <v>0</v>
      </c>
      <c r="G1362" s="47">
        <v>47</v>
      </c>
      <c r="H1362" s="47">
        <v>0</v>
      </c>
      <c r="I1362" s="47">
        <v>25085</v>
      </c>
    </row>
    <row r="1363" spans="1:9" x14ac:dyDescent="0.2">
      <c r="A1363" s="47" t="s">
        <v>2582</v>
      </c>
      <c r="B1363" s="38" t="s">
        <v>1297</v>
      </c>
      <c r="C1363" s="47" t="s">
        <v>1234</v>
      </c>
      <c r="D1363" s="47" t="s">
        <v>1235</v>
      </c>
      <c r="E1363" s="47" t="s">
        <v>182</v>
      </c>
      <c r="F1363" s="47">
        <v>0</v>
      </c>
      <c r="G1363" s="47">
        <v>0</v>
      </c>
      <c r="H1363" s="47">
        <v>0</v>
      </c>
      <c r="I1363" s="47">
        <v>246</v>
      </c>
    </row>
    <row r="1364" spans="1:9" x14ac:dyDescent="0.2">
      <c r="A1364" s="47" t="s">
        <v>2583</v>
      </c>
      <c r="B1364" s="38" t="s">
        <v>1297</v>
      </c>
      <c r="C1364" s="47" t="s">
        <v>1234</v>
      </c>
      <c r="D1364" s="47" t="s">
        <v>1235</v>
      </c>
      <c r="E1364" s="47" t="s">
        <v>182</v>
      </c>
      <c r="F1364" s="47">
        <v>0</v>
      </c>
      <c r="G1364" s="47">
        <v>0</v>
      </c>
      <c r="H1364" s="47">
        <v>0</v>
      </c>
      <c r="I1364" s="47">
        <v>320</v>
      </c>
    </row>
    <row r="1365" spans="1:9" x14ac:dyDescent="0.2">
      <c r="A1365" s="47" t="s">
        <v>2584</v>
      </c>
      <c r="B1365" s="38" t="s">
        <v>1297</v>
      </c>
      <c r="C1365" s="47" t="s">
        <v>1234</v>
      </c>
      <c r="D1365" s="47" t="s">
        <v>1235</v>
      </c>
      <c r="E1365" s="47" t="s">
        <v>182</v>
      </c>
      <c r="F1365" s="47">
        <v>0</v>
      </c>
      <c r="G1365" s="47">
        <v>0</v>
      </c>
      <c r="H1365" s="47">
        <v>0</v>
      </c>
      <c r="I1365" s="47">
        <v>438</v>
      </c>
    </row>
    <row r="1366" spans="1:9" x14ac:dyDescent="0.2">
      <c r="A1366" s="47" t="s">
        <v>2585</v>
      </c>
      <c r="B1366" s="38" t="s">
        <v>1297</v>
      </c>
      <c r="C1366" s="47" t="s">
        <v>1234</v>
      </c>
      <c r="D1366" s="47" t="s">
        <v>1235</v>
      </c>
      <c r="E1366" s="47" t="s">
        <v>182</v>
      </c>
      <c r="F1366" s="47">
        <v>0</v>
      </c>
      <c r="G1366" s="47">
        <v>118</v>
      </c>
      <c r="H1366" s="47">
        <v>0</v>
      </c>
      <c r="I1366" s="47">
        <v>63322</v>
      </c>
    </row>
    <row r="1367" spans="1:9" x14ac:dyDescent="0.2">
      <c r="A1367" s="47" t="s">
        <v>2586</v>
      </c>
      <c r="B1367" s="38" t="s">
        <v>1297</v>
      </c>
      <c r="C1367" s="47" t="s">
        <v>1234</v>
      </c>
      <c r="D1367" s="47" t="s">
        <v>1235</v>
      </c>
      <c r="E1367" s="47" t="s">
        <v>182</v>
      </c>
      <c r="F1367" s="47">
        <v>0</v>
      </c>
      <c r="G1367" s="47">
        <v>2</v>
      </c>
      <c r="H1367" s="47">
        <v>0</v>
      </c>
      <c r="I1367" s="47">
        <v>1067</v>
      </c>
    </row>
    <row r="1368" spans="1:9" x14ac:dyDescent="0.2">
      <c r="A1368" s="47" t="s">
        <v>2587</v>
      </c>
      <c r="B1368" s="38" t="s">
        <v>1297</v>
      </c>
      <c r="C1368" s="47" t="s">
        <v>1234</v>
      </c>
      <c r="D1368" s="47" t="s">
        <v>1235</v>
      </c>
      <c r="E1368" s="47" t="s">
        <v>182</v>
      </c>
      <c r="F1368" s="47">
        <v>0</v>
      </c>
      <c r="G1368" s="47">
        <v>3733</v>
      </c>
      <c r="H1368" s="47">
        <v>0</v>
      </c>
      <c r="I1368" s="47">
        <v>1992850</v>
      </c>
    </row>
    <row r="1369" spans="1:9" x14ac:dyDescent="0.2">
      <c r="A1369" s="47" t="s">
        <v>2588</v>
      </c>
      <c r="B1369" s="38" t="s">
        <v>1297</v>
      </c>
      <c r="C1369" s="47" t="s">
        <v>1234</v>
      </c>
      <c r="D1369" s="47" t="s">
        <v>1235</v>
      </c>
      <c r="E1369" s="47" t="s">
        <v>182</v>
      </c>
      <c r="F1369" s="47">
        <v>0</v>
      </c>
      <c r="G1369" s="47">
        <v>0</v>
      </c>
      <c r="H1369" s="47">
        <v>0</v>
      </c>
      <c r="I1369" s="47">
        <v>352</v>
      </c>
    </row>
    <row r="1370" spans="1:9" x14ac:dyDescent="0.2">
      <c r="A1370" s="47" t="s">
        <v>2589</v>
      </c>
      <c r="B1370" s="38" t="s">
        <v>1297</v>
      </c>
      <c r="C1370" s="47" t="s">
        <v>1234</v>
      </c>
      <c r="D1370" s="47" t="s">
        <v>1235</v>
      </c>
      <c r="E1370" s="47" t="s">
        <v>182</v>
      </c>
      <c r="F1370" s="47">
        <v>0</v>
      </c>
      <c r="G1370" s="47">
        <v>41</v>
      </c>
      <c r="H1370" s="47">
        <v>0</v>
      </c>
      <c r="I1370" s="47">
        <v>22016</v>
      </c>
    </row>
    <row r="1371" spans="1:9" x14ac:dyDescent="0.2">
      <c r="A1371" s="47" t="s">
        <v>2590</v>
      </c>
      <c r="B1371" s="38" t="s">
        <v>1297</v>
      </c>
      <c r="C1371" s="47" t="s">
        <v>1234</v>
      </c>
      <c r="D1371" s="47" t="s">
        <v>1235</v>
      </c>
      <c r="E1371" s="47" t="s">
        <v>182</v>
      </c>
      <c r="F1371" s="47">
        <v>0</v>
      </c>
      <c r="G1371" s="47">
        <v>9220</v>
      </c>
      <c r="H1371" s="47">
        <v>0</v>
      </c>
      <c r="I1371" s="47">
        <v>4921012</v>
      </c>
    </row>
    <row r="1372" spans="1:9" x14ac:dyDescent="0.2">
      <c r="A1372" s="47" t="s">
        <v>2591</v>
      </c>
      <c r="B1372" s="38" t="s">
        <v>1297</v>
      </c>
      <c r="C1372" s="47" t="s">
        <v>1234</v>
      </c>
      <c r="D1372" s="47" t="s">
        <v>1235</v>
      </c>
      <c r="E1372" s="47" t="s">
        <v>182</v>
      </c>
      <c r="F1372" s="47">
        <v>0</v>
      </c>
      <c r="G1372" s="47">
        <v>17183</v>
      </c>
      <c r="H1372" s="47">
        <v>0</v>
      </c>
      <c r="I1372" s="47">
        <v>9171453</v>
      </c>
    </row>
    <row r="1373" spans="1:9" x14ac:dyDescent="0.2">
      <c r="A1373" s="47" t="s">
        <v>2592</v>
      </c>
      <c r="B1373" s="38" t="s">
        <v>1297</v>
      </c>
      <c r="C1373" s="47" t="s">
        <v>1234</v>
      </c>
      <c r="D1373" s="47" t="s">
        <v>1235</v>
      </c>
      <c r="E1373" s="47" t="s">
        <v>182</v>
      </c>
      <c r="F1373" s="47">
        <v>0</v>
      </c>
      <c r="G1373" s="47">
        <v>20</v>
      </c>
      <c r="H1373" s="47">
        <v>0</v>
      </c>
      <c r="I1373" s="47">
        <v>10675</v>
      </c>
    </row>
    <row r="1374" spans="1:9" x14ac:dyDescent="0.2">
      <c r="A1374" s="47" t="s">
        <v>2593</v>
      </c>
      <c r="B1374" s="38" t="s">
        <v>1297</v>
      </c>
      <c r="C1374" s="47" t="s">
        <v>1234</v>
      </c>
      <c r="D1374" s="47" t="s">
        <v>1235</v>
      </c>
      <c r="E1374" s="47" t="s">
        <v>182</v>
      </c>
      <c r="F1374" s="47">
        <v>0</v>
      </c>
      <c r="G1374" s="47">
        <v>0</v>
      </c>
      <c r="H1374" s="47">
        <v>0</v>
      </c>
      <c r="I1374" s="47">
        <v>176</v>
      </c>
    </row>
    <row r="1375" spans="1:9" x14ac:dyDescent="0.2">
      <c r="A1375" s="47" t="s">
        <v>2594</v>
      </c>
      <c r="B1375" s="38" t="s">
        <v>1297</v>
      </c>
      <c r="C1375" s="47" t="s">
        <v>1234</v>
      </c>
      <c r="D1375" s="47" t="s">
        <v>1235</v>
      </c>
      <c r="E1375" s="47" t="s">
        <v>182</v>
      </c>
      <c r="F1375" s="47">
        <v>0</v>
      </c>
      <c r="G1375" s="47">
        <v>62</v>
      </c>
      <c r="H1375" s="47">
        <v>0</v>
      </c>
      <c r="I1375" s="47">
        <v>33294</v>
      </c>
    </row>
    <row r="1376" spans="1:9" x14ac:dyDescent="0.2">
      <c r="A1376" s="47" t="s">
        <v>2595</v>
      </c>
      <c r="B1376" s="38" t="s">
        <v>1297</v>
      </c>
      <c r="C1376" s="47" t="s">
        <v>1234</v>
      </c>
      <c r="D1376" s="47" t="s">
        <v>1235</v>
      </c>
      <c r="E1376" s="47" t="s">
        <v>182</v>
      </c>
      <c r="F1376" s="47">
        <v>0</v>
      </c>
      <c r="G1376" s="47">
        <v>8214</v>
      </c>
      <c r="H1376" s="47">
        <v>0</v>
      </c>
      <c r="I1376" s="47">
        <v>4384451</v>
      </c>
    </row>
    <row r="1377" spans="1:9" x14ac:dyDescent="0.2">
      <c r="A1377" s="47" t="s">
        <v>2596</v>
      </c>
      <c r="B1377" s="38" t="s">
        <v>1297</v>
      </c>
      <c r="C1377" s="47" t="s">
        <v>1234</v>
      </c>
      <c r="D1377" s="47" t="s">
        <v>1235</v>
      </c>
      <c r="E1377" s="47" t="s">
        <v>182</v>
      </c>
      <c r="F1377" s="47">
        <v>0</v>
      </c>
      <c r="G1377" s="47">
        <v>2000</v>
      </c>
      <c r="H1377" s="47">
        <v>0</v>
      </c>
      <c r="I1377" s="47">
        <v>1067465</v>
      </c>
    </row>
    <row r="1378" spans="1:9" x14ac:dyDescent="0.2">
      <c r="A1378" s="47" t="s">
        <v>2597</v>
      </c>
      <c r="B1378" s="38" t="s">
        <v>1297</v>
      </c>
      <c r="C1378" s="47" t="s">
        <v>1234</v>
      </c>
      <c r="D1378" s="47" t="s">
        <v>1235</v>
      </c>
      <c r="E1378" s="47" t="s">
        <v>182</v>
      </c>
      <c r="F1378" s="47">
        <v>0</v>
      </c>
      <c r="G1378" s="47">
        <v>5</v>
      </c>
      <c r="H1378" s="47">
        <v>0</v>
      </c>
      <c r="I1378" s="47">
        <v>2669</v>
      </c>
    </row>
    <row r="1379" spans="1:9" x14ac:dyDescent="0.2">
      <c r="A1379" s="47" t="s">
        <v>2598</v>
      </c>
      <c r="B1379" s="38" t="s">
        <v>1297</v>
      </c>
      <c r="C1379" s="47" t="s">
        <v>1234</v>
      </c>
      <c r="D1379" s="47" t="s">
        <v>1235</v>
      </c>
      <c r="E1379" s="47" t="s">
        <v>182</v>
      </c>
      <c r="F1379" s="47">
        <v>0</v>
      </c>
      <c r="G1379" s="47">
        <v>7</v>
      </c>
      <c r="H1379" s="47">
        <v>0</v>
      </c>
      <c r="I1379" s="47">
        <v>4019</v>
      </c>
    </row>
    <row r="1380" spans="1:9" x14ac:dyDescent="0.2">
      <c r="A1380" s="47" t="s">
        <v>2599</v>
      </c>
      <c r="B1380" s="38" t="s">
        <v>1297</v>
      </c>
      <c r="C1380" s="47" t="s">
        <v>1234</v>
      </c>
      <c r="D1380" s="47" t="s">
        <v>1235</v>
      </c>
      <c r="E1380" s="47" t="s">
        <v>182</v>
      </c>
      <c r="F1380" s="47">
        <v>0</v>
      </c>
      <c r="G1380" s="47">
        <v>10</v>
      </c>
      <c r="H1380" s="47">
        <v>0</v>
      </c>
      <c r="I1380" s="47">
        <v>5487</v>
      </c>
    </row>
    <row r="1381" spans="1:9" x14ac:dyDescent="0.2">
      <c r="A1381" s="47" t="s">
        <v>2600</v>
      </c>
      <c r="B1381" s="38" t="s">
        <v>1297</v>
      </c>
      <c r="C1381" s="47" t="s">
        <v>1234</v>
      </c>
      <c r="D1381" s="47" t="s">
        <v>1235</v>
      </c>
      <c r="E1381" s="47" t="s">
        <v>182</v>
      </c>
      <c r="F1381" s="47">
        <v>0</v>
      </c>
      <c r="G1381" s="47">
        <v>0</v>
      </c>
      <c r="H1381" s="47">
        <v>0</v>
      </c>
      <c r="I1381" s="47">
        <v>491</v>
      </c>
    </row>
    <row r="1382" spans="1:9" x14ac:dyDescent="0.2">
      <c r="A1382" s="47" t="s">
        <v>2601</v>
      </c>
      <c r="B1382" s="38" t="s">
        <v>1297</v>
      </c>
      <c r="C1382" s="47" t="s">
        <v>1234</v>
      </c>
      <c r="D1382" s="47" t="s">
        <v>1235</v>
      </c>
      <c r="E1382" s="47" t="s">
        <v>182</v>
      </c>
      <c r="F1382" s="47">
        <v>0</v>
      </c>
      <c r="G1382" s="47">
        <v>612</v>
      </c>
      <c r="H1382" s="47">
        <v>0</v>
      </c>
      <c r="I1382" s="47">
        <v>326644</v>
      </c>
    </row>
    <row r="1383" spans="1:9" x14ac:dyDescent="0.2">
      <c r="A1383" s="47" t="s">
        <v>2602</v>
      </c>
      <c r="B1383" s="38" t="s">
        <v>1297</v>
      </c>
      <c r="C1383" s="47" t="s">
        <v>1234</v>
      </c>
      <c r="D1383" s="47" t="s">
        <v>1235</v>
      </c>
      <c r="E1383" s="47" t="s">
        <v>182</v>
      </c>
      <c r="F1383" s="47">
        <v>0</v>
      </c>
      <c r="G1383" s="47">
        <v>0</v>
      </c>
      <c r="H1383" s="47">
        <v>0</v>
      </c>
      <c r="I1383" s="47">
        <v>160</v>
      </c>
    </row>
    <row r="1384" spans="1:9" x14ac:dyDescent="0.2">
      <c r="A1384" s="47" t="s">
        <v>2603</v>
      </c>
      <c r="B1384" s="38" t="s">
        <v>1297</v>
      </c>
      <c r="C1384" s="47" t="s">
        <v>1234</v>
      </c>
      <c r="D1384" s="47" t="s">
        <v>1235</v>
      </c>
      <c r="E1384" s="47" t="s">
        <v>182</v>
      </c>
      <c r="F1384" s="47">
        <v>0</v>
      </c>
      <c r="G1384" s="47">
        <v>1235</v>
      </c>
      <c r="H1384" s="47">
        <v>0</v>
      </c>
      <c r="I1384" s="47">
        <v>659560</v>
      </c>
    </row>
    <row r="1385" spans="1:9" x14ac:dyDescent="0.2">
      <c r="A1385" s="47" t="s">
        <v>2604</v>
      </c>
      <c r="B1385" s="38" t="s">
        <v>1297</v>
      </c>
      <c r="C1385" s="47" t="s">
        <v>1234</v>
      </c>
      <c r="D1385" s="47" t="s">
        <v>1235</v>
      </c>
      <c r="E1385" s="47" t="s">
        <v>182</v>
      </c>
      <c r="F1385" s="47">
        <v>0</v>
      </c>
      <c r="G1385" s="47">
        <v>1196</v>
      </c>
      <c r="H1385" s="47">
        <v>0</v>
      </c>
      <c r="I1385" s="47">
        <v>638728</v>
      </c>
    </row>
    <row r="1386" spans="1:9" x14ac:dyDescent="0.2">
      <c r="A1386" s="47" t="s">
        <v>2605</v>
      </c>
      <c r="B1386" s="38" t="s">
        <v>1297</v>
      </c>
      <c r="C1386" s="47" t="s">
        <v>1234</v>
      </c>
      <c r="D1386" s="47" t="s">
        <v>1235</v>
      </c>
      <c r="E1386" s="47" t="s">
        <v>182</v>
      </c>
      <c r="F1386" s="47">
        <v>0</v>
      </c>
      <c r="G1386" s="47">
        <v>6</v>
      </c>
      <c r="H1386" s="47">
        <v>0</v>
      </c>
      <c r="I1386" s="47">
        <v>3379</v>
      </c>
    </row>
    <row r="1387" spans="1:9" x14ac:dyDescent="0.2">
      <c r="A1387" s="47" t="s">
        <v>2606</v>
      </c>
      <c r="B1387" s="38" t="s">
        <v>1297</v>
      </c>
      <c r="C1387" s="47" t="s">
        <v>1234</v>
      </c>
      <c r="D1387" s="47" t="s">
        <v>1235</v>
      </c>
      <c r="E1387" s="47" t="s">
        <v>182</v>
      </c>
      <c r="F1387" s="47">
        <v>0</v>
      </c>
      <c r="G1387" s="47">
        <v>5138</v>
      </c>
      <c r="H1387" s="47">
        <v>0</v>
      </c>
      <c r="I1387" s="47">
        <v>2742450</v>
      </c>
    </row>
    <row r="1388" spans="1:9" x14ac:dyDescent="0.2">
      <c r="A1388" s="47" t="s">
        <v>2607</v>
      </c>
      <c r="B1388" s="38" t="s">
        <v>1297</v>
      </c>
      <c r="C1388" s="47" t="s">
        <v>1234</v>
      </c>
      <c r="D1388" s="47" t="s">
        <v>1235</v>
      </c>
      <c r="E1388" s="47" t="s">
        <v>182</v>
      </c>
      <c r="F1388" s="47">
        <v>0</v>
      </c>
      <c r="G1388" s="47">
        <v>1010</v>
      </c>
      <c r="H1388" s="47">
        <v>0</v>
      </c>
      <c r="I1388" s="47">
        <v>539070</v>
      </c>
    </row>
    <row r="1389" spans="1:9" x14ac:dyDescent="0.2">
      <c r="A1389" s="47" t="s">
        <v>2608</v>
      </c>
      <c r="B1389" s="38" t="s">
        <v>1297</v>
      </c>
      <c r="C1389" s="47" t="s">
        <v>1234</v>
      </c>
      <c r="D1389" s="47" t="s">
        <v>1235</v>
      </c>
      <c r="E1389" s="47" t="s">
        <v>182</v>
      </c>
      <c r="F1389" s="47">
        <v>0</v>
      </c>
      <c r="G1389" s="47">
        <v>0</v>
      </c>
      <c r="H1389" s="47">
        <v>0</v>
      </c>
      <c r="I1389" s="47">
        <v>427</v>
      </c>
    </row>
    <row r="1390" spans="1:9" x14ac:dyDescent="0.2">
      <c r="A1390" s="47" t="s">
        <v>2609</v>
      </c>
      <c r="B1390" s="38" t="s">
        <v>1297</v>
      </c>
      <c r="C1390" s="47" t="s">
        <v>1234</v>
      </c>
      <c r="D1390" s="47" t="s">
        <v>1235</v>
      </c>
      <c r="E1390" s="47" t="s">
        <v>182</v>
      </c>
      <c r="F1390" s="47">
        <v>0</v>
      </c>
      <c r="G1390" s="47">
        <v>7</v>
      </c>
      <c r="H1390" s="47">
        <v>0</v>
      </c>
      <c r="I1390" s="47">
        <v>4195</v>
      </c>
    </row>
    <row r="1391" spans="1:9" x14ac:dyDescent="0.2">
      <c r="A1391" s="47" t="s">
        <v>2610</v>
      </c>
      <c r="B1391" s="38" t="s">
        <v>1297</v>
      </c>
      <c r="C1391" s="47" t="s">
        <v>1234</v>
      </c>
      <c r="D1391" s="47" t="s">
        <v>1235</v>
      </c>
      <c r="E1391" s="47" t="s">
        <v>182</v>
      </c>
      <c r="F1391" s="47">
        <v>0</v>
      </c>
      <c r="G1391" s="47">
        <v>0</v>
      </c>
      <c r="H1391" s="47">
        <v>0</v>
      </c>
      <c r="I1391" s="47">
        <v>224</v>
      </c>
    </row>
    <row r="1392" spans="1:9" x14ac:dyDescent="0.2">
      <c r="A1392" s="47" t="s">
        <v>2611</v>
      </c>
      <c r="B1392" s="38" t="s">
        <v>1297</v>
      </c>
      <c r="C1392" s="47" t="s">
        <v>1234</v>
      </c>
      <c r="D1392" s="47" t="s">
        <v>1235</v>
      </c>
      <c r="E1392" s="47" t="s">
        <v>182</v>
      </c>
      <c r="F1392" s="47">
        <v>0</v>
      </c>
      <c r="G1392" s="47">
        <v>1240</v>
      </c>
      <c r="H1392" s="47">
        <v>0</v>
      </c>
      <c r="I1392" s="47">
        <v>662095</v>
      </c>
    </row>
    <row r="1393" spans="1:9" x14ac:dyDescent="0.2">
      <c r="A1393" s="47" t="s">
        <v>2612</v>
      </c>
      <c r="B1393" s="38" t="s">
        <v>1297</v>
      </c>
      <c r="C1393" s="47" t="s">
        <v>1234</v>
      </c>
      <c r="D1393" s="47" t="s">
        <v>1235</v>
      </c>
      <c r="E1393" s="47" t="s">
        <v>182</v>
      </c>
      <c r="F1393" s="47">
        <v>0</v>
      </c>
      <c r="G1393" s="47">
        <v>49</v>
      </c>
      <c r="H1393" s="47">
        <v>0</v>
      </c>
      <c r="I1393" s="47">
        <v>26174</v>
      </c>
    </row>
    <row r="1394" spans="1:9" x14ac:dyDescent="0.2">
      <c r="A1394" s="47" t="s">
        <v>2613</v>
      </c>
      <c r="B1394" s="38" t="s">
        <v>1297</v>
      </c>
      <c r="C1394" s="47" t="s">
        <v>1234</v>
      </c>
      <c r="D1394" s="47" t="s">
        <v>1235</v>
      </c>
      <c r="E1394" s="47" t="s">
        <v>182</v>
      </c>
      <c r="F1394" s="47">
        <v>0</v>
      </c>
      <c r="G1394" s="47">
        <v>50</v>
      </c>
      <c r="H1394" s="47">
        <v>0</v>
      </c>
      <c r="I1394" s="47">
        <v>27071</v>
      </c>
    </row>
    <row r="1395" spans="1:9" x14ac:dyDescent="0.2">
      <c r="A1395" s="47" t="s">
        <v>2614</v>
      </c>
      <c r="B1395" s="38" t="s">
        <v>1297</v>
      </c>
      <c r="C1395" s="47" t="s">
        <v>1234</v>
      </c>
      <c r="D1395" s="47" t="s">
        <v>1235</v>
      </c>
      <c r="E1395" s="47" t="s">
        <v>182</v>
      </c>
      <c r="F1395" s="47">
        <v>0</v>
      </c>
      <c r="G1395" s="47">
        <v>45</v>
      </c>
      <c r="H1395" s="47">
        <v>0</v>
      </c>
      <c r="I1395" s="47">
        <v>24119</v>
      </c>
    </row>
    <row r="1396" spans="1:9" x14ac:dyDescent="0.2">
      <c r="A1396" s="47" t="s">
        <v>2615</v>
      </c>
      <c r="B1396" s="38" t="s">
        <v>1297</v>
      </c>
      <c r="C1396" s="47" t="s">
        <v>1234</v>
      </c>
      <c r="D1396" s="47" t="s">
        <v>1235</v>
      </c>
      <c r="E1396" s="47" t="s">
        <v>182</v>
      </c>
      <c r="F1396" s="47">
        <v>0</v>
      </c>
      <c r="G1396" s="47">
        <v>0</v>
      </c>
      <c r="H1396" s="47">
        <v>0</v>
      </c>
      <c r="I1396" s="47">
        <v>443</v>
      </c>
    </row>
    <row r="1397" spans="1:9" x14ac:dyDescent="0.2">
      <c r="A1397" s="47" t="s">
        <v>2616</v>
      </c>
      <c r="B1397" s="38" t="s">
        <v>1297</v>
      </c>
      <c r="C1397" s="47" t="s">
        <v>1234</v>
      </c>
      <c r="D1397" s="47" t="s">
        <v>1235</v>
      </c>
      <c r="E1397" s="47" t="s">
        <v>182</v>
      </c>
      <c r="F1397" s="47">
        <v>0</v>
      </c>
      <c r="G1397" s="47">
        <v>0</v>
      </c>
      <c r="H1397" s="47">
        <v>0</v>
      </c>
      <c r="I1397" s="47">
        <v>107</v>
      </c>
    </row>
    <row r="1398" spans="1:9" x14ac:dyDescent="0.2">
      <c r="A1398" s="47" t="s">
        <v>2617</v>
      </c>
      <c r="B1398" s="38" t="s">
        <v>1297</v>
      </c>
      <c r="C1398" s="47" t="s">
        <v>1234</v>
      </c>
      <c r="D1398" s="47" t="s">
        <v>1235</v>
      </c>
      <c r="E1398" s="47" t="s">
        <v>182</v>
      </c>
      <c r="F1398" s="47">
        <v>0</v>
      </c>
      <c r="G1398" s="47">
        <v>4</v>
      </c>
      <c r="H1398" s="47">
        <v>0</v>
      </c>
      <c r="I1398" s="47">
        <v>2477</v>
      </c>
    </row>
    <row r="1399" spans="1:9" x14ac:dyDescent="0.2">
      <c r="A1399" s="47" t="s">
        <v>2618</v>
      </c>
      <c r="B1399" s="38" t="s">
        <v>1297</v>
      </c>
      <c r="C1399" s="47" t="s">
        <v>1234</v>
      </c>
      <c r="D1399" s="47" t="s">
        <v>1235</v>
      </c>
      <c r="E1399" s="47" t="s">
        <v>182</v>
      </c>
      <c r="F1399" s="47">
        <v>0</v>
      </c>
      <c r="G1399" s="47">
        <v>7</v>
      </c>
      <c r="H1399" s="47">
        <v>0</v>
      </c>
      <c r="I1399" s="47">
        <v>4056</v>
      </c>
    </row>
    <row r="1400" spans="1:9" x14ac:dyDescent="0.2">
      <c r="A1400" s="47" t="s">
        <v>2619</v>
      </c>
      <c r="B1400" s="38" t="s">
        <v>1297</v>
      </c>
      <c r="C1400" s="47" t="s">
        <v>1234</v>
      </c>
      <c r="D1400" s="47" t="s">
        <v>1235</v>
      </c>
      <c r="E1400" s="47" t="s">
        <v>182</v>
      </c>
      <c r="F1400" s="47">
        <v>0</v>
      </c>
      <c r="G1400" s="47">
        <v>6</v>
      </c>
      <c r="H1400" s="47">
        <v>0</v>
      </c>
      <c r="I1400" s="47">
        <v>3202</v>
      </c>
    </row>
    <row r="1401" spans="1:9" x14ac:dyDescent="0.2">
      <c r="A1401" s="47" t="s">
        <v>2620</v>
      </c>
      <c r="B1401" s="38" t="s">
        <v>1297</v>
      </c>
      <c r="C1401" s="47" t="s">
        <v>1234</v>
      </c>
      <c r="D1401" s="47" t="s">
        <v>1235</v>
      </c>
      <c r="E1401" s="47" t="s">
        <v>182</v>
      </c>
      <c r="F1401" s="47">
        <v>0</v>
      </c>
      <c r="G1401" s="47">
        <v>0</v>
      </c>
      <c r="H1401" s="47">
        <v>0</v>
      </c>
      <c r="I1401" s="47">
        <v>133</v>
      </c>
    </row>
    <row r="1402" spans="1:9" x14ac:dyDescent="0.2">
      <c r="A1402" s="47" t="s">
        <v>2621</v>
      </c>
      <c r="B1402" s="38" t="s">
        <v>1297</v>
      </c>
      <c r="C1402" s="47" t="s">
        <v>1234</v>
      </c>
      <c r="D1402" s="47" t="s">
        <v>1235</v>
      </c>
      <c r="E1402" s="47" t="s">
        <v>182</v>
      </c>
      <c r="F1402" s="47">
        <v>0</v>
      </c>
      <c r="G1402" s="47">
        <v>2662</v>
      </c>
      <c r="H1402" s="47">
        <v>0</v>
      </c>
      <c r="I1402" s="47">
        <v>1421249</v>
      </c>
    </row>
    <row r="1403" spans="1:9" x14ac:dyDescent="0.2">
      <c r="A1403" s="47" t="s">
        <v>2622</v>
      </c>
      <c r="B1403" s="38" t="s">
        <v>1297</v>
      </c>
      <c r="C1403" s="47" t="s">
        <v>1234</v>
      </c>
      <c r="D1403" s="47" t="s">
        <v>1235</v>
      </c>
      <c r="E1403" s="47" t="s">
        <v>182</v>
      </c>
      <c r="F1403" s="47">
        <v>0</v>
      </c>
      <c r="G1403" s="47">
        <v>2078</v>
      </c>
      <c r="H1403" s="47">
        <v>0</v>
      </c>
      <c r="I1403" s="47">
        <v>1109427</v>
      </c>
    </row>
    <row r="1404" spans="1:9" x14ac:dyDescent="0.2">
      <c r="A1404" s="47" t="s">
        <v>2623</v>
      </c>
      <c r="B1404" s="38" t="s">
        <v>1297</v>
      </c>
      <c r="C1404" s="47" t="s">
        <v>1234</v>
      </c>
      <c r="D1404" s="47" t="s">
        <v>1235</v>
      </c>
      <c r="E1404" s="47" t="s">
        <v>182</v>
      </c>
      <c r="F1404" s="47">
        <v>0</v>
      </c>
      <c r="G1404" s="47">
        <v>4041</v>
      </c>
      <c r="H1404" s="47">
        <v>0</v>
      </c>
      <c r="I1404" s="47">
        <v>2157031</v>
      </c>
    </row>
    <row r="1405" spans="1:9" x14ac:dyDescent="0.2">
      <c r="A1405" s="47" t="s">
        <v>2624</v>
      </c>
      <c r="B1405" s="38" t="s">
        <v>1297</v>
      </c>
      <c r="C1405" s="47" t="s">
        <v>1234</v>
      </c>
      <c r="D1405" s="47" t="s">
        <v>1235</v>
      </c>
      <c r="E1405" s="47" t="s">
        <v>182</v>
      </c>
      <c r="F1405" s="47">
        <v>0</v>
      </c>
      <c r="G1405" s="47">
        <v>6340</v>
      </c>
      <c r="H1405" s="47">
        <v>0</v>
      </c>
      <c r="I1405" s="47">
        <v>3384199</v>
      </c>
    </row>
    <row r="1406" spans="1:9" x14ac:dyDescent="0.2">
      <c r="A1406" s="47" t="s">
        <v>2625</v>
      </c>
      <c r="B1406" s="38" t="s">
        <v>1297</v>
      </c>
      <c r="C1406" s="47" t="s">
        <v>1234</v>
      </c>
      <c r="D1406" s="47" t="s">
        <v>1235</v>
      </c>
      <c r="E1406" s="47" t="s">
        <v>182</v>
      </c>
      <c r="F1406" s="47">
        <v>0</v>
      </c>
      <c r="G1406" s="47">
        <v>110</v>
      </c>
      <c r="H1406" s="47">
        <v>0</v>
      </c>
      <c r="I1406" s="47">
        <v>59100</v>
      </c>
    </row>
    <row r="1407" spans="1:9" x14ac:dyDescent="0.2">
      <c r="A1407" s="47" t="s">
        <v>2626</v>
      </c>
      <c r="B1407" s="38" t="s">
        <v>1297</v>
      </c>
      <c r="C1407" s="47" t="s">
        <v>1234</v>
      </c>
      <c r="D1407" s="47" t="s">
        <v>1235</v>
      </c>
      <c r="E1407" s="47" t="s">
        <v>182</v>
      </c>
      <c r="F1407" s="47">
        <v>0</v>
      </c>
      <c r="G1407" s="47">
        <v>1</v>
      </c>
      <c r="H1407" s="47">
        <v>0</v>
      </c>
      <c r="I1407" s="47">
        <v>961</v>
      </c>
    </row>
    <row r="1408" spans="1:9" x14ac:dyDescent="0.2">
      <c r="A1408" s="47" t="s">
        <v>2627</v>
      </c>
      <c r="B1408" s="38" t="s">
        <v>1297</v>
      </c>
      <c r="C1408" s="47" t="s">
        <v>1234</v>
      </c>
      <c r="D1408" s="47" t="s">
        <v>1235</v>
      </c>
      <c r="E1408" s="47" t="s">
        <v>182</v>
      </c>
      <c r="F1408" s="47">
        <v>0</v>
      </c>
      <c r="G1408" s="47">
        <v>1</v>
      </c>
      <c r="H1408" s="47">
        <v>0</v>
      </c>
      <c r="I1408" s="47">
        <v>907</v>
      </c>
    </row>
    <row r="1409" spans="1:9" x14ac:dyDescent="0.2">
      <c r="A1409" s="47" t="s">
        <v>2628</v>
      </c>
      <c r="B1409" s="38" t="s">
        <v>1297</v>
      </c>
      <c r="C1409" s="47" t="s">
        <v>1234</v>
      </c>
      <c r="D1409" s="47" t="s">
        <v>1235</v>
      </c>
      <c r="E1409" s="47" t="s">
        <v>182</v>
      </c>
      <c r="F1409" s="47">
        <v>0</v>
      </c>
      <c r="G1409" s="47">
        <v>1</v>
      </c>
      <c r="H1409" s="47">
        <v>0</v>
      </c>
      <c r="I1409" s="47">
        <v>534</v>
      </c>
    </row>
    <row r="1410" spans="1:9" x14ac:dyDescent="0.2">
      <c r="A1410" s="47" t="s">
        <v>2629</v>
      </c>
      <c r="B1410" s="38" t="s">
        <v>1297</v>
      </c>
      <c r="C1410" s="47" t="s">
        <v>1234</v>
      </c>
      <c r="D1410" s="47" t="s">
        <v>1235</v>
      </c>
      <c r="E1410" s="47" t="s">
        <v>182</v>
      </c>
      <c r="F1410" s="47">
        <v>0</v>
      </c>
      <c r="G1410" s="47">
        <v>0</v>
      </c>
      <c r="H1410" s="47">
        <v>0</v>
      </c>
      <c r="I1410" s="47">
        <v>432</v>
      </c>
    </row>
    <row r="1411" spans="1:9" x14ac:dyDescent="0.2">
      <c r="A1411" s="47" t="s">
        <v>2630</v>
      </c>
      <c r="B1411" s="38" t="s">
        <v>1297</v>
      </c>
      <c r="C1411" s="47" t="s">
        <v>1234</v>
      </c>
      <c r="D1411" s="47" t="s">
        <v>1235</v>
      </c>
      <c r="E1411" s="47" t="s">
        <v>182</v>
      </c>
      <c r="F1411" s="47">
        <v>0</v>
      </c>
      <c r="G1411" s="47">
        <v>0</v>
      </c>
      <c r="H1411" s="47">
        <v>0</v>
      </c>
      <c r="I1411" s="47">
        <v>486</v>
      </c>
    </row>
    <row r="1412" spans="1:9" x14ac:dyDescent="0.2">
      <c r="A1412" s="47" t="s">
        <v>2631</v>
      </c>
      <c r="B1412" s="38" t="s">
        <v>1297</v>
      </c>
      <c r="C1412" s="47" t="s">
        <v>1234</v>
      </c>
      <c r="D1412" s="47" t="s">
        <v>1235</v>
      </c>
      <c r="E1412" s="47" t="s">
        <v>182</v>
      </c>
      <c r="F1412" s="47">
        <v>0</v>
      </c>
      <c r="G1412" s="47">
        <v>3290</v>
      </c>
      <c r="H1412" s="47">
        <v>0</v>
      </c>
      <c r="I1412" s="47">
        <v>1756433</v>
      </c>
    </row>
    <row r="1413" spans="1:9" x14ac:dyDescent="0.2">
      <c r="A1413" s="47" t="s">
        <v>2632</v>
      </c>
      <c r="B1413" s="38" t="s">
        <v>1297</v>
      </c>
      <c r="C1413" s="47" t="s">
        <v>1234</v>
      </c>
      <c r="D1413" s="47" t="s">
        <v>1235</v>
      </c>
      <c r="E1413" s="47" t="s">
        <v>182</v>
      </c>
      <c r="F1413" s="47">
        <v>0</v>
      </c>
      <c r="G1413" s="47">
        <v>2</v>
      </c>
      <c r="H1413" s="47">
        <v>0</v>
      </c>
      <c r="I1413" s="47">
        <v>1142</v>
      </c>
    </row>
    <row r="1414" spans="1:9" x14ac:dyDescent="0.2">
      <c r="A1414" s="47" t="s">
        <v>2633</v>
      </c>
      <c r="B1414" s="38" t="s">
        <v>1297</v>
      </c>
      <c r="C1414" s="47" t="s">
        <v>1234</v>
      </c>
      <c r="D1414" s="47" t="s">
        <v>1235</v>
      </c>
      <c r="E1414" s="47" t="s">
        <v>182</v>
      </c>
      <c r="F1414" s="47">
        <v>0</v>
      </c>
      <c r="G1414" s="47">
        <v>0</v>
      </c>
      <c r="H1414" s="47">
        <v>0</v>
      </c>
      <c r="I1414" s="47">
        <v>294</v>
      </c>
    </row>
    <row r="1415" spans="1:9" x14ac:dyDescent="0.2">
      <c r="A1415" s="47" t="s">
        <v>2634</v>
      </c>
      <c r="B1415" s="38" t="s">
        <v>1297</v>
      </c>
      <c r="C1415" s="47" t="s">
        <v>1234</v>
      </c>
      <c r="D1415" s="47" t="s">
        <v>1235</v>
      </c>
      <c r="E1415" s="47" t="s">
        <v>182</v>
      </c>
      <c r="F1415" s="47">
        <v>0</v>
      </c>
      <c r="G1415" s="47">
        <v>0</v>
      </c>
      <c r="H1415" s="47">
        <v>0</v>
      </c>
      <c r="I1415" s="47">
        <v>48</v>
      </c>
    </row>
    <row r="1416" spans="1:9" x14ac:dyDescent="0.2">
      <c r="A1416" s="47" t="s">
        <v>2635</v>
      </c>
      <c r="B1416" s="38" t="s">
        <v>1297</v>
      </c>
      <c r="C1416" s="47" t="s">
        <v>1234</v>
      </c>
      <c r="D1416" s="47" t="s">
        <v>1235</v>
      </c>
      <c r="E1416" s="47" t="s">
        <v>182</v>
      </c>
      <c r="F1416" s="47">
        <v>0</v>
      </c>
      <c r="G1416" s="47">
        <v>20</v>
      </c>
      <c r="H1416" s="47">
        <v>0</v>
      </c>
      <c r="I1416" s="47">
        <v>10675</v>
      </c>
    </row>
    <row r="1417" spans="1:9" x14ac:dyDescent="0.2">
      <c r="A1417" s="47" t="s">
        <v>2636</v>
      </c>
      <c r="B1417" s="38" t="s">
        <v>1297</v>
      </c>
      <c r="C1417" s="47" t="s">
        <v>1234</v>
      </c>
      <c r="D1417" s="47" t="s">
        <v>1235</v>
      </c>
      <c r="E1417" s="47" t="s">
        <v>182</v>
      </c>
      <c r="F1417" s="47">
        <v>0</v>
      </c>
      <c r="G1417" s="47">
        <v>0</v>
      </c>
      <c r="H1417" s="47">
        <v>0</v>
      </c>
      <c r="I1417" s="47">
        <v>37</v>
      </c>
    </row>
    <row r="1418" spans="1:9" x14ac:dyDescent="0.2">
      <c r="A1418" s="47" t="s">
        <v>2637</v>
      </c>
      <c r="B1418" s="38" t="s">
        <v>1297</v>
      </c>
      <c r="C1418" s="47" t="s">
        <v>1234</v>
      </c>
      <c r="D1418" s="47" t="s">
        <v>1235</v>
      </c>
      <c r="E1418" s="47" t="s">
        <v>182</v>
      </c>
      <c r="F1418" s="47">
        <v>0</v>
      </c>
      <c r="G1418" s="47">
        <v>0</v>
      </c>
      <c r="H1418" s="47">
        <v>0</v>
      </c>
      <c r="I1418" s="47">
        <v>320</v>
      </c>
    </row>
    <row r="1419" spans="1:9" x14ac:dyDescent="0.2">
      <c r="A1419" s="47" t="s">
        <v>2638</v>
      </c>
      <c r="B1419" s="38" t="s">
        <v>1297</v>
      </c>
      <c r="C1419" s="47" t="s">
        <v>1234</v>
      </c>
      <c r="D1419" s="47" t="s">
        <v>1235</v>
      </c>
      <c r="E1419" s="47" t="s">
        <v>182</v>
      </c>
      <c r="F1419" s="47">
        <v>0</v>
      </c>
      <c r="G1419" s="47">
        <v>2501</v>
      </c>
      <c r="H1419" s="47">
        <v>0</v>
      </c>
      <c r="I1419" s="47">
        <v>1335062</v>
      </c>
    </row>
    <row r="1420" spans="1:9" x14ac:dyDescent="0.2">
      <c r="A1420" s="47" t="s">
        <v>2639</v>
      </c>
      <c r="B1420" s="38" t="s">
        <v>1297</v>
      </c>
      <c r="C1420" s="47" t="s">
        <v>1234</v>
      </c>
      <c r="D1420" s="47" t="s">
        <v>1235</v>
      </c>
      <c r="E1420" s="47" t="s">
        <v>182</v>
      </c>
      <c r="F1420" s="47">
        <v>0</v>
      </c>
      <c r="G1420" s="47">
        <v>10</v>
      </c>
      <c r="H1420" s="47">
        <v>0</v>
      </c>
      <c r="I1420" s="47">
        <v>5620</v>
      </c>
    </row>
    <row r="1421" spans="1:9" x14ac:dyDescent="0.2">
      <c r="A1421" s="47" t="s">
        <v>2640</v>
      </c>
      <c r="B1421" s="38" t="s">
        <v>1297</v>
      </c>
      <c r="C1421" s="47" t="s">
        <v>1234</v>
      </c>
      <c r="D1421" s="47" t="s">
        <v>1235</v>
      </c>
      <c r="E1421" s="47" t="s">
        <v>182</v>
      </c>
      <c r="F1421" s="47">
        <v>0</v>
      </c>
      <c r="G1421" s="47">
        <v>9</v>
      </c>
      <c r="H1421" s="47">
        <v>0</v>
      </c>
      <c r="I1421" s="47">
        <v>4804</v>
      </c>
    </row>
    <row r="1422" spans="1:9" x14ac:dyDescent="0.2">
      <c r="A1422" s="47" t="s">
        <v>2641</v>
      </c>
      <c r="B1422" s="38" t="s">
        <v>1297</v>
      </c>
      <c r="C1422" s="47" t="s">
        <v>1234</v>
      </c>
      <c r="D1422" s="47" t="s">
        <v>1235</v>
      </c>
      <c r="E1422" s="47" t="s">
        <v>182</v>
      </c>
      <c r="F1422" s="47">
        <v>0</v>
      </c>
      <c r="G1422" s="47">
        <v>8</v>
      </c>
      <c r="H1422" s="47">
        <v>0</v>
      </c>
      <c r="I1422" s="47">
        <v>4387</v>
      </c>
    </row>
    <row r="1423" spans="1:9" x14ac:dyDescent="0.2">
      <c r="A1423" s="47" t="s">
        <v>2642</v>
      </c>
      <c r="B1423" s="38" t="s">
        <v>1297</v>
      </c>
      <c r="C1423" s="47" t="s">
        <v>1234</v>
      </c>
      <c r="D1423" s="47" t="s">
        <v>1235</v>
      </c>
      <c r="E1423" s="47" t="s">
        <v>182</v>
      </c>
      <c r="F1423" s="47">
        <v>0</v>
      </c>
      <c r="G1423" s="47">
        <v>7</v>
      </c>
      <c r="H1423" s="47">
        <v>0</v>
      </c>
      <c r="I1423" s="47">
        <v>4158</v>
      </c>
    </row>
    <row r="1424" spans="1:9" x14ac:dyDescent="0.2">
      <c r="A1424" s="47" t="s">
        <v>2643</v>
      </c>
      <c r="B1424" s="38" t="s">
        <v>1297</v>
      </c>
      <c r="C1424" s="47" t="s">
        <v>1234</v>
      </c>
      <c r="D1424" s="47" t="s">
        <v>1235</v>
      </c>
      <c r="E1424" s="47" t="s">
        <v>182</v>
      </c>
      <c r="F1424" s="47">
        <v>0</v>
      </c>
      <c r="G1424" s="47">
        <v>30</v>
      </c>
      <c r="H1424" s="47">
        <v>0</v>
      </c>
      <c r="I1424" s="47">
        <v>16012</v>
      </c>
    </row>
    <row r="1425" spans="1:9" x14ac:dyDescent="0.2">
      <c r="A1425" s="47" t="s">
        <v>2644</v>
      </c>
      <c r="B1425" s="38" t="s">
        <v>1297</v>
      </c>
      <c r="C1425" s="47" t="s">
        <v>1234</v>
      </c>
      <c r="D1425" s="47" t="s">
        <v>1235</v>
      </c>
      <c r="E1425" s="47" t="s">
        <v>182</v>
      </c>
      <c r="F1425" s="47">
        <v>0</v>
      </c>
      <c r="G1425" s="47">
        <v>0</v>
      </c>
      <c r="H1425" s="47">
        <v>0</v>
      </c>
      <c r="I1425" s="47">
        <v>176</v>
      </c>
    </row>
    <row r="1426" spans="1:9" x14ac:dyDescent="0.2">
      <c r="A1426" s="47" t="s">
        <v>2645</v>
      </c>
      <c r="B1426" s="38" t="s">
        <v>1297</v>
      </c>
      <c r="C1426" s="47" t="s">
        <v>1234</v>
      </c>
      <c r="D1426" s="47" t="s">
        <v>1235</v>
      </c>
      <c r="E1426" s="47" t="s">
        <v>182</v>
      </c>
      <c r="F1426" s="47">
        <v>0</v>
      </c>
      <c r="G1426" s="47">
        <v>0</v>
      </c>
      <c r="H1426" s="47">
        <v>0</v>
      </c>
      <c r="I1426" s="47">
        <v>187</v>
      </c>
    </row>
    <row r="1427" spans="1:9" x14ac:dyDescent="0.2">
      <c r="A1427" s="47" t="s">
        <v>2646</v>
      </c>
      <c r="B1427" s="38" t="s">
        <v>1297</v>
      </c>
      <c r="C1427" s="47" t="s">
        <v>1234</v>
      </c>
      <c r="D1427" s="47" t="s">
        <v>1235</v>
      </c>
      <c r="E1427" s="47" t="s">
        <v>182</v>
      </c>
      <c r="F1427" s="47">
        <v>0</v>
      </c>
      <c r="G1427" s="47">
        <v>36</v>
      </c>
      <c r="H1427" s="47">
        <v>0</v>
      </c>
      <c r="I1427" s="47">
        <v>19364</v>
      </c>
    </row>
    <row r="1428" spans="1:9" x14ac:dyDescent="0.2">
      <c r="A1428" s="47" t="s">
        <v>2647</v>
      </c>
      <c r="B1428" s="38" t="s">
        <v>1297</v>
      </c>
      <c r="C1428" s="47" t="s">
        <v>1234</v>
      </c>
      <c r="D1428" s="47" t="s">
        <v>1235</v>
      </c>
      <c r="E1428" s="47" t="s">
        <v>182</v>
      </c>
      <c r="F1428" s="47">
        <v>0</v>
      </c>
      <c r="G1428" s="47">
        <v>0</v>
      </c>
      <c r="H1428" s="47">
        <v>0</v>
      </c>
      <c r="I1428" s="47">
        <v>464</v>
      </c>
    </row>
    <row r="1429" spans="1:9" x14ac:dyDescent="0.2">
      <c r="A1429" s="47" t="s">
        <v>2648</v>
      </c>
      <c r="B1429" s="38" t="s">
        <v>1297</v>
      </c>
      <c r="C1429" s="47" t="s">
        <v>1234</v>
      </c>
      <c r="D1429" s="47" t="s">
        <v>1235</v>
      </c>
      <c r="E1429" s="47" t="s">
        <v>182</v>
      </c>
      <c r="F1429" s="47">
        <v>0</v>
      </c>
      <c r="G1429" s="47">
        <v>0</v>
      </c>
      <c r="H1429" s="47">
        <v>0</v>
      </c>
      <c r="I1429" s="47">
        <v>107</v>
      </c>
    </row>
    <row r="1430" spans="1:9" x14ac:dyDescent="0.2">
      <c r="A1430" s="47" t="s">
        <v>2649</v>
      </c>
      <c r="B1430" s="38" t="s">
        <v>1297</v>
      </c>
      <c r="C1430" s="47" t="s">
        <v>1234</v>
      </c>
      <c r="D1430" s="47" t="s">
        <v>1235</v>
      </c>
      <c r="E1430" s="47" t="s">
        <v>182</v>
      </c>
      <c r="F1430" s="47">
        <v>0</v>
      </c>
      <c r="G1430" s="47">
        <v>0</v>
      </c>
      <c r="H1430" s="47">
        <v>0</v>
      </c>
      <c r="I1430" s="47">
        <v>267</v>
      </c>
    </row>
    <row r="1431" spans="1:9" x14ac:dyDescent="0.2">
      <c r="A1431" s="47" t="s">
        <v>2650</v>
      </c>
      <c r="B1431" s="38" t="s">
        <v>1297</v>
      </c>
      <c r="C1431" s="47" t="s">
        <v>1234</v>
      </c>
      <c r="D1431" s="47" t="s">
        <v>1235</v>
      </c>
      <c r="E1431" s="47" t="s">
        <v>182</v>
      </c>
      <c r="F1431" s="47">
        <v>0</v>
      </c>
      <c r="G1431" s="47">
        <v>762</v>
      </c>
      <c r="H1431" s="47">
        <v>0</v>
      </c>
      <c r="I1431" s="47">
        <v>406800</v>
      </c>
    </row>
    <row r="1432" spans="1:9" x14ac:dyDescent="0.2">
      <c r="A1432" s="47" t="s">
        <v>2651</v>
      </c>
      <c r="B1432" s="38" t="s">
        <v>1297</v>
      </c>
      <c r="C1432" s="47" t="s">
        <v>1234</v>
      </c>
      <c r="D1432" s="47" t="s">
        <v>1235</v>
      </c>
      <c r="E1432" s="47" t="s">
        <v>182</v>
      </c>
      <c r="F1432" s="47">
        <v>0</v>
      </c>
      <c r="G1432" s="47">
        <v>30</v>
      </c>
      <c r="H1432" s="47">
        <v>0</v>
      </c>
      <c r="I1432" s="47">
        <v>16012</v>
      </c>
    </row>
    <row r="1433" spans="1:9" x14ac:dyDescent="0.2">
      <c r="A1433" s="47" t="s">
        <v>2652</v>
      </c>
      <c r="B1433" s="38" t="s">
        <v>1297</v>
      </c>
      <c r="C1433" s="47" t="s">
        <v>1234</v>
      </c>
      <c r="D1433" s="47" t="s">
        <v>1235</v>
      </c>
      <c r="E1433" s="47" t="s">
        <v>182</v>
      </c>
      <c r="F1433" s="47">
        <v>0</v>
      </c>
      <c r="G1433" s="47">
        <v>0</v>
      </c>
      <c r="H1433" s="47">
        <v>0</v>
      </c>
      <c r="I1433" s="47">
        <v>496</v>
      </c>
    </row>
    <row r="1434" spans="1:9" x14ac:dyDescent="0.2">
      <c r="A1434" s="47" t="s">
        <v>2653</v>
      </c>
      <c r="B1434" s="38" t="s">
        <v>1297</v>
      </c>
      <c r="C1434" s="47" t="s">
        <v>1234</v>
      </c>
      <c r="D1434" s="47" t="s">
        <v>1235</v>
      </c>
      <c r="E1434" s="47" t="s">
        <v>182</v>
      </c>
      <c r="F1434" s="47">
        <v>0</v>
      </c>
      <c r="G1434" s="47">
        <v>0</v>
      </c>
      <c r="H1434" s="47">
        <v>0</v>
      </c>
      <c r="I1434" s="47">
        <v>480</v>
      </c>
    </row>
    <row r="1435" spans="1:9" x14ac:dyDescent="0.2">
      <c r="A1435" s="47" t="s">
        <v>2654</v>
      </c>
      <c r="B1435" s="38" t="s">
        <v>1297</v>
      </c>
      <c r="C1435" s="47" t="s">
        <v>1234</v>
      </c>
      <c r="D1435" s="47" t="s">
        <v>1235</v>
      </c>
      <c r="E1435" s="47" t="s">
        <v>182</v>
      </c>
      <c r="F1435" s="47">
        <v>0</v>
      </c>
      <c r="G1435" s="47">
        <v>163</v>
      </c>
      <c r="H1435" s="47">
        <v>0</v>
      </c>
      <c r="I1435" s="47">
        <v>87468</v>
      </c>
    </row>
    <row r="1436" spans="1:9" x14ac:dyDescent="0.2">
      <c r="A1436" s="47" t="s">
        <v>2655</v>
      </c>
      <c r="B1436" s="38" t="s">
        <v>1297</v>
      </c>
      <c r="C1436" s="47" t="s">
        <v>1234</v>
      </c>
      <c r="D1436" s="47" t="s">
        <v>1235</v>
      </c>
      <c r="E1436" s="47" t="s">
        <v>182</v>
      </c>
      <c r="F1436" s="47">
        <v>0</v>
      </c>
      <c r="G1436" s="47">
        <v>12</v>
      </c>
      <c r="H1436" s="47">
        <v>0</v>
      </c>
      <c r="I1436" s="47">
        <v>6933</v>
      </c>
    </row>
    <row r="1437" spans="1:9" x14ac:dyDescent="0.2">
      <c r="A1437" s="47" t="s">
        <v>2656</v>
      </c>
      <c r="B1437" s="38" t="s">
        <v>1297</v>
      </c>
      <c r="C1437" s="47" t="s">
        <v>1234</v>
      </c>
      <c r="D1437" s="47" t="s">
        <v>1235</v>
      </c>
      <c r="E1437" s="47" t="s">
        <v>182</v>
      </c>
      <c r="F1437" s="47">
        <v>0</v>
      </c>
      <c r="G1437" s="47">
        <v>1376</v>
      </c>
      <c r="H1437" s="47">
        <v>0</v>
      </c>
      <c r="I1437" s="47">
        <v>734709</v>
      </c>
    </row>
    <row r="1438" spans="1:9" x14ac:dyDescent="0.2">
      <c r="A1438" s="47" t="s">
        <v>2657</v>
      </c>
      <c r="B1438" s="38" t="s">
        <v>1297</v>
      </c>
      <c r="C1438" s="47" t="s">
        <v>1234</v>
      </c>
      <c r="D1438" s="47" t="s">
        <v>1235</v>
      </c>
      <c r="E1438" s="47" t="s">
        <v>182</v>
      </c>
      <c r="F1438" s="47">
        <v>0</v>
      </c>
      <c r="G1438" s="47">
        <v>0</v>
      </c>
      <c r="H1438" s="47">
        <v>0</v>
      </c>
      <c r="I1438" s="47">
        <v>278</v>
      </c>
    </row>
    <row r="1439" spans="1:9" x14ac:dyDescent="0.2">
      <c r="A1439" s="47" t="s">
        <v>2658</v>
      </c>
      <c r="B1439" s="38" t="s">
        <v>1297</v>
      </c>
      <c r="C1439" s="47" t="s">
        <v>1234</v>
      </c>
      <c r="D1439" s="47" t="s">
        <v>1235</v>
      </c>
      <c r="E1439" s="47" t="s">
        <v>182</v>
      </c>
      <c r="F1439" s="47">
        <v>0</v>
      </c>
      <c r="G1439" s="47">
        <v>0</v>
      </c>
      <c r="H1439" s="47">
        <v>0</v>
      </c>
      <c r="I1439" s="47">
        <v>181</v>
      </c>
    </row>
    <row r="1440" spans="1:9" x14ac:dyDescent="0.2">
      <c r="A1440" s="47" t="s">
        <v>2659</v>
      </c>
      <c r="B1440" s="38" t="s">
        <v>1297</v>
      </c>
      <c r="C1440" s="47" t="s">
        <v>1234</v>
      </c>
      <c r="D1440" s="47" t="s">
        <v>1235</v>
      </c>
      <c r="E1440" s="47" t="s">
        <v>182</v>
      </c>
      <c r="F1440" s="47">
        <v>0</v>
      </c>
      <c r="G1440" s="47">
        <v>38</v>
      </c>
      <c r="H1440" s="47">
        <v>0</v>
      </c>
      <c r="I1440" s="47">
        <v>20282</v>
      </c>
    </row>
    <row r="1441" spans="1:9" x14ac:dyDescent="0.2">
      <c r="A1441" s="47" t="s">
        <v>2660</v>
      </c>
      <c r="B1441" s="38" t="s">
        <v>1297</v>
      </c>
      <c r="C1441" s="47" t="s">
        <v>1234</v>
      </c>
      <c r="D1441" s="47" t="s">
        <v>1235</v>
      </c>
      <c r="E1441" s="47" t="s">
        <v>182</v>
      </c>
      <c r="F1441" s="47">
        <v>0</v>
      </c>
      <c r="G1441" s="47">
        <v>0</v>
      </c>
      <c r="H1441" s="47">
        <v>0</v>
      </c>
      <c r="I1441" s="47">
        <v>379</v>
      </c>
    </row>
    <row r="1442" spans="1:9" x14ac:dyDescent="0.2">
      <c r="A1442" s="47" t="s">
        <v>2661</v>
      </c>
      <c r="B1442" s="38" t="s">
        <v>1297</v>
      </c>
      <c r="C1442" s="47" t="s">
        <v>1234</v>
      </c>
      <c r="D1442" s="47" t="s">
        <v>1235</v>
      </c>
      <c r="E1442" s="47" t="s">
        <v>182</v>
      </c>
      <c r="F1442" s="47">
        <v>0</v>
      </c>
      <c r="G1442" s="47">
        <v>64</v>
      </c>
      <c r="H1442" s="47">
        <v>0</v>
      </c>
      <c r="I1442" s="47">
        <v>34356</v>
      </c>
    </row>
    <row r="1443" spans="1:9" x14ac:dyDescent="0.2">
      <c r="A1443" s="47" t="s">
        <v>2662</v>
      </c>
      <c r="B1443" s="38" t="s">
        <v>1297</v>
      </c>
      <c r="C1443" s="47" t="s">
        <v>1234</v>
      </c>
      <c r="D1443" s="47" t="s">
        <v>1235</v>
      </c>
      <c r="E1443" s="47" t="s">
        <v>182</v>
      </c>
      <c r="F1443" s="47">
        <v>0</v>
      </c>
      <c r="G1443" s="47">
        <v>87</v>
      </c>
      <c r="H1443" s="47">
        <v>0</v>
      </c>
      <c r="I1443" s="47">
        <v>46451</v>
      </c>
    </row>
    <row r="1444" spans="1:9" x14ac:dyDescent="0.2">
      <c r="A1444" s="47" t="s">
        <v>2663</v>
      </c>
      <c r="B1444" s="38" t="s">
        <v>1297</v>
      </c>
      <c r="C1444" s="47" t="s">
        <v>1234</v>
      </c>
      <c r="D1444" s="47" t="s">
        <v>1235</v>
      </c>
      <c r="E1444" s="47" t="s">
        <v>182</v>
      </c>
      <c r="F1444" s="47">
        <v>0</v>
      </c>
      <c r="G1444" s="47">
        <v>0</v>
      </c>
      <c r="H1444" s="47">
        <v>0</v>
      </c>
      <c r="I1444" s="47">
        <v>133</v>
      </c>
    </row>
    <row r="1445" spans="1:9" x14ac:dyDescent="0.2">
      <c r="A1445" s="47" t="s">
        <v>2664</v>
      </c>
      <c r="B1445" s="38" t="s">
        <v>1297</v>
      </c>
      <c r="C1445" s="47" t="s">
        <v>1234</v>
      </c>
      <c r="D1445" s="47" t="s">
        <v>1235</v>
      </c>
      <c r="E1445" s="47" t="s">
        <v>182</v>
      </c>
      <c r="F1445" s="47">
        <v>0</v>
      </c>
      <c r="G1445" s="47">
        <v>529</v>
      </c>
      <c r="H1445" s="47">
        <v>0</v>
      </c>
      <c r="I1445" s="47">
        <v>282472</v>
      </c>
    </row>
    <row r="1446" spans="1:9" x14ac:dyDescent="0.2">
      <c r="A1446" s="47" t="s">
        <v>2665</v>
      </c>
      <c r="B1446" s="38" t="s">
        <v>1297</v>
      </c>
      <c r="C1446" s="47" t="s">
        <v>1234</v>
      </c>
      <c r="D1446" s="47" t="s">
        <v>1235</v>
      </c>
      <c r="E1446" s="47" t="s">
        <v>182</v>
      </c>
      <c r="F1446" s="47">
        <v>0</v>
      </c>
      <c r="G1446" s="47">
        <v>34</v>
      </c>
      <c r="H1446" s="47">
        <v>0</v>
      </c>
      <c r="I1446" s="47">
        <v>18371</v>
      </c>
    </row>
    <row r="1447" spans="1:9" x14ac:dyDescent="0.2">
      <c r="A1447" s="47" t="s">
        <v>2666</v>
      </c>
      <c r="B1447" s="38" t="s">
        <v>1297</v>
      </c>
      <c r="C1447" s="47" t="s">
        <v>1234</v>
      </c>
      <c r="D1447" s="47" t="s">
        <v>1235</v>
      </c>
      <c r="E1447" s="47" t="s">
        <v>182</v>
      </c>
      <c r="F1447" s="47">
        <v>0</v>
      </c>
      <c r="G1447" s="47">
        <v>0</v>
      </c>
      <c r="H1447" s="47">
        <v>0</v>
      </c>
      <c r="I1447" s="47">
        <v>342</v>
      </c>
    </row>
    <row r="1448" spans="1:9" x14ac:dyDescent="0.2">
      <c r="A1448" s="47" t="s">
        <v>2667</v>
      </c>
      <c r="B1448" s="38" t="s">
        <v>1297</v>
      </c>
      <c r="C1448" s="47" t="s">
        <v>1234</v>
      </c>
      <c r="D1448" s="47" t="s">
        <v>1235</v>
      </c>
      <c r="E1448" s="47" t="s">
        <v>182</v>
      </c>
      <c r="F1448" s="47">
        <v>0</v>
      </c>
      <c r="G1448" s="47">
        <v>0</v>
      </c>
      <c r="H1448" s="47">
        <v>0</v>
      </c>
      <c r="I1448" s="47">
        <v>518</v>
      </c>
    </row>
    <row r="1449" spans="1:9" x14ac:dyDescent="0.2">
      <c r="A1449" s="47" t="s">
        <v>2668</v>
      </c>
      <c r="B1449" s="38" t="s">
        <v>1297</v>
      </c>
      <c r="C1449" s="47" t="s">
        <v>1234</v>
      </c>
      <c r="D1449" s="47" t="s">
        <v>1235</v>
      </c>
      <c r="E1449" s="47" t="s">
        <v>182</v>
      </c>
      <c r="F1449" s="47">
        <v>0</v>
      </c>
      <c r="G1449" s="47">
        <v>6</v>
      </c>
      <c r="H1449" s="47">
        <v>0</v>
      </c>
      <c r="I1449" s="47">
        <v>3469</v>
      </c>
    </row>
    <row r="1450" spans="1:9" x14ac:dyDescent="0.2">
      <c r="A1450" s="47" t="s">
        <v>2669</v>
      </c>
      <c r="B1450" s="38" t="s">
        <v>1297</v>
      </c>
      <c r="C1450" s="47" t="s">
        <v>1234</v>
      </c>
      <c r="D1450" s="47" t="s">
        <v>1235</v>
      </c>
      <c r="E1450" s="47" t="s">
        <v>182</v>
      </c>
      <c r="F1450" s="47">
        <v>0</v>
      </c>
      <c r="G1450" s="47">
        <v>1</v>
      </c>
      <c r="H1450" s="47">
        <v>0</v>
      </c>
      <c r="I1450" s="47">
        <v>534</v>
      </c>
    </row>
    <row r="1451" spans="1:9" x14ac:dyDescent="0.2">
      <c r="A1451" s="47" t="s">
        <v>2670</v>
      </c>
      <c r="B1451" s="38" t="s">
        <v>1297</v>
      </c>
      <c r="C1451" s="47" t="s">
        <v>1234</v>
      </c>
      <c r="D1451" s="47" t="s">
        <v>1235</v>
      </c>
      <c r="E1451" s="47" t="s">
        <v>182</v>
      </c>
      <c r="F1451" s="47">
        <v>0</v>
      </c>
      <c r="G1451" s="47">
        <v>3040</v>
      </c>
      <c r="H1451" s="47">
        <v>0</v>
      </c>
      <c r="I1451" s="47">
        <v>1622546</v>
      </c>
    </row>
    <row r="1452" spans="1:9" x14ac:dyDescent="0.2">
      <c r="A1452" s="47" t="s">
        <v>2671</v>
      </c>
      <c r="B1452" s="38" t="s">
        <v>1297</v>
      </c>
      <c r="C1452" s="47" t="s">
        <v>1234</v>
      </c>
      <c r="D1452" s="47" t="s">
        <v>1235</v>
      </c>
      <c r="E1452" s="47" t="s">
        <v>182</v>
      </c>
      <c r="F1452" s="47">
        <v>0</v>
      </c>
      <c r="G1452" s="47">
        <v>107</v>
      </c>
      <c r="H1452" s="47">
        <v>0</v>
      </c>
      <c r="I1452" s="47">
        <v>57398</v>
      </c>
    </row>
    <row r="1453" spans="1:9" x14ac:dyDescent="0.2">
      <c r="A1453" s="47" t="s">
        <v>2672</v>
      </c>
      <c r="B1453" s="38" t="s">
        <v>1297</v>
      </c>
      <c r="C1453" s="47" t="s">
        <v>1234</v>
      </c>
      <c r="D1453" s="47" t="s">
        <v>1235</v>
      </c>
      <c r="E1453" s="47" t="s">
        <v>182</v>
      </c>
      <c r="F1453" s="47">
        <v>0</v>
      </c>
      <c r="G1453" s="47">
        <v>3944</v>
      </c>
      <c r="H1453" s="47">
        <v>0</v>
      </c>
      <c r="I1453" s="47">
        <v>2105104</v>
      </c>
    </row>
    <row r="1454" spans="1:9" x14ac:dyDescent="0.2">
      <c r="A1454" s="47" t="s">
        <v>2673</v>
      </c>
      <c r="B1454" s="38" t="s">
        <v>1297</v>
      </c>
      <c r="C1454" s="47" t="s">
        <v>1234</v>
      </c>
      <c r="D1454" s="47" t="s">
        <v>1235</v>
      </c>
      <c r="E1454" s="47" t="s">
        <v>182</v>
      </c>
      <c r="F1454" s="47">
        <v>0</v>
      </c>
      <c r="G1454" s="47">
        <v>0</v>
      </c>
      <c r="H1454" s="47">
        <v>0</v>
      </c>
      <c r="I1454" s="47">
        <v>53</v>
      </c>
    </row>
    <row r="1455" spans="1:9" x14ac:dyDescent="0.2">
      <c r="A1455" s="47" t="s">
        <v>2674</v>
      </c>
      <c r="B1455" s="38" t="s">
        <v>1297</v>
      </c>
      <c r="C1455" s="47" t="s">
        <v>1234</v>
      </c>
      <c r="D1455" s="47" t="s">
        <v>1235</v>
      </c>
      <c r="E1455" s="47" t="s">
        <v>182</v>
      </c>
      <c r="F1455" s="47">
        <v>0</v>
      </c>
      <c r="G1455" s="47">
        <v>1</v>
      </c>
      <c r="H1455" s="47">
        <v>0</v>
      </c>
      <c r="I1455" s="47">
        <v>624</v>
      </c>
    </row>
    <row r="1456" spans="1:9" x14ac:dyDescent="0.2">
      <c r="A1456" s="47" t="s">
        <v>2675</v>
      </c>
      <c r="B1456" s="38" t="s">
        <v>1297</v>
      </c>
      <c r="C1456" s="47" t="s">
        <v>1234</v>
      </c>
      <c r="D1456" s="47" t="s">
        <v>1235</v>
      </c>
      <c r="E1456" s="47" t="s">
        <v>182</v>
      </c>
      <c r="F1456" s="47">
        <v>0</v>
      </c>
      <c r="G1456" s="47">
        <v>4060</v>
      </c>
      <c r="H1456" s="47">
        <v>0</v>
      </c>
      <c r="I1456" s="47">
        <v>2167412</v>
      </c>
    </row>
    <row r="1457" spans="1:9" x14ac:dyDescent="0.2">
      <c r="A1457" s="47" t="s">
        <v>2676</v>
      </c>
      <c r="B1457" s="38" t="s">
        <v>1297</v>
      </c>
      <c r="C1457" s="47" t="s">
        <v>1234</v>
      </c>
      <c r="D1457" s="47" t="s">
        <v>1235</v>
      </c>
      <c r="E1457" s="47" t="s">
        <v>182</v>
      </c>
      <c r="F1457" s="47">
        <v>0</v>
      </c>
      <c r="G1457" s="47">
        <v>347</v>
      </c>
      <c r="H1457" s="47">
        <v>0</v>
      </c>
      <c r="I1457" s="47">
        <v>185328</v>
      </c>
    </row>
    <row r="1458" spans="1:9" x14ac:dyDescent="0.2">
      <c r="A1458" s="47" t="s">
        <v>2677</v>
      </c>
      <c r="B1458" s="38" t="s">
        <v>1297</v>
      </c>
      <c r="C1458" s="47" t="s">
        <v>1234</v>
      </c>
      <c r="D1458" s="47" t="s">
        <v>1235</v>
      </c>
      <c r="E1458" s="47" t="s">
        <v>182</v>
      </c>
      <c r="F1458" s="47">
        <v>0</v>
      </c>
      <c r="G1458" s="47">
        <v>501</v>
      </c>
      <c r="H1458" s="47">
        <v>0</v>
      </c>
      <c r="I1458" s="47">
        <v>267432</v>
      </c>
    </row>
    <row r="1459" spans="1:9" x14ac:dyDescent="0.2">
      <c r="A1459" s="47" t="s">
        <v>2678</v>
      </c>
      <c r="B1459" s="38" t="s">
        <v>1297</v>
      </c>
      <c r="C1459" s="47" t="s">
        <v>1234</v>
      </c>
      <c r="D1459" s="47" t="s">
        <v>1235</v>
      </c>
      <c r="E1459" s="47" t="s">
        <v>182</v>
      </c>
      <c r="F1459" s="47">
        <v>0</v>
      </c>
      <c r="G1459" s="47">
        <v>0</v>
      </c>
      <c r="H1459" s="47">
        <v>0</v>
      </c>
      <c r="I1459" s="47">
        <v>133</v>
      </c>
    </row>
    <row r="1460" spans="1:9" x14ac:dyDescent="0.2">
      <c r="A1460" s="47" t="s">
        <v>2679</v>
      </c>
      <c r="B1460" s="38" t="s">
        <v>1297</v>
      </c>
      <c r="C1460" s="47" t="s">
        <v>1234</v>
      </c>
      <c r="D1460" s="47" t="s">
        <v>1235</v>
      </c>
      <c r="E1460" s="47" t="s">
        <v>182</v>
      </c>
      <c r="F1460" s="47">
        <v>0</v>
      </c>
      <c r="G1460" s="47">
        <v>30</v>
      </c>
      <c r="H1460" s="47">
        <v>0</v>
      </c>
      <c r="I1460" s="47">
        <v>16444</v>
      </c>
    </row>
    <row r="1461" spans="1:9" x14ac:dyDescent="0.2">
      <c r="A1461" s="47" t="s">
        <v>2680</v>
      </c>
      <c r="B1461" s="38" t="s">
        <v>1297</v>
      </c>
      <c r="C1461" s="47" t="s">
        <v>1234</v>
      </c>
      <c r="D1461" s="47" t="s">
        <v>1235</v>
      </c>
      <c r="E1461" s="47" t="s">
        <v>182</v>
      </c>
      <c r="F1461" s="47">
        <v>0</v>
      </c>
      <c r="G1461" s="47">
        <v>0</v>
      </c>
      <c r="H1461" s="47">
        <v>0</v>
      </c>
      <c r="I1461" s="47">
        <v>85</v>
      </c>
    </row>
    <row r="1462" spans="1:9" x14ac:dyDescent="0.2">
      <c r="A1462" s="47" t="s">
        <v>2681</v>
      </c>
      <c r="B1462" s="38" t="s">
        <v>1297</v>
      </c>
      <c r="C1462" s="47" t="s">
        <v>1234</v>
      </c>
      <c r="D1462" s="47" t="s">
        <v>1235</v>
      </c>
      <c r="E1462" s="47" t="s">
        <v>182</v>
      </c>
      <c r="F1462" s="47">
        <v>0</v>
      </c>
      <c r="G1462" s="47">
        <v>4</v>
      </c>
      <c r="H1462" s="47">
        <v>0</v>
      </c>
      <c r="I1462" s="47">
        <v>2172</v>
      </c>
    </row>
    <row r="1463" spans="1:9" x14ac:dyDescent="0.2">
      <c r="A1463" s="47" t="s">
        <v>2682</v>
      </c>
      <c r="B1463" s="38" t="s">
        <v>1297</v>
      </c>
      <c r="C1463" s="47" t="s">
        <v>1234</v>
      </c>
      <c r="D1463" s="47" t="s">
        <v>1235</v>
      </c>
      <c r="E1463" s="47" t="s">
        <v>182</v>
      </c>
      <c r="F1463" s="47">
        <v>0</v>
      </c>
      <c r="G1463" s="47">
        <v>0</v>
      </c>
      <c r="H1463" s="47">
        <v>0</v>
      </c>
      <c r="I1463" s="47">
        <v>267</v>
      </c>
    </row>
    <row r="1464" spans="1:9" x14ac:dyDescent="0.2">
      <c r="A1464" s="47" t="s">
        <v>2683</v>
      </c>
      <c r="B1464" s="38" t="s">
        <v>1297</v>
      </c>
      <c r="C1464" s="47" t="s">
        <v>1234</v>
      </c>
      <c r="D1464" s="47" t="s">
        <v>1235</v>
      </c>
      <c r="E1464" s="47" t="s">
        <v>182</v>
      </c>
      <c r="F1464" s="47">
        <v>0</v>
      </c>
      <c r="G1464" s="47">
        <v>16</v>
      </c>
      <c r="H1464" s="47">
        <v>0</v>
      </c>
      <c r="I1464" s="47">
        <v>8769</v>
      </c>
    </row>
    <row r="1465" spans="1:9" x14ac:dyDescent="0.2">
      <c r="A1465" s="47" t="s">
        <v>2684</v>
      </c>
      <c r="B1465" s="38" t="s">
        <v>1297</v>
      </c>
      <c r="C1465" s="47" t="s">
        <v>1234</v>
      </c>
      <c r="D1465" s="47" t="s">
        <v>1235</v>
      </c>
      <c r="E1465" s="47" t="s">
        <v>182</v>
      </c>
      <c r="F1465" s="47">
        <v>0</v>
      </c>
      <c r="G1465" s="47">
        <v>85</v>
      </c>
      <c r="H1465" s="47">
        <v>0</v>
      </c>
      <c r="I1465" s="47">
        <v>45858</v>
      </c>
    </row>
    <row r="1466" spans="1:9" x14ac:dyDescent="0.2">
      <c r="A1466" s="47" t="s">
        <v>2685</v>
      </c>
      <c r="B1466" s="38" t="s">
        <v>1297</v>
      </c>
      <c r="C1466" s="47" t="s">
        <v>1234</v>
      </c>
      <c r="D1466" s="47" t="s">
        <v>1235</v>
      </c>
      <c r="E1466" s="47" t="s">
        <v>182</v>
      </c>
      <c r="F1466" s="47">
        <v>0</v>
      </c>
      <c r="G1466" s="47">
        <v>0</v>
      </c>
      <c r="H1466" s="47">
        <v>0</v>
      </c>
      <c r="I1466" s="47">
        <v>486</v>
      </c>
    </row>
    <row r="1467" spans="1:9" x14ac:dyDescent="0.2">
      <c r="A1467" s="47" t="s">
        <v>2686</v>
      </c>
      <c r="B1467" s="38" t="s">
        <v>1297</v>
      </c>
      <c r="C1467" s="47" t="s">
        <v>1234</v>
      </c>
      <c r="D1467" s="47" t="s">
        <v>1235</v>
      </c>
      <c r="E1467" s="47" t="s">
        <v>182</v>
      </c>
      <c r="F1467" s="47">
        <v>0</v>
      </c>
      <c r="G1467" s="47">
        <v>6</v>
      </c>
      <c r="H1467" s="47">
        <v>0</v>
      </c>
      <c r="I1467" s="47">
        <v>3416</v>
      </c>
    </row>
    <row r="1468" spans="1:9" x14ac:dyDescent="0.2">
      <c r="A1468" s="47" t="s">
        <v>2687</v>
      </c>
      <c r="B1468" s="38" t="s">
        <v>1297</v>
      </c>
      <c r="C1468" s="47" t="s">
        <v>1234</v>
      </c>
      <c r="D1468" s="47" t="s">
        <v>1235</v>
      </c>
      <c r="E1468" s="47" t="s">
        <v>182</v>
      </c>
      <c r="F1468" s="47">
        <v>0</v>
      </c>
      <c r="G1468" s="47">
        <v>24</v>
      </c>
      <c r="H1468" s="47">
        <v>0</v>
      </c>
      <c r="I1468" s="47">
        <v>13119</v>
      </c>
    </row>
    <row r="1469" spans="1:9" x14ac:dyDescent="0.2">
      <c r="A1469" s="47" t="s">
        <v>2688</v>
      </c>
      <c r="B1469" s="38" t="s">
        <v>1297</v>
      </c>
      <c r="C1469" s="47" t="s">
        <v>1234</v>
      </c>
      <c r="D1469" s="47" t="s">
        <v>1235</v>
      </c>
      <c r="E1469" s="47" t="s">
        <v>182</v>
      </c>
      <c r="F1469" s="47">
        <v>0</v>
      </c>
      <c r="G1469" s="47">
        <v>2</v>
      </c>
      <c r="H1469" s="47">
        <v>0</v>
      </c>
      <c r="I1469" s="47">
        <v>1201</v>
      </c>
    </row>
    <row r="1470" spans="1:9" x14ac:dyDescent="0.2">
      <c r="A1470" s="47" t="s">
        <v>2689</v>
      </c>
      <c r="B1470" s="38" t="s">
        <v>1297</v>
      </c>
      <c r="C1470" s="47" t="s">
        <v>1234</v>
      </c>
      <c r="D1470" s="47" t="s">
        <v>1235</v>
      </c>
      <c r="E1470" s="47" t="s">
        <v>182</v>
      </c>
      <c r="F1470" s="47">
        <v>0</v>
      </c>
      <c r="G1470" s="47">
        <v>0</v>
      </c>
      <c r="H1470" s="47">
        <v>0</v>
      </c>
      <c r="I1470" s="47">
        <v>213</v>
      </c>
    </row>
    <row r="1471" spans="1:9" x14ac:dyDescent="0.2">
      <c r="A1471" s="47" t="s">
        <v>2690</v>
      </c>
      <c r="B1471" s="38" t="s">
        <v>1297</v>
      </c>
      <c r="C1471" s="47" t="s">
        <v>1234</v>
      </c>
      <c r="D1471" s="47" t="s">
        <v>1235</v>
      </c>
      <c r="E1471" s="47" t="s">
        <v>182</v>
      </c>
      <c r="F1471" s="47">
        <v>0</v>
      </c>
      <c r="G1471" s="47">
        <v>10</v>
      </c>
      <c r="H1471" s="47">
        <v>0</v>
      </c>
      <c r="I1471" s="47">
        <v>5460</v>
      </c>
    </row>
    <row r="1472" spans="1:9" x14ac:dyDescent="0.2">
      <c r="A1472" s="47" t="s">
        <v>2691</v>
      </c>
      <c r="B1472" s="38" t="s">
        <v>1297</v>
      </c>
      <c r="C1472" s="47" t="s">
        <v>1234</v>
      </c>
      <c r="D1472" s="47" t="s">
        <v>1235</v>
      </c>
      <c r="E1472" s="47" t="s">
        <v>182</v>
      </c>
      <c r="F1472" s="47">
        <v>0</v>
      </c>
      <c r="G1472" s="47">
        <v>3930</v>
      </c>
      <c r="H1472" s="47">
        <v>0</v>
      </c>
      <c r="I1472" s="47">
        <v>2097568</v>
      </c>
    </row>
    <row r="1473" spans="1:9" x14ac:dyDescent="0.2">
      <c r="A1473" s="47" t="s">
        <v>2692</v>
      </c>
      <c r="B1473" s="38" t="s">
        <v>1297</v>
      </c>
      <c r="C1473" s="47" t="s">
        <v>1234</v>
      </c>
      <c r="D1473" s="47" t="s">
        <v>1235</v>
      </c>
      <c r="E1473" s="47" t="s">
        <v>182</v>
      </c>
      <c r="F1473" s="47">
        <v>0</v>
      </c>
      <c r="G1473" s="47">
        <v>0</v>
      </c>
      <c r="H1473" s="47">
        <v>0</v>
      </c>
      <c r="I1473" s="47">
        <v>267</v>
      </c>
    </row>
    <row r="1474" spans="1:9" x14ac:dyDescent="0.2">
      <c r="A1474" s="47" t="s">
        <v>2693</v>
      </c>
      <c r="B1474" s="38" t="s">
        <v>1297</v>
      </c>
      <c r="C1474" s="47" t="s">
        <v>1234</v>
      </c>
      <c r="D1474" s="47" t="s">
        <v>1235</v>
      </c>
      <c r="E1474" s="47" t="s">
        <v>182</v>
      </c>
      <c r="F1474" s="47">
        <v>0</v>
      </c>
      <c r="G1474" s="47">
        <v>5</v>
      </c>
      <c r="H1474" s="47">
        <v>0</v>
      </c>
      <c r="I1474" s="47">
        <v>2968</v>
      </c>
    </row>
    <row r="1475" spans="1:9" x14ac:dyDescent="0.2">
      <c r="A1475" s="47" t="s">
        <v>2694</v>
      </c>
      <c r="B1475" s="38" t="s">
        <v>1297</v>
      </c>
      <c r="C1475" s="47" t="s">
        <v>1234</v>
      </c>
      <c r="D1475" s="47" t="s">
        <v>1235</v>
      </c>
      <c r="E1475" s="47" t="s">
        <v>182</v>
      </c>
      <c r="F1475" s="47">
        <v>0</v>
      </c>
      <c r="G1475" s="47">
        <v>0</v>
      </c>
      <c r="H1475" s="47">
        <v>0</v>
      </c>
      <c r="I1475" s="47">
        <v>390</v>
      </c>
    </row>
    <row r="1476" spans="1:9" x14ac:dyDescent="0.2">
      <c r="A1476" s="47" t="s">
        <v>2695</v>
      </c>
      <c r="B1476" s="38" t="s">
        <v>1297</v>
      </c>
      <c r="C1476" s="47" t="s">
        <v>1234</v>
      </c>
      <c r="D1476" s="47" t="s">
        <v>1235</v>
      </c>
      <c r="E1476" s="47" t="s">
        <v>182</v>
      </c>
      <c r="F1476" s="47">
        <v>0</v>
      </c>
      <c r="G1476" s="47">
        <v>0</v>
      </c>
      <c r="H1476" s="47">
        <v>0</v>
      </c>
      <c r="I1476" s="47">
        <v>390</v>
      </c>
    </row>
    <row r="1477" spans="1:9" x14ac:dyDescent="0.2">
      <c r="A1477" s="47" t="s">
        <v>2696</v>
      </c>
      <c r="B1477" s="38" t="s">
        <v>1297</v>
      </c>
      <c r="C1477" s="47" t="s">
        <v>1234</v>
      </c>
      <c r="D1477" s="47" t="s">
        <v>1235</v>
      </c>
      <c r="E1477" s="47" t="s">
        <v>182</v>
      </c>
      <c r="F1477" s="47">
        <v>0</v>
      </c>
      <c r="G1477" s="47">
        <v>0</v>
      </c>
      <c r="H1477" s="47">
        <v>0</v>
      </c>
      <c r="I1477" s="47">
        <v>107</v>
      </c>
    </row>
    <row r="1478" spans="1:9" x14ac:dyDescent="0.2">
      <c r="A1478" s="47" t="s">
        <v>2697</v>
      </c>
      <c r="B1478" s="38" t="s">
        <v>1297</v>
      </c>
      <c r="C1478" s="47" t="s">
        <v>1234</v>
      </c>
      <c r="D1478" s="47" t="s">
        <v>1235</v>
      </c>
      <c r="E1478" s="47" t="s">
        <v>182</v>
      </c>
      <c r="F1478" s="47">
        <v>0</v>
      </c>
      <c r="G1478" s="47">
        <v>0</v>
      </c>
      <c r="H1478" s="47">
        <v>0</v>
      </c>
      <c r="I1478" s="47">
        <v>374</v>
      </c>
    </row>
    <row r="1479" spans="1:9" x14ac:dyDescent="0.2">
      <c r="A1479" s="47" t="s">
        <v>2698</v>
      </c>
      <c r="B1479" s="38" t="s">
        <v>1297</v>
      </c>
      <c r="C1479" s="47" t="s">
        <v>1234</v>
      </c>
      <c r="D1479" s="47" t="s">
        <v>1235</v>
      </c>
      <c r="E1479" s="47" t="s">
        <v>182</v>
      </c>
      <c r="F1479" s="47">
        <v>0</v>
      </c>
      <c r="G1479" s="47">
        <v>0</v>
      </c>
      <c r="H1479" s="47">
        <v>0</v>
      </c>
      <c r="I1479" s="47">
        <v>427</v>
      </c>
    </row>
    <row r="1480" spans="1:9" x14ac:dyDescent="0.2">
      <c r="A1480" s="47" t="s">
        <v>2699</v>
      </c>
      <c r="B1480" s="38" t="s">
        <v>1297</v>
      </c>
      <c r="C1480" s="47" t="s">
        <v>1234</v>
      </c>
      <c r="D1480" s="47" t="s">
        <v>1235</v>
      </c>
      <c r="E1480" s="47" t="s">
        <v>182</v>
      </c>
      <c r="F1480" s="47">
        <v>0</v>
      </c>
      <c r="G1480" s="47">
        <v>0</v>
      </c>
      <c r="H1480" s="47">
        <v>0</v>
      </c>
      <c r="I1480" s="47">
        <v>427</v>
      </c>
    </row>
    <row r="1481" spans="1:9" x14ac:dyDescent="0.2">
      <c r="A1481" s="47" t="s">
        <v>2700</v>
      </c>
      <c r="B1481" s="38" t="s">
        <v>1297</v>
      </c>
      <c r="C1481" s="47" t="s">
        <v>1234</v>
      </c>
      <c r="D1481" s="47" t="s">
        <v>1235</v>
      </c>
      <c r="E1481" s="47" t="s">
        <v>182</v>
      </c>
      <c r="F1481" s="47">
        <v>0</v>
      </c>
      <c r="G1481" s="47">
        <v>0</v>
      </c>
      <c r="H1481" s="47">
        <v>0</v>
      </c>
      <c r="I1481" s="47">
        <v>480</v>
      </c>
    </row>
    <row r="1482" spans="1:9" x14ac:dyDescent="0.2">
      <c r="A1482" s="47" t="s">
        <v>2701</v>
      </c>
      <c r="B1482" s="38" t="s">
        <v>1297</v>
      </c>
      <c r="C1482" s="47" t="s">
        <v>1234</v>
      </c>
      <c r="D1482" s="47" t="s">
        <v>1235</v>
      </c>
      <c r="E1482" s="47" t="s">
        <v>182</v>
      </c>
      <c r="F1482" s="47">
        <v>0</v>
      </c>
      <c r="G1482" s="47">
        <v>0</v>
      </c>
      <c r="H1482" s="47">
        <v>0</v>
      </c>
      <c r="I1482" s="47">
        <v>320</v>
      </c>
    </row>
    <row r="1483" spans="1:9" x14ac:dyDescent="0.2">
      <c r="A1483" s="47" t="s">
        <v>2702</v>
      </c>
      <c r="B1483" s="38" t="s">
        <v>1297</v>
      </c>
      <c r="C1483" s="47" t="s">
        <v>1234</v>
      </c>
      <c r="D1483" s="47" t="s">
        <v>1235</v>
      </c>
      <c r="E1483" s="47" t="s">
        <v>182</v>
      </c>
      <c r="F1483" s="47">
        <v>0</v>
      </c>
      <c r="G1483" s="47">
        <v>0</v>
      </c>
      <c r="H1483" s="47">
        <v>0</v>
      </c>
      <c r="I1483" s="47">
        <v>427</v>
      </c>
    </row>
    <row r="1484" spans="1:9" x14ac:dyDescent="0.2">
      <c r="A1484" s="47" t="s">
        <v>2703</v>
      </c>
      <c r="B1484" s="38" t="s">
        <v>1297</v>
      </c>
      <c r="C1484" s="47" t="s">
        <v>1234</v>
      </c>
      <c r="D1484" s="47" t="s">
        <v>1235</v>
      </c>
      <c r="E1484" s="47" t="s">
        <v>182</v>
      </c>
      <c r="F1484" s="47">
        <v>0</v>
      </c>
      <c r="G1484" s="47">
        <v>3022</v>
      </c>
      <c r="H1484" s="47">
        <v>0</v>
      </c>
      <c r="I1484" s="47">
        <v>1613217</v>
      </c>
    </row>
    <row r="1485" spans="1:9" x14ac:dyDescent="0.2">
      <c r="A1485" s="47" t="s">
        <v>2704</v>
      </c>
      <c r="B1485" s="38" t="s">
        <v>1297</v>
      </c>
      <c r="C1485" s="47" t="s">
        <v>1234</v>
      </c>
      <c r="D1485" s="47" t="s">
        <v>1235</v>
      </c>
      <c r="E1485" s="47" t="s">
        <v>182</v>
      </c>
      <c r="F1485" s="47">
        <v>0</v>
      </c>
      <c r="G1485" s="47">
        <v>10</v>
      </c>
      <c r="H1485" s="47">
        <v>0</v>
      </c>
      <c r="I1485" s="47">
        <v>5439</v>
      </c>
    </row>
    <row r="1486" spans="1:9" x14ac:dyDescent="0.2">
      <c r="A1486" s="47" t="s">
        <v>2705</v>
      </c>
      <c r="B1486" s="38" t="s">
        <v>1297</v>
      </c>
      <c r="C1486" s="47" t="s">
        <v>1234</v>
      </c>
      <c r="D1486" s="47" t="s">
        <v>1235</v>
      </c>
      <c r="E1486" s="47" t="s">
        <v>182</v>
      </c>
      <c r="F1486" s="47">
        <v>0</v>
      </c>
      <c r="G1486" s="47">
        <v>0</v>
      </c>
      <c r="H1486" s="47">
        <v>0</v>
      </c>
      <c r="I1486" s="47">
        <v>139</v>
      </c>
    </row>
    <row r="1487" spans="1:9" x14ac:dyDescent="0.2">
      <c r="A1487" s="47" t="s">
        <v>2706</v>
      </c>
      <c r="B1487" s="38" t="s">
        <v>1297</v>
      </c>
      <c r="C1487" s="47" t="s">
        <v>1234</v>
      </c>
      <c r="D1487" s="47" t="s">
        <v>1235</v>
      </c>
      <c r="E1487" s="47" t="s">
        <v>182</v>
      </c>
      <c r="F1487" s="47">
        <v>0</v>
      </c>
      <c r="G1487" s="47">
        <v>0</v>
      </c>
      <c r="H1487" s="47">
        <v>0</v>
      </c>
      <c r="I1487" s="47">
        <v>213</v>
      </c>
    </row>
    <row r="1488" spans="1:9" x14ac:dyDescent="0.2">
      <c r="A1488" s="47" t="s">
        <v>2707</v>
      </c>
      <c r="B1488" s="38" t="s">
        <v>1297</v>
      </c>
      <c r="C1488" s="47" t="s">
        <v>1234</v>
      </c>
      <c r="D1488" s="47" t="s">
        <v>1235</v>
      </c>
      <c r="E1488" s="47" t="s">
        <v>182</v>
      </c>
      <c r="F1488" s="47">
        <v>0</v>
      </c>
      <c r="G1488" s="47">
        <v>0</v>
      </c>
      <c r="H1488" s="47">
        <v>0</v>
      </c>
      <c r="I1488" s="47">
        <v>21</v>
      </c>
    </row>
    <row r="1489" spans="1:9" x14ac:dyDescent="0.2">
      <c r="A1489" s="47" t="s">
        <v>2708</v>
      </c>
      <c r="B1489" s="38" t="s">
        <v>1297</v>
      </c>
      <c r="C1489" s="47" t="s">
        <v>1234</v>
      </c>
      <c r="D1489" s="47" t="s">
        <v>1235</v>
      </c>
      <c r="E1489" s="47" t="s">
        <v>182</v>
      </c>
      <c r="F1489" s="47">
        <v>0</v>
      </c>
      <c r="G1489" s="47">
        <v>0</v>
      </c>
      <c r="H1489" s="47">
        <v>0</v>
      </c>
      <c r="I1489" s="47">
        <v>518</v>
      </c>
    </row>
    <row r="1490" spans="1:9" x14ac:dyDescent="0.2">
      <c r="A1490" s="47" t="s">
        <v>2709</v>
      </c>
      <c r="B1490" s="38" t="s">
        <v>1297</v>
      </c>
      <c r="C1490" s="47" t="s">
        <v>1234</v>
      </c>
      <c r="D1490" s="47" t="s">
        <v>1235</v>
      </c>
      <c r="E1490" s="47" t="s">
        <v>182</v>
      </c>
      <c r="F1490" s="47">
        <v>0</v>
      </c>
      <c r="G1490" s="47">
        <v>4</v>
      </c>
      <c r="H1490" s="47">
        <v>0</v>
      </c>
      <c r="I1490" s="47">
        <v>2348</v>
      </c>
    </row>
    <row r="1491" spans="1:9" x14ac:dyDescent="0.2">
      <c r="A1491" s="47" t="s">
        <v>2710</v>
      </c>
      <c r="B1491" s="38" t="s">
        <v>1297</v>
      </c>
      <c r="C1491" s="47" t="s">
        <v>1234</v>
      </c>
      <c r="D1491" s="47" t="s">
        <v>1235</v>
      </c>
      <c r="E1491" s="47" t="s">
        <v>182</v>
      </c>
      <c r="F1491" s="47">
        <v>0</v>
      </c>
      <c r="G1491" s="47">
        <v>18510</v>
      </c>
      <c r="H1491" s="47">
        <v>0</v>
      </c>
      <c r="I1491" s="47">
        <v>9879673</v>
      </c>
    </row>
    <row r="1492" spans="1:9" x14ac:dyDescent="0.2">
      <c r="A1492" s="47" t="s">
        <v>2711</v>
      </c>
      <c r="B1492" s="38" t="s">
        <v>1297</v>
      </c>
      <c r="C1492" s="47" t="s">
        <v>1234</v>
      </c>
      <c r="D1492" s="47" t="s">
        <v>1235</v>
      </c>
      <c r="E1492" s="47" t="s">
        <v>182</v>
      </c>
      <c r="F1492" s="47">
        <v>0</v>
      </c>
      <c r="G1492" s="47">
        <v>3745</v>
      </c>
      <c r="H1492" s="47">
        <v>0</v>
      </c>
      <c r="I1492" s="47">
        <v>1998870</v>
      </c>
    </row>
    <row r="1493" spans="1:9" x14ac:dyDescent="0.2">
      <c r="A1493" s="47" t="s">
        <v>2712</v>
      </c>
      <c r="B1493" s="38" t="s">
        <v>1297</v>
      </c>
      <c r="C1493" s="47" t="s">
        <v>1234</v>
      </c>
      <c r="D1493" s="47" t="s">
        <v>1235</v>
      </c>
      <c r="E1493" s="47" t="s">
        <v>182</v>
      </c>
      <c r="F1493" s="47">
        <v>0</v>
      </c>
      <c r="G1493" s="47">
        <v>0</v>
      </c>
      <c r="H1493" s="47">
        <v>0</v>
      </c>
      <c r="I1493" s="47">
        <v>107</v>
      </c>
    </row>
    <row r="1494" spans="1:9" x14ac:dyDescent="0.2">
      <c r="A1494" s="47" t="s">
        <v>2713</v>
      </c>
      <c r="B1494" s="38" t="s">
        <v>1297</v>
      </c>
      <c r="C1494" s="47" t="s">
        <v>1234</v>
      </c>
      <c r="D1494" s="47" t="s">
        <v>1235</v>
      </c>
      <c r="E1494" s="47" t="s">
        <v>182</v>
      </c>
      <c r="F1494" s="47">
        <v>0</v>
      </c>
      <c r="G1494" s="47">
        <v>0</v>
      </c>
      <c r="H1494" s="47">
        <v>0</v>
      </c>
      <c r="I1494" s="47">
        <v>27</v>
      </c>
    </row>
    <row r="1495" spans="1:9" x14ac:dyDescent="0.2">
      <c r="A1495" s="47" t="s">
        <v>2714</v>
      </c>
      <c r="B1495" s="38" t="s">
        <v>1297</v>
      </c>
      <c r="C1495" s="47" t="s">
        <v>1234</v>
      </c>
      <c r="D1495" s="47" t="s">
        <v>1235</v>
      </c>
      <c r="E1495" s="47" t="s">
        <v>182</v>
      </c>
      <c r="F1495" s="47">
        <v>0</v>
      </c>
      <c r="G1495" s="47">
        <v>0</v>
      </c>
      <c r="H1495" s="47">
        <v>0</v>
      </c>
      <c r="I1495" s="47">
        <v>80</v>
      </c>
    </row>
    <row r="1496" spans="1:9" x14ac:dyDescent="0.2">
      <c r="A1496" s="47" t="s">
        <v>2715</v>
      </c>
      <c r="B1496" s="38" t="s">
        <v>1297</v>
      </c>
      <c r="C1496" s="47" t="s">
        <v>1234</v>
      </c>
      <c r="D1496" s="47" t="s">
        <v>1235</v>
      </c>
      <c r="E1496" s="47" t="s">
        <v>182</v>
      </c>
      <c r="F1496" s="47">
        <v>0</v>
      </c>
      <c r="G1496" s="47">
        <v>520</v>
      </c>
      <c r="H1496" s="47">
        <v>0</v>
      </c>
      <c r="I1496" s="47">
        <v>277541</v>
      </c>
    </row>
    <row r="1497" spans="1:9" x14ac:dyDescent="0.2">
      <c r="A1497" s="47" t="s">
        <v>2716</v>
      </c>
      <c r="B1497" s="38" t="s">
        <v>1297</v>
      </c>
      <c r="C1497" s="47" t="s">
        <v>1234</v>
      </c>
      <c r="D1497" s="47" t="s">
        <v>1235</v>
      </c>
      <c r="E1497" s="47" t="s">
        <v>182</v>
      </c>
      <c r="F1497" s="47">
        <v>0</v>
      </c>
      <c r="G1497" s="47">
        <v>47</v>
      </c>
      <c r="H1497" s="47">
        <v>0</v>
      </c>
      <c r="I1497" s="47">
        <v>25208</v>
      </c>
    </row>
    <row r="1498" spans="1:9" x14ac:dyDescent="0.2">
      <c r="A1498" s="47" t="s">
        <v>2717</v>
      </c>
      <c r="B1498" s="38" t="s">
        <v>1297</v>
      </c>
      <c r="C1498" s="47" t="s">
        <v>1234</v>
      </c>
      <c r="D1498" s="47" t="s">
        <v>1235</v>
      </c>
      <c r="E1498" s="47" t="s">
        <v>182</v>
      </c>
      <c r="F1498" s="47">
        <v>0</v>
      </c>
      <c r="G1498" s="47">
        <v>264</v>
      </c>
      <c r="H1498" s="47">
        <v>0</v>
      </c>
      <c r="I1498" s="47">
        <v>140905</v>
      </c>
    </row>
    <row r="1499" spans="1:9" x14ac:dyDescent="0.2">
      <c r="A1499" s="47" t="s">
        <v>2718</v>
      </c>
      <c r="B1499" s="38" t="s">
        <v>1297</v>
      </c>
      <c r="C1499" s="47" t="s">
        <v>1234</v>
      </c>
      <c r="D1499" s="47" t="s">
        <v>1235</v>
      </c>
      <c r="E1499" s="47" t="s">
        <v>182</v>
      </c>
      <c r="F1499" s="47">
        <v>0</v>
      </c>
      <c r="G1499" s="47">
        <v>0</v>
      </c>
      <c r="H1499" s="47">
        <v>0</v>
      </c>
      <c r="I1499" s="47">
        <v>374</v>
      </c>
    </row>
    <row r="1500" spans="1:9" x14ac:dyDescent="0.2">
      <c r="A1500" s="47" t="s">
        <v>2719</v>
      </c>
      <c r="B1500" s="38" t="s">
        <v>1297</v>
      </c>
      <c r="C1500" s="47" t="s">
        <v>1234</v>
      </c>
      <c r="D1500" s="47" t="s">
        <v>1235</v>
      </c>
      <c r="E1500" s="47" t="s">
        <v>182</v>
      </c>
      <c r="F1500" s="47">
        <v>0</v>
      </c>
      <c r="G1500" s="47">
        <v>4</v>
      </c>
      <c r="H1500" s="47">
        <v>0</v>
      </c>
      <c r="I1500" s="47">
        <v>2541</v>
      </c>
    </row>
    <row r="1501" spans="1:9" x14ac:dyDescent="0.2">
      <c r="A1501" s="47" t="s">
        <v>2720</v>
      </c>
      <c r="B1501" s="38" t="s">
        <v>1297</v>
      </c>
      <c r="C1501" s="47" t="s">
        <v>1234</v>
      </c>
      <c r="D1501" s="47" t="s">
        <v>1235</v>
      </c>
      <c r="E1501" s="47" t="s">
        <v>182</v>
      </c>
      <c r="F1501" s="47">
        <v>0</v>
      </c>
      <c r="G1501" s="47">
        <v>0</v>
      </c>
      <c r="H1501" s="47">
        <v>0</v>
      </c>
      <c r="I1501" s="47">
        <v>443</v>
      </c>
    </row>
    <row r="1502" spans="1:9" x14ac:dyDescent="0.2">
      <c r="A1502" s="47" t="s">
        <v>2721</v>
      </c>
      <c r="B1502" s="38" t="s">
        <v>1297</v>
      </c>
      <c r="C1502" s="47" t="s">
        <v>1234</v>
      </c>
      <c r="D1502" s="47" t="s">
        <v>1235</v>
      </c>
      <c r="E1502" s="47" t="s">
        <v>182</v>
      </c>
      <c r="F1502" s="47">
        <v>0</v>
      </c>
      <c r="G1502" s="47">
        <v>6</v>
      </c>
      <c r="H1502" s="47">
        <v>0</v>
      </c>
      <c r="I1502" s="47">
        <v>3496</v>
      </c>
    </row>
    <row r="1503" spans="1:9" x14ac:dyDescent="0.2">
      <c r="A1503" s="47" t="s">
        <v>2722</v>
      </c>
      <c r="B1503" s="38" t="s">
        <v>1297</v>
      </c>
      <c r="C1503" s="47" t="s">
        <v>1234</v>
      </c>
      <c r="D1503" s="47" t="s">
        <v>1235</v>
      </c>
      <c r="E1503" s="47" t="s">
        <v>182</v>
      </c>
      <c r="F1503" s="47">
        <v>0</v>
      </c>
      <c r="G1503" s="47">
        <v>0</v>
      </c>
      <c r="H1503" s="47">
        <v>0</v>
      </c>
      <c r="I1503" s="47">
        <v>251</v>
      </c>
    </row>
    <row r="1504" spans="1:9" x14ac:dyDescent="0.2">
      <c r="A1504" s="47" t="s">
        <v>2723</v>
      </c>
      <c r="B1504" s="38" t="s">
        <v>1297</v>
      </c>
      <c r="C1504" s="47" t="s">
        <v>1234</v>
      </c>
      <c r="D1504" s="47" t="s">
        <v>1235</v>
      </c>
      <c r="E1504" s="47" t="s">
        <v>182</v>
      </c>
      <c r="F1504" s="47">
        <v>0</v>
      </c>
      <c r="G1504" s="47">
        <v>4</v>
      </c>
      <c r="H1504" s="47">
        <v>0</v>
      </c>
      <c r="I1504" s="47">
        <v>2535</v>
      </c>
    </row>
    <row r="1505" spans="1:9" x14ac:dyDescent="0.2">
      <c r="A1505" s="47" t="s">
        <v>2724</v>
      </c>
      <c r="B1505" s="38" t="s">
        <v>1297</v>
      </c>
      <c r="C1505" s="47" t="s">
        <v>1234</v>
      </c>
      <c r="D1505" s="47" t="s">
        <v>1235</v>
      </c>
      <c r="E1505" s="47" t="s">
        <v>182</v>
      </c>
      <c r="F1505" s="47">
        <v>0</v>
      </c>
      <c r="G1505" s="47">
        <v>0</v>
      </c>
      <c r="H1505" s="47">
        <v>0</v>
      </c>
      <c r="I1505" s="47">
        <v>117</v>
      </c>
    </row>
    <row r="1506" spans="1:9" x14ac:dyDescent="0.2">
      <c r="A1506" s="47" t="s">
        <v>2725</v>
      </c>
      <c r="B1506" s="38" t="s">
        <v>1297</v>
      </c>
      <c r="C1506" s="47" t="s">
        <v>1234</v>
      </c>
      <c r="D1506" s="47" t="s">
        <v>1235</v>
      </c>
      <c r="E1506" s="47" t="s">
        <v>182</v>
      </c>
      <c r="F1506" s="47">
        <v>0</v>
      </c>
      <c r="G1506" s="47">
        <v>13</v>
      </c>
      <c r="H1506" s="47">
        <v>0</v>
      </c>
      <c r="I1506" s="47">
        <v>7024</v>
      </c>
    </row>
    <row r="1507" spans="1:9" x14ac:dyDescent="0.2">
      <c r="A1507" s="47" t="s">
        <v>2726</v>
      </c>
      <c r="B1507" s="38" t="s">
        <v>1297</v>
      </c>
      <c r="C1507" s="47" t="s">
        <v>1234</v>
      </c>
      <c r="D1507" s="47" t="s">
        <v>1235</v>
      </c>
      <c r="E1507" s="47" t="s">
        <v>182</v>
      </c>
      <c r="F1507" s="47">
        <v>0</v>
      </c>
      <c r="G1507" s="47">
        <v>32</v>
      </c>
      <c r="H1507" s="47">
        <v>0</v>
      </c>
      <c r="I1507" s="47">
        <v>17079</v>
      </c>
    </row>
    <row r="1508" spans="1:9" x14ac:dyDescent="0.2">
      <c r="A1508" s="47" t="s">
        <v>2727</v>
      </c>
      <c r="B1508" s="38" t="s">
        <v>1297</v>
      </c>
      <c r="C1508" s="47" t="s">
        <v>1234</v>
      </c>
      <c r="D1508" s="47" t="s">
        <v>1235</v>
      </c>
      <c r="E1508" s="47" t="s">
        <v>182</v>
      </c>
      <c r="F1508" s="47">
        <v>0</v>
      </c>
      <c r="G1508" s="47">
        <v>0</v>
      </c>
      <c r="H1508" s="47">
        <v>0</v>
      </c>
      <c r="I1508" s="47">
        <v>320</v>
      </c>
    </row>
    <row r="1509" spans="1:9" x14ac:dyDescent="0.2">
      <c r="A1509" s="47" t="s">
        <v>2728</v>
      </c>
      <c r="B1509" s="38" t="s">
        <v>1297</v>
      </c>
      <c r="C1509" s="47" t="s">
        <v>1234</v>
      </c>
      <c r="D1509" s="47" t="s">
        <v>1235</v>
      </c>
      <c r="E1509" s="47" t="s">
        <v>182</v>
      </c>
      <c r="F1509" s="47">
        <v>0</v>
      </c>
      <c r="G1509" s="47">
        <v>536</v>
      </c>
      <c r="H1509" s="47">
        <v>0</v>
      </c>
      <c r="I1509" s="47">
        <v>286481</v>
      </c>
    </row>
    <row r="1510" spans="1:9" x14ac:dyDescent="0.2">
      <c r="A1510" s="47" t="s">
        <v>2729</v>
      </c>
      <c r="B1510" s="38" t="s">
        <v>1297</v>
      </c>
      <c r="C1510" s="47" t="s">
        <v>1234</v>
      </c>
      <c r="D1510" s="47" t="s">
        <v>1235</v>
      </c>
      <c r="E1510" s="47" t="s">
        <v>182</v>
      </c>
      <c r="F1510" s="47">
        <v>0</v>
      </c>
      <c r="G1510" s="47">
        <v>0</v>
      </c>
      <c r="H1510" s="47">
        <v>0</v>
      </c>
      <c r="I1510" s="47">
        <v>96</v>
      </c>
    </row>
    <row r="1511" spans="1:9" x14ac:dyDescent="0.2">
      <c r="A1511" s="47" t="s">
        <v>2730</v>
      </c>
      <c r="B1511" s="38" t="s">
        <v>1297</v>
      </c>
      <c r="C1511" s="47" t="s">
        <v>1234</v>
      </c>
      <c r="D1511" s="47" t="s">
        <v>1235</v>
      </c>
      <c r="E1511" s="47" t="s">
        <v>182</v>
      </c>
      <c r="F1511" s="47">
        <v>0</v>
      </c>
      <c r="G1511" s="47">
        <v>591</v>
      </c>
      <c r="H1511" s="47">
        <v>0</v>
      </c>
      <c r="I1511" s="47">
        <v>315820</v>
      </c>
    </row>
    <row r="1512" spans="1:9" x14ac:dyDescent="0.2">
      <c r="A1512" s="47" t="s">
        <v>2731</v>
      </c>
      <c r="B1512" s="38" t="s">
        <v>1297</v>
      </c>
      <c r="C1512" s="47" t="s">
        <v>1234</v>
      </c>
      <c r="D1512" s="47" t="s">
        <v>1235</v>
      </c>
      <c r="E1512" s="47" t="s">
        <v>182</v>
      </c>
      <c r="F1512" s="47">
        <v>0</v>
      </c>
      <c r="G1512" s="47">
        <v>4225</v>
      </c>
      <c r="H1512" s="47">
        <v>0</v>
      </c>
      <c r="I1512" s="47">
        <v>2255339</v>
      </c>
    </row>
    <row r="1513" spans="1:9" x14ac:dyDescent="0.2">
      <c r="A1513" s="47" t="s">
        <v>2732</v>
      </c>
      <c r="B1513" s="38" t="s">
        <v>1297</v>
      </c>
      <c r="C1513" s="47" t="s">
        <v>1234</v>
      </c>
      <c r="D1513" s="47" t="s">
        <v>1235</v>
      </c>
      <c r="E1513" s="47" t="s">
        <v>182</v>
      </c>
      <c r="F1513" s="47">
        <v>0</v>
      </c>
      <c r="G1513" s="47">
        <v>0</v>
      </c>
      <c r="H1513" s="47">
        <v>0</v>
      </c>
      <c r="I1513" s="47">
        <v>384</v>
      </c>
    </row>
    <row r="1514" spans="1:9" x14ac:dyDescent="0.2">
      <c r="A1514" s="47" t="s">
        <v>2733</v>
      </c>
      <c r="B1514" s="38" t="s">
        <v>1297</v>
      </c>
      <c r="C1514" s="47" t="s">
        <v>1234</v>
      </c>
      <c r="D1514" s="47" t="s">
        <v>1235</v>
      </c>
      <c r="E1514" s="47" t="s">
        <v>182</v>
      </c>
      <c r="F1514" s="47">
        <v>0</v>
      </c>
      <c r="G1514" s="47">
        <v>1</v>
      </c>
      <c r="H1514" s="47">
        <v>0</v>
      </c>
      <c r="I1514" s="47">
        <v>603</v>
      </c>
    </row>
    <row r="1515" spans="1:9" x14ac:dyDescent="0.2">
      <c r="A1515" s="47" t="s">
        <v>2734</v>
      </c>
      <c r="B1515" s="38" t="s">
        <v>1297</v>
      </c>
      <c r="C1515" s="47" t="s">
        <v>1234</v>
      </c>
      <c r="D1515" s="47" t="s">
        <v>1235</v>
      </c>
      <c r="E1515" s="47" t="s">
        <v>182</v>
      </c>
      <c r="F1515" s="47">
        <v>0</v>
      </c>
      <c r="G1515" s="47">
        <v>0</v>
      </c>
      <c r="H1515" s="47">
        <v>0</v>
      </c>
      <c r="I1515" s="47">
        <v>320</v>
      </c>
    </row>
    <row r="1516" spans="1:9" x14ac:dyDescent="0.2">
      <c r="A1516" s="47" t="s">
        <v>2735</v>
      </c>
      <c r="B1516" s="38" t="s">
        <v>1297</v>
      </c>
      <c r="C1516" s="47" t="s">
        <v>1234</v>
      </c>
      <c r="D1516" s="47" t="s">
        <v>1235</v>
      </c>
      <c r="E1516" s="47" t="s">
        <v>182</v>
      </c>
      <c r="F1516" s="47">
        <v>0</v>
      </c>
      <c r="G1516" s="47">
        <v>3</v>
      </c>
      <c r="H1516" s="47">
        <v>0</v>
      </c>
      <c r="I1516" s="47">
        <v>1852</v>
      </c>
    </row>
    <row r="1517" spans="1:9" x14ac:dyDescent="0.2">
      <c r="A1517" s="47" t="s">
        <v>2736</v>
      </c>
      <c r="B1517" s="38" t="s">
        <v>1297</v>
      </c>
      <c r="C1517" s="47" t="s">
        <v>1234</v>
      </c>
      <c r="D1517" s="47" t="s">
        <v>1235</v>
      </c>
      <c r="E1517" s="47" t="s">
        <v>182</v>
      </c>
      <c r="F1517" s="47">
        <v>0</v>
      </c>
      <c r="G1517" s="47">
        <v>0</v>
      </c>
      <c r="H1517" s="47">
        <v>0</v>
      </c>
      <c r="I1517" s="47">
        <v>187</v>
      </c>
    </row>
    <row r="1518" spans="1:9" x14ac:dyDescent="0.2">
      <c r="A1518" s="47" t="s">
        <v>2737</v>
      </c>
      <c r="B1518" s="38" t="s">
        <v>1297</v>
      </c>
      <c r="C1518" s="47" t="s">
        <v>1234</v>
      </c>
      <c r="D1518" s="47" t="s">
        <v>1235</v>
      </c>
      <c r="E1518" s="47" t="s">
        <v>182</v>
      </c>
      <c r="F1518" s="47">
        <v>0</v>
      </c>
      <c r="G1518" s="47">
        <v>12901</v>
      </c>
      <c r="H1518" s="47">
        <v>0</v>
      </c>
      <c r="I1518" s="47">
        <v>6885803</v>
      </c>
    </row>
    <row r="1519" spans="1:9" x14ac:dyDescent="0.2">
      <c r="A1519" s="47" t="s">
        <v>2738</v>
      </c>
      <c r="B1519" s="38" t="s">
        <v>1297</v>
      </c>
      <c r="C1519" s="47" t="s">
        <v>1234</v>
      </c>
      <c r="D1519" s="47" t="s">
        <v>1235</v>
      </c>
      <c r="E1519" s="47" t="s">
        <v>182</v>
      </c>
      <c r="F1519" s="47">
        <v>0</v>
      </c>
      <c r="G1519" s="47">
        <v>807</v>
      </c>
      <c r="H1519" s="47">
        <v>0</v>
      </c>
      <c r="I1519" s="47">
        <v>430994</v>
      </c>
    </row>
    <row r="1520" spans="1:9" x14ac:dyDescent="0.2">
      <c r="A1520" s="47" t="s">
        <v>2739</v>
      </c>
      <c r="B1520" s="38" t="s">
        <v>1297</v>
      </c>
      <c r="C1520" s="47" t="s">
        <v>1234</v>
      </c>
      <c r="D1520" s="47" t="s">
        <v>1235</v>
      </c>
      <c r="E1520" s="47" t="s">
        <v>182</v>
      </c>
      <c r="F1520" s="47">
        <v>0</v>
      </c>
      <c r="G1520" s="47">
        <v>16</v>
      </c>
      <c r="H1520" s="47">
        <v>0</v>
      </c>
      <c r="I1520" s="47">
        <v>8540</v>
      </c>
    </row>
    <row r="1521" spans="1:9" x14ac:dyDescent="0.2">
      <c r="A1521" s="47" t="s">
        <v>2740</v>
      </c>
      <c r="B1521" s="38" t="s">
        <v>1297</v>
      </c>
      <c r="C1521" s="47" t="s">
        <v>1234</v>
      </c>
      <c r="D1521" s="47" t="s">
        <v>1235</v>
      </c>
      <c r="E1521" s="47" t="s">
        <v>182</v>
      </c>
      <c r="F1521" s="47">
        <v>0</v>
      </c>
      <c r="G1521" s="47">
        <v>0</v>
      </c>
      <c r="H1521" s="47">
        <v>0</v>
      </c>
      <c r="I1521" s="47">
        <v>480</v>
      </c>
    </row>
    <row r="1522" spans="1:9" x14ac:dyDescent="0.2">
      <c r="A1522" s="47" t="s">
        <v>2741</v>
      </c>
      <c r="B1522" s="38" t="s">
        <v>1297</v>
      </c>
      <c r="C1522" s="47" t="s">
        <v>1234</v>
      </c>
      <c r="D1522" s="47" t="s">
        <v>1235</v>
      </c>
      <c r="E1522" s="47" t="s">
        <v>182</v>
      </c>
      <c r="F1522" s="47">
        <v>0</v>
      </c>
      <c r="G1522" s="47">
        <v>0</v>
      </c>
      <c r="H1522" s="47">
        <v>0</v>
      </c>
      <c r="I1522" s="47">
        <v>213</v>
      </c>
    </row>
    <row r="1523" spans="1:9" x14ac:dyDescent="0.2">
      <c r="A1523" s="47" t="s">
        <v>2742</v>
      </c>
      <c r="B1523" s="38" t="s">
        <v>1297</v>
      </c>
      <c r="C1523" s="47" t="s">
        <v>1234</v>
      </c>
      <c r="D1523" s="47" t="s">
        <v>1235</v>
      </c>
      <c r="E1523" s="47" t="s">
        <v>182</v>
      </c>
      <c r="F1523" s="47">
        <v>0</v>
      </c>
      <c r="G1523" s="47">
        <v>3</v>
      </c>
      <c r="H1523" s="47">
        <v>0</v>
      </c>
      <c r="I1523" s="47">
        <v>2114</v>
      </c>
    </row>
    <row r="1524" spans="1:9" x14ac:dyDescent="0.2">
      <c r="A1524" s="47" t="s">
        <v>2743</v>
      </c>
      <c r="B1524" s="38" t="s">
        <v>1297</v>
      </c>
      <c r="C1524" s="47" t="s">
        <v>1234</v>
      </c>
      <c r="D1524" s="47" t="s">
        <v>1235</v>
      </c>
      <c r="E1524" s="47" t="s">
        <v>182</v>
      </c>
      <c r="F1524" s="47">
        <v>0</v>
      </c>
      <c r="G1524" s="47">
        <v>3009</v>
      </c>
      <c r="H1524" s="47">
        <v>0</v>
      </c>
      <c r="I1524" s="47">
        <v>1606508</v>
      </c>
    </row>
    <row r="1525" spans="1:9" x14ac:dyDescent="0.2">
      <c r="A1525" s="47" t="s">
        <v>2744</v>
      </c>
      <c r="B1525" s="38" t="s">
        <v>1297</v>
      </c>
      <c r="C1525" s="47" t="s">
        <v>1234</v>
      </c>
      <c r="D1525" s="47" t="s">
        <v>1235</v>
      </c>
      <c r="E1525" s="47" t="s">
        <v>182</v>
      </c>
      <c r="F1525" s="47">
        <v>0</v>
      </c>
      <c r="G1525" s="47">
        <v>5</v>
      </c>
      <c r="H1525" s="47">
        <v>0</v>
      </c>
      <c r="I1525" s="47">
        <v>2669</v>
      </c>
    </row>
    <row r="1526" spans="1:9" x14ac:dyDescent="0.2">
      <c r="A1526" s="47" t="s">
        <v>2745</v>
      </c>
      <c r="B1526" s="38" t="s">
        <v>1297</v>
      </c>
      <c r="C1526" s="47" t="s">
        <v>1234</v>
      </c>
      <c r="D1526" s="47" t="s">
        <v>1235</v>
      </c>
      <c r="E1526" s="47" t="s">
        <v>182</v>
      </c>
      <c r="F1526" s="47">
        <v>0</v>
      </c>
      <c r="G1526" s="47">
        <v>2</v>
      </c>
      <c r="H1526" s="47">
        <v>0</v>
      </c>
      <c r="I1526" s="47">
        <v>1067</v>
      </c>
    </row>
    <row r="1527" spans="1:9" x14ac:dyDescent="0.2">
      <c r="A1527" s="47" t="s">
        <v>2746</v>
      </c>
      <c r="B1527" s="38" t="s">
        <v>1297</v>
      </c>
      <c r="C1527" s="47" t="s">
        <v>1234</v>
      </c>
      <c r="D1527" s="47" t="s">
        <v>1235</v>
      </c>
      <c r="E1527" s="47" t="s">
        <v>182</v>
      </c>
      <c r="F1527" s="47">
        <v>0</v>
      </c>
      <c r="G1527" s="47">
        <v>21</v>
      </c>
      <c r="H1527" s="47">
        <v>0</v>
      </c>
      <c r="I1527" s="47">
        <v>11518</v>
      </c>
    </row>
    <row r="1528" spans="1:9" x14ac:dyDescent="0.2">
      <c r="A1528" s="47" t="s">
        <v>2747</v>
      </c>
      <c r="B1528" s="38" t="s">
        <v>1297</v>
      </c>
      <c r="C1528" s="47" t="s">
        <v>1234</v>
      </c>
      <c r="D1528" s="47" t="s">
        <v>1235</v>
      </c>
      <c r="E1528" s="47" t="s">
        <v>182</v>
      </c>
      <c r="F1528" s="47">
        <v>0</v>
      </c>
      <c r="G1528" s="47">
        <v>19</v>
      </c>
      <c r="H1528" s="47">
        <v>0</v>
      </c>
      <c r="I1528" s="47">
        <v>10413</v>
      </c>
    </row>
    <row r="1529" spans="1:9" x14ac:dyDescent="0.2">
      <c r="A1529" s="47" t="s">
        <v>2748</v>
      </c>
      <c r="B1529" s="38" t="s">
        <v>1297</v>
      </c>
      <c r="C1529" s="47" t="s">
        <v>1234</v>
      </c>
      <c r="D1529" s="47" t="s">
        <v>1235</v>
      </c>
      <c r="E1529" s="47" t="s">
        <v>182</v>
      </c>
      <c r="F1529" s="47">
        <v>0</v>
      </c>
      <c r="G1529" s="47">
        <v>0</v>
      </c>
      <c r="H1529" s="47">
        <v>0</v>
      </c>
      <c r="I1529" s="47">
        <v>149</v>
      </c>
    </row>
    <row r="1530" spans="1:9" x14ac:dyDescent="0.2">
      <c r="A1530" s="47" t="s">
        <v>2749</v>
      </c>
      <c r="B1530" s="38" t="s">
        <v>1297</v>
      </c>
      <c r="C1530" s="47" t="s">
        <v>1234</v>
      </c>
      <c r="D1530" s="47" t="s">
        <v>1235</v>
      </c>
      <c r="E1530" s="47" t="s">
        <v>182</v>
      </c>
      <c r="F1530" s="47">
        <v>0</v>
      </c>
      <c r="G1530" s="47">
        <v>1450</v>
      </c>
      <c r="H1530" s="47">
        <v>0</v>
      </c>
      <c r="I1530" s="47">
        <v>773912</v>
      </c>
    </row>
    <row r="1531" spans="1:9" x14ac:dyDescent="0.2">
      <c r="A1531" s="47" t="s">
        <v>2750</v>
      </c>
      <c r="B1531" s="38" t="s">
        <v>1297</v>
      </c>
      <c r="C1531" s="47" t="s">
        <v>1234</v>
      </c>
      <c r="D1531" s="47" t="s">
        <v>1235</v>
      </c>
      <c r="E1531" s="47" t="s">
        <v>182</v>
      </c>
      <c r="F1531" s="47">
        <v>0</v>
      </c>
      <c r="G1531" s="47">
        <v>6</v>
      </c>
      <c r="H1531" s="47">
        <v>0</v>
      </c>
      <c r="I1531" s="47">
        <v>3549</v>
      </c>
    </row>
    <row r="1532" spans="1:9" x14ac:dyDescent="0.2">
      <c r="A1532" s="47" t="s">
        <v>2751</v>
      </c>
      <c r="B1532" s="38" t="s">
        <v>1297</v>
      </c>
      <c r="C1532" s="47" t="s">
        <v>1234</v>
      </c>
      <c r="D1532" s="47" t="s">
        <v>1235</v>
      </c>
      <c r="E1532" s="47" t="s">
        <v>182</v>
      </c>
      <c r="F1532" s="47">
        <v>0</v>
      </c>
      <c r="G1532" s="47">
        <v>152</v>
      </c>
      <c r="H1532" s="47">
        <v>0</v>
      </c>
      <c r="I1532" s="47">
        <v>81261</v>
      </c>
    </row>
    <row r="1533" spans="1:9" x14ac:dyDescent="0.2">
      <c r="A1533" s="47" t="s">
        <v>2752</v>
      </c>
      <c r="B1533" s="38" t="s">
        <v>1297</v>
      </c>
      <c r="C1533" s="47" t="s">
        <v>1234</v>
      </c>
      <c r="D1533" s="47" t="s">
        <v>1235</v>
      </c>
      <c r="E1533" s="47" t="s">
        <v>182</v>
      </c>
      <c r="F1533" s="47">
        <v>0</v>
      </c>
      <c r="G1533" s="47">
        <v>1</v>
      </c>
      <c r="H1533" s="47">
        <v>0</v>
      </c>
      <c r="I1533" s="47">
        <v>929</v>
      </c>
    </row>
    <row r="1534" spans="1:9" x14ac:dyDescent="0.2">
      <c r="A1534" s="47" t="s">
        <v>2753</v>
      </c>
      <c r="B1534" s="38" t="s">
        <v>1297</v>
      </c>
      <c r="C1534" s="47" t="s">
        <v>1234</v>
      </c>
      <c r="D1534" s="47" t="s">
        <v>1235</v>
      </c>
      <c r="E1534" s="47" t="s">
        <v>182</v>
      </c>
      <c r="F1534" s="47">
        <v>0</v>
      </c>
      <c r="G1534" s="47">
        <v>2021</v>
      </c>
      <c r="H1534" s="47">
        <v>0</v>
      </c>
      <c r="I1534" s="47">
        <v>1078673</v>
      </c>
    </row>
    <row r="1535" spans="1:9" x14ac:dyDescent="0.2">
      <c r="A1535" s="47" t="s">
        <v>2754</v>
      </c>
      <c r="B1535" s="38" t="s">
        <v>1297</v>
      </c>
      <c r="C1535" s="47" t="s">
        <v>1234</v>
      </c>
      <c r="D1535" s="47" t="s">
        <v>1235</v>
      </c>
      <c r="E1535" s="47" t="s">
        <v>182</v>
      </c>
      <c r="F1535" s="47">
        <v>0</v>
      </c>
      <c r="G1535" s="47">
        <v>1163</v>
      </c>
      <c r="H1535" s="47">
        <v>0</v>
      </c>
      <c r="I1535" s="47">
        <v>621051</v>
      </c>
    </row>
    <row r="1536" spans="1:9" x14ac:dyDescent="0.2">
      <c r="A1536" s="47" t="s">
        <v>2755</v>
      </c>
      <c r="B1536" s="38" t="s">
        <v>1297</v>
      </c>
      <c r="C1536" s="47" t="s">
        <v>1234</v>
      </c>
      <c r="D1536" s="47" t="s">
        <v>1235</v>
      </c>
      <c r="E1536" s="47" t="s">
        <v>182</v>
      </c>
      <c r="F1536" s="47">
        <v>0</v>
      </c>
      <c r="G1536" s="47">
        <v>0</v>
      </c>
      <c r="H1536" s="47">
        <v>0</v>
      </c>
      <c r="I1536" s="47">
        <v>133</v>
      </c>
    </row>
    <row r="1537" spans="1:9" x14ac:dyDescent="0.2">
      <c r="A1537" s="47" t="s">
        <v>2756</v>
      </c>
      <c r="B1537" s="38" t="s">
        <v>1297</v>
      </c>
      <c r="C1537" s="47" t="s">
        <v>1234</v>
      </c>
      <c r="D1537" s="47" t="s">
        <v>1235</v>
      </c>
      <c r="E1537" s="47" t="s">
        <v>182</v>
      </c>
      <c r="F1537" s="47">
        <v>0</v>
      </c>
      <c r="G1537" s="47">
        <v>0</v>
      </c>
      <c r="H1537" s="47">
        <v>0</v>
      </c>
      <c r="I1537" s="47">
        <v>363</v>
      </c>
    </row>
    <row r="1538" spans="1:9" x14ac:dyDescent="0.2">
      <c r="A1538" s="47" t="s">
        <v>2757</v>
      </c>
      <c r="B1538" s="38" t="s">
        <v>1297</v>
      </c>
      <c r="C1538" s="47" t="s">
        <v>1234</v>
      </c>
      <c r="D1538" s="47" t="s">
        <v>1235</v>
      </c>
      <c r="E1538" s="47" t="s">
        <v>182</v>
      </c>
      <c r="F1538" s="47">
        <v>0</v>
      </c>
      <c r="G1538" s="47">
        <v>8</v>
      </c>
      <c r="H1538" s="47">
        <v>0</v>
      </c>
      <c r="I1538" s="47">
        <v>4569</v>
      </c>
    </row>
    <row r="1539" spans="1:9" x14ac:dyDescent="0.2">
      <c r="A1539" s="47" t="s">
        <v>2758</v>
      </c>
      <c r="B1539" s="38" t="s">
        <v>1297</v>
      </c>
      <c r="C1539" s="47" t="s">
        <v>1234</v>
      </c>
      <c r="D1539" s="47" t="s">
        <v>1235</v>
      </c>
      <c r="E1539" s="47" t="s">
        <v>182</v>
      </c>
      <c r="F1539" s="47">
        <v>0</v>
      </c>
      <c r="G1539" s="47">
        <v>9551</v>
      </c>
      <c r="H1539" s="47">
        <v>0</v>
      </c>
      <c r="I1539" s="47">
        <v>5098008</v>
      </c>
    </row>
    <row r="1540" spans="1:9" x14ac:dyDescent="0.2">
      <c r="A1540" s="47" t="s">
        <v>2759</v>
      </c>
      <c r="B1540" s="38" t="s">
        <v>1297</v>
      </c>
      <c r="C1540" s="47" t="s">
        <v>1234</v>
      </c>
      <c r="D1540" s="47" t="s">
        <v>1235</v>
      </c>
      <c r="E1540" s="47" t="s">
        <v>182</v>
      </c>
      <c r="F1540" s="47">
        <v>0</v>
      </c>
      <c r="G1540" s="47">
        <v>132</v>
      </c>
      <c r="H1540" s="47">
        <v>0</v>
      </c>
      <c r="I1540" s="47">
        <v>70458</v>
      </c>
    </row>
    <row r="1541" spans="1:9" x14ac:dyDescent="0.2">
      <c r="A1541" s="47" t="s">
        <v>2760</v>
      </c>
      <c r="B1541" s="38" t="s">
        <v>1297</v>
      </c>
      <c r="C1541" s="47" t="s">
        <v>1234</v>
      </c>
      <c r="D1541" s="47" t="s">
        <v>1235</v>
      </c>
      <c r="E1541" s="47" t="s">
        <v>182</v>
      </c>
      <c r="F1541" s="47">
        <v>0</v>
      </c>
      <c r="G1541" s="47">
        <v>223</v>
      </c>
      <c r="H1541" s="47">
        <v>0</v>
      </c>
      <c r="I1541" s="47">
        <v>119343</v>
      </c>
    </row>
    <row r="1542" spans="1:9" x14ac:dyDescent="0.2">
      <c r="A1542" s="47" t="s">
        <v>2761</v>
      </c>
      <c r="B1542" s="38" t="s">
        <v>1297</v>
      </c>
      <c r="C1542" s="47" t="s">
        <v>1234</v>
      </c>
      <c r="D1542" s="47" t="s">
        <v>1235</v>
      </c>
      <c r="E1542" s="47" t="s">
        <v>182</v>
      </c>
      <c r="F1542" s="47">
        <v>0</v>
      </c>
      <c r="G1542" s="47">
        <v>0</v>
      </c>
      <c r="H1542" s="47">
        <v>0</v>
      </c>
      <c r="I1542" s="47">
        <v>160</v>
      </c>
    </row>
    <row r="1543" spans="1:9" x14ac:dyDescent="0.2">
      <c r="A1543" s="47" t="s">
        <v>2762</v>
      </c>
      <c r="B1543" s="38" t="s">
        <v>1297</v>
      </c>
      <c r="C1543" s="47" t="s">
        <v>1234</v>
      </c>
      <c r="D1543" s="47" t="s">
        <v>1235</v>
      </c>
      <c r="E1543" s="47" t="s">
        <v>182</v>
      </c>
      <c r="F1543" s="47">
        <v>0</v>
      </c>
      <c r="G1543" s="47">
        <v>197</v>
      </c>
      <c r="H1543" s="47">
        <v>0</v>
      </c>
      <c r="I1543" s="47">
        <v>105636</v>
      </c>
    </row>
    <row r="1544" spans="1:9" x14ac:dyDescent="0.2">
      <c r="A1544" s="47" t="s">
        <v>2763</v>
      </c>
      <c r="B1544" s="38" t="s">
        <v>1297</v>
      </c>
      <c r="C1544" s="47" t="s">
        <v>1234</v>
      </c>
      <c r="D1544" s="47" t="s">
        <v>1235</v>
      </c>
      <c r="E1544" s="47" t="s">
        <v>182</v>
      </c>
      <c r="F1544" s="47">
        <v>0</v>
      </c>
      <c r="G1544" s="47">
        <v>0</v>
      </c>
      <c r="H1544" s="47">
        <v>0</v>
      </c>
      <c r="I1544" s="47">
        <v>427</v>
      </c>
    </row>
    <row r="1545" spans="1:9" x14ac:dyDescent="0.2">
      <c r="A1545" s="47" t="s">
        <v>2764</v>
      </c>
      <c r="B1545" s="38" t="s">
        <v>1297</v>
      </c>
      <c r="C1545" s="47" t="s">
        <v>1234</v>
      </c>
      <c r="D1545" s="47" t="s">
        <v>1235</v>
      </c>
      <c r="E1545" s="47" t="s">
        <v>182</v>
      </c>
      <c r="F1545" s="47">
        <v>0</v>
      </c>
      <c r="G1545" s="47">
        <v>62</v>
      </c>
      <c r="H1545" s="47">
        <v>0</v>
      </c>
      <c r="I1545" s="47">
        <v>33091</v>
      </c>
    </row>
    <row r="1546" spans="1:9" x14ac:dyDescent="0.2">
      <c r="A1546" s="47" t="s">
        <v>2765</v>
      </c>
      <c r="B1546" s="38" t="s">
        <v>1297</v>
      </c>
      <c r="C1546" s="47" t="s">
        <v>1234</v>
      </c>
      <c r="D1546" s="47" t="s">
        <v>1235</v>
      </c>
      <c r="E1546" s="47" t="s">
        <v>182</v>
      </c>
      <c r="F1546" s="47">
        <v>0</v>
      </c>
      <c r="G1546" s="47">
        <v>6039</v>
      </c>
      <c r="H1546" s="47">
        <v>0</v>
      </c>
      <c r="I1546" s="47">
        <v>3223439</v>
      </c>
    </row>
    <row r="1547" spans="1:9" x14ac:dyDescent="0.2">
      <c r="A1547" s="47" t="s">
        <v>2766</v>
      </c>
      <c r="B1547" s="38" t="s">
        <v>1297</v>
      </c>
      <c r="C1547" s="47" t="s">
        <v>1234</v>
      </c>
      <c r="D1547" s="47" t="s">
        <v>1235</v>
      </c>
      <c r="E1547" s="47" t="s">
        <v>182</v>
      </c>
      <c r="F1547" s="47">
        <v>0</v>
      </c>
      <c r="G1547" s="47">
        <v>0</v>
      </c>
      <c r="H1547" s="47">
        <v>0</v>
      </c>
      <c r="I1547" s="47">
        <v>176</v>
      </c>
    </row>
    <row r="1548" spans="1:9" x14ac:dyDescent="0.2">
      <c r="A1548" s="47" t="s">
        <v>2767</v>
      </c>
      <c r="B1548" s="38" t="s">
        <v>1297</v>
      </c>
      <c r="C1548" s="47" t="s">
        <v>1234</v>
      </c>
      <c r="D1548" s="47" t="s">
        <v>1235</v>
      </c>
      <c r="E1548" s="47" t="s">
        <v>182</v>
      </c>
      <c r="F1548" s="47">
        <v>0</v>
      </c>
      <c r="G1548" s="47">
        <v>0</v>
      </c>
      <c r="H1548" s="47">
        <v>0</v>
      </c>
      <c r="I1548" s="47">
        <v>5</v>
      </c>
    </row>
    <row r="1549" spans="1:9" x14ac:dyDescent="0.2">
      <c r="A1549" s="47" t="s">
        <v>2768</v>
      </c>
      <c r="B1549" s="38" t="s">
        <v>1297</v>
      </c>
      <c r="C1549" s="47" t="s">
        <v>1234</v>
      </c>
      <c r="D1549" s="47" t="s">
        <v>1235</v>
      </c>
      <c r="E1549" s="47" t="s">
        <v>182</v>
      </c>
      <c r="F1549" s="47">
        <v>0</v>
      </c>
      <c r="G1549" s="47">
        <v>0</v>
      </c>
      <c r="H1549" s="47">
        <v>0</v>
      </c>
      <c r="I1549" s="47">
        <v>331</v>
      </c>
    </row>
    <row r="1550" spans="1:9" x14ac:dyDescent="0.2">
      <c r="A1550" s="47" t="s">
        <v>2769</v>
      </c>
      <c r="B1550" s="38" t="s">
        <v>1297</v>
      </c>
      <c r="C1550" s="47" t="s">
        <v>1234</v>
      </c>
      <c r="D1550" s="47" t="s">
        <v>1235</v>
      </c>
      <c r="E1550" s="47" t="s">
        <v>182</v>
      </c>
      <c r="F1550" s="47">
        <v>0</v>
      </c>
      <c r="G1550" s="47">
        <v>0</v>
      </c>
      <c r="H1550" s="47">
        <v>0</v>
      </c>
      <c r="I1550" s="47">
        <v>320</v>
      </c>
    </row>
    <row r="1551" spans="1:9" x14ac:dyDescent="0.2">
      <c r="A1551" s="47" t="s">
        <v>2770</v>
      </c>
      <c r="B1551" s="38" t="s">
        <v>1297</v>
      </c>
      <c r="C1551" s="47" t="s">
        <v>1234</v>
      </c>
      <c r="D1551" s="47" t="s">
        <v>1235</v>
      </c>
      <c r="E1551" s="47" t="s">
        <v>182</v>
      </c>
      <c r="F1551" s="47">
        <v>0</v>
      </c>
      <c r="G1551" s="47">
        <v>4</v>
      </c>
      <c r="H1551" s="47">
        <v>0</v>
      </c>
      <c r="I1551" s="47">
        <v>2135</v>
      </c>
    </row>
    <row r="1552" spans="1:9" x14ac:dyDescent="0.2">
      <c r="A1552" s="47" t="s">
        <v>2771</v>
      </c>
      <c r="B1552" s="38" t="s">
        <v>1297</v>
      </c>
      <c r="C1552" s="47" t="s">
        <v>1234</v>
      </c>
      <c r="D1552" s="47" t="s">
        <v>1235</v>
      </c>
      <c r="E1552" s="47" t="s">
        <v>182</v>
      </c>
      <c r="F1552" s="47">
        <v>0</v>
      </c>
      <c r="G1552" s="47">
        <v>0</v>
      </c>
      <c r="H1552" s="47">
        <v>0</v>
      </c>
      <c r="I1552" s="47">
        <v>331</v>
      </c>
    </row>
    <row r="1553" spans="1:9" x14ac:dyDescent="0.2">
      <c r="A1553" s="47" t="s">
        <v>2772</v>
      </c>
      <c r="B1553" s="38" t="s">
        <v>1297</v>
      </c>
      <c r="C1553" s="47" t="s">
        <v>1234</v>
      </c>
      <c r="D1553" s="47" t="s">
        <v>1235</v>
      </c>
      <c r="E1553" s="47" t="s">
        <v>182</v>
      </c>
      <c r="F1553" s="47">
        <v>0</v>
      </c>
      <c r="G1553" s="47">
        <v>48</v>
      </c>
      <c r="H1553" s="47">
        <v>0</v>
      </c>
      <c r="I1553" s="47">
        <v>25619</v>
      </c>
    </row>
    <row r="1554" spans="1:9" x14ac:dyDescent="0.2">
      <c r="A1554" s="47" t="s">
        <v>2773</v>
      </c>
      <c r="B1554" s="38" t="s">
        <v>1297</v>
      </c>
      <c r="C1554" s="47" t="s">
        <v>1234</v>
      </c>
      <c r="D1554" s="47" t="s">
        <v>1235</v>
      </c>
      <c r="E1554" s="47" t="s">
        <v>182</v>
      </c>
      <c r="F1554" s="47">
        <v>0</v>
      </c>
      <c r="G1554" s="47">
        <v>0</v>
      </c>
      <c r="H1554" s="47">
        <v>0</v>
      </c>
      <c r="I1554" s="47">
        <v>518</v>
      </c>
    </row>
    <row r="1555" spans="1:9" x14ac:dyDescent="0.2">
      <c r="A1555" s="47" t="s">
        <v>2774</v>
      </c>
      <c r="B1555" s="38" t="s">
        <v>1297</v>
      </c>
      <c r="C1555" s="47" t="s">
        <v>1234</v>
      </c>
      <c r="D1555" s="47" t="s">
        <v>1235</v>
      </c>
      <c r="E1555" s="47" t="s">
        <v>182</v>
      </c>
      <c r="F1555" s="47">
        <v>0</v>
      </c>
      <c r="G1555" s="47">
        <v>4</v>
      </c>
      <c r="H1555" s="47">
        <v>0</v>
      </c>
      <c r="I1555" s="47">
        <v>2530</v>
      </c>
    </row>
    <row r="1556" spans="1:9" x14ac:dyDescent="0.2">
      <c r="A1556" s="47" t="s">
        <v>2775</v>
      </c>
      <c r="B1556" s="38" t="s">
        <v>1297</v>
      </c>
      <c r="C1556" s="47" t="s">
        <v>1234</v>
      </c>
      <c r="D1556" s="47" t="s">
        <v>1235</v>
      </c>
      <c r="E1556" s="47" t="s">
        <v>182</v>
      </c>
      <c r="F1556" s="47">
        <v>0</v>
      </c>
      <c r="G1556" s="47">
        <v>0</v>
      </c>
      <c r="H1556" s="47">
        <v>0</v>
      </c>
      <c r="I1556" s="47">
        <v>64</v>
      </c>
    </row>
    <row r="1557" spans="1:9" x14ac:dyDescent="0.2">
      <c r="A1557" s="47" t="s">
        <v>2776</v>
      </c>
      <c r="B1557" s="38" t="s">
        <v>1297</v>
      </c>
      <c r="C1557" s="47" t="s">
        <v>1234</v>
      </c>
      <c r="D1557" s="47" t="s">
        <v>1235</v>
      </c>
      <c r="E1557" s="47" t="s">
        <v>182</v>
      </c>
      <c r="F1557" s="47">
        <v>0</v>
      </c>
      <c r="G1557" s="47">
        <v>1069</v>
      </c>
      <c r="H1557" s="47">
        <v>0</v>
      </c>
      <c r="I1557" s="47">
        <v>571014</v>
      </c>
    </row>
    <row r="1558" spans="1:9" x14ac:dyDescent="0.2">
      <c r="A1558" s="47" t="s">
        <v>2777</v>
      </c>
      <c r="B1558" s="38" t="s">
        <v>1297</v>
      </c>
      <c r="C1558" s="47" t="s">
        <v>1234</v>
      </c>
      <c r="D1558" s="47" t="s">
        <v>1235</v>
      </c>
      <c r="E1558" s="47" t="s">
        <v>182</v>
      </c>
      <c r="F1558" s="47">
        <v>0</v>
      </c>
      <c r="G1558" s="47">
        <v>0</v>
      </c>
      <c r="H1558" s="47">
        <v>0</v>
      </c>
      <c r="I1558" s="47">
        <v>288</v>
      </c>
    </row>
    <row r="1559" spans="1:9" x14ac:dyDescent="0.2">
      <c r="A1559" s="47" t="s">
        <v>2778</v>
      </c>
      <c r="B1559" s="38" t="s">
        <v>1297</v>
      </c>
      <c r="C1559" s="47" t="s">
        <v>1234</v>
      </c>
      <c r="D1559" s="47" t="s">
        <v>1235</v>
      </c>
      <c r="E1559" s="47" t="s">
        <v>182</v>
      </c>
      <c r="F1559" s="47">
        <v>0</v>
      </c>
      <c r="G1559" s="47">
        <v>250</v>
      </c>
      <c r="H1559" s="47">
        <v>0</v>
      </c>
      <c r="I1559" s="47">
        <v>133951</v>
      </c>
    </row>
    <row r="1560" spans="1:9" x14ac:dyDescent="0.2">
      <c r="A1560" s="47" t="s">
        <v>2779</v>
      </c>
      <c r="B1560" s="38" t="s">
        <v>1297</v>
      </c>
      <c r="C1560" s="47" t="s">
        <v>1234</v>
      </c>
      <c r="D1560" s="47" t="s">
        <v>1235</v>
      </c>
      <c r="E1560" s="47" t="s">
        <v>182</v>
      </c>
      <c r="F1560" s="47">
        <v>0</v>
      </c>
      <c r="G1560" s="47">
        <v>434</v>
      </c>
      <c r="H1560" s="47">
        <v>0</v>
      </c>
      <c r="I1560" s="47">
        <v>231789</v>
      </c>
    </row>
    <row r="1561" spans="1:9" x14ac:dyDescent="0.2">
      <c r="A1561" s="47" t="s">
        <v>2780</v>
      </c>
      <c r="B1561" s="38" t="s">
        <v>1297</v>
      </c>
      <c r="C1561" s="47" t="s">
        <v>1234</v>
      </c>
      <c r="D1561" s="47" t="s">
        <v>1235</v>
      </c>
      <c r="E1561" s="47" t="s">
        <v>182</v>
      </c>
      <c r="F1561" s="47">
        <v>0</v>
      </c>
      <c r="G1561" s="47">
        <v>8679</v>
      </c>
      <c r="H1561" s="47">
        <v>0</v>
      </c>
      <c r="I1561" s="47">
        <v>4632738</v>
      </c>
    </row>
    <row r="1562" spans="1:9" x14ac:dyDescent="0.2">
      <c r="A1562" s="47" t="s">
        <v>2781</v>
      </c>
      <c r="B1562" s="38" t="s">
        <v>1297</v>
      </c>
      <c r="C1562" s="47" t="s">
        <v>1234</v>
      </c>
      <c r="D1562" s="47" t="s">
        <v>1235</v>
      </c>
      <c r="E1562" s="47" t="s">
        <v>182</v>
      </c>
      <c r="F1562" s="47">
        <v>0</v>
      </c>
      <c r="G1562" s="47">
        <v>40</v>
      </c>
      <c r="H1562" s="47">
        <v>0</v>
      </c>
      <c r="I1562" s="47">
        <v>21509</v>
      </c>
    </row>
    <row r="1563" spans="1:9" x14ac:dyDescent="0.2">
      <c r="A1563" s="47" t="s">
        <v>2782</v>
      </c>
      <c r="B1563" s="38" t="s">
        <v>1297</v>
      </c>
      <c r="C1563" s="47" t="s">
        <v>1234</v>
      </c>
      <c r="D1563" s="47" t="s">
        <v>1235</v>
      </c>
      <c r="E1563" s="47" t="s">
        <v>182</v>
      </c>
      <c r="F1563" s="47">
        <v>0</v>
      </c>
      <c r="G1563" s="47">
        <v>1085</v>
      </c>
      <c r="H1563" s="47">
        <v>0</v>
      </c>
      <c r="I1563" s="47">
        <v>579100</v>
      </c>
    </row>
    <row r="1564" spans="1:9" x14ac:dyDescent="0.2">
      <c r="A1564" s="47" t="s">
        <v>2783</v>
      </c>
      <c r="B1564" s="38" t="s">
        <v>1297</v>
      </c>
      <c r="C1564" s="47" t="s">
        <v>1234</v>
      </c>
      <c r="D1564" s="47" t="s">
        <v>1235</v>
      </c>
      <c r="E1564" s="47" t="s">
        <v>182</v>
      </c>
      <c r="F1564" s="47">
        <v>0</v>
      </c>
      <c r="G1564" s="47">
        <v>3</v>
      </c>
      <c r="H1564" s="47">
        <v>0</v>
      </c>
      <c r="I1564" s="47">
        <v>1873</v>
      </c>
    </row>
    <row r="1565" spans="1:9" x14ac:dyDescent="0.2">
      <c r="A1565" s="47" t="s">
        <v>2784</v>
      </c>
      <c r="B1565" s="38" t="s">
        <v>1297</v>
      </c>
      <c r="C1565" s="47" t="s">
        <v>1234</v>
      </c>
      <c r="D1565" s="47" t="s">
        <v>1235</v>
      </c>
      <c r="E1565" s="47" t="s">
        <v>182</v>
      </c>
      <c r="F1565" s="47">
        <v>0</v>
      </c>
      <c r="G1565" s="47">
        <v>3441</v>
      </c>
      <c r="H1565" s="47">
        <v>0</v>
      </c>
      <c r="I1565" s="47">
        <v>1837059</v>
      </c>
    </row>
    <row r="1566" spans="1:9" x14ac:dyDescent="0.2">
      <c r="A1566" s="47" t="s">
        <v>2785</v>
      </c>
      <c r="B1566" s="38" t="s">
        <v>1297</v>
      </c>
      <c r="C1566" s="47" t="s">
        <v>1234</v>
      </c>
      <c r="D1566" s="47" t="s">
        <v>1235</v>
      </c>
      <c r="E1566" s="47" t="s">
        <v>182</v>
      </c>
      <c r="F1566" s="47">
        <v>0</v>
      </c>
      <c r="G1566" s="47">
        <v>1</v>
      </c>
      <c r="H1566" s="47">
        <v>0</v>
      </c>
      <c r="I1566" s="47">
        <v>934</v>
      </c>
    </row>
    <row r="1567" spans="1:9" x14ac:dyDescent="0.2">
      <c r="A1567" s="47" t="s">
        <v>2786</v>
      </c>
      <c r="B1567" s="38" t="s">
        <v>1297</v>
      </c>
      <c r="C1567" s="47" t="s">
        <v>1234</v>
      </c>
      <c r="D1567" s="47" t="s">
        <v>1235</v>
      </c>
      <c r="E1567" s="47" t="s">
        <v>182</v>
      </c>
      <c r="F1567" s="47">
        <v>0</v>
      </c>
      <c r="G1567" s="47">
        <v>1485</v>
      </c>
      <c r="H1567" s="47">
        <v>0</v>
      </c>
      <c r="I1567" s="47">
        <v>792966</v>
      </c>
    </row>
    <row r="1568" spans="1:9" x14ac:dyDescent="0.2">
      <c r="A1568" s="47" t="s">
        <v>2787</v>
      </c>
      <c r="B1568" s="38" t="s">
        <v>1297</v>
      </c>
      <c r="C1568" s="47" t="s">
        <v>1234</v>
      </c>
      <c r="D1568" s="47" t="s">
        <v>1235</v>
      </c>
      <c r="E1568" s="47" t="s">
        <v>182</v>
      </c>
      <c r="F1568" s="47">
        <v>0</v>
      </c>
      <c r="G1568" s="47">
        <v>0</v>
      </c>
      <c r="H1568" s="47">
        <v>0</v>
      </c>
      <c r="I1568" s="47">
        <v>53</v>
      </c>
    </row>
    <row r="1569" spans="1:9" x14ac:dyDescent="0.2">
      <c r="A1569" s="47" t="s">
        <v>2788</v>
      </c>
      <c r="B1569" s="38" t="s">
        <v>1297</v>
      </c>
      <c r="C1569" s="47" t="s">
        <v>1234</v>
      </c>
      <c r="D1569" s="47" t="s">
        <v>1235</v>
      </c>
      <c r="E1569" s="47" t="s">
        <v>182</v>
      </c>
      <c r="F1569" s="47">
        <v>0</v>
      </c>
      <c r="G1569" s="47">
        <v>0</v>
      </c>
      <c r="H1569" s="47">
        <v>0</v>
      </c>
      <c r="I1569" s="47">
        <v>427</v>
      </c>
    </row>
    <row r="1570" spans="1:9" x14ac:dyDescent="0.2">
      <c r="A1570" s="47" t="s">
        <v>2789</v>
      </c>
      <c r="B1570" s="38" t="s">
        <v>1297</v>
      </c>
      <c r="C1570" s="47" t="s">
        <v>1234</v>
      </c>
      <c r="D1570" s="47" t="s">
        <v>1235</v>
      </c>
      <c r="E1570" s="47" t="s">
        <v>182</v>
      </c>
      <c r="F1570" s="47">
        <v>0</v>
      </c>
      <c r="G1570" s="47">
        <v>50</v>
      </c>
      <c r="H1570" s="47">
        <v>0</v>
      </c>
      <c r="I1570" s="47">
        <v>26724</v>
      </c>
    </row>
    <row r="1571" spans="1:9" x14ac:dyDescent="0.2">
      <c r="A1571" s="47" t="s">
        <v>2790</v>
      </c>
      <c r="B1571" s="38" t="s">
        <v>1297</v>
      </c>
      <c r="C1571" s="47" t="s">
        <v>1234</v>
      </c>
      <c r="D1571" s="47" t="s">
        <v>1235</v>
      </c>
      <c r="E1571" s="47" t="s">
        <v>182</v>
      </c>
      <c r="F1571" s="47">
        <v>0</v>
      </c>
      <c r="G1571" s="47">
        <v>1224</v>
      </c>
      <c r="H1571" s="47">
        <v>0</v>
      </c>
      <c r="I1571" s="47">
        <v>653566</v>
      </c>
    </row>
    <row r="1572" spans="1:9" x14ac:dyDescent="0.2">
      <c r="A1572" s="47" t="s">
        <v>2791</v>
      </c>
      <c r="B1572" s="38" t="s">
        <v>1297</v>
      </c>
      <c r="C1572" s="47" t="s">
        <v>1234</v>
      </c>
      <c r="D1572" s="47" t="s">
        <v>1235</v>
      </c>
      <c r="E1572" s="47" t="s">
        <v>182</v>
      </c>
      <c r="F1572" s="47">
        <v>0</v>
      </c>
      <c r="G1572" s="47">
        <v>2260</v>
      </c>
      <c r="H1572" s="47">
        <v>0</v>
      </c>
      <c r="I1572" s="47">
        <v>1206555</v>
      </c>
    </row>
    <row r="1573" spans="1:9" x14ac:dyDescent="0.2">
      <c r="A1573" s="47" t="s">
        <v>2792</v>
      </c>
      <c r="B1573" s="38" t="s">
        <v>1297</v>
      </c>
      <c r="C1573" s="47" t="s">
        <v>1234</v>
      </c>
      <c r="D1573" s="47" t="s">
        <v>1235</v>
      </c>
      <c r="E1573" s="47" t="s">
        <v>182</v>
      </c>
      <c r="F1573" s="47">
        <v>0</v>
      </c>
      <c r="G1573" s="47">
        <v>1255</v>
      </c>
      <c r="H1573" s="47">
        <v>0</v>
      </c>
      <c r="I1573" s="47">
        <v>670330</v>
      </c>
    </row>
    <row r="1574" spans="1:9" x14ac:dyDescent="0.2">
      <c r="A1574" s="47" t="s">
        <v>2793</v>
      </c>
      <c r="B1574" s="38" t="s">
        <v>1297</v>
      </c>
      <c r="C1574" s="47" t="s">
        <v>1234</v>
      </c>
      <c r="D1574" s="47" t="s">
        <v>1235</v>
      </c>
      <c r="E1574" s="47" t="s">
        <v>182</v>
      </c>
      <c r="F1574" s="47">
        <v>0</v>
      </c>
      <c r="G1574" s="47">
        <v>0</v>
      </c>
      <c r="H1574" s="47">
        <v>0</v>
      </c>
      <c r="I1574" s="47">
        <v>368</v>
      </c>
    </row>
    <row r="1575" spans="1:9" x14ac:dyDescent="0.2">
      <c r="A1575" s="47" t="s">
        <v>2794</v>
      </c>
      <c r="B1575" s="38" t="s">
        <v>1297</v>
      </c>
      <c r="C1575" s="47" t="s">
        <v>1234</v>
      </c>
      <c r="D1575" s="47" t="s">
        <v>1235</v>
      </c>
      <c r="E1575" s="47" t="s">
        <v>182</v>
      </c>
      <c r="F1575" s="47">
        <v>0</v>
      </c>
      <c r="G1575" s="47">
        <v>16005</v>
      </c>
      <c r="H1575" s="47">
        <v>0</v>
      </c>
      <c r="I1575" s="47">
        <v>8542674</v>
      </c>
    </row>
    <row r="1576" spans="1:9" x14ac:dyDescent="0.2">
      <c r="A1576" s="47" t="s">
        <v>2795</v>
      </c>
      <c r="B1576" s="38" t="s">
        <v>1297</v>
      </c>
      <c r="C1576" s="47" t="s">
        <v>1234</v>
      </c>
      <c r="D1576" s="47" t="s">
        <v>1235</v>
      </c>
      <c r="E1576" s="47" t="s">
        <v>182</v>
      </c>
      <c r="F1576" s="47">
        <v>0</v>
      </c>
      <c r="G1576" s="47">
        <v>27</v>
      </c>
      <c r="H1576" s="47">
        <v>0</v>
      </c>
      <c r="I1576" s="47">
        <v>14640</v>
      </c>
    </row>
    <row r="1577" spans="1:9" x14ac:dyDescent="0.2">
      <c r="A1577" s="47" t="s">
        <v>2796</v>
      </c>
      <c r="B1577" s="38" t="s">
        <v>1297</v>
      </c>
      <c r="C1577" s="47" t="s">
        <v>1234</v>
      </c>
      <c r="D1577" s="47" t="s">
        <v>1235</v>
      </c>
      <c r="E1577" s="47" t="s">
        <v>182</v>
      </c>
      <c r="F1577" s="47">
        <v>0</v>
      </c>
      <c r="G1577" s="47">
        <v>5001</v>
      </c>
      <c r="H1577" s="47">
        <v>0</v>
      </c>
      <c r="I1577" s="47">
        <v>2669414</v>
      </c>
    </row>
    <row r="1578" spans="1:9" x14ac:dyDescent="0.2">
      <c r="A1578" s="47" t="s">
        <v>2797</v>
      </c>
      <c r="B1578" s="38" t="s">
        <v>1297</v>
      </c>
      <c r="C1578" s="47" t="s">
        <v>1234</v>
      </c>
      <c r="D1578" s="47" t="s">
        <v>1235</v>
      </c>
      <c r="E1578" s="47" t="s">
        <v>182</v>
      </c>
      <c r="F1578" s="47">
        <v>0</v>
      </c>
      <c r="G1578" s="47">
        <v>0</v>
      </c>
      <c r="H1578" s="47">
        <v>0</v>
      </c>
      <c r="I1578" s="47">
        <v>16</v>
      </c>
    </row>
    <row r="1579" spans="1:9" x14ac:dyDescent="0.2">
      <c r="A1579" s="47" t="s">
        <v>2798</v>
      </c>
      <c r="B1579" s="38" t="s">
        <v>1297</v>
      </c>
      <c r="C1579" s="47" t="s">
        <v>1234</v>
      </c>
      <c r="D1579" s="47" t="s">
        <v>1235</v>
      </c>
      <c r="E1579" s="47" t="s">
        <v>182</v>
      </c>
      <c r="F1579" s="47">
        <v>0</v>
      </c>
      <c r="G1579" s="47">
        <v>23</v>
      </c>
      <c r="H1579" s="47">
        <v>0</v>
      </c>
      <c r="I1579" s="47">
        <v>12409</v>
      </c>
    </row>
    <row r="1580" spans="1:9" x14ac:dyDescent="0.2">
      <c r="A1580" s="47" t="s">
        <v>2799</v>
      </c>
      <c r="B1580" s="38" t="s">
        <v>1297</v>
      </c>
      <c r="C1580" s="47" t="s">
        <v>1234</v>
      </c>
      <c r="D1580" s="47" t="s">
        <v>1235</v>
      </c>
      <c r="E1580" s="47" t="s">
        <v>182</v>
      </c>
      <c r="F1580" s="47">
        <v>0</v>
      </c>
      <c r="G1580" s="47">
        <v>3</v>
      </c>
      <c r="H1580" s="47">
        <v>0</v>
      </c>
      <c r="I1580" s="47">
        <v>1612</v>
      </c>
    </row>
    <row r="1581" spans="1:9" x14ac:dyDescent="0.2">
      <c r="A1581" s="47" t="s">
        <v>2800</v>
      </c>
      <c r="B1581" s="38" t="s">
        <v>1297</v>
      </c>
      <c r="C1581" s="47" t="s">
        <v>1234</v>
      </c>
      <c r="D1581" s="47" t="s">
        <v>1235</v>
      </c>
      <c r="E1581" s="47" t="s">
        <v>182</v>
      </c>
      <c r="F1581" s="47">
        <v>0</v>
      </c>
      <c r="G1581" s="47">
        <v>213</v>
      </c>
      <c r="H1581" s="47">
        <v>0</v>
      </c>
      <c r="I1581" s="47">
        <v>114005</v>
      </c>
    </row>
    <row r="1582" spans="1:9" x14ac:dyDescent="0.2">
      <c r="A1582" s="47" t="s">
        <v>2801</v>
      </c>
      <c r="B1582" s="38" t="s">
        <v>1297</v>
      </c>
      <c r="C1582" s="47" t="s">
        <v>1234</v>
      </c>
      <c r="D1582" s="47" t="s">
        <v>1235</v>
      </c>
      <c r="E1582" s="47" t="s">
        <v>182</v>
      </c>
      <c r="F1582" s="47">
        <v>0</v>
      </c>
      <c r="G1582" s="47">
        <v>300</v>
      </c>
      <c r="H1582" s="47">
        <v>0</v>
      </c>
      <c r="I1582" s="47">
        <v>160339</v>
      </c>
    </row>
    <row r="1583" spans="1:9" x14ac:dyDescent="0.2">
      <c r="A1583" s="47" t="s">
        <v>2802</v>
      </c>
      <c r="B1583" s="38" t="s">
        <v>1297</v>
      </c>
      <c r="C1583" s="47" t="s">
        <v>1234</v>
      </c>
      <c r="D1583" s="47" t="s">
        <v>1235</v>
      </c>
      <c r="E1583" s="47" t="s">
        <v>182</v>
      </c>
      <c r="F1583" s="47">
        <v>0</v>
      </c>
      <c r="G1583" s="47">
        <v>0</v>
      </c>
      <c r="H1583" s="47">
        <v>0</v>
      </c>
      <c r="I1583" s="47">
        <v>107</v>
      </c>
    </row>
    <row r="1584" spans="1:9" x14ac:dyDescent="0.2">
      <c r="A1584" s="47" t="s">
        <v>2803</v>
      </c>
      <c r="B1584" s="38" t="s">
        <v>1297</v>
      </c>
      <c r="C1584" s="47" t="s">
        <v>1234</v>
      </c>
      <c r="D1584" s="47" t="s">
        <v>1235</v>
      </c>
      <c r="E1584" s="47" t="s">
        <v>182</v>
      </c>
      <c r="F1584" s="47">
        <v>0</v>
      </c>
      <c r="G1584" s="47">
        <v>0</v>
      </c>
      <c r="H1584" s="47">
        <v>0</v>
      </c>
      <c r="I1584" s="47">
        <v>464</v>
      </c>
    </row>
    <row r="1585" spans="1:9" x14ac:dyDescent="0.2">
      <c r="A1585" s="47" t="s">
        <v>2804</v>
      </c>
      <c r="B1585" s="38" t="s">
        <v>1297</v>
      </c>
      <c r="C1585" s="47" t="s">
        <v>1234</v>
      </c>
      <c r="D1585" s="47" t="s">
        <v>1235</v>
      </c>
      <c r="E1585" s="47" t="s">
        <v>182</v>
      </c>
      <c r="F1585" s="47">
        <v>0</v>
      </c>
      <c r="G1585" s="47">
        <v>0</v>
      </c>
      <c r="H1585" s="47">
        <v>0</v>
      </c>
      <c r="I1585" s="47">
        <v>374</v>
      </c>
    </row>
    <row r="1586" spans="1:9" x14ac:dyDescent="0.2">
      <c r="A1586" s="47" t="s">
        <v>2805</v>
      </c>
      <c r="B1586" s="38" t="s">
        <v>1297</v>
      </c>
      <c r="C1586" s="47" t="s">
        <v>1234</v>
      </c>
      <c r="D1586" s="47" t="s">
        <v>1235</v>
      </c>
      <c r="E1586" s="47" t="s">
        <v>182</v>
      </c>
      <c r="F1586" s="47">
        <v>0</v>
      </c>
      <c r="G1586" s="47">
        <v>0</v>
      </c>
      <c r="H1586" s="47">
        <v>0</v>
      </c>
      <c r="I1586" s="47">
        <v>133</v>
      </c>
    </row>
    <row r="1587" spans="1:9" x14ac:dyDescent="0.2">
      <c r="A1587" s="47" t="s">
        <v>2806</v>
      </c>
      <c r="B1587" s="38" t="s">
        <v>1297</v>
      </c>
      <c r="C1587" s="47" t="s">
        <v>1234</v>
      </c>
      <c r="D1587" s="47" t="s">
        <v>1235</v>
      </c>
      <c r="E1587" s="47" t="s">
        <v>182</v>
      </c>
      <c r="F1587" s="47">
        <v>0</v>
      </c>
      <c r="G1587" s="47">
        <v>850</v>
      </c>
      <c r="H1587" s="47">
        <v>0</v>
      </c>
      <c r="I1587" s="47">
        <v>453987</v>
      </c>
    </row>
    <row r="1588" spans="1:9" x14ac:dyDescent="0.2">
      <c r="A1588" s="47" t="s">
        <v>2807</v>
      </c>
      <c r="B1588" s="38" t="s">
        <v>1297</v>
      </c>
      <c r="C1588" s="47" t="s">
        <v>1234</v>
      </c>
      <c r="D1588" s="47" t="s">
        <v>1235</v>
      </c>
      <c r="E1588" s="47" t="s">
        <v>182</v>
      </c>
      <c r="F1588" s="47">
        <v>0</v>
      </c>
      <c r="G1588" s="47">
        <v>2</v>
      </c>
      <c r="H1588" s="47">
        <v>0</v>
      </c>
      <c r="I1588" s="47">
        <v>1067</v>
      </c>
    </row>
    <row r="1589" spans="1:9" x14ac:dyDescent="0.2">
      <c r="A1589" s="47" t="s">
        <v>2808</v>
      </c>
      <c r="B1589" s="38" t="s">
        <v>1297</v>
      </c>
      <c r="C1589" s="47" t="s">
        <v>1234</v>
      </c>
      <c r="D1589" s="47" t="s">
        <v>1235</v>
      </c>
      <c r="E1589" s="47" t="s">
        <v>182</v>
      </c>
      <c r="F1589" s="47">
        <v>0</v>
      </c>
      <c r="G1589" s="47">
        <v>14</v>
      </c>
      <c r="H1589" s="47">
        <v>0</v>
      </c>
      <c r="I1589" s="47">
        <v>7472</v>
      </c>
    </row>
    <row r="1590" spans="1:9" x14ac:dyDescent="0.2">
      <c r="A1590" s="47" t="s">
        <v>2809</v>
      </c>
      <c r="B1590" s="38" t="s">
        <v>1297</v>
      </c>
      <c r="C1590" s="47" t="s">
        <v>1234</v>
      </c>
      <c r="D1590" s="47" t="s">
        <v>1235</v>
      </c>
      <c r="E1590" s="47" t="s">
        <v>182</v>
      </c>
      <c r="F1590" s="47">
        <v>0</v>
      </c>
      <c r="G1590" s="47">
        <v>406</v>
      </c>
      <c r="H1590" s="47">
        <v>0</v>
      </c>
      <c r="I1590" s="47">
        <v>216706</v>
      </c>
    </row>
    <row r="1591" spans="1:9" x14ac:dyDescent="0.2">
      <c r="A1591" s="47" t="s">
        <v>2810</v>
      </c>
      <c r="B1591" s="38" t="s">
        <v>1297</v>
      </c>
      <c r="C1591" s="47" t="s">
        <v>1234</v>
      </c>
      <c r="D1591" s="47" t="s">
        <v>1235</v>
      </c>
      <c r="E1591" s="47" t="s">
        <v>182</v>
      </c>
      <c r="F1591" s="47">
        <v>0</v>
      </c>
      <c r="G1591" s="47">
        <v>0</v>
      </c>
      <c r="H1591" s="47">
        <v>0</v>
      </c>
      <c r="I1591" s="47">
        <v>48</v>
      </c>
    </row>
    <row r="1592" spans="1:9" x14ac:dyDescent="0.2">
      <c r="A1592" s="47" t="s">
        <v>2811</v>
      </c>
      <c r="B1592" s="38" t="s">
        <v>1297</v>
      </c>
      <c r="C1592" s="47" t="s">
        <v>1234</v>
      </c>
      <c r="D1592" s="47" t="s">
        <v>1235</v>
      </c>
      <c r="E1592" s="47" t="s">
        <v>182</v>
      </c>
      <c r="F1592" s="47">
        <v>0</v>
      </c>
      <c r="G1592" s="47">
        <v>3326</v>
      </c>
      <c r="H1592" s="47">
        <v>0</v>
      </c>
      <c r="I1592" s="47">
        <v>1775194</v>
      </c>
    </row>
    <row r="1593" spans="1:9" x14ac:dyDescent="0.2">
      <c r="A1593" s="47" t="s">
        <v>2812</v>
      </c>
      <c r="B1593" s="38" t="s">
        <v>1297</v>
      </c>
      <c r="C1593" s="47" t="s">
        <v>1234</v>
      </c>
      <c r="D1593" s="47" t="s">
        <v>1235</v>
      </c>
      <c r="E1593" s="47" t="s">
        <v>182</v>
      </c>
      <c r="F1593" s="47">
        <v>0</v>
      </c>
      <c r="G1593" s="47">
        <v>609</v>
      </c>
      <c r="H1593" s="47">
        <v>0</v>
      </c>
      <c r="I1593" s="47">
        <v>325123</v>
      </c>
    </row>
    <row r="1594" spans="1:9" x14ac:dyDescent="0.2">
      <c r="A1594" s="47" t="s">
        <v>2813</v>
      </c>
      <c r="B1594" s="38" t="s">
        <v>1297</v>
      </c>
      <c r="C1594" s="47" t="s">
        <v>1234</v>
      </c>
      <c r="D1594" s="47" t="s">
        <v>1235</v>
      </c>
      <c r="E1594" s="47" t="s">
        <v>182</v>
      </c>
      <c r="F1594" s="47">
        <v>0</v>
      </c>
      <c r="G1594" s="47">
        <v>0</v>
      </c>
      <c r="H1594" s="47">
        <v>0</v>
      </c>
      <c r="I1594" s="47">
        <v>267</v>
      </c>
    </row>
    <row r="1595" spans="1:9" x14ac:dyDescent="0.2">
      <c r="A1595" s="47" t="s">
        <v>2814</v>
      </c>
      <c r="B1595" s="38" t="s">
        <v>1297</v>
      </c>
      <c r="C1595" s="47" t="s">
        <v>1234</v>
      </c>
      <c r="D1595" s="47" t="s">
        <v>1235</v>
      </c>
      <c r="E1595" s="47" t="s">
        <v>182</v>
      </c>
      <c r="F1595" s="47">
        <v>0</v>
      </c>
      <c r="G1595" s="47">
        <v>0</v>
      </c>
      <c r="H1595" s="47">
        <v>0</v>
      </c>
      <c r="I1595" s="47">
        <v>320</v>
      </c>
    </row>
    <row r="1596" spans="1:9" x14ac:dyDescent="0.2">
      <c r="A1596" s="47" t="s">
        <v>2815</v>
      </c>
      <c r="B1596" s="38" t="s">
        <v>1297</v>
      </c>
      <c r="C1596" s="47" t="s">
        <v>1234</v>
      </c>
      <c r="D1596" s="47" t="s">
        <v>1235</v>
      </c>
      <c r="E1596" s="47" t="s">
        <v>182</v>
      </c>
      <c r="F1596" s="47">
        <v>0</v>
      </c>
      <c r="G1596" s="47">
        <v>0</v>
      </c>
      <c r="H1596" s="47">
        <v>0</v>
      </c>
      <c r="I1596" s="47">
        <v>107</v>
      </c>
    </row>
    <row r="1597" spans="1:9" x14ac:dyDescent="0.2">
      <c r="A1597" s="47" t="s">
        <v>2816</v>
      </c>
      <c r="B1597" s="38" t="s">
        <v>1297</v>
      </c>
      <c r="C1597" s="47" t="s">
        <v>1234</v>
      </c>
      <c r="D1597" s="47" t="s">
        <v>1235</v>
      </c>
      <c r="E1597" s="47" t="s">
        <v>182</v>
      </c>
      <c r="F1597" s="47">
        <v>0</v>
      </c>
      <c r="G1597" s="47">
        <v>2</v>
      </c>
      <c r="H1597" s="47">
        <v>0</v>
      </c>
      <c r="I1597" s="47">
        <v>1494</v>
      </c>
    </row>
    <row r="1598" spans="1:9" x14ac:dyDescent="0.2">
      <c r="A1598" s="47" t="s">
        <v>2817</v>
      </c>
      <c r="B1598" s="38" t="s">
        <v>1297</v>
      </c>
      <c r="C1598" s="47" t="s">
        <v>1234</v>
      </c>
      <c r="D1598" s="47" t="s">
        <v>1235</v>
      </c>
      <c r="E1598" s="47" t="s">
        <v>182</v>
      </c>
      <c r="F1598" s="47">
        <v>0</v>
      </c>
      <c r="G1598" s="47">
        <v>50</v>
      </c>
      <c r="H1598" s="47">
        <v>0</v>
      </c>
      <c r="I1598" s="47">
        <v>26969</v>
      </c>
    </row>
    <row r="1599" spans="1:9" x14ac:dyDescent="0.2">
      <c r="A1599" s="47" t="s">
        <v>2818</v>
      </c>
      <c r="B1599" s="38" t="s">
        <v>1297</v>
      </c>
      <c r="C1599" s="47" t="s">
        <v>1234</v>
      </c>
      <c r="D1599" s="47" t="s">
        <v>1235</v>
      </c>
      <c r="E1599" s="47" t="s">
        <v>182</v>
      </c>
      <c r="F1599" s="47">
        <v>0</v>
      </c>
      <c r="G1599" s="47">
        <v>4278</v>
      </c>
      <c r="H1599" s="47">
        <v>0</v>
      </c>
      <c r="I1599" s="47">
        <v>2283317</v>
      </c>
    </row>
    <row r="1600" spans="1:9" x14ac:dyDescent="0.2">
      <c r="A1600" s="47" t="s">
        <v>2819</v>
      </c>
      <c r="B1600" s="38" t="s">
        <v>1297</v>
      </c>
      <c r="C1600" s="47" t="s">
        <v>1234</v>
      </c>
      <c r="D1600" s="47" t="s">
        <v>1235</v>
      </c>
      <c r="E1600" s="47" t="s">
        <v>182</v>
      </c>
      <c r="F1600" s="47">
        <v>0</v>
      </c>
      <c r="G1600" s="47">
        <v>3218</v>
      </c>
      <c r="H1600" s="47">
        <v>0</v>
      </c>
      <c r="I1600" s="47">
        <v>1717551</v>
      </c>
    </row>
    <row r="1601" spans="1:9" x14ac:dyDescent="0.2">
      <c r="A1601" s="47" t="s">
        <v>2820</v>
      </c>
      <c r="B1601" s="38" t="s">
        <v>1297</v>
      </c>
      <c r="C1601" s="47" t="s">
        <v>1234</v>
      </c>
      <c r="D1601" s="47" t="s">
        <v>1235</v>
      </c>
      <c r="E1601" s="47" t="s">
        <v>182</v>
      </c>
      <c r="F1601" s="47">
        <v>0</v>
      </c>
      <c r="G1601" s="47">
        <v>280</v>
      </c>
      <c r="H1601" s="47">
        <v>0</v>
      </c>
      <c r="I1601" s="47">
        <v>149925</v>
      </c>
    </row>
    <row r="1602" spans="1:9" x14ac:dyDescent="0.2">
      <c r="A1602" s="47" t="s">
        <v>2821</v>
      </c>
      <c r="B1602" s="38" t="s">
        <v>1297</v>
      </c>
      <c r="C1602" s="47" t="s">
        <v>1234</v>
      </c>
      <c r="D1602" s="47" t="s">
        <v>1235</v>
      </c>
      <c r="E1602" s="47" t="s">
        <v>182</v>
      </c>
      <c r="F1602" s="47">
        <v>0</v>
      </c>
      <c r="G1602" s="47">
        <v>23</v>
      </c>
      <c r="H1602" s="47">
        <v>0</v>
      </c>
      <c r="I1602" s="47">
        <v>12644</v>
      </c>
    </row>
    <row r="1603" spans="1:9" x14ac:dyDescent="0.2">
      <c r="A1603" s="47" t="s">
        <v>2822</v>
      </c>
      <c r="B1603" s="38" t="s">
        <v>1297</v>
      </c>
      <c r="C1603" s="47" t="s">
        <v>1234</v>
      </c>
      <c r="D1603" s="47" t="s">
        <v>1235</v>
      </c>
      <c r="E1603" s="47" t="s">
        <v>182</v>
      </c>
      <c r="F1603" s="47">
        <v>0</v>
      </c>
      <c r="G1603" s="47">
        <v>0</v>
      </c>
      <c r="H1603" s="47">
        <v>0</v>
      </c>
      <c r="I1603" s="47">
        <v>283</v>
      </c>
    </row>
    <row r="1604" spans="1:9" x14ac:dyDescent="0.2">
      <c r="A1604" s="47" t="s">
        <v>2823</v>
      </c>
      <c r="B1604" s="38" t="s">
        <v>1297</v>
      </c>
      <c r="C1604" s="47" t="s">
        <v>1234</v>
      </c>
      <c r="D1604" s="47" t="s">
        <v>1235</v>
      </c>
      <c r="E1604" s="47" t="s">
        <v>182</v>
      </c>
      <c r="F1604" s="47">
        <v>0</v>
      </c>
      <c r="G1604" s="47">
        <v>37</v>
      </c>
      <c r="H1604" s="47">
        <v>0</v>
      </c>
      <c r="I1604" s="47">
        <v>20031</v>
      </c>
    </row>
    <row r="1605" spans="1:9" x14ac:dyDescent="0.2">
      <c r="A1605" s="47" t="s">
        <v>2824</v>
      </c>
      <c r="B1605" s="38" t="s">
        <v>1297</v>
      </c>
      <c r="C1605" s="47" t="s">
        <v>1234</v>
      </c>
      <c r="D1605" s="47" t="s">
        <v>1235</v>
      </c>
      <c r="E1605" s="47" t="s">
        <v>182</v>
      </c>
      <c r="F1605" s="47">
        <v>0</v>
      </c>
      <c r="G1605" s="47">
        <v>0</v>
      </c>
      <c r="H1605" s="47">
        <v>0</v>
      </c>
      <c r="I1605" s="47">
        <v>267</v>
      </c>
    </row>
    <row r="1606" spans="1:9" x14ac:dyDescent="0.2">
      <c r="A1606" s="47" t="s">
        <v>2825</v>
      </c>
      <c r="B1606" s="38" t="s">
        <v>1297</v>
      </c>
      <c r="C1606" s="47" t="s">
        <v>1234</v>
      </c>
      <c r="D1606" s="47" t="s">
        <v>1235</v>
      </c>
      <c r="E1606" s="47" t="s">
        <v>182</v>
      </c>
      <c r="F1606" s="47">
        <v>0</v>
      </c>
      <c r="G1606" s="47">
        <v>0</v>
      </c>
      <c r="H1606" s="47">
        <v>0</v>
      </c>
      <c r="I1606" s="47">
        <v>406</v>
      </c>
    </row>
    <row r="1607" spans="1:9" x14ac:dyDescent="0.2">
      <c r="A1607" s="47" t="s">
        <v>2826</v>
      </c>
      <c r="B1607" s="38" t="s">
        <v>1297</v>
      </c>
      <c r="C1607" s="47" t="s">
        <v>1234</v>
      </c>
      <c r="D1607" s="47" t="s">
        <v>1235</v>
      </c>
      <c r="E1607" s="47" t="s">
        <v>182</v>
      </c>
      <c r="F1607" s="47">
        <v>0</v>
      </c>
      <c r="G1607" s="47">
        <v>0</v>
      </c>
      <c r="H1607" s="47">
        <v>0</v>
      </c>
      <c r="I1607" s="47">
        <v>267</v>
      </c>
    </row>
    <row r="1608" spans="1:9" x14ac:dyDescent="0.2">
      <c r="A1608" s="47" t="s">
        <v>2827</v>
      </c>
      <c r="B1608" s="38" t="s">
        <v>1297</v>
      </c>
      <c r="C1608" s="47" t="s">
        <v>1234</v>
      </c>
      <c r="D1608" s="47" t="s">
        <v>1235</v>
      </c>
      <c r="E1608" s="47" t="s">
        <v>182</v>
      </c>
      <c r="F1608" s="47">
        <v>0</v>
      </c>
      <c r="G1608" s="47">
        <v>0</v>
      </c>
      <c r="H1608" s="47">
        <v>0</v>
      </c>
      <c r="I1608" s="47">
        <v>331</v>
      </c>
    </row>
    <row r="1609" spans="1:9" x14ac:dyDescent="0.2">
      <c r="A1609" s="47" t="s">
        <v>2828</v>
      </c>
      <c r="B1609" s="38" t="s">
        <v>1297</v>
      </c>
      <c r="C1609" s="47" t="s">
        <v>1234</v>
      </c>
      <c r="D1609" s="47" t="s">
        <v>1235</v>
      </c>
      <c r="E1609" s="47" t="s">
        <v>182</v>
      </c>
      <c r="F1609" s="47">
        <v>0</v>
      </c>
      <c r="G1609" s="47">
        <v>30</v>
      </c>
      <c r="H1609" s="47">
        <v>0</v>
      </c>
      <c r="I1609" s="47">
        <v>16055</v>
      </c>
    </row>
    <row r="1610" spans="1:9" x14ac:dyDescent="0.2">
      <c r="A1610" s="47" t="s">
        <v>2829</v>
      </c>
      <c r="B1610" s="38" t="s">
        <v>1297</v>
      </c>
      <c r="C1610" s="47" t="s">
        <v>1234</v>
      </c>
      <c r="D1610" s="47" t="s">
        <v>1235</v>
      </c>
      <c r="E1610" s="47" t="s">
        <v>182</v>
      </c>
      <c r="F1610" s="47">
        <v>0</v>
      </c>
      <c r="G1610" s="47">
        <v>1434</v>
      </c>
      <c r="H1610" s="47">
        <v>0</v>
      </c>
      <c r="I1610" s="47">
        <v>765810</v>
      </c>
    </row>
    <row r="1611" spans="1:9" x14ac:dyDescent="0.2">
      <c r="A1611" s="47" t="s">
        <v>2830</v>
      </c>
      <c r="B1611" s="38" t="s">
        <v>1297</v>
      </c>
      <c r="C1611" s="47" t="s">
        <v>1234</v>
      </c>
      <c r="D1611" s="47" t="s">
        <v>1235</v>
      </c>
      <c r="E1611" s="47" t="s">
        <v>182</v>
      </c>
      <c r="F1611" s="47">
        <v>0</v>
      </c>
      <c r="G1611" s="47">
        <v>0</v>
      </c>
      <c r="H1611" s="47">
        <v>0</v>
      </c>
      <c r="I1611" s="47">
        <v>326</v>
      </c>
    </row>
    <row r="1612" spans="1:9" x14ac:dyDescent="0.2">
      <c r="A1612" s="47" t="s">
        <v>2831</v>
      </c>
      <c r="B1612" s="38" t="s">
        <v>1297</v>
      </c>
      <c r="C1612" s="47" t="s">
        <v>1234</v>
      </c>
      <c r="D1612" s="47" t="s">
        <v>1235</v>
      </c>
      <c r="E1612" s="47" t="s">
        <v>182</v>
      </c>
      <c r="F1612" s="47">
        <v>0</v>
      </c>
      <c r="G1612" s="47">
        <v>0</v>
      </c>
      <c r="H1612" s="47">
        <v>0</v>
      </c>
      <c r="I1612" s="47">
        <v>320</v>
      </c>
    </row>
    <row r="1613" spans="1:9" x14ac:dyDescent="0.2">
      <c r="A1613" s="47" t="s">
        <v>2832</v>
      </c>
      <c r="B1613" s="38" t="s">
        <v>1297</v>
      </c>
      <c r="C1613" s="47" t="s">
        <v>1234</v>
      </c>
      <c r="D1613" s="47" t="s">
        <v>1235</v>
      </c>
      <c r="E1613" s="47" t="s">
        <v>182</v>
      </c>
      <c r="F1613" s="47">
        <v>0</v>
      </c>
      <c r="G1613" s="47">
        <v>0</v>
      </c>
      <c r="H1613" s="47">
        <v>0</v>
      </c>
      <c r="I1613" s="47">
        <v>427</v>
      </c>
    </row>
    <row r="1614" spans="1:9" x14ac:dyDescent="0.2">
      <c r="A1614" s="47" t="s">
        <v>2833</v>
      </c>
      <c r="B1614" s="38" t="s">
        <v>1297</v>
      </c>
      <c r="C1614" s="47" t="s">
        <v>1234</v>
      </c>
      <c r="D1614" s="47" t="s">
        <v>1235</v>
      </c>
      <c r="E1614" s="47" t="s">
        <v>182</v>
      </c>
      <c r="F1614" s="47">
        <v>0</v>
      </c>
      <c r="G1614" s="47">
        <v>0</v>
      </c>
      <c r="H1614" s="47">
        <v>0</v>
      </c>
      <c r="I1614" s="47">
        <v>246</v>
      </c>
    </row>
    <row r="1615" spans="1:9" x14ac:dyDescent="0.2">
      <c r="A1615" s="47" t="s">
        <v>2834</v>
      </c>
      <c r="B1615" s="38" t="s">
        <v>1297</v>
      </c>
      <c r="C1615" s="47" t="s">
        <v>1234</v>
      </c>
      <c r="D1615" s="47" t="s">
        <v>1235</v>
      </c>
      <c r="E1615" s="47" t="s">
        <v>182</v>
      </c>
      <c r="F1615" s="47">
        <v>0</v>
      </c>
      <c r="G1615" s="47">
        <v>0</v>
      </c>
      <c r="H1615" s="47">
        <v>0</v>
      </c>
      <c r="I1615" s="47">
        <v>336</v>
      </c>
    </row>
    <row r="1616" spans="1:9" x14ac:dyDescent="0.2">
      <c r="A1616" s="47" t="s">
        <v>2835</v>
      </c>
      <c r="B1616" s="38" t="s">
        <v>1297</v>
      </c>
      <c r="C1616" s="47" t="s">
        <v>1234</v>
      </c>
      <c r="D1616" s="47" t="s">
        <v>1235</v>
      </c>
      <c r="E1616" s="47" t="s">
        <v>182</v>
      </c>
      <c r="F1616" s="47">
        <v>0</v>
      </c>
      <c r="G1616" s="47">
        <v>132</v>
      </c>
      <c r="H1616" s="47">
        <v>0</v>
      </c>
      <c r="I1616" s="47">
        <v>70858</v>
      </c>
    </row>
    <row r="1617" spans="1:9" x14ac:dyDescent="0.2">
      <c r="A1617" s="47" t="s">
        <v>2836</v>
      </c>
      <c r="B1617" s="38" t="s">
        <v>1297</v>
      </c>
      <c r="C1617" s="47" t="s">
        <v>1234</v>
      </c>
      <c r="D1617" s="47" t="s">
        <v>1235</v>
      </c>
      <c r="E1617" s="47" t="s">
        <v>182</v>
      </c>
      <c r="F1617" s="47">
        <v>0</v>
      </c>
      <c r="G1617" s="47">
        <v>0</v>
      </c>
      <c r="H1617" s="47">
        <v>0</v>
      </c>
      <c r="I1617" s="47">
        <v>246</v>
      </c>
    </row>
    <row r="1618" spans="1:9" x14ac:dyDescent="0.2">
      <c r="A1618" s="47" t="s">
        <v>2837</v>
      </c>
      <c r="B1618" s="38" t="s">
        <v>1297</v>
      </c>
      <c r="C1618" s="47" t="s">
        <v>1234</v>
      </c>
      <c r="D1618" s="47" t="s">
        <v>1235</v>
      </c>
      <c r="E1618" s="47" t="s">
        <v>182</v>
      </c>
      <c r="F1618" s="47">
        <v>0</v>
      </c>
      <c r="G1618" s="47">
        <v>53</v>
      </c>
      <c r="H1618" s="47">
        <v>0</v>
      </c>
      <c r="I1618" s="47">
        <v>28581</v>
      </c>
    </row>
    <row r="1619" spans="1:9" x14ac:dyDescent="0.2">
      <c r="A1619" s="47" t="s">
        <v>2838</v>
      </c>
      <c r="B1619" s="38" t="s">
        <v>1297</v>
      </c>
      <c r="C1619" s="47" t="s">
        <v>1234</v>
      </c>
      <c r="D1619" s="47" t="s">
        <v>1235</v>
      </c>
      <c r="E1619" s="47" t="s">
        <v>182</v>
      </c>
      <c r="F1619" s="47">
        <v>0</v>
      </c>
      <c r="G1619" s="47">
        <v>2180</v>
      </c>
      <c r="H1619" s="47">
        <v>0</v>
      </c>
      <c r="I1619" s="47">
        <v>1164038</v>
      </c>
    </row>
    <row r="1620" spans="1:9" x14ac:dyDescent="0.2">
      <c r="A1620" s="47" t="s">
        <v>2839</v>
      </c>
      <c r="B1620" s="38" t="s">
        <v>1297</v>
      </c>
      <c r="C1620" s="47" t="s">
        <v>1234</v>
      </c>
      <c r="D1620" s="47" t="s">
        <v>1235</v>
      </c>
      <c r="E1620" s="47" t="s">
        <v>182</v>
      </c>
      <c r="F1620" s="47">
        <v>0</v>
      </c>
      <c r="G1620" s="47">
        <v>0</v>
      </c>
      <c r="H1620" s="47">
        <v>0</v>
      </c>
      <c r="I1620" s="47">
        <v>518</v>
      </c>
    </row>
    <row r="1621" spans="1:9" x14ac:dyDescent="0.2">
      <c r="A1621" s="47" t="s">
        <v>2840</v>
      </c>
      <c r="B1621" s="38" t="s">
        <v>1297</v>
      </c>
      <c r="C1621" s="47" t="s">
        <v>1234</v>
      </c>
      <c r="D1621" s="47" t="s">
        <v>1235</v>
      </c>
      <c r="E1621" s="47" t="s">
        <v>182</v>
      </c>
      <c r="F1621" s="47">
        <v>0</v>
      </c>
      <c r="G1621" s="47">
        <v>0</v>
      </c>
      <c r="H1621" s="47">
        <v>0</v>
      </c>
      <c r="I1621" s="47">
        <v>400</v>
      </c>
    </row>
    <row r="1622" spans="1:9" x14ac:dyDescent="0.2">
      <c r="A1622" s="47" t="s">
        <v>2841</v>
      </c>
      <c r="B1622" s="38" t="s">
        <v>1297</v>
      </c>
      <c r="C1622" s="47" t="s">
        <v>1234</v>
      </c>
      <c r="D1622" s="47" t="s">
        <v>1235</v>
      </c>
      <c r="E1622" s="47" t="s">
        <v>182</v>
      </c>
      <c r="F1622" s="47">
        <v>0</v>
      </c>
      <c r="G1622" s="47">
        <v>9</v>
      </c>
      <c r="H1622" s="47">
        <v>0</v>
      </c>
      <c r="I1622" s="47">
        <v>4942</v>
      </c>
    </row>
    <row r="1623" spans="1:9" x14ac:dyDescent="0.2">
      <c r="A1623" s="47" t="s">
        <v>2842</v>
      </c>
      <c r="B1623" s="38" t="s">
        <v>1297</v>
      </c>
      <c r="C1623" s="47" t="s">
        <v>1234</v>
      </c>
      <c r="D1623" s="47" t="s">
        <v>1235</v>
      </c>
      <c r="E1623" s="47" t="s">
        <v>182</v>
      </c>
      <c r="F1623" s="47">
        <v>0</v>
      </c>
      <c r="G1623" s="47">
        <v>6</v>
      </c>
      <c r="H1623" s="47">
        <v>0</v>
      </c>
      <c r="I1623" s="47">
        <v>3512</v>
      </c>
    </row>
    <row r="1624" spans="1:9" x14ac:dyDescent="0.2">
      <c r="A1624" s="47" t="s">
        <v>2843</v>
      </c>
      <c r="B1624" s="38" t="s">
        <v>1297</v>
      </c>
      <c r="C1624" s="47" t="s">
        <v>1234</v>
      </c>
      <c r="D1624" s="47" t="s">
        <v>1235</v>
      </c>
      <c r="E1624" s="47" t="s">
        <v>182</v>
      </c>
      <c r="F1624" s="47">
        <v>0</v>
      </c>
      <c r="G1624" s="47">
        <v>30</v>
      </c>
      <c r="H1624" s="47">
        <v>0</v>
      </c>
      <c r="I1624" s="47">
        <v>16113</v>
      </c>
    </row>
    <row r="1625" spans="1:9" x14ac:dyDescent="0.2">
      <c r="A1625" s="47" t="s">
        <v>2844</v>
      </c>
      <c r="B1625" s="38" t="s">
        <v>1297</v>
      </c>
      <c r="C1625" s="47" t="s">
        <v>1234</v>
      </c>
      <c r="D1625" s="47" t="s">
        <v>1235</v>
      </c>
      <c r="E1625" s="47" t="s">
        <v>182</v>
      </c>
      <c r="F1625" s="47">
        <v>0</v>
      </c>
      <c r="G1625" s="47">
        <v>6</v>
      </c>
      <c r="H1625" s="47">
        <v>0</v>
      </c>
      <c r="I1625" s="47">
        <v>3330</v>
      </c>
    </row>
    <row r="1626" spans="1:9" x14ac:dyDescent="0.2">
      <c r="A1626" s="47" t="s">
        <v>2845</v>
      </c>
      <c r="B1626" s="38" t="s">
        <v>1297</v>
      </c>
      <c r="C1626" s="47" t="s">
        <v>1234</v>
      </c>
      <c r="D1626" s="47" t="s">
        <v>1235</v>
      </c>
      <c r="E1626" s="47" t="s">
        <v>182</v>
      </c>
      <c r="F1626" s="47">
        <v>0</v>
      </c>
      <c r="G1626" s="47">
        <v>4105</v>
      </c>
      <c r="H1626" s="47">
        <v>0</v>
      </c>
      <c r="I1626" s="47">
        <v>2191451</v>
      </c>
    </row>
    <row r="1627" spans="1:9" x14ac:dyDescent="0.2">
      <c r="A1627" s="47" t="s">
        <v>2846</v>
      </c>
      <c r="B1627" s="38" t="s">
        <v>1297</v>
      </c>
      <c r="C1627" s="47" t="s">
        <v>1234</v>
      </c>
      <c r="D1627" s="47" t="s">
        <v>1235</v>
      </c>
      <c r="E1627" s="47" t="s">
        <v>182</v>
      </c>
      <c r="F1627" s="47">
        <v>0</v>
      </c>
      <c r="G1627" s="47">
        <v>7</v>
      </c>
      <c r="H1627" s="47">
        <v>0</v>
      </c>
      <c r="I1627" s="47">
        <v>3816</v>
      </c>
    </row>
    <row r="1628" spans="1:9" x14ac:dyDescent="0.2">
      <c r="A1628" s="47" t="s">
        <v>2847</v>
      </c>
      <c r="B1628" s="38" t="s">
        <v>1297</v>
      </c>
      <c r="C1628" s="47" t="s">
        <v>1234</v>
      </c>
      <c r="D1628" s="47" t="s">
        <v>1235</v>
      </c>
      <c r="E1628" s="47" t="s">
        <v>182</v>
      </c>
      <c r="F1628" s="47">
        <v>0</v>
      </c>
      <c r="G1628" s="47">
        <v>0</v>
      </c>
      <c r="H1628" s="47">
        <v>0</v>
      </c>
      <c r="I1628" s="47">
        <v>27</v>
      </c>
    </row>
    <row r="1629" spans="1:9" x14ac:dyDescent="0.2">
      <c r="A1629" s="47" t="s">
        <v>2847</v>
      </c>
      <c r="B1629" s="38" t="s">
        <v>1297</v>
      </c>
      <c r="C1629" s="47" t="s">
        <v>1234</v>
      </c>
      <c r="D1629" s="47" t="s">
        <v>1235</v>
      </c>
      <c r="E1629" s="47" t="s">
        <v>182</v>
      </c>
      <c r="F1629" s="47">
        <v>0</v>
      </c>
      <c r="G1629" s="47">
        <v>1284</v>
      </c>
      <c r="H1629" s="47">
        <v>0</v>
      </c>
      <c r="I1629" s="47">
        <v>685739</v>
      </c>
    </row>
    <row r="1630" spans="1:9" x14ac:dyDescent="0.2">
      <c r="A1630" s="47" t="s">
        <v>2848</v>
      </c>
      <c r="B1630" s="38" t="s">
        <v>1297</v>
      </c>
      <c r="C1630" s="47" t="s">
        <v>1234</v>
      </c>
      <c r="D1630" s="47" t="s">
        <v>1235</v>
      </c>
      <c r="E1630" s="47" t="s">
        <v>182</v>
      </c>
      <c r="F1630" s="47">
        <v>0</v>
      </c>
      <c r="G1630" s="47">
        <v>1267</v>
      </c>
      <c r="H1630" s="47">
        <v>0</v>
      </c>
      <c r="I1630" s="47">
        <v>676618</v>
      </c>
    </row>
    <row r="1631" spans="1:9" x14ac:dyDescent="0.2">
      <c r="A1631" s="47" t="s">
        <v>2849</v>
      </c>
      <c r="B1631" s="38" t="s">
        <v>1297</v>
      </c>
      <c r="C1631" s="47" t="s">
        <v>1234</v>
      </c>
      <c r="D1631" s="47" t="s">
        <v>1235</v>
      </c>
      <c r="E1631" s="47" t="s">
        <v>182</v>
      </c>
      <c r="F1631" s="47">
        <v>0</v>
      </c>
      <c r="G1631" s="47">
        <v>2100</v>
      </c>
      <c r="H1631" s="47">
        <v>0</v>
      </c>
      <c r="I1631" s="47">
        <v>1121110</v>
      </c>
    </row>
    <row r="1632" spans="1:9" x14ac:dyDescent="0.2">
      <c r="A1632" s="47" t="s">
        <v>2850</v>
      </c>
      <c r="B1632" s="38" t="s">
        <v>1297</v>
      </c>
      <c r="C1632" s="47" t="s">
        <v>1234</v>
      </c>
      <c r="D1632" s="47" t="s">
        <v>1235</v>
      </c>
      <c r="E1632" s="47" t="s">
        <v>182</v>
      </c>
      <c r="F1632" s="47">
        <v>0</v>
      </c>
      <c r="G1632" s="47">
        <v>1</v>
      </c>
      <c r="H1632" s="47">
        <v>0</v>
      </c>
      <c r="I1632" s="47">
        <v>534</v>
      </c>
    </row>
    <row r="1633" spans="1:9" x14ac:dyDescent="0.2">
      <c r="A1633" s="47" t="s">
        <v>2851</v>
      </c>
      <c r="B1633" s="38" t="s">
        <v>1297</v>
      </c>
      <c r="C1633" s="47" t="s">
        <v>1234</v>
      </c>
      <c r="D1633" s="47" t="s">
        <v>1235</v>
      </c>
      <c r="E1633" s="47" t="s">
        <v>182</v>
      </c>
      <c r="F1633" s="47">
        <v>0</v>
      </c>
      <c r="G1633" s="47">
        <v>0</v>
      </c>
      <c r="H1633" s="47">
        <v>0</v>
      </c>
      <c r="I1633" s="47">
        <v>123</v>
      </c>
    </row>
    <row r="1634" spans="1:9" x14ac:dyDescent="0.2">
      <c r="A1634" s="47" t="s">
        <v>2852</v>
      </c>
      <c r="B1634" s="38" t="s">
        <v>1297</v>
      </c>
      <c r="C1634" s="47" t="s">
        <v>1234</v>
      </c>
      <c r="D1634" s="47" t="s">
        <v>1235</v>
      </c>
      <c r="E1634" s="47" t="s">
        <v>182</v>
      </c>
      <c r="F1634" s="47">
        <v>0</v>
      </c>
      <c r="G1634" s="47">
        <v>0</v>
      </c>
      <c r="H1634" s="47">
        <v>0</v>
      </c>
      <c r="I1634" s="47">
        <v>213</v>
      </c>
    </row>
    <row r="1635" spans="1:9" x14ac:dyDescent="0.2">
      <c r="A1635" s="47" t="s">
        <v>2853</v>
      </c>
      <c r="B1635" s="38" t="s">
        <v>1297</v>
      </c>
      <c r="C1635" s="47" t="s">
        <v>1234</v>
      </c>
      <c r="D1635" s="47" t="s">
        <v>1235</v>
      </c>
      <c r="E1635" s="47" t="s">
        <v>182</v>
      </c>
      <c r="F1635" s="47">
        <v>0</v>
      </c>
      <c r="G1635" s="47">
        <v>0</v>
      </c>
      <c r="H1635" s="47">
        <v>0</v>
      </c>
      <c r="I1635" s="47">
        <v>422</v>
      </c>
    </row>
    <row r="1636" spans="1:9" x14ac:dyDescent="0.2">
      <c r="A1636" s="47" t="s">
        <v>2854</v>
      </c>
      <c r="B1636" s="38" t="s">
        <v>1297</v>
      </c>
      <c r="C1636" s="47" t="s">
        <v>1234</v>
      </c>
      <c r="D1636" s="47" t="s">
        <v>1235</v>
      </c>
      <c r="E1636" s="47" t="s">
        <v>182</v>
      </c>
      <c r="F1636" s="47">
        <v>0</v>
      </c>
      <c r="G1636" s="47">
        <v>0</v>
      </c>
      <c r="H1636" s="47">
        <v>0</v>
      </c>
      <c r="I1636" s="47">
        <v>320</v>
      </c>
    </row>
    <row r="1637" spans="1:9" x14ac:dyDescent="0.2">
      <c r="A1637" s="47" t="s">
        <v>2855</v>
      </c>
      <c r="B1637" s="38" t="s">
        <v>1297</v>
      </c>
      <c r="C1637" s="47" t="s">
        <v>1234</v>
      </c>
      <c r="D1637" s="47" t="s">
        <v>1235</v>
      </c>
      <c r="E1637" s="47" t="s">
        <v>182</v>
      </c>
      <c r="F1637" s="47">
        <v>0</v>
      </c>
      <c r="G1637" s="47">
        <v>3210</v>
      </c>
      <c r="H1637" s="47">
        <v>0</v>
      </c>
      <c r="I1637" s="47">
        <v>1713494</v>
      </c>
    </row>
    <row r="1638" spans="1:9" x14ac:dyDescent="0.2">
      <c r="A1638" s="47" t="s">
        <v>2856</v>
      </c>
      <c r="B1638" s="38" t="s">
        <v>1297</v>
      </c>
      <c r="C1638" s="47" t="s">
        <v>1234</v>
      </c>
      <c r="D1638" s="47" t="s">
        <v>1235</v>
      </c>
      <c r="E1638" s="47" t="s">
        <v>182</v>
      </c>
      <c r="F1638" s="47">
        <v>0</v>
      </c>
      <c r="G1638" s="47">
        <v>0</v>
      </c>
      <c r="H1638" s="47">
        <v>0</v>
      </c>
      <c r="I1638" s="47">
        <v>267</v>
      </c>
    </row>
    <row r="1639" spans="1:9" x14ac:dyDescent="0.2">
      <c r="A1639" s="47" t="s">
        <v>2857</v>
      </c>
      <c r="B1639" s="38" t="s">
        <v>1297</v>
      </c>
      <c r="C1639" s="47" t="s">
        <v>1234</v>
      </c>
      <c r="D1639" s="47" t="s">
        <v>1235</v>
      </c>
      <c r="E1639" s="47" t="s">
        <v>182</v>
      </c>
      <c r="F1639" s="47">
        <v>0</v>
      </c>
      <c r="G1639" s="47">
        <v>0</v>
      </c>
      <c r="H1639" s="47">
        <v>0</v>
      </c>
      <c r="I1639" s="47">
        <v>299</v>
      </c>
    </row>
    <row r="1640" spans="1:9" x14ac:dyDescent="0.2">
      <c r="A1640" s="47" t="s">
        <v>2858</v>
      </c>
      <c r="B1640" s="38" t="s">
        <v>1297</v>
      </c>
      <c r="C1640" s="47" t="s">
        <v>1234</v>
      </c>
      <c r="D1640" s="47" t="s">
        <v>1235</v>
      </c>
      <c r="E1640" s="47" t="s">
        <v>182</v>
      </c>
      <c r="F1640" s="47">
        <v>0</v>
      </c>
      <c r="G1640" s="47">
        <v>235</v>
      </c>
      <c r="H1640" s="47">
        <v>0</v>
      </c>
      <c r="I1640" s="47">
        <v>125689</v>
      </c>
    </row>
    <row r="1641" spans="1:9" x14ac:dyDescent="0.2">
      <c r="A1641" s="47" t="s">
        <v>2859</v>
      </c>
      <c r="B1641" s="38" t="s">
        <v>1297</v>
      </c>
      <c r="C1641" s="47" t="s">
        <v>1234</v>
      </c>
      <c r="D1641" s="47" t="s">
        <v>1235</v>
      </c>
      <c r="E1641" s="47" t="s">
        <v>182</v>
      </c>
      <c r="F1641" s="47">
        <v>0</v>
      </c>
      <c r="G1641" s="47">
        <v>3</v>
      </c>
      <c r="H1641" s="47">
        <v>0</v>
      </c>
      <c r="I1641" s="47">
        <v>1601</v>
      </c>
    </row>
    <row r="1642" spans="1:9" x14ac:dyDescent="0.2">
      <c r="A1642" s="47" t="s">
        <v>2860</v>
      </c>
      <c r="B1642" s="38" t="s">
        <v>1297</v>
      </c>
      <c r="C1642" s="47" t="s">
        <v>1234</v>
      </c>
      <c r="D1642" s="47" t="s">
        <v>1235</v>
      </c>
      <c r="E1642" s="47" t="s">
        <v>182</v>
      </c>
      <c r="F1642" s="47">
        <v>0</v>
      </c>
      <c r="G1642" s="47">
        <v>32</v>
      </c>
      <c r="H1642" s="47">
        <v>0</v>
      </c>
      <c r="I1642" s="47">
        <v>17416</v>
      </c>
    </row>
    <row r="1643" spans="1:9" x14ac:dyDescent="0.2">
      <c r="A1643" s="47" t="s">
        <v>2861</v>
      </c>
      <c r="B1643" s="38" t="s">
        <v>1297</v>
      </c>
      <c r="C1643" s="47" t="s">
        <v>1234</v>
      </c>
      <c r="D1643" s="47" t="s">
        <v>1235</v>
      </c>
      <c r="E1643" s="47" t="s">
        <v>182</v>
      </c>
      <c r="F1643" s="47">
        <v>0</v>
      </c>
      <c r="G1643" s="47">
        <v>8</v>
      </c>
      <c r="H1643" s="47">
        <v>0</v>
      </c>
      <c r="I1643" s="47">
        <v>4377</v>
      </c>
    </row>
    <row r="1644" spans="1:9" x14ac:dyDescent="0.2">
      <c r="A1644" s="47" t="s">
        <v>2862</v>
      </c>
      <c r="B1644" s="38" t="s">
        <v>1297</v>
      </c>
      <c r="C1644" s="47" t="s">
        <v>1234</v>
      </c>
      <c r="D1644" s="47" t="s">
        <v>1235</v>
      </c>
      <c r="E1644" s="47" t="s">
        <v>182</v>
      </c>
      <c r="F1644" s="47">
        <v>0</v>
      </c>
      <c r="G1644" s="47">
        <v>0</v>
      </c>
      <c r="H1644" s="47">
        <v>0</v>
      </c>
      <c r="I1644" s="47">
        <v>80</v>
      </c>
    </row>
    <row r="1645" spans="1:9" x14ac:dyDescent="0.2">
      <c r="A1645" s="47" t="s">
        <v>2863</v>
      </c>
      <c r="B1645" s="38" t="s">
        <v>1297</v>
      </c>
      <c r="C1645" s="47" t="s">
        <v>1234</v>
      </c>
      <c r="D1645" s="47" t="s">
        <v>1235</v>
      </c>
      <c r="E1645" s="47" t="s">
        <v>182</v>
      </c>
      <c r="F1645" s="47">
        <v>0</v>
      </c>
      <c r="G1645" s="47">
        <v>0</v>
      </c>
      <c r="H1645" s="47">
        <v>0</v>
      </c>
      <c r="I1645" s="47">
        <v>203</v>
      </c>
    </row>
    <row r="1646" spans="1:9" x14ac:dyDescent="0.2">
      <c r="A1646" s="47" t="s">
        <v>2864</v>
      </c>
      <c r="B1646" s="38" t="s">
        <v>1297</v>
      </c>
      <c r="C1646" s="47" t="s">
        <v>1234</v>
      </c>
      <c r="D1646" s="47" t="s">
        <v>1235</v>
      </c>
      <c r="E1646" s="47" t="s">
        <v>182</v>
      </c>
      <c r="F1646" s="47">
        <v>0</v>
      </c>
      <c r="G1646" s="47">
        <v>5</v>
      </c>
      <c r="H1646" s="47">
        <v>0</v>
      </c>
      <c r="I1646" s="47">
        <v>2989</v>
      </c>
    </row>
    <row r="1647" spans="1:9" x14ac:dyDescent="0.2">
      <c r="A1647" s="47" t="s">
        <v>2865</v>
      </c>
      <c r="B1647" s="38" t="s">
        <v>1297</v>
      </c>
      <c r="C1647" s="47" t="s">
        <v>1234</v>
      </c>
      <c r="D1647" s="47" t="s">
        <v>1235</v>
      </c>
      <c r="E1647" s="47" t="s">
        <v>182</v>
      </c>
      <c r="F1647" s="47">
        <v>0</v>
      </c>
      <c r="G1647" s="47">
        <v>0</v>
      </c>
      <c r="H1647" s="47">
        <v>0</v>
      </c>
      <c r="I1647" s="47">
        <v>53</v>
      </c>
    </row>
    <row r="1648" spans="1:9" x14ac:dyDescent="0.2">
      <c r="A1648" s="47" t="s">
        <v>2866</v>
      </c>
      <c r="B1648" s="38" t="s">
        <v>1297</v>
      </c>
      <c r="C1648" s="47" t="s">
        <v>1234</v>
      </c>
      <c r="D1648" s="47" t="s">
        <v>1235</v>
      </c>
      <c r="E1648" s="47" t="s">
        <v>182</v>
      </c>
      <c r="F1648" s="47">
        <v>0</v>
      </c>
      <c r="G1648" s="47">
        <v>0</v>
      </c>
      <c r="H1648" s="47">
        <v>0</v>
      </c>
      <c r="I1648" s="47">
        <v>165</v>
      </c>
    </row>
    <row r="1649" spans="1:9" x14ac:dyDescent="0.2">
      <c r="A1649" s="47" t="s">
        <v>2867</v>
      </c>
      <c r="B1649" s="38" t="s">
        <v>1297</v>
      </c>
      <c r="C1649" s="47" t="s">
        <v>1234</v>
      </c>
      <c r="D1649" s="47" t="s">
        <v>1235</v>
      </c>
      <c r="E1649" s="47" t="s">
        <v>182</v>
      </c>
      <c r="F1649" s="47">
        <v>0</v>
      </c>
      <c r="G1649" s="47">
        <v>0</v>
      </c>
      <c r="H1649" s="47">
        <v>0</v>
      </c>
      <c r="I1649" s="47">
        <v>213</v>
      </c>
    </row>
    <row r="1650" spans="1:9" x14ac:dyDescent="0.2">
      <c r="A1650" s="47" t="s">
        <v>2868</v>
      </c>
      <c r="B1650" s="38" t="s">
        <v>1297</v>
      </c>
      <c r="C1650" s="47" t="s">
        <v>1234</v>
      </c>
      <c r="D1650" s="47" t="s">
        <v>1235</v>
      </c>
      <c r="E1650" s="47" t="s">
        <v>182</v>
      </c>
      <c r="F1650" s="47">
        <v>0</v>
      </c>
      <c r="G1650" s="47">
        <v>4017</v>
      </c>
      <c r="H1650" s="47">
        <v>0</v>
      </c>
      <c r="I1650" s="47">
        <v>2144499</v>
      </c>
    </row>
    <row r="1651" spans="1:9" x14ac:dyDescent="0.2">
      <c r="A1651" s="47" t="s">
        <v>2869</v>
      </c>
      <c r="B1651" s="38" t="s">
        <v>1297</v>
      </c>
      <c r="C1651" s="47" t="s">
        <v>1234</v>
      </c>
      <c r="D1651" s="47" t="s">
        <v>1235</v>
      </c>
      <c r="E1651" s="47" t="s">
        <v>182</v>
      </c>
      <c r="F1651" s="47">
        <v>0</v>
      </c>
      <c r="G1651" s="47">
        <v>2394</v>
      </c>
      <c r="H1651" s="47">
        <v>0</v>
      </c>
      <c r="I1651" s="47">
        <v>1277819</v>
      </c>
    </row>
    <row r="1652" spans="1:9" x14ac:dyDescent="0.2">
      <c r="A1652" s="47" t="s">
        <v>2870</v>
      </c>
      <c r="B1652" s="38" t="s">
        <v>1297</v>
      </c>
      <c r="C1652" s="47" t="s">
        <v>1234</v>
      </c>
      <c r="D1652" s="47" t="s">
        <v>1235</v>
      </c>
      <c r="E1652" s="47" t="s">
        <v>182</v>
      </c>
      <c r="F1652" s="47">
        <v>0</v>
      </c>
      <c r="G1652" s="47">
        <v>27</v>
      </c>
      <c r="H1652" s="47">
        <v>0</v>
      </c>
      <c r="I1652" s="47">
        <v>14774</v>
      </c>
    </row>
    <row r="1653" spans="1:9" x14ac:dyDescent="0.2">
      <c r="A1653" s="47" t="s">
        <v>2871</v>
      </c>
      <c r="B1653" s="38" t="s">
        <v>1297</v>
      </c>
      <c r="C1653" s="47" t="s">
        <v>1234</v>
      </c>
      <c r="D1653" s="47" t="s">
        <v>1235</v>
      </c>
      <c r="E1653" s="47" t="s">
        <v>182</v>
      </c>
      <c r="F1653" s="47">
        <v>0</v>
      </c>
      <c r="G1653" s="47">
        <v>8</v>
      </c>
      <c r="H1653" s="47">
        <v>0</v>
      </c>
      <c r="I1653" s="47">
        <v>4617</v>
      </c>
    </row>
    <row r="1654" spans="1:9" x14ac:dyDescent="0.2">
      <c r="A1654" s="47" t="s">
        <v>2872</v>
      </c>
      <c r="B1654" s="38" t="s">
        <v>1297</v>
      </c>
      <c r="C1654" s="47" t="s">
        <v>1234</v>
      </c>
      <c r="D1654" s="47" t="s">
        <v>1235</v>
      </c>
      <c r="E1654" s="47" t="s">
        <v>182</v>
      </c>
      <c r="F1654" s="47">
        <v>0</v>
      </c>
      <c r="G1654" s="47">
        <v>36</v>
      </c>
      <c r="H1654" s="47">
        <v>0</v>
      </c>
      <c r="I1654" s="47">
        <v>19668</v>
      </c>
    </row>
    <row r="1655" spans="1:9" x14ac:dyDescent="0.2">
      <c r="A1655" s="47" t="s">
        <v>2873</v>
      </c>
      <c r="B1655" s="38" t="s">
        <v>1297</v>
      </c>
      <c r="C1655" s="47" t="s">
        <v>1234</v>
      </c>
      <c r="D1655" s="47" t="s">
        <v>1235</v>
      </c>
      <c r="E1655" s="47" t="s">
        <v>182</v>
      </c>
      <c r="F1655" s="47">
        <v>0</v>
      </c>
      <c r="G1655" s="47">
        <v>4</v>
      </c>
      <c r="H1655" s="47">
        <v>0</v>
      </c>
      <c r="I1655" s="47">
        <v>2375</v>
      </c>
    </row>
    <row r="1656" spans="1:9" x14ac:dyDescent="0.2">
      <c r="A1656" s="47" t="s">
        <v>2874</v>
      </c>
      <c r="B1656" s="38" t="s">
        <v>1297</v>
      </c>
      <c r="C1656" s="47" t="s">
        <v>1234</v>
      </c>
      <c r="D1656" s="47" t="s">
        <v>1235</v>
      </c>
      <c r="E1656" s="47" t="s">
        <v>182</v>
      </c>
      <c r="F1656" s="47">
        <v>0</v>
      </c>
      <c r="G1656" s="47">
        <v>3503</v>
      </c>
      <c r="H1656" s="47">
        <v>0</v>
      </c>
      <c r="I1656" s="47">
        <v>1869723</v>
      </c>
    </row>
    <row r="1657" spans="1:9" x14ac:dyDescent="0.2">
      <c r="A1657" s="47" t="s">
        <v>2875</v>
      </c>
      <c r="B1657" s="38" t="s">
        <v>1297</v>
      </c>
      <c r="C1657" s="47" t="s">
        <v>1234</v>
      </c>
      <c r="D1657" s="47" t="s">
        <v>1235</v>
      </c>
      <c r="E1657" s="47" t="s">
        <v>182</v>
      </c>
      <c r="F1657" s="47">
        <v>0</v>
      </c>
      <c r="G1657" s="47">
        <v>3798</v>
      </c>
      <c r="H1657" s="47">
        <v>0</v>
      </c>
      <c r="I1657" s="47">
        <v>2027329</v>
      </c>
    </row>
    <row r="1658" spans="1:9" x14ac:dyDescent="0.2">
      <c r="A1658" s="47" t="s">
        <v>2876</v>
      </c>
      <c r="B1658" s="38" t="s">
        <v>1297</v>
      </c>
      <c r="C1658" s="47" t="s">
        <v>1234</v>
      </c>
      <c r="D1658" s="47" t="s">
        <v>1235</v>
      </c>
      <c r="E1658" s="47" t="s">
        <v>182</v>
      </c>
      <c r="F1658" s="47">
        <v>0</v>
      </c>
      <c r="G1658" s="47">
        <v>13</v>
      </c>
      <c r="H1658" s="47">
        <v>0</v>
      </c>
      <c r="I1658" s="47">
        <v>7451</v>
      </c>
    </row>
    <row r="1659" spans="1:9" x14ac:dyDescent="0.2">
      <c r="A1659" s="47" t="s">
        <v>2877</v>
      </c>
      <c r="B1659" s="38" t="s">
        <v>1297</v>
      </c>
      <c r="C1659" s="47" t="s">
        <v>1234</v>
      </c>
      <c r="D1659" s="47" t="s">
        <v>1235</v>
      </c>
      <c r="E1659" s="47" t="s">
        <v>182</v>
      </c>
      <c r="F1659" s="47">
        <v>0</v>
      </c>
      <c r="G1659" s="47">
        <v>9754</v>
      </c>
      <c r="H1659" s="47">
        <v>0</v>
      </c>
      <c r="I1659" s="47">
        <v>5206398</v>
      </c>
    </row>
    <row r="1660" spans="1:9" x14ac:dyDescent="0.2">
      <c r="A1660" s="47" t="s">
        <v>2878</v>
      </c>
      <c r="B1660" s="38" t="s">
        <v>1297</v>
      </c>
      <c r="C1660" s="47" t="s">
        <v>1234</v>
      </c>
      <c r="D1660" s="47" t="s">
        <v>1235</v>
      </c>
      <c r="E1660" s="47" t="s">
        <v>182</v>
      </c>
      <c r="F1660" s="47">
        <v>0</v>
      </c>
      <c r="G1660" s="47">
        <v>0</v>
      </c>
      <c r="H1660" s="47">
        <v>0</v>
      </c>
      <c r="I1660" s="47">
        <v>400</v>
      </c>
    </row>
    <row r="1661" spans="1:9" x14ac:dyDescent="0.2">
      <c r="A1661" s="47" t="s">
        <v>2879</v>
      </c>
      <c r="B1661" s="38" t="s">
        <v>1297</v>
      </c>
      <c r="C1661" s="47" t="s">
        <v>1234</v>
      </c>
      <c r="D1661" s="47" t="s">
        <v>1235</v>
      </c>
      <c r="E1661" s="47" t="s">
        <v>182</v>
      </c>
      <c r="F1661" s="47">
        <v>0</v>
      </c>
      <c r="G1661" s="47">
        <v>10</v>
      </c>
      <c r="H1661" s="47">
        <v>0</v>
      </c>
      <c r="I1661" s="47">
        <v>5860</v>
      </c>
    </row>
    <row r="1662" spans="1:9" x14ac:dyDescent="0.2">
      <c r="A1662" s="47" t="s">
        <v>2880</v>
      </c>
      <c r="B1662" s="38" t="s">
        <v>1297</v>
      </c>
      <c r="C1662" s="47" t="s">
        <v>1234</v>
      </c>
      <c r="D1662" s="47" t="s">
        <v>1235</v>
      </c>
      <c r="E1662" s="47" t="s">
        <v>182</v>
      </c>
      <c r="F1662" s="47">
        <v>0</v>
      </c>
      <c r="G1662" s="47">
        <v>7</v>
      </c>
      <c r="H1662" s="47">
        <v>0</v>
      </c>
      <c r="I1662" s="47">
        <v>3789</v>
      </c>
    </row>
    <row r="1663" spans="1:9" x14ac:dyDescent="0.2">
      <c r="A1663" s="47" t="s">
        <v>2881</v>
      </c>
      <c r="B1663" s="38" t="s">
        <v>1297</v>
      </c>
      <c r="C1663" s="47" t="s">
        <v>1234</v>
      </c>
      <c r="D1663" s="47" t="s">
        <v>1235</v>
      </c>
      <c r="E1663" s="47" t="s">
        <v>182</v>
      </c>
      <c r="F1663" s="47">
        <v>0</v>
      </c>
      <c r="G1663" s="47">
        <v>11</v>
      </c>
      <c r="H1663" s="47">
        <v>0</v>
      </c>
      <c r="I1663" s="47">
        <v>6298</v>
      </c>
    </row>
    <row r="1664" spans="1:9" x14ac:dyDescent="0.2">
      <c r="A1664" s="47" t="s">
        <v>2882</v>
      </c>
      <c r="B1664" s="38" t="s">
        <v>1297</v>
      </c>
      <c r="C1664" s="47" t="s">
        <v>1234</v>
      </c>
      <c r="D1664" s="47" t="s">
        <v>1235</v>
      </c>
      <c r="E1664" s="47" t="s">
        <v>182</v>
      </c>
      <c r="F1664" s="47">
        <v>0</v>
      </c>
      <c r="G1664" s="47">
        <v>2501</v>
      </c>
      <c r="H1664" s="47">
        <v>0</v>
      </c>
      <c r="I1664" s="47">
        <v>1335302</v>
      </c>
    </row>
    <row r="1665" spans="1:9" x14ac:dyDescent="0.2">
      <c r="A1665" s="47" t="s">
        <v>2883</v>
      </c>
      <c r="B1665" s="38" t="s">
        <v>1297</v>
      </c>
      <c r="C1665" s="47" t="s">
        <v>1234</v>
      </c>
      <c r="D1665" s="47" t="s">
        <v>1235</v>
      </c>
      <c r="E1665" s="47" t="s">
        <v>182</v>
      </c>
      <c r="F1665" s="47">
        <v>0</v>
      </c>
      <c r="G1665" s="47">
        <v>0</v>
      </c>
      <c r="H1665" s="47">
        <v>0</v>
      </c>
      <c r="I1665" s="47">
        <v>5</v>
      </c>
    </row>
    <row r="1666" spans="1:9" x14ac:dyDescent="0.2">
      <c r="A1666" s="47" t="s">
        <v>2884</v>
      </c>
      <c r="B1666" s="38" t="s">
        <v>1297</v>
      </c>
      <c r="C1666" s="47" t="s">
        <v>1234</v>
      </c>
      <c r="D1666" s="47" t="s">
        <v>1235</v>
      </c>
      <c r="E1666" s="47" t="s">
        <v>182</v>
      </c>
      <c r="F1666" s="47">
        <v>0</v>
      </c>
      <c r="G1666" s="47">
        <v>22</v>
      </c>
      <c r="H1666" s="47">
        <v>0</v>
      </c>
      <c r="I1666" s="47">
        <v>12244</v>
      </c>
    </row>
    <row r="1667" spans="1:9" x14ac:dyDescent="0.2">
      <c r="A1667" s="47" t="s">
        <v>2885</v>
      </c>
      <c r="B1667" s="38" t="s">
        <v>1297</v>
      </c>
      <c r="C1667" s="47" t="s">
        <v>1234</v>
      </c>
      <c r="D1667" s="47" t="s">
        <v>1235</v>
      </c>
      <c r="E1667" s="47" t="s">
        <v>182</v>
      </c>
      <c r="F1667" s="47">
        <v>0</v>
      </c>
      <c r="G1667" s="47">
        <v>6</v>
      </c>
      <c r="H1667" s="47">
        <v>0</v>
      </c>
      <c r="I1667" s="47">
        <v>3571</v>
      </c>
    </row>
    <row r="1668" spans="1:9" x14ac:dyDescent="0.2">
      <c r="A1668" s="47" t="s">
        <v>2886</v>
      </c>
      <c r="B1668" s="38" t="s">
        <v>1297</v>
      </c>
      <c r="C1668" s="47" t="s">
        <v>1234</v>
      </c>
      <c r="D1668" s="47" t="s">
        <v>1235</v>
      </c>
      <c r="E1668" s="47" t="s">
        <v>182</v>
      </c>
      <c r="F1668" s="47">
        <v>0</v>
      </c>
      <c r="G1668" s="47">
        <v>0</v>
      </c>
      <c r="H1668" s="47">
        <v>0</v>
      </c>
      <c r="I1668" s="47">
        <v>502</v>
      </c>
    </row>
    <row r="1669" spans="1:9" x14ac:dyDescent="0.2">
      <c r="A1669" s="47" t="s">
        <v>2887</v>
      </c>
      <c r="B1669" s="38" t="s">
        <v>1297</v>
      </c>
      <c r="C1669" s="47" t="s">
        <v>1234</v>
      </c>
      <c r="D1669" s="47" t="s">
        <v>1235</v>
      </c>
      <c r="E1669" s="47" t="s">
        <v>182</v>
      </c>
      <c r="F1669" s="47">
        <v>0</v>
      </c>
      <c r="G1669" s="47">
        <v>22</v>
      </c>
      <c r="H1669" s="47">
        <v>0</v>
      </c>
      <c r="I1669" s="47">
        <v>11742</v>
      </c>
    </row>
    <row r="1670" spans="1:9" x14ac:dyDescent="0.2">
      <c r="A1670" s="47" t="s">
        <v>2888</v>
      </c>
      <c r="B1670" s="38" t="s">
        <v>1297</v>
      </c>
      <c r="C1670" s="47" t="s">
        <v>1234</v>
      </c>
      <c r="D1670" s="47" t="s">
        <v>1235</v>
      </c>
      <c r="E1670" s="47" t="s">
        <v>182</v>
      </c>
      <c r="F1670" s="47">
        <v>0</v>
      </c>
      <c r="G1670" s="47">
        <v>94</v>
      </c>
      <c r="H1670" s="47">
        <v>0</v>
      </c>
      <c r="I1670" s="47">
        <v>50171</v>
      </c>
    </row>
    <row r="1671" spans="1:9" x14ac:dyDescent="0.2">
      <c r="A1671" s="47" t="s">
        <v>2889</v>
      </c>
      <c r="B1671" s="38" t="s">
        <v>1297</v>
      </c>
      <c r="C1671" s="47" t="s">
        <v>1234</v>
      </c>
      <c r="D1671" s="47" t="s">
        <v>1235</v>
      </c>
      <c r="E1671" s="47" t="s">
        <v>182</v>
      </c>
      <c r="F1671" s="47">
        <v>0</v>
      </c>
      <c r="G1671" s="47">
        <v>2</v>
      </c>
      <c r="H1671" s="47">
        <v>0</v>
      </c>
      <c r="I1671" s="47">
        <v>1067</v>
      </c>
    </row>
    <row r="1672" spans="1:9" x14ac:dyDescent="0.2">
      <c r="A1672" s="47" t="s">
        <v>2890</v>
      </c>
      <c r="B1672" s="38" t="s">
        <v>1297</v>
      </c>
      <c r="C1672" s="47" t="s">
        <v>1234</v>
      </c>
      <c r="D1672" s="47" t="s">
        <v>1235</v>
      </c>
      <c r="E1672" s="47" t="s">
        <v>182</v>
      </c>
      <c r="F1672" s="47">
        <v>0</v>
      </c>
      <c r="G1672" s="47">
        <v>0</v>
      </c>
      <c r="H1672" s="47">
        <v>0</v>
      </c>
      <c r="I1672" s="47">
        <v>240</v>
      </c>
    </row>
    <row r="1673" spans="1:9" x14ac:dyDescent="0.2">
      <c r="A1673" s="47" t="s">
        <v>2891</v>
      </c>
      <c r="B1673" s="38" t="s">
        <v>1297</v>
      </c>
      <c r="C1673" s="47" t="s">
        <v>1234</v>
      </c>
      <c r="D1673" s="47" t="s">
        <v>1235</v>
      </c>
      <c r="E1673" s="47" t="s">
        <v>182</v>
      </c>
      <c r="F1673" s="47">
        <v>0</v>
      </c>
      <c r="G1673" s="47">
        <v>0</v>
      </c>
      <c r="H1673" s="47">
        <v>0</v>
      </c>
      <c r="I1673" s="47">
        <v>107</v>
      </c>
    </row>
    <row r="1674" spans="1:9" x14ac:dyDescent="0.2">
      <c r="A1674" s="47" t="s">
        <v>2892</v>
      </c>
      <c r="B1674" s="38" t="s">
        <v>1297</v>
      </c>
      <c r="C1674" s="47" t="s">
        <v>1234</v>
      </c>
      <c r="D1674" s="47" t="s">
        <v>1235</v>
      </c>
      <c r="E1674" s="47" t="s">
        <v>182</v>
      </c>
      <c r="F1674" s="47">
        <v>0</v>
      </c>
      <c r="G1674" s="47">
        <v>45</v>
      </c>
      <c r="H1674" s="47">
        <v>0</v>
      </c>
      <c r="I1674" s="47">
        <v>24242</v>
      </c>
    </row>
    <row r="1675" spans="1:9" x14ac:dyDescent="0.2">
      <c r="A1675" s="47" t="s">
        <v>2893</v>
      </c>
      <c r="B1675" s="38" t="s">
        <v>1297</v>
      </c>
      <c r="C1675" s="47" t="s">
        <v>1234</v>
      </c>
      <c r="D1675" s="47" t="s">
        <v>1235</v>
      </c>
      <c r="E1675" s="47" t="s">
        <v>182</v>
      </c>
      <c r="F1675" s="47">
        <v>0</v>
      </c>
      <c r="G1675" s="47">
        <v>0</v>
      </c>
      <c r="H1675" s="47">
        <v>0</v>
      </c>
      <c r="I1675" s="47">
        <v>107</v>
      </c>
    </row>
    <row r="1676" spans="1:9" x14ac:dyDescent="0.2">
      <c r="A1676" s="47" t="s">
        <v>2894</v>
      </c>
      <c r="B1676" s="38" t="s">
        <v>1297</v>
      </c>
      <c r="C1676" s="47" t="s">
        <v>1234</v>
      </c>
      <c r="D1676" s="47" t="s">
        <v>1235</v>
      </c>
      <c r="E1676" s="47" t="s">
        <v>182</v>
      </c>
      <c r="F1676" s="47">
        <v>0</v>
      </c>
      <c r="G1676" s="47">
        <v>0</v>
      </c>
      <c r="H1676" s="47">
        <v>0</v>
      </c>
      <c r="I1676" s="47">
        <v>427</v>
      </c>
    </row>
    <row r="1677" spans="1:9" x14ac:dyDescent="0.2">
      <c r="A1677" s="47" t="s">
        <v>2895</v>
      </c>
      <c r="B1677" s="38" t="s">
        <v>1297</v>
      </c>
      <c r="C1677" s="47" t="s">
        <v>1234</v>
      </c>
      <c r="D1677" s="47" t="s">
        <v>1235</v>
      </c>
      <c r="E1677" s="47" t="s">
        <v>182</v>
      </c>
      <c r="F1677" s="47">
        <v>0</v>
      </c>
      <c r="G1677" s="47">
        <v>7</v>
      </c>
      <c r="H1677" s="47">
        <v>0</v>
      </c>
      <c r="I1677" s="47">
        <v>4003</v>
      </c>
    </row>
    <row r="1678" spans="1:9" x14ac:dyDescent="0.2">
      <c r="A1678" s="47" t="s">
        <v>2896</v>
      </c>
      <c r="B1678" s="38" t="s">
        <v>1297</v>
      </c>
      <c r="C1678" s="47" t="s">
        <v>1234</v>
      </c>
      <c r="D1678" s="47" t="s">
        <v>1235</v>
      </c>
      <c r="E1678" s="47" t="s">
        <v>182</v>
      </c>
      <c r="F1678" s="47">
        <v>0</v>
      </c>
      <c r="G1678" s="47">
        <v>0</v>
      </c>
      <c r="H1678" s="47">
        <v>0</v>
      </c>
      <c r="I1678" s="47">
        <v>427</v>
      </c>
    </row>
    <row r="1679" spans="1:9" x14ac:dyDescent="0.2">
      <c r="A1679" s="47" t="s">
        <v>2897</v>
      </c>
      <c r="B1679" s="38" t="s">
        <v>1297</v>
      </c>
      <c r="C1679" s="47" t="s">
        <v>1234</v>
      </c>
      <c r="D1679" s="47" t="s">
        <v>1235</v>
      </c>
      <c r="E1679" s="47" t="s">
        <v>182</v>
      </c>
      <c r="F1679" s="47">
        <v>0</v>
      </c>
      <c r="G1679" s="47">
        <v>25</v>
      </c>
      <c r="H1679" s="47">
        <v>0</v>
      </c>
      <c r="I1679" s="47">
        <v>13343</v>
      </c>
    </row>
    <row r="1680" spans="1:9" x14ac:dyDescent="0.2">
      <c r="A1680" s="47" t="s">
        <v>2898</v>
      </c>
      <c r="B1680" s="38" t="s">
        <v>1297</v>
      </c>
      <c r="C1680" s="47" t="s">
        <v>1234</v>
      </c>
      <c r="D1680" s="47" t="s">
        <v>1235</v>
      </c>
      <c r="E1680" s="47" t="s">
        <v>182</v>
      </c>
      <c r="F1680" s="47">
        <v>0</v>
      </c>
      <c r="G1680" s="47">
        <v>1624</v>
      </c>
      <c r="H1680" s="47">
        <v>0</v>
      </c>
      <c r="I1680" s="47">
        <v>867005</v>
      </c>
    </row>
    <row r="1681" spans="1:9" x14ac:dyDescent="0.2">
      <c r="A1681" s="47" t="s">
        <v>2899</v>
      </c>
      <c r="B1681" s="38" t="s">
        <v>1297</v>
      </c>
      <c r="C1681" s="47" t="s">
        <v>1234</v>
      </c>
      <c r="D1681" s="47" t="s">
        <v>1235</v>
      </c>
      <c r="E1681" s="47" t="s">
        <v>182</v>
      </c>
      <c r="F1681" s="47">
        <v>0</v>
      </c>
      <c r="G1681" s="47">
        <v>2555</v>
      </c>
      <c r="H1681" s="47">
        <v>0</v>
      </c>
      <c r="I1681" s="47">
        <v>1363686</v>
      </c>
    </row>
    <row r="1682" spans="1:9" x14ac:dyDescent="0.2">
      <c r="A1682" s="47" t="s">
        <v>2900</v>
      </c>
      <c r="B1682" s="38" t="s">
        <v>1297</v>
      </c>
      <c r="C1682" s="47" t="s">
        <v>1234</v>
      </c>
      <c r="D1682" s="47" t="s">
        <v>1235</v>
      </c>
      <c r="E1682" s="47" t="s">
        <v>182</v>
      </c>
      <c r="F1682" s="47">
        <v>0</v>
      </c>
      <c r="G1682" s="47">
        <v>0</v>
      </c>
      <c r="H1682" s="47">
        <v>0</v>
      </c>
      <c r="I1682" s="47">
        <v>133</v>
      </c>
    </row>
    <row r="1683" spans="1:9" x14ac:dyDescent="0.2">
      <c r="A1683" s="47" t="s">
        <v>2901</v>
      </c>
      <c r="B1683" s="38" t="s">
        <v>1297</v>
      </c>
      <c r="C1683" s="47" t="s">
        <v>1234</v>
      </c>
      <c r="D1683" s="47" t="s">
        <v>1235</v>
      </c>
      <c r="E1683" s="47" t="s">
        <v>182</v>
      </c>
      <c r="F1683" s="47">
        <v>0</v>
      </c>
      <c r="G1683" s="47">
        <v>0</v>
      </c>
      <c r="H1683" s="47">
        <v>0</v>
      </c>
      <c r="I1683" s="47">
        <v>427</v>
      </c>
    </row>
    <row r="1684" spans="1:9" x14ac:dyDescent="0.2">
      <c r="A1684" s="47" t="s">
        <v>2902</v>
      </c>
      <c r="B1684" s="38" t="s">
        <v>1297</v>
      </c>
      <c r="C1684" s="47" t="s">
        <v>1234</v>
      </c>
      <c r="D1684" s="47" t="s">
        <v>1235</v>
      </c>
      <c r="E1684" s="47" t="s">
        <v>182</v>
      </c>
      <c r="F1684" s="47">
        <v>0</v>
      </c>
      <c r="G1684" s="47">
        <v>58</v>
      </c>
      <c r="H1684" s="47">
        <v>0</v>
      </c>
      <c r="I1684" s="47">
        <v>31357</v>
      </c>
    </row>
    <row r="1685" spans="1:9" x14ac:dyDescent="0.2">
      <c r="A1685" s="47" t="s">
        <v>2903</v>
      </c>
      <c r="B1685" s="38" t="s">
        <v>1297</v>
      </c>
      <c r="C1685" s="47" t="s">
        <v>1234</v>
      </c>
      <c r="D1685" s="47" t="s">
        <v>1235</v>
      </c>
      <c r="E1685" s="47" t="s">
        <v>182</v>
      </c>
      <c r="F1685" s="47">
        <v>0</v>
      </c>
      <c r="G1685" s="47">
        <v>0</v>
      </c>
      <c r="H1685" s="47">
        <v>0</v>
      </c>
      <c r="I1685" s="47">
        <v>133</v>
      </c>
    </row>
    <row r="1686" spans="1:9" x14ac:dyDescent="0.2">
      <c r="A1686" s="47" t="s">
        <v>2904</v>
      </c>
      <c r="B1686" s="38" t="s">
        <v>1297</v>
      </c>
      <c r="C1686" s="47" t="s">
        <v>1234</v>
      </c>
      <c r="D1686" s="47" t="s">
        <v>1235</v>
      </c>
      <c r="E1686" s="47" t="s">
        <v>182</v>
      </c>
      <c r="F1686" s="47">
        <v>0</v>
      </c>
      <c r="G1686" s="47">
        <v>533</v>
      </c>
      <c r="H1686" s="47">
        <v>0</v>
      </c>
      <c r="I1686" s="47">
        <v>284479</v>
      </c>
    </row>
    <row r="1687" spans="1:9" x14ac:dyDescent="0.2">
      <c r="A1687" s="47" t="s">
        <v>2905</v>
      </c>
      <c r="B1687" s="38" t="s">
        <v>1297</v>
      </c>
      <c r="C1687" s="47" t="s">
        <v>1234</v>
      </c>
      <c r="D1687" s="47" t="s">
        <v>1235</v>
      </c>
      <c r="E1687" s="47" t="s">
        <v>182</v>
      </c>
      <c r="F1687" s="47">
        <v>0</v>
      </c>
      <c r="G1687" s="47">
        <v>258</v>
      </c>
      <c r="H1687" s="47">
        <v>0</v>
      </c>
      <c r="I1687" s="47">
        <v>137724</v>
      </c>
    </row>
    <row r="1688" spans="1:9" x14ac:dyDescent="0.2">
      <c r="A1688" s="47" t="s">
        <v>2906</v>
      </c>
      <c r="B1688" s="38" t="s">
        <v>1297</v>
      </c>
      <c r="C1688" s="47" t="s">
        <v>1234</v>
      </c>
      <c r="D1688" s="47" t="s">
        <v>1235</v>
      </c>
      <c r="E1688" s="47" t="s">
        <v>182</v>
      </c>
      <c r="F1688" s="47">
        <v>0</v>
      </c>
      <c r="G1688" s="47">
        <v>500</v>
      </c>
      <c r="H1688" s="47">
        <v>0</v>
      </c>
      <c r="I1688" s="47">
        <v>267298</v>
      </c>
    </row>
    <row r="1689" spans="1:9" x14ac:dyDescent="0.2">
      <c r="A1689" s="47" t="s">
        <v>2907</v>
      </c>
      <c r="B1689" s="38" t="s">
        <v>1297</v>
      </c>
      <c r="C1689" s="47" t="s">
        <v>1234</v>
      </c>
      <c r="D1689" s="47" t="s">
        <v>1235</v>
      </c>
      <c r="E1689" s="47" t="s">
        <v>182</v>
      </c>
      <c r="F1689" s="47">
        <v>0</v>
      </c>
      <c r="G1689" s="47">
        <v>9</v>
      </c>
      <c r="H1689" s="47">
        <v>0</v>
      </c>
      <c r="I1689" s="47">
        <v>5193</v>
      </c>
    </row>
    <row r="1690" spans="1:9" x14ac:dyDescent="0.2">
      <c r="A1690" s="47" t="s">
        <v>2908</v>
      </c>
      <c r="B1690" s="38" t="s">
        <v>1297</v>
      </c>
      <c r="C1690" s="47" t="s">
        <v>1234</v>
      </c>
      <c r="D1690" s="47" t="s">
        <v>1235</v>
      </c>
      <c r="E1690" s="47" t="s">
        <v>182</v>
      </c>
      <c r="F1690" s="47">
        <v>0</v>
      </c>
      <c r="G1690" s="47">
        <v>0</v>
      </c>
      <c r="H1690" s="47">
        <v>0</v>
      </c>
      <c r="I1690" s="47">
        <v>427</v>
      </c>
    </row>
    <row r="1691" spans="1:9" x14ac:dyDescent="0.2">
      <c r="A1691" s="47" t="s">
        <v>2909</v>
      </c>
      <c r="B1691" s="38" t="s">
        <v>1297</v>
      </c>
      <c r="C1691" s="47" t="s">
        <v>1234</v>
      </c>
      <c r="D1691" s="47" t="s">
        <v>1235</v>
      </c>
      <c r="E1691" s="47" t="s">
        <v>182</v>
      </c>
      <c r="F1691" s="47">
        <v>0</v>
      </c>
      <c r="G1691" s="47">
        <v>0</v>
      </c>
      <c r="H1691" s="47">
        <v>0</v>
      </c>
      <c r="I1691" s="47">
        <v>27</v>
      </c>
    </row>
    <row r="1692" spans="1:9" x14ac:dyDescent="0.2">
      <c r="A1692" s="47" t="s">
        <v>2910</v>
      </c>
      <c r="B1692" s="38" t="s">
        <v>1297</v>
      </c>
      <c r="C1692" s="47" t="s">
        <v>1234</v>
      </c>
      <c r="D1692" s="47" t="s">
        <v>1235</v>
      </c>
      <c r="E1692" s="47" t="s">
        <v>182</v>
      </c>
      <c r="F1692" s="47">
        <v>0</v>
      </c>
      <c r="G1692" s="47">
        <v>0</v>
      </c>
      <c r="H1692" s="47">
        <v>0</v>
      </c>
      <c r="I1692" s="47">
        <v>320</v>
      </c>
    </row>
    <row r="1693" spans="1:9" x14ac:dyDescent="0.2">
      <c r="A1693" s="47" t="s">
        <v>2911</v>
      </c>
      <c r="B1693" s="38" t="s">
        <v>1297</v>
      </c>
      <c r="C1693" s="47" t="s">
        <v>1234</v>
      </c>
      <c r="D1693" s="47" t="s">
        <v>1235</v>
      </c>
      <c r="E1693" s="47" t="s">
        <v>182</v>
      </c>
      <c r="F1693" s="47">
        <v>0</v>
      </c>
      <c r="G1693" s="47">
        <v>0</v>
      </c>
      <c r="H1693" s="47">
        <v>0</v>
      </c>
      <c r="I1693" s="47">
        <v>235</v>
      </c>
    </row>
    <row r="1694" spans="1:9" x14ac:dyDescent="0.2">
      <c r="A1694" s="47" t="s">
        <v>2912</v>
      </c>
      <c r="B1694" s="38" t="s">
        <v>1297</v>
      </c>
      <c r="C1694" s="47" t="s">
        <v>1234</v>
      </c>
      <c r="D1694" s="47" t="s">
        <v>1235</v>
      </c>
      <c r="E1694" s="47" t="s">
        <v>182</v>
      </c>
      <c r="F1694" s="47">
        <v>0</v>
      </c>
      <c r="G1694" s="47">
        <v>0</v>
      </c>
      <c r="H1694" s="47">
        <v>0</v>
      </c>
      <c r="I1694" s="47">
        <v>336</v>
      </c>
    </row>
    <row r="1695" spans="1:9" x14ac:dyDescent="0.2">
      <c r="A1695" s="47" t="s">
        <v>2913</v>
      </c>
      <c r="B1695" s="38" t="s">
        <v>1297</v>
      </c>
      <c r="C1695" s="47" t="s">
        <v>1234</v>
      </c>
      <c r="D1695" s="47" t="s">
        <v>1235</v>
      </c>
      <c r="E1695" s="47" t="s">
        <v>182</v>
      </c>
      <c r="F1695" s="47">
        <v>0</v>
      </c>
      <c r="G1695" s="47">
        <v>0</v>
      </c>
      <c r="H1695" s="47">
        <v>0</v>
      </c>
      <c r="I1695" s="47">
        <v>251</v>
      </c>
    </row>
    <row r="1696" spans="1:9" x14ac:dyDescent="0.2">
      <c r="A1696" s="47" t="s">
        <v>2914</v>
      </c>
      <c r="B1696" s="38" t="s">
        <v>1297</v>
      </c>
      <c r="C1696" s="47" t="s">
        <v>1234</v>
      </c>
      <c r="D1696" s="47" t="s">
        <v>1235</v>
      </c>
      <c r="E1696" s="47" t="s">
        <v>182</v>
      </c>
      <c r="F1696" s="47">
        <v>0</v>
      </c>
      <c r="G1696" s="47">
        <v>3</v>
      </c>
      <c r="H1696" s="47">
        <v>0</v>
      </c>
      <c r="I1696" s="47">
        <v>1921</v>
      </c>
    </row>
    <row r="1697" spans="1:9" x14ac:dyDescent="0.2">
      <c r="A1697" s="47" t="s">
        <v>2915</v>
      </c>
      <c r="B1697" s="38" t="s">
        <v>1297</v>
      </c>
      <c r="C1697" s="47" t="s">
        <v>1234</v>
      </c>
      <c r="D1697" s="47" t="s">
        <v>1235</v>
      </c>
      <c r="E1697" s="47" t="s">
        <v>182</v>
      </c>
      <c r="F1697" s="47">
        <v>0</v>
      </c>
      <c r="G1697" s="47">
        <v>20</v>
      </c>
      <c r="H1697" s="47">
        <v>0</v>
      </c>
      <c r="I1697" s="47">
        <v>10675</v>
      </c>
    </row>
    <row r="1698" spans="1:9" x14ac:dyDescent="0.2">
      <c r="A1698" s="47" t="s">
        <v>2916</v>
      </c>
      <c r="B1698" s="38" t="s">
        <v>1297</v>
      </c>
      <c r="C1698" s="47" t="s">
        <v>1234</v>
      </c>
      <c r="D1698" s="47" t="s">
        <v>1235</v>
      </c>
      <c r="E1698" s="47" t="s">
        <v>182</v>
      </c>
      <c r="F1698" s="47">
        <v>0</v>
      </c>
      <c r="G1698" s="47">
        <v>1200</v>
      </c>
      <c r="H1698" s="47">
        <v>0</v>
      </c>
      <c r="I1698" s="47">
        <v>640948</v>
      </c>
    </row>
    <row r="1699" spans="1:9" x14ac:dyDescent="0.2">
      <c r="A1699" s="47" t="s">
        <v>2917</v>
      </c>
      <c r="B1699" s="38" t="s">
        <v>1297</v>
      </c>
      <c r="C1699" s="47" t="s">
        <v>1234</v>
      </c>
      <c r="D1699" s="47" t="s">
        <v>1235</v>
      </c>
      <c r="E1699" s="47" t="s">
        <v>182</v>
      </c>
      <c r="F1699" s="47">
        <v>0</v>
      </c>
      <c r="G1699" s="47">
        <v>0</v>
      </c>
      <c r="H1699" s="47">
        <v>0</v>
      </c>
      <c r="I1699" s="47">
        <v>400</v>
      </c>
    </row>
    <row r="1700" spans="1:9" x14ac:dyDescent="0.2">
      <c r="A1700" s="47" t="s">
        <v>2918</v>
      </c>
      <c r="B1700" s="38" t="s">
        <v>1297</v>
      </c>
      <c r="C1700" s="47" t="s">
        <v>1234</v>
      </c>
      <c r="D1700" s="47" t="s">
        <v>1235</v>
      </c>
      <c r="E1700" s="47" t="s">
        <v>182</v>
      </c>
      <c r="F1700" s="47">
        <v>0</v>
      </c>
      <c r="G1700" s="47">
        <v>0</v>
      </c>
      <c r="H1700" s="47">
        <v>0</v>
      </c>
      <c r="I1700" s="47">
        <v>400</v>
      </c>
    </row>
    <row r="1701" spans="1:9" x14ac:dyDescent="0.2">
      <c r="A1701" s="47" t="s">
        <v>2919</v>
      </c>
      <c r="B1701" s="38" t="s">
        <v>1297</v>
      </c>
      <c r="C1701" s="47" t="s">
        <v>1234</v>
      </c>
      <c r="D1701" s="47" t="s">
        <v>1235</v>
      </c>
      <c r="E1701" s="47" t="s">
        <v>182</v>
      </c>
      <c r="F1701" s="47">
        <v>0</v>
      </c>
      <c r="G1701" s="47">
        <v>0</v>
      </c>
      <c r="H1701" s="47">
        <v>0</v>
      </c>
      <c r="I1701" s="47">
        <v>160</v>
      </c>
    </row>
    <row r="1702" spans="1:9" x14ac:dyDescent="0.2">
      <c r="A1702" s="47" t="s">
        <v>2920</v>
      </c>
      <c r="B1702" s="38" t="s">
        <v>1297</v>
      </c>
      <c r="C1702" s="47" t="s">
        <v>1234</v>
      </c>
      <c r="D1702" s="47" t="s">
        <v>1235</v>
      </c>
      <c r="E1702" s="47" t="s">
        <v>182</v>
      </c>
      <c r="F1702" s="47">
        <v>0</v>
      </c>
      <c r="G1702" s="47">
        <v>102</v>
      </c>
      <c r="H1702" s="47">
        <v>0</v>
      </c>
      <c r="I1702" s="47">
        <v>54894</v>
      </c>
    </row>
    <row r="1703" spans="1:9" x14ac:dyDescent="0.2">
      <c r="A1703" s="47" t="s">
        <v>2921</v>
      </c>
      <c r="B1703" s="38" t="s">
        <v>1297</v>
      </c>
      <c r="C1703" s="47" t="s">
        <v>1234</v>
      </c>
      <c r="D1703" s="47" t="s">
        <v>1235</v>
      </c>
      <c r="E1703" s="47" t="s">
        <v>182</v>
      </c>
      <c r="F1703" s="47">
        <v>0</v>
      </c>
      <c r="G1703" s="47">
        <v>10</v>
      </c>
      <c r="H1703" s="47">
        <v>0</v>
      </c>
      <c r="I1703" s="47">
        <v>5337</v>
      </c>
    </row>
    <row r="1704" spans="1:9" x14ac:dyDescent="0.2">
      <c r="A1704" s="47" t="s">
        <v>2922</v>
      </c>
      <c r="B1704" s="38" t="s">
        <v>1297</v>
      </c>
      <c r="C1704" s="47" t="s">
        <v>1234</v>
      </c>
      <c r="D1704" s="47" t="s">
        <v>1235</v>
      </c>
      <c r="E1704" s="47" t="s">
        <v>182</v>
      </c>
      <c r="F1704" s="47">
        <v>0</v>
      </c>
      <c r="G1704" s="47">
        <v>0</v>
      </c>
      <c r="H1704" s="47">
        <v>0</v>
      </c>
      <c r="I1704" s="47">
        <v>128</v>
      </c>
    </row>
    <row r="1705" spans="1:9" x14ac:dyDescent="0.2">
      <c r="A1705" s="47" t="s">
        <v>2923</v>
      </c>
      <c r="B1705" s="38" t="s">
        <v>1297</v>
      </c>
      <c r="C1705" s="47" t="s">
        <v>1234</v>
      </c>
      <c r="D1705" s="47" t="s">
        <v>1235</v>
      </c>
      <c r="E1705" s="47" t="s">
        <v>182</v>
      </c>
      <c r="F1705" s="47">
        <v>0</v>
      </c>
      <c r="G1705" s="47">
        <v>36</v>
      </c>
      <c r="H1705" s="47">
        <v>0</v>
      </c>
      <c r="I1705" s="47">
        <v>19428</v>
      </c>
    </row>
    <row r="1706" spans="1:9" x14ac:dyDescent="0.2">
      <c r="A1706" s="47" t="s">
        <v>2924</v>
      </c>
      <c r="B1706" s="38" t="s">
        <v>1297</v>
      </c>
      <c r="C1706" s="47" t="s">
        <v>1234</v>
      </c>
      <c r="D1706" s="47" t="s">
        <v>1235</v>
      </c>
      <c r="E1706" s="47" t="s">
        <v>182</v>
      </c>
      <c r="F1706" s="47">
        <v>0</v>
      </c>
      <c r="G1706" s="47">
        <v>46</v>
      </c>
      <c r="H1706" s="47">
        <v>0</v>
      </c>
      <c r="I1706" s="47">
        <v>24941</v>
      </c>
    </row>
    <row r="1707" spans="1:9" x14ac:dyDescent="0.2">
      <c r="A1707" s="47" t="s">
        <v>2925</v>
      </c>
      <c r="B1707" s="38" t="s">
        <v>1297</v>
      </c>
      <c r="C1707" s="47" t="s">
        <v>1234</v>
      </c>
      <c r="D1707" s="47" t="s">
        <v>1235</v>
      </c>
      <c r="E1707" s="47" t="s">
        <v>182</v>
      </c>
      <c r="F1707" s="47">
        <v>0</v>
      </c>
      <c r="G1707" s="47">
        <v>0</v>
      </c>
      <c r="H1707" s="47">
        <v>0</v>
      </c>
      <c r="I1707" s="47">
        <v>107</v>
      </c>
    </row>
    <row r="1708" spans="1:9" x14ac:dyDescent="0.2">
      <c r="A1708" s="47" t="s">
        <v>2926</v>
      </c>
      <c r="B1708" s="38" t="s">
        <v>1297</v>
      </c>
      <c r="C1708" s="47" t="s">
        <v>1234</v>
      </c>
      <c r="D1708" s="47" t="s">
        <v>1235</v>
      </c>
      <c r="E1708" s="47" t="s">
        <v>182</v>
      </c>
      <c r="F1708" s="47">
        <v>0</v>
      </c>
      <c r="G1708" s="47">
        <v>0</v>
      </c>
      <c r="H1708" s="47">
        <v>0</v>
      </c>
      <c r="I1708" s="47">
        <v>149</v>
      </c>
    </row>
    <row r="1709" spans="1:9" x14ac:dyDescent="0.2">
      <c r="A1709" s="47" t="s">
        <v>2927</v>
      </c>
      <c r="B1709" s="38" t="s">
        <v>1297</v>
      </c>
      <c r="C1709" s="47" t="s">
        <v>1234</v>
      </c>
      <c r="D1709" s="47" t="s">
        <v>1235</v>
      </c>
      <c r="E1709" s="47" t="s">
        <v>182</v>
      </c>
      <c r="F1709" s="47">
        <v>0</v>
      </c>
      <c r="G1709" s="47">
        <v>1</v>
      </c>
      <c r="H1709" s="47">
        <v>0</v>
      </c>
      <c r="I1709" s="47">
        <v>534</v>
      </c>
    </row>
    <row r="1710" spans="1:9" x14ac:dyDescent="0.2">
      <c r="A1710" s="47" t="s">
        <v>2928</v>
      </c>
      <c r="B1710" s="38" t="s">
        <v>1297</v>
      </c>
      <c r="C1710" s="47" t="s">
        <v>1234</v>
      </c>
      <c r="D1710" s="47" t="s">
        <v>1235</v>
      </c>
      <c r="E1710" s="47" t="s">
        <v>182</v>
      </c>
      <c r="F1710" s="47">
        <v>0</v>
      </c>
      <c r="G1710" s="47">
        <v>305</v>
      </c>
      <c r="H1710" s="47">
        <v>0</v>
      </c>
      <c r="I1710" s="47">
        <v>163109</v>
      </c>
    </row>
    <row r="1711" spans="1:9" x14ac:dyDescent="0.2">
      <c r="A1711" s="47" t="s">
        <v>2929</v>
      </c>
      <c r="B1711" s="38" t="s">
        <v>1297</v>
      </c>
      <c r="C1711" s="47" t="s">
        <v>1234</v>
      </c>
      <c r="D1711" s="47" t="s">
        <v>1235</v>
      </c>
      <c r="E1711" s="47" t="s">
        <v>182</v>
      </c>
      <c r="F1711" s="47">
        <v>0</v>
      </c>
      <c r="G1711" s="47">
        <v>0</v>
      </c>
      <c r="H1711" s="47">
        <v>0</v>
      </c>
      <c r="I1711" s="47">
        <v>432</v>
      </c>
    </row>
    <row r="1712" spans="1:9" x14ac:dyDescent="0.2">
      <c r="A1712" s="47" t="s">
        <v>2930</v>
      </c>
      <c r="B1712" s="38" t="s">
        <v>1297</v>
      </c>
      <c r="C1712" s="47" t="s">
        <v>1234</v>
      </c>
      <c r="D1712" s="47" t="s">
        <v>1235</v>
      </c>
      <c r="E1712" s="47" t="s">
        <v>182</v>
      </c>
      <c r="F1712" s="47">
        <v>0</v>
      </c>
      <c r="G1712" s="47">
        <v>0</v>
      </c>
      <c r="H1712" s="47">
        <v>0</v>
      </c>
      <c r="I1712" s="47">
        <v>267</v>
      </c>
    </row>
    <row r="1713" spans="1:9" x14ac:dyDescent="0.2">
      <c r="A1713" s="47" t="s">
        <v>2931</v>
      </c>
      <c r="B1713" s="38" t="s">
        <v>1297</v>
      </c>
      <c r="C1713" s="47" t="s">
        <v>1234</v>
      </c>
      <c r="D1713" s="47" t="s">
        <v>1235</v>
      </c>
      <c r="E1713" s="47" t="s">
        <v>182</v>
      </c>
      <c r="F1713" s="47">
        <v>0</v>
      </c>
      <c r="G1713" s="47">
        <v>2</v>
      </c>
      <c r="H1713" s="47">
        <v>0</v>
      </c>
      <c r="I1713" s="47">
        <v>1468</v>
      </c>
    </row>
    <row r="1714" spans="1:9" x14ac:dyDescent="0.2">
      <c r="A1714" s="47" t="s">
        <v>2932</v>
      </c>
      <c r="B1714" s="38" t="s">
        <v>1297</v>
      </c>
      <c r="C1714" s="47" t="s">
        <v>1234</v>
      </c>
      <c r="D1714" s="47" t="s">
        <v>1235</v>
      </c>
      <c r="E1714" s="47" t="s">
        <v>182</v>
      </c>
      <c r="F1714" s="47">
        <v>0</v>
      </c>
      <c r="G1714" s="47">
        <v>0</v>
      </c>
      <c r="H1714" s="47">
        <v>0</v>
      </c>
      <c r="I1714" s="47">
        <v>320</v>
      </c>
    </row>
    <row r="1715" spans="1:9" x14ac:dyDescent="0.2">
      <c r="A1715" s="47" t="s">
        <v>2933</v>
      </c>
      <c r="B1715" s="38" t="s">
        <v>1297</v>
      </c>
      <c r="C1715" s="47" t="s">
        <v>1234</v>
      </c>
      <c r="D1715" s="47" t="s">
        <v>1235</v>
      </c>
      <c r="E1715" s="47" t="s">
        <v>182</v>
      </c>
      <c r="F1715" s="47">
        <v>0</v>
      </c>
      <c r="G1715" s="47">
        <v>0</v>
      </c>
      <c r="H1715" s="47">
        <v>0</v>
      </c>
      <c r="I1715" s="47">
        <v>267</v>
      </c>
    </row>
    <row r="1716" spans="1:9" x14ac:dyDescent="0.2">
      <c r="A1716" s="47" t="s">
        <v>2934</v>
      </c>
      <c r="B1716" s="38" t="s">
        <v>1297</v>
      </c>
      <c r="C1716" s="47" t="s">
        <v>1234</v>
      </c>
      <c r="D1716" s="47" t="s">
        <v>1235</v>
      </c>
      <c r="E1716" s="47" t="s">
        <v>182</v>
      </c>
      <c r="F1716" s="47">
        <v>0</v>
      </c>
      <c r="G1716" s="47">
        <v>23</v>
      </c>
      <c r="H1716" s="47">
        <v>0</v>
      </c>
      <c r="I1716" s="47">
        <v>12697</v>
      </c>
    </row>
    <row r="1717" spans="1:9" x14ac:dyDescent="0.2">
      <c r="A1717" s="47" t="s">
        <v>2935</v>
      </c>
      <c r="B1717" s="38" t="s">
        <v>1297</v>
      </c>
      <c r="C1717" s="47" t="s">
        <v>1234</v>
      </c>
      <c r="D1717" s="47" t="s">
        <v>1235</v>
      </c>
      <c r="E1717" s="47" t="s">
        <v>182</v>
      </c>
      <c r="F1717" s="47">
        <v>0</v>
      </c>
      <c r="G1717" s="47">
        <v>73</v>
      </c>
      <c r="H1717" s="47">
        <v>0</v>
      </c>
      <c r="I1717" s="47">
        <v>39325</v>
      </c>
    </row>
    <row r="1718" spans="1:9" x14ac:dyDescent="0.2">
      <c r="A1718" s="47" t="s">
        <v>2936</v>
      </c>
      <c r="B1718" s="38" t="s">
        <v>1297</v>
      </c>
      <c r="C1718" s="47" t="s">
        <v>1234</v>
      </c>
      <c r="D1718" s="47" t="s">
        <v>1235</v>
      </c>
      <c r="E1718" s="47" t="s">
        <v>182</v>
      </c>
      <c r="F1718" s="47">
        <v>0</v>
      </c>
      <c r="G1718" s="47">
        <v>29</v>
      </c>
      <c r="H1718" s="47">
        <v>0</v>
      </c>
      <c r="I1718" s="47">
        <v>15831</v>
      </c>
    </row>
    <row r="1719" spans="1:9" x14ac:dyDescent="0.2">
      <c r="A1719" s="47" t="s">
        <v>2937</v>
      </c>
      <c r="B1719" s="38" t="s">
        <v>1297</v>
      </c>
      <c r="C1719" s="47" t="s">
        <v>1234</v>
      </c>
      <c r="D1719" s="47" t="s">
        <v>1235</v>
      </c>
      <c r="E1719" s="47" t="s">
        <v>182</v>
      </c>
      <c r="F1719" s="47">
        <v>0</v>
      </c>
      <c r="G1719" s="47">
        <v>3</v>
      </c>
      <c r="H1719" s="47">
        <v>0</v>
      </c>
      <c r="I1719" s="47">
        <v>1921</v>
      </c>
    </row>
    <row r="1720" spans="1:9" x14ac:dyDescent="0.2">
      <c r="A1720" s="47" t="s">
        <v>2938</v>
      </c>
      <c r="B1720" s="38" t="s">
        <v>1297</v>
      </c>
      <c r="C1720" s="47" t="s">
        <v>1234</v>
      </c>
      <c r="D1720" s="47" t="s">
        <v>1235</v>
      </c>
      <c r="E1720" s="47" t="s">
        <v>182</v>
      </c>
      <c r="F1720" s="47">
        <v>0</v>
      </c>
      <c r="G1720" s="47">
        <v>207</v>
      </c>
      <c r="H1720" s="47">
        <v>0</v>
      </c>
      <c r="I1720" s="47">
        <v>110483</v>
      </c>
    </row>
    <row r="1721" spans="1:9" x14ac:dyDescent="0.2">
      <c r="A1721" s="47" t="s">
        <v>2939</v>
      </c>
      <c r="B1721" s="38" t="s">
        <v>1297</v>
      </c>
      <c r="C1721" s="47" t="s">
        <v>1234</v>
      </c>
      <c r="D1721" s="47" t="s">
        <v>1235</v>
      </c>
      <c r="E1721" s="47" t="s">
        <v>182</v>
      </c>
      <c r="F1721" s="47">
        <v>0</v>
      </c>
      <c r="G1721" s="47">
        <v>47</v>
      </c>
      <c r="H1721" s="47">
        <v>0</v>
      </c>
      <c r="I1721" s="47">
        <v>25342</v>
      </c>
    </row>
    <row r="1722" spans="1:9" x14ac:dyDescent="0.2">
      <c r="A1722" s="47" t="s">
        <v>2940</v>
      </c>
      <c r="B1722" s="38" t="s">
        <v>1297</v>
      </c>
      <c r="C1722" s="47" t="s">
        <v>1234</v>
      </c>
      <c r="D1722" s="47" t="s">
        <v>1235</v>
      </c>
      <c r="E1722" s="47" t="s">
        <v>182</v>
      </c>
      <c r="F1722" s="47">
        <v>0</v>
      </c>
      <c r="G1722" s="47">
        <v>1310</v>
      </c>
      <c r="H1722" s="47">
        <v>0</v>
      </c>
      <c r="I1722" s="47">
        <v>699317</v>
      </c>
    </row>
    <row r="1723" spans="1:9" x14ac:dyDescent="0.2">
      <c r="A1723" s="47" t="s">
        <v>2941</v>
      </c>
      <c r="B1723" s="38" t="s">
        <v>1297</v>
      </c>
      <c r="C1723" s="47" t="s">
        <v>1234</v>
      </c>
      <c r="D1723" s="47" t="s">
        <v>1235</v>
      </c>
      <c r="E1723" s="47" t="s">
        <v>182</v>
      </c>
      <c r="F1723" s="47">
        <v>0</v>
      </c>
      <c r="G1723" s="47">
        <v>206</v>
      </c>
      <c r="H1723" s="47">
        <v>0</v>
      </c>
      <c r="I1723" s="47">
        <v>110114</v>
      </c>
    </row>
    <row r="1724" spans="1:9" x14ac:dyDescent="0.2">
      <c r="A1724" s="47" t="s">
        <v>2942</v>
      </c>
      <c r="B1724" s="38" t="s">
        <v>1297</v>
      </c>
      <c r="C1724" s="47" t="s">
        <v>1234</v>
      </c>
      <c r="D1724" s="47" t="s">
        <v>1235</v>
      </c>
      <c r="E1724" s="47" t="s">
        <v>182</v>
      </c>
      <c r="F1724" s="47">
        <v>0</v>
      </c>
      <c r="G1724" s="47">
        <v>0</v>
      </c>
      <c r="H1724" s="47">
        <v>0</v>
      </c>
      <c r="I1724" s="47">
        <v>165</v>
      </c>
    </row>
    <row r="1725" spans="1:9" x14ac:dyDescent="0.2">
      <c r="A1725" s="47" t="s">
        <v>2943</v>
      </c>
      <c r="B1725" s="38" t="s">
        <v>1297</v>
      </c>
      <c r="C1725" s="47" t="s">
        <v>1234</v>
      </c>
      <c r="D1725" s="47" t="s">
        <v>1235</v>
      </c>
      <c r="E1725" s="47" t="s">
        <v>182</v>
      </c>
      <c r="F1725" s="47">
        <v>0</v>
      </c>
      <c r="G1725" s="47">
        <v>911</v>
      </c>
      <c r="H1725" s="47">
        <v>0</v>
      </c>
      <c r="I1725" s="47">
        <v>486598</v>
      </c>
    </row>
    <row r="1726" spans="1:9" x14ac:dyDescent="0.2">
      <c r="A1726" s="47" t="s">
        <v>2944</v>
      </c>
      <c r="B1726" s="38" t="s">
        <v>1297</v>
      </c>
      <c r="C1726" s="47" t="s">
        <v>1234</v>
      </c>
      <c r="D1726" s="47" t="s">
        <v>1235</v>
      </c>
      <c r="E1726" s="47" t="s">
        <v>182</v>
      </c>
      <c r="F1726" s="47">
        <v>0</v>
      </c>
      <c r="G1726" s="47">
        <v>957</v>
      </c>
      <c r="H1726" s="47">
        <v>0</v>
      </c>
      <c r="I1726" s="47">
        <v>510921</v>
      </c>
    </row>
    <row r="1727" spans="1:9" x14ac:dyDescent="0.2">
      <c r="A1727" s="47" t="s">
        <v>2945</v>
      </c>
      <c r="B1727" s="38" t="s">
        <v>1297</v>
      </c>
      <c r="C1727" s="47" t="s">
        <v>1234</v>
      </c>
      <c r="D1727" s="47" t="s">
        <v>1235</v>
      </c>
      <c r="E1727" s="47" t="s">
        <v>182</v>
      </c>
      <c r="F1727" s="47">
        <v>0</v>
      </c>
      <c r="G1727" s="47">
        <v>7306</v>
      </c>
      <c r="H1727" s="47">
        <v>0</v>
      </c>
      <c r="I1727" s="47">
        <v>3899747</v>
      </c>
    </row>
    <row r="1728" spans="1:9" x14ac:dyDescent="0.2">
      <c r="A1728" s="47" t="s">
        <v>2946</v>
      </c>
      <c r="B1728" s="38" t="s">
        <v>1297</v>
      </c>
      <c r="C1728" s="47" t="s">
        <v>1234</v>
      </c>
      <c r="D1728" s="47" t="s">
        <v>1235</v>
      </c>
      <c r="E1728" s="47" t="s">
        <v>182</v>
      </c>
      <c r="F1728" s="47">
        <v>0</v>
      </c>
      <c r="G1728" s="47">
        <v>1</v>
      </c>
      <c r="H1728" s="47">
        <v>0</v>
      </c>
      <c r="I1728" s="47">
        <v>1014</v>
      </c>
    </row>
    <row r="1729" spans="1:9" x14ac:dyDescent="0.2">
      <c r="A1729" s="47" t="s">
        <v>2947</v>
      </c>
      <c r="B1729" s="38" t="s">
        <v>1297</v>
      </c>
      <c r="C1729" s="47" t="s">
        <v>1234</v>
      </c>
      <c r="D1729" s="47" t="s">
        <v>1235</v>
      </c>
      <c r="E1729" s="47" t="s">
        <v>182</v>
      </c>
      <c r="F1729" s="47">
        <v>0</v>
      </c>
      <c r="G1729" s="47">
        <v>0</v>
      </c>
      <c r="H1729" s="47">
        <v>0</v>
      </c>
      <c r="I1729" s="47">
        <v>267</v>
      </c>
    </row>
    <row r="1730" spans="1:9" x14ac:dyDescent="0.2">
      <c r="A1730" s="47" t="s">
        <v>2948</v>
      </c>
      <c r="B1730" s="38" t="s">
        <v>1297</v>
      </c>
      <c r="C1730" s="47" t="s">
        <v>1234</v>
      </c>
      <c r="D1730" s="47" t="s">
        <v>1235</v>
      </c>
      <c r="E1730" s="47" t="s">
        <v>182</v>
      </c>
      <c r="F1730" s="47">
        <v>0</v>
      </c>
      <c r="G1730" s="47">
        <v>0</v>
      </c>
      <c r="H1730" s="47">
        <v>0</v>
      </c>
      <c r="I1730" s="47">
        <v>107</v>
      </c>
    </row>
    <row r="1731" spans="1:9" x14ac:dyDescent="0.2">
      <c r="A1731" s="47" t="s">
        <v>2949</v>
      </c>
      <c r="B1731" s="38" t="s">
        <v>1297</v>
      </c>
      <c r="C1731" s="47" t="s">
        <v>1234</v>
      </c>
      <c r="D1731" s="47" t="s">
        <v>1235</v>
      </c>
      <c r="E1731" s="47" t="s">
        <v>182</v>
      </c>
      <c r="F1731" s="47">
        <v>0</v>
      </c>
      <c r="G1731" s="47">
        <v>61</v>
      </c>
      <c r="H1731" s="47">
        <v>0</v>
      </c>
      <c r="I1731" s="47">
        <v>32979</v>
      </c>
    </row>
    <row r="1732" spans="1:9" x14ac:dyDescent="0.2">
      <c r="A1732" s="47" t="s">
        <v>2950</v>
      </c>
      <c r="B1732" s="38" t="s">
        <v>1297</v>
      </c>
      <c r="C1732" s="47" t="s">
        <v>1234</v>
      </c>
      <c r="D1732" s="47" t="s">
        <v>1235</v>
      </c>
      <c r="E1732" s="47" t="s">
        <v>182</v>
      </c>
      <c r="F1732" s="47">
        <v>0</v>
      </c>
      <c r="G1732" s="47">
        <v>0</v>
      </c>
      <c r="H1732" s="47">
        <v>0</v>
      </c>
      <c r="I1732" s="47">
        <v>96</v>
      </c>
    </row>
    <row r="1733" spans="1:9" x14ac:dyDescent="0.2">
      <c r="A1733" s="47" t="s">
        <v>2951</v>
      </c>
      <c r="B1733" s="38" t="s">
        <v>1297</v>
      </c>
      <c r="C1733" s="47" t="s">
        <v>1234</v>
      </c>
      <c r="D1733" s="47" t="s">
        <v>1235</v>
      </c>
      <c r="E1733" s="47" t="s">
        <v>182</v>
      </c>
      <c r="F1733" s="47">
        <v>0</v>
      </c>
      <c r="G1733" s="47">
        <v>242</v>
      </c>
      <c r="H1733" s="47">
        <v>0</v>
      </c>
      <c r="I1733" s="47">
        <v>129505</v>
      </c>
    </row>
    <row r="1734" spans="1:9" x14ac:dyDescent="0.2">
      <c r="A1734" s="47" t="s">
        <v>2952</v>
      </c>
      <c r="B1734" s="38" t="s">
        <v>1297</v>
      </c>
      <c r="C1734" s="47" t="s">
        <v>1234</v>
      </c>
      <c r="D1734" s="47" t="s">
        <v>1235</v>
      </c>
      <c r="E1734" s="47" t="s">
        <v>182</v>
      </c>
      <c r="F1734" s="47">
        <v>0</v>
      </c>
      <c r="G1734" s="47">
        <v>1810</v>
      </c>
      <c r="H1734" s="47">
        <v>0</v>
      </c>
      <c r="I1734" s="47">
        <v>966376</v>
      </c>
    </row>
    <row r="1735" spans="1:9" x14ac:dyDescent="0.2">
      <c r="A1735" s="47" t="s">
        <v>2953</v>
      </c>
      <c r="B1735" s="38" t="s">
        <v>1297</v>
      </c>
      <c r="C1735" s="47" t="s">
        <v>1234</v>
      </c>
      <c r="D1735" s="47" t="s">
        <v>1235</v>
      </c>
      <c r="E1735" s="47" t="s">
        <v>182</v>
      </c>
      <c r="F1735" s="47">
        <v>0</v>
      </c>
      <c r="G1735" s="47">
        <v>0</v>
      </c>
      <c r="H1735" s="47">
        <v>0</v>
      </c>
      <c r="I1735" s="47">
        <v>427</v>
      </c>
    </row>
    <row r="1736" spans="1:9" x14ac:dyDescent="0.2">
      <c r="A1736" s="47" t="s">
        <v>2954</v>
      </c>
      <c r="B1736" s="38" t="s">
        <v>1297</v>
      </c>
      <c r="C1736" s="47" t="s">
        <v>1234</v>
      </c>
      <c r="D1736" s="47" t="s">
        <v>1235</v>
      </c>
      <c r="E1736" s="47" t="s">
        <v>182</v>
      </c>
      <c r="F1736" s="47">
        <v>0</v>
      </c>
      <c r="G1736" s="47">
        <v>0</v>
      </c>
      <c r="H1736" s="47">
        <v>0</v>
      </c>
      <c r="I1736" s="47">
        <v>262</v>
      </c>
    </row>
    <row r="1737" spans="1:9" x14ac:dyDescent="0.2">
      <c r="A1737" s="47" t="s">
        <v>2955</v>
      </c>
      <c r="B1737" s="38" t="s">
        <v>1297</v>
      </c>
      <c r="C1737" s="47" t="s">
        <v>1234</v>
      </c>
      <c r="D1737" s="47" t="s">
        <v>1235</v>
      </c>
      <c r="E1737" s="47" t="s">
        <v>182</v>
      </c>
      <c r="F1737" s="47">
        <v>0</v>
      </c>
      <c r="G1737" s="47">
        <v>3</v>
      </c>
      <c r="H1737" s="47">
        <v>0</v>
      </c>
      <c r="I1737" s="47">
        <v>1601</v>
      </c>
    </row>
    <row r="1738" spans="1:9" x14ac:dyDescent="0.2">
      <c r="A1738" s="47" t="s">
        <v>2956</v>
      </c>
      <c r="B1738" s="38" t="s">
        <v>1297</v>
      </c>
      <c r="C1738" s="47" t="s">
        <v>1234</v>
      </c>
      <c r="D1738" s="47" t="s">
        <v>1235</v>
      </c>
      <c r="E1738" s="47" t="s">
        <v>182</v>
      </c>
      <c r="F1738" s="47">
        <v>0</v>
      </c>
      <c r="G1738" s="47">
        <v>7</v>
      </c>
      <c r="H1738" s="47">
        <v>0</v>
      </c>
      <c r="I1738" s="47">
        <v>3736</v>
      </c>
    </row>
    <row r="1739" spans="1:9" x14ac:dyDescent="0.2">
      <c r="A1739" s="47" t="s">
        <v>2957</v>
      </c>
      <c r="B1739" s="38" t="s">
        <v>1297</v>
      </c>
      <c r="C1739" s="47" t="s">
        <v>1234</v>
      </c>
      <c r="D1739" s="47" t="s">
        <v>1235</v>
      </c>
      <c r="E1739" s="47" t="s">
        <v>182</v>
      </c>
      <c r="F1739" s="47">
        <v>0</v>
      </c>
      <c r="G1739" s="47">
        <v>2258</v>
      </c>
      <c r="H1739" s="47">
        <v>0</v>
      </c>
      <c r="I1739" s="47">
        <v>1205168</v>
      </c>
    </row>
    <row r="1740" spans="1:9" x14ac:dyDescent="0.2">
      <c r="A1740" s="47" t="s">
        <v>2958</v>
      </c>
      <c r="B1740" s="38" t="s">
        <v>1297</v>
      </c>
      <c r="C1740" s="47" t="s">
        <v>1234</v>
      </c>
      <c r="D1740" s="47" t="s">
        <v>1235</v>
      </c>
      <c r="E1740" s="47" t="s">
        <v>182</v>
      </c>
      <c r="F1740" s="47">
        <v>0</v>
      </c>
      <c r="G1740" s="47">
        <v>22</v>
      </c>
      <c r="H1740" s="47">
        <v>0</v>
      </c>
      <c r="I1740" s="47">
        <v>12036</v>
      </c>
    </row>
    <row r="1741" spans="1:9" x14ac:dyDescent="0.2">
      <c r="A1741" s="47" t="s">
        <v>2959</v>
      </c>
      <c r="B1741" s="38" t="s">
        <v>1297</v>
      </c>
      <c r="C1741" s="47" t="s">
        <v>1234</v>
      </c>
      <c r="D1741" s="47" t="s">
        <v>1235</v>
      </c>
      <c r="E1741" s="47" t="s">
        <v>182</v>
      </c>
      <c r="F1741" s="47">
        <v>0</v>
      </c>
      <c r="G1741" s="47">
        <v>0</v>
      </c>
      <c r="H1741" s="47">
        <v>0</v>
      </c>
      <c r="I1741" s="47">
        <v>427</v>
      </c>
    </row>
    <row r="1742" spans="1:9" x14ac:dyDescent="0.2">
      <c r="A1742" s="47" t="s">
        <v>2960</v>
      </c>
      <c r="B1742" s="38" t="s">
        <v>1297</v>
      </c>
      <c r="C1742" s="47" t="s">
        <v>1234</v>
      </c>
      <c r="D1742" s="47" t="s">
        <v>1235</v>
      </c>
      <c r="E1742" s="47" t="s">
        <v>182</v>
      </c>
      <c r="F1742" s="47">
        <v>0</v>
      </c>
      <c r="G1742" s="47">
        <v>0</v>
      </c>
      <c r="H1742" s="47">
        <v>0</v>
      </c>
      <c r="I1742" s="47">
        <v>320</v>
      </c>
    </row>
    <row r="1743" spans="1:9" x14ac:dyDescent="0.2">
      <c r="A1743" s="47" t="s">
        <v>2961</v>
      </c>
      <c r="B1743" s="38" t="s">
        <v>1297</v>
      </c>
      <c r="C1743" s="47" t="s">
        <v>1234</v>
      </c>
      <c r="D1743" s="47" t="s">
        <v>1235</v>
      </c>
      <c r="E1743" s="47" t="s">
        <v>182</v>
      </c>
      <c r="F1743" s="47">
        <v>0</v>
      </c>
      <c r="G1743" s="47">
        <v>291</v>
      </c>
      <c r="H1743" s="47">
        <v>0</v>
      </c>
      <c r="I1743" s="47">
        <v>155316</v>
      </c>
    </row>
    <row r="1744" spans="1:9" x14ac:dyDescent="0.2">
      <c r="A1744" s="47" t="s">
        <v>2962</v>
      </c>
      <c r="B1744" s="38" t="s">
        <v>1297</v>
      </c>
      <c r="C1744" s="47" t="s">
        <v>1234</v>
      </c>
      <c r="D1744" s="47" t="s">
        <v>1235</v>
      </c>
      <c r="E1744" s="47" t="s">
        <v>182</v>
      </c>
      <c r="F1744" s="47">
        <v>0</v>
      </c>
      <c r="G1744" s="47">
        <v>74</v>
      </c>
      <c r="H1744" s="47">
        <v>0</v>
      </c>
      <c r="I1744" s="47">
        <v>39880</v>
      </c>
    </row>
    <row r="1745" spans="1:9" x14ac:dyDescent="0.2">
      <c r="A1745" s="47" t="s">
        <v>2963</v>
      </c>
      <c r="B1745" s="38" t="s">
        <v>1297</v>
      </c>
      <c r="C1745" s="47" t="s">
        <v>1234</v>
      </c>
      <c r="D1745" s="47" t="s">
        <v>1235</v>
      </c>
      <c r="E1745" s="47" t="s">
        <v>182</v>
      </c>
      <c r="F1745" s="47">
        <v>0</v>
      </c>
      <c r="G1745" s="47">
        <v>2900</v>
      </c>
      <c r="H1745" s="47">
        <v>0</v>
      </c>
      <c r="I1745" s="47">
        <v>1547824</v>
      </c>
    </row>
    <row r="1746" spans="1:9" x14ac:dyDescent="0.2">
      <c r="A1746" s="47" t="s">
        <v>2964</v>
      </c>
      <c r="B1746" s="38" t="s">
        <v>1297</v>
      </c>
      <c r="C1746" s="47" t="s">
        <v>1234</v>
      </c>
      <c r="D1746" s="47" t="s">
        <v>1235</v>
      </c>
      <c r="E1746" s="47" t="s">
        <v>182</v>
      </c>
      <c r="F1746" s="47">
        <v>0</v>
      </c>
      <c r="G1746" s="47">
        <v>3927</v>
      </c>
      <c r="H1746" s="47">
        <v>0</v>
      </c>
      <c r="I1746" s="47">
        <v>2095967</v>
      </c>
    </row>
    <row r="1747" spans="1:9" x14ac:dyDescent="0.2">
      <c r="A1747" s="47" t="s">
        <v>2965</v>
      </c>
      <c r="B1747" s="38" t="s">
        <v>1297</v>
      </c>
      <c r="C1747" s="47" t="s">
        <v>1234</v>
      </c>
      <c r="D1747" s="47" t="s">
        <v>1235</v>
      </c>
      <c r="E1747" s="47" t="s">
        <v>182</v>
      </c>
      <c r="F1747" s="47">
        <v>0</v>
      </c>
      <c r="G1747" s="47">
        <v>0</v>
      </c>
      <c r="H1747" s="47">
        <v>0</v>
      </c>
      <c r="I1747" s="47">
        <v>374</v>
      </c>
    </row>
    <row r="1748" spans="1:9" x14ac:dyDescent="0.2">
      <c r="A1748" s="47" t="s">
        <v>2966</v>
      </c>
      <c r="B1748" s="38" t="s">
        <v>1297</v>
      </c>
      <c r="C1748" s="47" t="s">
        <v>1234</v>
      </c>
      <c r="D1748" s="47" t="s">
        <v>1235</v>
      </c>
      <c r="E1748" s="47" t="s">
        <v>182</v>
      </c>
      <c r="F1748" s="47">
        <v>0</v>
      </c>
      <c r="G1748" s="47">
        <v>793</v>
      </c>
      <c r="H1748" s="47">
        <v>0</v>
      </c>
      <c r="I1748" s="47">
        <v>423250</v>
      </c>
    </row>
    <row r="1749" spans="1:9" x14ac:dyDescent="0.2">
      <c r="A1749" s="47" t="s">
        <v>2967</v>
      </c>
      <c r="B1749" s="38" t="s">
        <v>1297</v>
      </c>
      <c r="C1749" s="47" t="s">
        <v>1234</v>
      </c>
      <c r="D1749" s="47" t="s">
        <v>1235</v>
      </c>
      <c r="E1749" s="47" t="s">
        <v>182</v>
      </c>
      <c r="F1749" s="47">
        <v>0</v>
      </c>
      <c r="G1749" s="47">
        <v>0</v>
      </c>
      <c r="H1749" s="47">
        <v>0</v>
      </c>
      <c r="I1749" s="47">
        <v>342</v>
      </c>
    </row>
    <row r="1750" spans="1:9" x14ac:dyDescent="0.2">
      <c r="A1750" s="47" t="s">
        <v>2968</v>
      </c>
      <c r="B1750" s="38" t="s">
        <v>1297</v>
      </c>
      <c r="C1750" s="47" t="s">
        <v>1234</v>
      </c>
      <c r="D1750" s="47" t="s">
        <v>1235</v>
      </c>
      <c r="E1750" s="47" t="s">
        <v>182</v>
      </c>
      <c r="F1750" s="47">
        <v>0</v>
      </c>
      <c r="G1750" s="47">
        <v>0</v>
      </c>
      <c r="H1750" s="47">
        <v>0</v>
      </c>
      <c r="I1750" s="47">
        <v>480</v>
      </c>
    </row>
    <row r="1751" spans="1:9" x14ac:dyDescent="0.2">
      <c r="A1751" s="47" t="s">
        <v>2969</v>
      </c>
      <c r="B1751" s="38" t="s">
        <v>1297</v>
      </c>
      <c r="C1751" s="47" t="s">
        <v>1234</v>
      </c>
      <c r="D1751" s="47" t="s">
        <v>1235</v>
      </c>
      <c r="E1751" s="47" t="s">
        <v>182</v>
      </c>
      <c r="F1751" s="47">
        <v>0</v>
      </c>
      <c r="G1751" s="47">
        <v>0</v>
      </c>
      <c r="H1751" s="47">
        <v>0</v>
      </c>
      <c r="I1751" s="47">
        <v>352</v>
      </c>
    </row>
    <row r="1752" spans="1:9" x14ac:dyDescent="0.2">
      <c r="A1752" s="47" t="s">
        <v>2970</v>
      </c>
      <c r="B1752" s="38" t="s">
        <v>1297</v>
      </c>
      <c r="C1752" s="47" t="s">
        <v>1234</v>
      </c>
      <c r="D1752" s="47" t="s">
        <v>1235</v>
      </c>
      <c r="E1752" s="47" t="s">
        <v>182</v>
      </c>
      <c r="F1752" s="47">
        <v>0</v>
      </c>
      <c r="G1752" s="47">
        <v>0</v>
      </c>
      <c r="H1752" s="47">
        <v>0</v>
      </c>
      <c r="I1752" s="47">
        <v>427</v>
      </c>
    </row>
    <row r="1753" spans="1:9" x14ac:dyDescent="0.2">
      <c r="A1753" s="47" t="s">
        <v>2971</v>
      </c>
      <c r="B1753" s="38" t="s">
        <v>1297</v>
      </c>
      <c r="C1753" s="47" t="s">
        <v>1234</v>
      </c>
      <c r="D1753" s="47" t="s">
        <v>1235</v>
      </c>
      <c r="E1753" s="47" t="s">
        <v>182</v>
      </c>
      <c r="F1753" s="47">
        <v>0</v>
      </c>
      <c r="G1753" s="47">
        <v>0</v>
      </c>
      <c r="H1753" s="47">
        <v>0</v>
      </c>
      <c r="I1753" s="47">
        <v>32</v>
      </c>
    </row>
    <row r="1754" spans="1:9" x14ac:dyDescent="0.2">
      <c r="A1754" s="47" t="s">
        <v>2972</v>
      </c>
      <c r="B1754" s="38" t="s">
        <v>1297</v>
      </c>
      <c r="C1754" s="47" t="s">
        <v>1234</v>
      </c>
      <c r="D1754" s="47" t="s">
        <v>1235</v>
      </c>
      <c r="E1754" s="47" t="s">
        <v>182</v>
      </c>
      <c r="F1754" s="47">
        <v>0</v>
      </c>
      <c r="G1754" s="47">
        <v>0</v>
      </c>
      <c r="H1754" s="47">
        <v>0</v>
      </c>
      <c r="I1754" s="47">
        <v>69</v>
      </c>
    </row>
    <row r="1755" spans="1:9" x14ac:dyDescent="0.2">
      <c r="A1755" s="47" t="s">
        <v>2973</v>
      </c>
      <c r="B1755" s="38" t="s">
        <v>1297</v>
      </c>
      <c r="C1755" s="47" t="s">
        <v>1234</v>
      </c>
      <c r="D1755" s="47" t="s">
        <v>1235</v>
      </c>
      <c r="E1755" s="47" t="s">
        <v>182</v>
      </c>
      <c r="F1755" s="47">
        <v>0</v>
      </c>
      <c r="G1755" s="47">
        <v>0</v>
      </c>
      <c r="H1755" s="47">
        <v>0</v>
      </c>
      <c r="I1755" s="47">
        <v>288</v>
      </c>
    </row>
    <row r="1756" spans="1:9" x14ac:dyDescent="0.2">
      <c r="A1756" s="47" t="s">
        <v>2974</v>
      </c>
      <c r="B1756" s="38" t="s">
        <v>1297</v>
      </c>
      <c r="C1756" s="47" t="s">
        <v>1234</v>
      </c>
      <c r="D1756" s="47" t="s">
        <v>1235</v>
      </c>
      <c r="E1756" s="47" t="s">
        <v>182</v>
      </c>
      <c r="F1756" s="47">
        <v>0</v>
      </c>
      <c r="G1756" s="47">
        <v>44</v>
      </c>
      <c r="H1756" s="47">
        <v>0</v>
      </c>
      <c r="I1756" s="47">
        <v>23618</v>
      </c>
    </row>
    <row r="1757" spans="1:9" x14ac:dyDescent="0.2">
      <c r="A1757" s="47" t="s">
        <v>2975</v>
      </c>
      <c r="B1757" s="38" t="s">
        <v>1297</v>
      </c>
      <c r="C1757" s="47" t="s">
        <v>1234</v>
      </c>
      <c r="D1757" s="47" t="s">
        <v>1235</v>
      </c>
      <c r="E1757" s="47" t="s">
        <v>182</v>
      </c>
      <c r="F1757" s="47">
        <v>0</v>
      </c>
      <c r="G1757" s="47">
        <v>5</v>
      </c>
      <c r="H1757" s="47">
        <v>0</v>
      </c>
      <c r="I1757" s="47">
        <v>2936</v>
      </c>
    </row>
    <row r="1758" spans="1:9" x14ac:dyDescent="0.2">
      <c r="A1758" s="47" t="s">
        <v>2976</v>
      </c>
      <c r="B1758" s="38" t="s">
        <v>1297</v>
      </c>
      <c r="C1758" s="47" t="s">
        <v>1234</v>
      </c>
      <c r="D1758" s="47" t="s">
        <v>1235</v>
      </c>
      <c r="E1758" s="47" t="s">
        <v>182</v>
      </c>
      <c r="F1758" s="47">
        <v>0</v>
      </c>
      <c r="G1758" s="47">
        <v>4</v>
      </c>
      <c r="H1758" s="47">
        <v>0</v>
      </c>
      <c r="I1758" s="47">
        <v>2306</v>
      </c>
    </row>
    <row r="1759" spans="1:9" x14ac:dyDescent="0.2">
      <c r="A1759" s="47" t="s">
        <v>2977</v>
      </c>
      <c r="B1759" s="38" t="s">
        <v>1297</v>
      </c>
      <c r="C1759" s="47" t="s">
        <v>1234</v>
      </c>
      <c r="D1759" s="47" t="s">
        <v>1235</v>
      </c>
      <c r="E1759" s="47" t="s">
        <v>182</v>
      </c>
      <c r="F1759" s="47">
        <v>0</v>
      </c>
      <c r="G1759" s="47">
        <v>1</v>
      </c>
      <c r="H1759" s="47">
        <v>0</v>
      </c>
      <c r="I1759" s="47">
        <v>753</v>
      </c>
    </row>
    <row r="1760" spans="1:9" x14ac:dyDescent="0.2">
      <c r="A1760" s="47" t="s">
        <v>2978</v>
      </c>
      <c r="B1760" s="38" t="s">
        <v>1297</v>
      </c>
      <c r="C1760" s="47" t="s">
        <v>1234</v>
      </c>
      <c r="D1760" s="47" t="s">
        <v>1235</v>
      </c>
      <c r="E1760" s="47" t="s">
        <v>182</v>
      </c>
      <c r="F1760" s="47">
        <v>0</v>
      </c>
      <c r="G1760" s="47">
        <v>0</v>
      </c>
      <c r="H1760" s="47">
        <v>0</v>
      </c>
      <c r="I1760" s="47">
        <v>53</v>
      </c>
    </row>
    <row r="1761" spans="1:9" x14ac:dyDescent="0.2">
      <c r="A1761" s="47" t="s">
        <v>2979</v>
      </c>
      <c r="B1761" s="38" t="s">
        <v>1297</v>
      </c>
      <c r="C1761" s="47" t="s">
        <v>1234</v>
      </c>
      <c r="D1761" s="47" t="s">
        <v>1235</v>
      </c>
      <c r="E1761" s="47" t="s">
        <v>182</v>
      </c>
      <c r="F1761" s="47">
        <v>0</v>
      </c>
      <c r="G1761" s="47">
        <v>9</v>
      </c>
      <c r="H1761" s="47">
        <v>0</v>
      </c>
      <c r="I1761" s="47">
        <v>4804</v>
      </c>
    </row>
    <row r="1762" spans="1:9" x14ac:dyDescent="0.2">
      <c r="A1762" s="47" t="s">
        <v>2980</v>
      </c>
      <c r="B1762" s="38" t="s">
        <v>1297</v>
      </c>
      <c r="C1762" s="47" t="s">
        <v>1234</v>
      </c>
      <c r="D1762" s="47" t="s">
        <v>1235</v>
      </c>
      <c r="E1762" s="47" t="s">
        <v>182</v>
      </c>
      <c r="F1762" s="47">
        <v>0</v>
      </c>
      <c r="G1762" s="47">
        <v>0</v>
      </c>
      <c r="H1762" s="47">
        <v>0</v>
      </c>
      <c r="I1762" s="47">
        <v>213</v>
      </c>
    </row>
    <row r="1763" spans="1:9" x14ac:dyDescent="0.2">
      <c r="A1763" s="47" t="s">
        <v>2981</v>
      </c>
      <c r="B1763" s="38" t="s">
        <v>1297</v>
      </c>
      <c r="C1763" s="47" t="s">
        <v>1234</v>
      </c>
      <c r="D1763" s="47" t="s">
        <v>1235</v>
      </c>
      <c r="E1763" s="47" t="s">
        <v>182</v>
      </c>
      <c r="F1763" s="47">
        <v>0</v>
      </c>
      <c r="G1763" s="47">
        <v>4420</v>
      </c>
      <c r="H1763" s="47">
        <v>0</v>
      </c>
      <c r="I1763" s="47">
        <v>2359134</v>
      </c>
    </row>
    <row r="1764" spans="1:9" x14ac:dyDescent="0.2">
      <c r="A1764" s="47" t="s">
        <v>2982</v>
      </c>
      <c r="B1764" s="38" t="s">
        <v>1297</v>
      </c>
      <c r="C1764" s="47" t="s">
        <v>1234</v>
      </c>
      <c r="D1764" s="47" t="s">
        <v>1235</v>
      </c>
      <c r="E1764" s="47" t="s">
        <v>182</v>
      </c>
      <c r="F1764" s="47">
        <v>0</v>
      </c>
      <c r="G1764" s="47">
        <v>0</v>
      </c>
      <c r="H1764" s="47">
        <v>0</v>
      </c>
      <c r="I1764" s="47">
        <v>37</v>
      </c>
    </row>
    <row r="1765" spans="1:9" x14ac:dyDescent="0.2">
      <c r="A1765" s="47" t="s">
        <v>2983</v>
      </c>
      <c r="B1765" s="38" t="s">
        <v>1297</v>
      </c>
      <c r="C1765" s="47" t="s">
        <v>1234</v>
      </c>
      <c r="D1765" s="47" t="s">
        <v>1235</v>
      </c>
      <c r="E1765" s="47" t="s">
        <v>182</v>
      </c>
      <c r="F1765" s="47">
        <v>0</v>
      </c>
      <c r="G1765" s="47">
        <v>0</v>
      </c>
      <c r="H1765" s="47">
        <v>0</v>
      </c>
      <c r="I1765" s="47">
        <v>149</v>
      </c>
    </row>
    <row r="1766" spans="1:9" x14ac:dyDescent="0.2">
      <c r="A1766" s="47" t="s">
        <v>2984</v>
      </c>
      <c r="B1766" s="38" t="s">
        <v>1297</v>
      </c>
      <c r="C1766" s="47" t="s">
        <v>1234</v>
      </c>
      <c r="D1766" s="47" t="s">
        <v>1235</v>
      </c>
      <c r="E1766" s="47" t="s">
        <v>182</v>
      </c>
      <c r="F1766" s="47">
        <v>0</v>
      </c>
      <c r="G1766" s="47">
        <v>0</v>
      </c>
      <c r="H1766" s="47">
        <v>0</v>
      </c>
      <c r="I1766" s="47">
        <v>427</v>
      </c>
    </row>
    <row r="1767" spans="1:9" x14ac:dyDescent="0.2">
      <c r="A1767" s="47" t="s">
        <v>2985</v>
      </c>
      <c r="B1767" s="38" t="s">
        <v>1297</v>
      </c>
      <c r="C1767" s="47" t="s">
        <v>1234</v>
      </c>
      <c r="D1767" s="47" t="s">
        <v>1235</v>
      </c>
      <c r="E1767" s="47" t="s">
        <v>182</v>
      </c>
      <c r="F1767" s="47">
        <v>0</v>
      </c>
      <c r="G1767" s="47">
        <v>0</v>
      </c>
      <c r="H1767" s="47">
        <v>0</v>
      </c>
      <c r="I1767" s="47">
        <v>427</v>
      </c>
    </row>
    <row r="1768" spans="1:9" x14ac:dyDescent="0.2">
      <c r="A1768" s="47" t="s">
        <v>2986</v>
      </c>
      <c r="B1768" s="38" t="s">
        <v>1297</v>
      </c>
      <c r="C1768" s="47" t="s">
        <v>1234</v>
      </c>
      <c r="D1768" s="47" t="s">
        <v>1235</v>
      </c>
      <c r="E1768" s="47" t="s">
        <v>182</v>
      </c>
      <c r="F1768" s="47">
        <v>0</v>
      </c>
      <c r="G1768" s="47">
        <v>13</v>
      </c>
      <c r="H1768" s="47">
        <v>0</v>
      </c>
      <c r="I1768" s="47">
        <v>7259</v>
      </c>
    </row>
    <row r="1769" spans="1:9" x14ac:dyDescent="0.2">
      <c r="A1769" s="47" t="s">
        <v>2987</v>
      </c>
      <c r="B1769" s="38" t="s">
        <v>1297</v>
      </c>
      <c r="C1769" s="47" t="s">
        <v>1234</v>
      </c>
      <c r="D1769" s="47" t="s">
        <v>1235</v>
      </c>
      <c r="E1769" s="47" t="s">
        <v>182</v>
      </c>
      <c r="F1769" s="47">
        <v>0</v>
      </c>
      <c r="G1769" s="47">
        <v>0</v>
      </c>
      <c r="H1769" s="47">
        <v>0</v>
      </c>
      <c r="I1769" s="47">
        <v>320</v>
      </c>
    </row>
    <row r="1770" spans="1:9" x14ac:dyDescent="0.2">
      <c r="A1770" s="47" t="s">
        <v>2988</v>
      </c>
      <c r="B1770" s="38" t="s">
        <v>1297</v>
      </c>
      <c r="C1770" s="47" t="s">
        <v>1234</v>
      </c>
      <c r="D1770" s="47" t="s">
        <v>1235</v>
      </c>
      <c r="E1770" s="47" t="s">
        <v>182</v>
      </c>
      <c r="F1770" s="47">
        <v>0</v>
      </c>
      <c r="G1770" s="47">
        <v>1100</v>
      </c>
      <c r="H1770" s="47">
        <v>0</v>
      </c>
      <c r="I1770" s="47">
        <v>587106</v>
      </c>
    </row>
    <row r="1771" spans="1:9" x14ac:dyDescent="0.2">
      <c r="A1771" s="47" t="s">
        <v>2989</v>
      </c>
      <c r="B1771" s="38" t="s">
        <v>1297</v>
      </c>
      <c r="C1771" s="47" t="s">
        <v>1234</v>
      </c>
      <c r="D1771" s="47" t="s">
        <v>1235</v>
      </c>
      <c r="E1771" s="47" t="s">
        <v>182</v>
      </c>
      <c r="F1771" s="47">
        <v>0</v>
      </c>
      <c r="G1771" s="47">
        <v>1</v>
      </c>
      <c r="H1771" s="47">
        <v>0</v>
      </c>
      <c r="I1771" s="47">
        <v>534</v>
      </c>
    </row>
    <row r="1772" spans="1:9" x14ac:dyDescent="0.2">
      <c r="A1772" s="47" t="s">
        <v>2990</v>
      </c>
      <c r="B1772" s="38" t="s">
        <v>1297</v>
      </c>
      <c r="C1772" s="47" t="s">
        <v>1234</v>
      </c>
      <c r="D1772" s="47" t="s">
        <v>1235</v>
      </c>
      <c r="E1772" s="47" t="s">
        <v>182</v>
      </c>
      <c r="F1772" s="47">
        <v>0</v>
      </c>
      <c r="G1772" s="47">
        <v>0</v>
      </c>
      <c r="H1772" s="47">
        <v>0</v>
      </c>
      <c r="I1772" s="47">
        <v>427</v>
      </c>
    </row>
    <row r="1773" spans="1:9" x14ac:dyDescent="0.2">
      <c r="A1773" s="47" t="s">
        <v>2991</v>
      </c>
      <c r="B1773" s="38" t="s">
        <v>1297</v>
      </c>
      <c r="C1773" s="47" t="s">
        <v>1234</v>
      </c>
      <c r="D1773" s="47" t="s">
        <v>1235</v>
      </c>
      <c r="E1773" s="47" t="s">
        <v>182</v>
      </c>
      <c r="F1773" s="47">
        <v>0</v>
      </c>
      <c r="G1773" s="47">
        <v>884</v>
      </c>
      <c r="H1773" s="47">
        <v>0</v>
      </c>
      <c r="I1773" s="47">
        <v>472038</v>
      </c>
    </row>
    <row r="1774" spans="1:9" x14ac:dyDescent="0.2">
      <c r="A1774" s="47" t="s">
        <v>2992</v>
      </c>
      <c r="B1774" s="38" t="s">
        <v>1297</v>
      </c>
      <c r="C1774" s="47" t="s">
        <v>1234</v>
      </c>
      <c r="D1774" s="47" t="s">
        <v>1235</v>
      </c>
      <c r="E1774" s="47" t="s">
        <v>182</v>
      </c>
      <c r="F1774" s="47">
        <v>0</v>
      </c>
      <c r="G1774" s="47">
        <v>0</v>
      </c>
      <c r="H1774" s="47">
        <v>0</v>
      </c>
      <c r="I1774" s="47">
        <v>107</v>
      </c>
    </row>
    <row r="1775" spans="1:9" x14ac:dyDescent="0.2">
      <c r="A1775" s="47" t="s">
        <v>2993</v>
      </c>
      <c r="B1775" s="38" t="s">
        <v>1297</v>
      </c>
      <c r="C1775" s="47" t="s">
        <v>1234</v>
      </c>
      <c r="D1775" s="47" t="s">
        <v>1235</v>
      </c>
      <c r="E1775" s="47" t="s">
        <v>182</v>
      </c>
      <c r="F1775" s="47">
        <v>0</v>
      </c>
      <c r="G1775" s="47">
        <v>4157</v>
      </c>
      <c r="H1775" s="47">
        <v>0</v>
      </c>
      <c r="I1775" s="47">
        <v>2219008</v>
      </c>
    </row>
    <row r="1776" spans="1:9" x14ac:dyDescent="0.2">
      <c r="A1776" s="47" t="s">
        <v>2994</v>
      </c>
      <c r="B1776" s="38" t="s">
        <v>1297</v>
      </c>
      <c r="C1776" s="47" t="s">
        <v>1234</v>
      </c>
      <c r="D1776" s="47" t="s">
        <v>1235</v>
      </c>
      <c r="E1776" s="47" t="s">
        <v>182</v>
      </c>
      <c r="F1776" s="47">
        <v>0</v>
      </c>
      <c r="G1776" s="47">
        <v>24</v>
      </c>
      <c r="H1776" s="47">
        <v>0</v>
      </c>
      <c r="I1776" s="47">
        <v>12810</v>
      </c>
    </row>
    <row r="1777" spans="1:9" x14ac:dyDescent="0.2">
      <c r="A1777" s="47" t="s">
        <v>2995</v>
      </c>
      <c r="B1777" s="38" t="s">
        <v>1297</v>
      </c>
      <c r="C1777" s="47" t="s">
        <v>1234</v>
      </c>
      <c r="D1777" s="47" t="s">
        <v>1235</v>
      </c>
      <c r="E1777" s="47" t="s">
        <v>182</v>
      </c>
      <c r="F1777" s="47">
        <v>0</v>
      </c>
      <c r="G1777" s="47">
        <v>2</v>
      </c>
      <c r="H1777" s="47">
        <v>0</v>
      </c>
      <c r="I1777" s="47">
        <v>1067</v>
      </c>
    </row>
    <row r="1778" spans="1:9" x14ac:dyDescent="0.2">
      <c r="A1778" s="47" t="s">
        <v>2996</v>
      </c>
      <c r="B1778" s="38" t="s">
        <v>1297</v>
      </c>
      <c r="C1778" s="47" t="s">
        <v>1234</v>
      </c>
      <c r="D1778" s="47" t="s">
        <v>1235</v>
      </c>
      <c r="E1778" s="47" t="s">
        <v>182</v>
      </c>
      <c r="F1778" s="47">
        <v>0</v>
      </c>
      <c r="G1778" s="47">
        <v>0</v>
      </c>
      <c r="H1778" s="47">
        <v>0</v>
      </c>
      <c r="I1778" s="47">
        <v>48</v>
      </c>
    </row>
    <row r="1779" spans="1:9" x14ac:dyDescent="0.2">
      <c r="A1779" s="47" t="s">
        <v>2997</v>
      </c>
      <c r="B1779" s="38" t="s">
        <v>1297</v>
      </c>
      <c r="C1779" s="47" t="s">
        <v>1234</v>
      </c>
      <c r="D1779" s="47" t="s">
        <v>1235</v>
      </c>
      <c r="E1779" s="47" t="s">
        <v>182</v>
      </c>
      <c r="F1779" s="47">
        <v>0</v>
      </c>
      <c r="G1779" s="47">
        <v>4050</v>
      </c>
      <c r="H1779" s="47">
        <v>0</v>
      </c>
      <c r="I1779" s="47">
        <v>2161616</v>
      </c>
    </row>
    <row r="1780" spans="1:9" x14ac:dyDescent="0.2">
      <c r="A1780" s="47" t="s">
        <v>2998</v>
      </c>
      <c r="B1780" s="38" t="s">
        <v>1297</v>
      </c>
      <c r="C1780" s="47" t="s">
        <v>1234</v>
      </c>
      <c r="D1780" s="47" t="s">
        <v>1235</v>
      </c>
      <c r="E1780" s="47" t="s">
        <v>182</v>
      </c>
      <c r="F1780" s="47">
        <v>0</v>
      </c>
      <c r="G1780" s="47">
        <v>0</v>
      </c>
      <c r="H1780" s="47">
        <v>0</v>
      </c>
      <c r="I1780" s="47">
        <v>21</v>
      </c>
    </row>
    <row r="1781" spans="1:9" x14ac:dyDescent="0.2">
      <c r="A1781" s="47" t="s">
        <v>2999</v>
      </c>
      <c r="B1781" s="38" t="s">
        <v>1297</v>
      </c>
      <c r="C1781" s="47" t="s">
        <v>1234</v>
      </c>
      <c r="D1781" s="47" t="s">
        <v>1235</v>
      </c>
      <c r="E1781" s="47" t="s">
        <v>182</v>
      </c>
      <c r="F1781" s="47">
        <v>0</v>
      </c>
      <c r="G1781" s="47">
        <v>0</v>
      </c>
      <c r="H1781" s="47">
        <v>0</v>
      </c>
      <c r="I1781" s="47">
        <v>368</v>
      </c>
    </row>
    <row r="1782" spans="1:9" x14ac:dyDescent="0.2">
      <c r="A1782" s="47" t="s">
        <v>3000</v>
      </c>
      <c r="B1782" s="38" t="s">
        <v>1297</v>
      </c>
      <c r="C1782" s="47" t="s">
        <v>1234</v>
      </c>
      <c r="D1782" s="47" t="s">
        <v>1235</v>
      </c>
      <c r="E1782" s="47" t="s">
        <v>182</v>
      </c>
      <c r="F1782" s="47">
        <v>0</v>
      </c>
      <c r="G1782" s="47">
        <v>0</v>
      </c>
      <c r="H1782" s="47">
        <v>0</v>
      </c>
      <c r="I1782" s="47">
        <v>75</v>
      </c>
    </row>
    <row r="1783" spans="1:9" x14ac:dyDescent="0.2">
      <c r="A1783" s="47" t="s">
        <v>3001</v>
      </c>
      <c r="B1783" s="38" t="s">
        <v>1297</v>
      </c>
      <c r="C1783" s="47" t="s">
        <v>1234</v>
      </c>
      <c r="D1783" s="47" t="s">
        <v>1235</v>
      </c>
      <c r="E1783" s="47" t="s">
        <v>182</v>
      </c>
      <c r="F1783" s="47">
        <v>0</v>
      </c>
      <c r="G1783" s="47">
        <v>87</v>
      </c>
      <c r="H1783" s="47">
        <v>0</v>
      </c>
      <c r="I1783" s="47">
        <v>46910</v>
      </c>
    </row>
    <row r="1784" spans="1:9" x14ac:dyDescent="0.2">
      <c r="A1784" s="47" t="s">
        <v>3002</v>
      </c>
      <c r="B1784" s="38" t="s">
        <v>1297</v>
      </c>
      <c r="C1784" s="47" t="s">
        <v>1234</v>
      </c>
      <c r="D1784" s="47" t="s">
        <v>1235</v>
      </c>
      <c r="E1784" s="47" t="s">
        <v>182</v>
      </c>
      <c r="F1784" s="47">
        <v>0</v>
      </c>
      <c r="G1784" s="47">
        <v>0</v>
      </c>
      <c r="H1784" s="47">
        <v>0</v>
      </c>
      <c r="I1784" s="47">
        <v>27</v>
      </c>
    </row>
    <row r="1785" spans="1:9" x14ac:dyDescent="0.2">
      <c r="A1785" s="47" t="s">
        <v>3003</v>
      </c>
      <c r="B1785" s="38" t="s">
        <v>1297</v>
      </c>
      <c r="C1785" s="47" t="s">
        <v>1234</v>
      </c>
      <c r="D1785" s="47" t="s">
        <v>1235</v>
      </c>
      <c r="E1785" s="47" t="s">
        <v>182</v>
      </c>
      <c r="F1785" s="47">
        <v>0</v>
      </c>
      <c r="G1785" s="47">
        <v>0</v>
      </c>
      <c r="H1785" s="47">
        <v>0</v>
      </c>
      <c r="I1785" s="47">
        <v>438</v>
      </c>
    </row>
    <row r="1786" spans="1:9" x14ac:dyDescent="0.2">
      <c r="A1786" s="47" t="s">
        <v>3004</v>
      </c>
      <c r="B1786" s="38" t="s">
        <v>1297</v>
      </c>
      <c r="C1786" s="47" t="s">
        <v>1234</v>
      </c>
      <c r="D1786" s="47" t="s">
        <v>1235</v>
      </c>
      <c r="E1786" s="47" t="s">
        <v>182</v>
      </c>
      <c r="F1786" s="47">
        <v>0</v>
      </c>
      <c r="G1786" s="47">
        <v>0</v>
      </c>
      <c r="H1786" s="47">
        <v>0</v>
      </c>
      <c r="I1786" s="47">
        <v>320</v>
      </c>
    </row>
    <row r="1787" spans="1:9" x14ac:dyDescent="0.2">
      <c r="A1787" s="47" t="s">
        <v>3005</v>
      </c>
      <c r="B1787" s="38" t="s">
        <v>1297</v>
      </c>
      <c r="C1787" s="47" t="s">
        <v>1234</v>
      </c>
      <c r="D1787" s="47" t="s">
        <v>1235</v>
      </c>
      <c r="E1787" s="47" t="s">
        <v>182</v>
      </c>
      <c r="F1787" s="47">
        <v>0</v>
      </c>
      <c r="G1787" s="47">
        <v>0</v>
      </c>
      <c r="H1787" s="47">
        <v>0</v>
      </c>
      <c r="I1787" s="47">
        <v>320</v>
      </c>
    </row>
    <row r="1788" spans="1:9" x14ac:dyDescent="0.2">
      <c r="A1788" s="47" t="s">
        <v>3006</v>
      </c>
      <c r="B1788" s="38" t="s">
        <v>1297</v>
      </c>
      <c r="C1788" s="47" t="s">
        <v>1234</v>
      </c>
      <c r="D1788" s="47" t="s">
        <v>1235</v>
      </c>
      <c r="E1788" s="47" t="s">
        <v>182</v>
      </c>
      <c r="F1788" s="47">
        <v>0</v>
      </c>
      <c r="G1788" s="47">
        <v>3</v>
      </c>
      <c r="H1788" s="47">
        <v>0</v>
      </c>
      <c r="I1788" s="47">
        <v>2044</v>
      </c>
    </row>
    <row r="1789" spans="1:9" x14ac:dyDescent="0.2">
      <c r="A1789" s="47" t="s">
        <v>3007</v>
      </c>
      <c r="B1789" s="38" t="s">
        <v>1297</v>
      </c>
      <c r="C1789" s="47" t="s">
        <v>1234</v>
      </c>
      <c r="D1789" s="47" t="s">
        <v>1235</v>
      </c>
      <c r="E1789" s="47" t="s">
        <v>182</v>
      </c>
      <c r="F1789" s="47">
        <v>0</v>
      </c>
      <c r="G1789" s="47">
        <v>4</v>
      </c>
      <c r="H1789" s="47">
        <v>0</v>
      </c>
      <c r="I1789" s="47">
        <v>2610</v>
      </c>
    </row>
    <row r="1790" spans="1:9" x14ac:dyDescent="0.2">
      <c r="A1790" s="47" t="s">
        <v>3008</v>
      </c>
      <c r="B1790" s="38" t="s">
        <v>1297</v>
      </c>
      <c r="C1790" s="47" t="s">
        <v>1234</v>
      </c>
      <c r="D1790" s="47" t="s">
        <v>1235</v>
      </c>
      <c r="E1790" s="47" t="s">
        <v>182</v>
      </c>
      <c r="F1790" s="47">
        <v>0</v>
      </c>
      <c r="G1790" s="47">
        <v>22</v>
      </c>
      <c r="H1790" s="47">
        <v>0</v>
      </c>
      <c r="I1790" s="47">
        <v>12121</v>
      </c>
    </row>
    <row r="1791" spans="1:9" x14ac:dyDescent="0.2">
      <c r="A1791" s="47" t="s">
        <v>3009</v>
      </c>
      <c r="B1791" s="38" t="s">
        <v>1297</v>
      </c>
      <c r="C1791" s="47" t="s">
        <v>1234</v>
      </c>
      <c r="D1791" s="47" t="s">
        <v>1235</v>
      </c>
      <c r="E1791" s="47" t="s">
        <v>182</v>
      </c>
      <c r="F1791" s="47">
        <v>0</v>
      </c>
      <c r="G1791" s="47">
        <v>9</v>
      </c>
      <c r="H1791" s="47">
        <v>0</v>
      </c>
      <c r="I1791" s="47">
        <v>5076</v>
      </c>
    </row>
    <row r="1792" spans="1:9" x14ac:dyDescent="0.2">
      <c r="A1792" s="47" t="s">
        <v>3010</v>
      </c>
      <c r="B1792" s="38" t="s">
        <v>1297</v>
      </c>
      <c r="C1792" s="47" t="s">
        <v>1234</v>
      </c>
      <c r="D1792" s="47" t="s">
        <v>1235</v>
      </c>
      <c r="E1792" s="47" t="s">
        <v>182</v>
      </c>
      <c r="F1792" s="47">
        <v>0</v>
      </c>
      <c r="G1792" s="47">
        <v>57</v>
      </c>
      <c r="H1792" s="47">
        <v>0</v>
      </c>
      <c r="I1792" s="47">
        <v>30556</v>
      </c>
    </row>
    <row r="1793" spans="1:9" x14ac:dyDescent="0.2">
      <c r="A1793" s="47" t="s">
        <v>3011</v>
      </c>
      <c r="B1793" s="38" t="s">
        <v>1297</v>
      </c>
      <c r="C1793" s="47" t="s">
        <v>1234</v>
      </c>
      <c r="D1793" s="47" t="s">
        <v>1235</v>
      </c>
      <c r="E1793" s="47" t="s">
        <v>182</v>
      </c>
      <c r="F1793" s="47">
        <v>0</v>
      </c>
      <c r="G1793" s="47">
        <v>0</v>
      </c>
      <c r="H1793" s="47">
        <v>0</v>
      </c>
      <c r="I1793" s="47">
        <v>320</v>
      </c>
    </row>
    <row r="1794" spans="1:9" x14ac:dyDescent="0.2">
      <c r="A1794" s="47" t="s">
        <v>3012</v>
      </c>
      <c r="B1794" s="38" t="s">
        <v>1297</v>
      </c>
      <c r="C1794" s="47" t="s">
        <v>1234</v>
      </c>
      <c r="D1794" s="47" t="s">
        <v>1235</v>
      </c>
      <c r="E1794" s="47" t="s">
        <v>182</v>
      </c>
      <c r="F1794" s="47">
        <v>0</v>
      </c>
      <c r="G1794" s="47">
        <v>0</v>
      </c>
      <c r="H1794" s="47">
        <v>0</v>
      </c>
      <c r="I1794" s="47">
        <v>176</v>
      </c>
    </row>
    <row r="1795" spans="1:9" x14ac:dyDescent="0.2">
      <c r="A1795" s="47" t="s">
        <v>3013</v>
      </c>
      <c r="B1795" s="38" t="s">
        <v>1297</v>
      </c>
      <c r="C1795" s="47" t="s">
        <v>1234</v>
      </c>
      <c r="D1795" s="47" t="s">
        <v>1235</v>
      </c>
      <c r="E1795" s="47" t="s">
        <v>182</v>
      </c>
      <c r="F1795" s="47">
        <v>0</v>
      </c>
      <c r="G1795" s="47">
        <v>0</v>
      </c>
      <c r="H1795" s="47">
        <v>0</v>
      </c>
      <c r="I1795" s="47">
        <v>267</v>
      </c>
    </row>
    <row r="1796" spans="1:9" x14ac:dyDescent="0.2">
      <c r="A1796" s="47" t="s">
        <v>3014</v>
      </c>
      <c r="B1796" s="38" t="s">
        <v>1297</v>
      </c>
      <c r="C1796" s="47" t="s">
        <v>1234</v>
      </c>
      <c r="D1796" s="47" t="s">
        <v>1235</v>
      </c>
      <c r="E1796" s="47" t="s">
        <v>182</v>
      </c>
      <c r="F1796" s="47">
        <v>0</v>
      </c>
      <c r="G1796" s="47">
        <v>22</v>
      </c>
      <c r="H1796" s="47">
        <v>0</v>
      </c>
      <c r="I1796" s="47">
        <v>11747</v>
      </c>
    </row>
    <row r="1797" spans="1:9" x14ac:dyDescent="0.2">
      <c r="A1797" s="47" t="s">
        <v>3015</v>
      </c>
      <c r="B1797" s="38" t="s">
        <v>1297</v>
      </c>
      <c r="C1797" s="47" t="s">
        <v>1234</v>
      </c>
      <c r="D1797" s="47" t="s">
        <v>1235</v>
      </c>
      <c r="E1797" s="47" t="s">
        <v>182</v>
      </c>
      <c r="F1797" s="47">
        <v>0</v>
      </c>
      <c r="G1797" s="47">
        <v>0</v>
      </c>
      <c r="H1797" s="47">
        <v>0</v>
      </c>
      <c r="I1797" s="47">
        <v>48</v>
      </c>
    </row>
    <row r="1798" spans="1:9" x14ac:dyDescent="0.2">
      <c r="A1798" s="47" t="s">
        <v>3016</v>
      </c>
      <c r="B1798" s="38" t="s">
        <v>1297</v>
      </c>
      <c r="C1798" s="47" t="s">
        <v>1234</v>
      </c>
      <c r="D1798" s="47" t="s">
        <v>1235</v>
      </c>
      <c r="E1798" s="47" t="s">
        <v>182</v>
      </c>
      <c r="F1798" s="47">
        <v>0</v>
      </c>
      <c r="G1798" s="47">
        <v>2</v>
      </c>
      <c r="H1798" s="47">
        <v>0</v>
      </c>
      <c r="I1798" s="47">
        <v>1404</v>
      </c>
    </row>
    <row r="1799" spans="1:9" x14ac:dyDescent="0.2">
      <c r="A1799" s="47" t="s">
        <v>3017</v>
      </c>
      <c r="B1799" s="38" t="s">
        <v>1297</v>
      </c>
      <c r="C1799" s="47" t="s">
        <v>1234</v>
      </c>
      <c r="D1799" s="47" t="s">
        <v>1235</v>
      </c>
      <c r="E1799" s="47" t="s">
        <v>182</v>
      </c>
      <c r="F1799" s="47">
        <v>0</v>
      </c>
      <c r="G1799" s="47">
        <v>0</v>
      </c>
      <c r="H1799" s="47">
        <v>0</v>
      </c>
      <c r="I1799" s="47">
        <v>320</v>
      </c>
    </row>
    <row r="1800" spans="1:9" x14ac:dyDescent="0.2">
      <c r="A1800" s="47" t="s">
        <v>3018</v>
      </c>
      <c r="B1800" s="38" t="s">
        <v>1297</v>
      </c>
      <c r="C1800" s="47" t="s">
        <v>1234</v>
      </c>
      <c r="D1800" s="47" t="s">
        <v>1235</v>
      </c>
      <c r="E1800" s="47" t="s">
        <v>182</v>
      </c>
      <c r="F1800" s="47">
        <v>0</v>
      </c>
      <c r="G1800" s="47">
        <v>0</v>
      </c>
      <c r="H1800" s="47">
        <v>0</v>
      </c>
      <c r="I1800" s="47">
        <v>448</v>
      </c>
    </row>
    <row r="1801" spans="1:9" x14ac:dyDescent="0.2">
      <c r="A1801" s="47" t="s">
        <v>3019</v>
      </c>
      <c r="B1801" s="38" t="s">
        <v>1297</v>
      </c>
      <c r="C1801" s="47" t="s">
        <v>1234</v>
      </c>
      <c r="D1801" s="47" t="s">
        <v>1235</v>
      </c>
      <c r="E1801" s="47" t="s">
        <v>182</v>
      </c>
      <c r="F1801" s="47">
        <v>0</v>
      </c>
      <c r="G1801" s="47">
        <v>1026</v>
      </c>
      <c r="H1801" s="47">
        <v>0</v>
      </c>
      <c r="I1801" s="47">
        <v>547935</v>
      </c>
    </row>
    <row r="1802" spans="1:9" x14ac:dyDescent="0.2">
      <c r="A1802" s="47" t="s">
        <v>3020</v>
      </c>
      <c r="B1802" s="38" t="s">
        <v>1297</v>
      </c>
      <c r="C1802" s="47" t="s">
        <v>1234</v>
      </c>
      <c r="D1802" s="47" t="s">
        <v>1235</v>
      </c>
      <c r="E1802" s="47" t="s">
        <v>182</v>
      </c>
      <c r="F1802" s="47">
        <v>0</v>
      </c>
      <c r="G1802" s="47">
        <v>7</v>
      </c>
      <c r="H1802" s="47">
        <v>0</v>
      </c>
      <c r="I1802" s="47">
        <v>3976</v>
      </c>
    </row>
    <row r="1803" spans="1:9" x14ac:dyDescent="0.2">
      <c r="A1803" s="47" t="s">
        <v>3021</v>
      </c>
      <c r="B1803" s="38" t="s">
        <v>1297</v>
      </c>
      <c r="C1803" s="47" t="s">
        <v>1234</v>
      </c>
      <c r="D1803" s="47" t="s">
        <v>1235</v>
      </c>
      <c r="E1803" s="47" t="s">
        <v>182</v>
      </c>
      <c r="F1803" s="47">
        <v>0</v>
      </c>
      <c r="G1803" s="47">
        <v>15</v>
      </c>
      <c r="H1803" s="47">
        <v>0</v>
      </c>
      <c r="I1803" s="47">
        <v>8006</v>
      </c>
    </row>
    <row r="1804" spans="1:9" x14ac:dyDescent="0.2">
      <c r="A1804" s="47" t="s">
        <v>3022</v>
      </c>
      <c r="B1804" s="38" t="s">
        <v>1297</v>
      </c>
      <c r="C1804" s="47" t="s">
        <v>1234</v>
      </c>
      <c r="D1804" s="47" t="s">
        <v>1235</v>
      </c>
      <c r="E1804" s="47" t="s">
        <v>182</v>
      </c>
      <c r="F1804" s="47">
        <v>0</v>
      </c>
      <c r="G1804" s="47">
        <v>33</v>
      </c>
      <c r="H1804" s="47">
        <v>0</v>
      </c>
      <c r="I1804" s="47">
        <v>17613</v>
      </c>
    </row>
    <row r="1805" spans="1:9" x14ac:dyDescent="0.2">
      <c r="A1805" s="47" t="s">
        <v>3023</v>
      </c>
      <c r="B1805" s="38" t="s">
        <v>1297</v>
      </c>
      <c r="C1805" s="47" t="s">
        <v>1234</v>
      </c>
      <c r="D1805" s="47" t="s">
        <v>1235</v>
      </c>
      <c r="E1805" s="47" t="s">
        <v>182</v>
      </c>
      <c r="F1805" s="47">
        <v>0</v>
      </c>
      <c r="G1805" s="47">
        <v>0</v>
      </c>
      <c r="H1805" s="47">
        <v>0</v>
      </c>
      <c r="I1805" s="47">
        <v>267</v>
      </c>
    </row>
    <row r="1806" spans="1:9" x14ac:dyDescent="0.2">
      <c r="A1806" s="47" t="s">
        <v>3024</v>
      </c>
      <c r="B1806" s="38" t="s">
        <v>1297</v>
      </c>
      <c r="C1806" s="47" t="s">
        <v>1234</v>
      </c>
      <c r="D1806" s="47" t="s">
        <v>1235</v>
      </c>
      <c r="E1806" s="47" t="s">
        <v>182</v>
      </c>
      <c r="F1806" s="47">
        <v>0</v>
      </c>
      <c r="G1806" s="47">
        <v>34</v>
      </c>
      <c r="H1806" s="47">
        <v>0</v>
      </c>
      <c r="I1806" s="47">
        <v>18633</v>
      </c>
    </row>
    <row r="1807" spans="1:9" x14ac:dyDescent="0.2">
      <c r="A1807" s="47" t="s">
        <v>3025</v>
      </c>
      <c r="B1807" s="38" t="s">
        <v>1297</v>
      </c>
      <c r="C1807" s="47" t="s">
        <v>1234</v>
      </c>
      <c r="D1807" s="47" t="s">
        <v>1235</v>
      </c>
      <c r="E1807" s="47" t="s">
        <v>182</v>
      </c>
      <c r="F1807" s="47">
        <v>0</v>
      </c>
      <c r="G1807" s="47">
        <v>9484</v>
      </c>
      <c r="H1807" s="47">
        <v>0</v>
      </c>
      <c r="I1807" s="47">
        <v>5062232</v>
      </c>
    </row>
    <row r="1808" spans="1:9" x14ac:dyDescent="0.2">
      <c r="A1808" s="47" t="s">
        <v>3026</v>
      </c>
      <c r="B1808" s="38" t="s">
        <v>1297</v>
      </c>
      <c r="C1808" s="47" t="s">
        <v>1234</v>
      </c>
      <c r="D1808" s="47" t="s">
        <v>1235</v>
      </c>
      <c r="E1808" s="47" t="s">
        <v>182</v>
      </c>
      <c r="F1808" s="47">
        <v>0</v>
      </c>
      <c r="G1808" s="47">
        <v>1906</v>
      </c>
      <c r="H1808" s="47">
        <v>0</v>
      </c>
      <c r="I1808" s="47">
        <v>1017753</v>
      </c>
    </row>
    <row r="1809" spans="1:9" x14ac:dyDescent="0.2">
      <c r="A1809" s="47" t="s">
        <v>3027</v>
      </c>
      <c r="B1809" s="38" t="s">
        <v>1297</v>
      </c>
      <c r="C1809" s="47" t="s">
        <v>1234</v>
      </c>
      <c r="D1809" s="47" t="s">
        <v>1235</v>
      </c>
      <c r="E1809" s="47" t="s">
        <v>182</v>
      </c>
      <c r="F1809" s="47">
        <v>0</v>
      </c>
      <c r="G1809" s="47">
        <v>0</v>
      </c>
      <c r="H1809" s="47">
        <v>0</v>
      </c>
      <c r="I1809" s="47">
        <v>283</v>
      </c>
    </row>
    <row r="1810" spans="1:9" x14ac:dyDescent="0.2">
      <c r="A1810" s="47" t="s">
        <v>3028</v>
      </c>
      <c r="B1810" s="38" t="s">
        <v>1297</v>
      </c>
      <c r="C1810" s="47" t="s">
        <v>1234</v>
      </c>
      <c r="D1810" s="47" t="s">
        <v>1235</v>
      </c>
      <c r="E1810" s="47" t="s">
        <v>182</v>
      </c>
      <c r="F1810" s="47">
        <v>0</v>
      </c>
      <c r="G1810" s="47">
        <v>6525</v>
      </c>
      <c r="H1810" s="47">
        <v>0</v>
      </c>
      <c r="I1810" s="47">
        <v>3482603</v>
      </c>
    </row>
    <row r="1811" spans="1:9" x14ac:dyDescent="0.2">
      <c r="A1811" s="47" t="s">
        <v>3029</v>
      </c>
      <c r="B1811" s="38" t="s">
        <v>1297</v>
      </c>
      <c r="C1811" s="47" t="s">
        <v>1234</v>
      </c>
      <c r="D1811" s="47" t="s">
        <v>1235</v>
      </c>
      <c r="E1811" s="47" t="s">
        <v>182</v>
      </c>
      <c r="F1811" s="47">
        <v>0</v>
      </c>
      <c r="G1811" s="47">
        <v>418</v>
      </c>
      <c r="H1811" s="47">
        <v>0</v>
      </c>
      <c r="I1811" s="47">
        <v>223340</v>
      </c>
    </row>
    <row r="1812" spans="1:9" x14ac:dyDescent="0.2">
      <c r="A1812" s="47" t="s">
        <v>3030</v>
      </c>
      <c r="B1812" s="38" t="s">
        <v>1297</v>
      </c>
      <c r="C1812" s="47" t="s">
        <v>1234</v>
      </c>
      <c r="D1812" s="47" t="s">
        <v>1235</v>
      </c>
      <c r="E1812" s="47" t="s">
        <v>182</v>
      </c>
      <c r="F1812" s="47">
        <v>0</v>
      </c>
      <c r="G1812" s="47">
        <v>0</v>
      </c>
      <c r="H1812" s="47">
        <v>0</v>
      </c>
      <c r="I1812" s="47">
        <v>427</v>
      </c>
    </row>
    <row r="1813" spans="1:9" x14ac:dyDescent="0.2">
      <c r="A1813" s="47" t="s">
        <v>3031</v>
      </c>
      <c r="B1813" s="38" t="s">
        <v>1297</v>
      </c>
      <c r="C1813" s="47" t="s">
        <v>1234</v>
      </c>
      <c r="D1813" s="47" t="s">
        <v>1235</v>
      </c>
      <c r="E1813" s="47" t="s">
        <v>182</v>
      </c>
      <c r="F1813" s="47">
        <v>0</v>
      </c>
      <c r="G1813" s="47">
        <v>0</v>
      </c>
      <c r="H1813" s="47">
        <v>0</v>
      </c>
      <c r="I1813" s="47">
        <v>400</v>
      </c>
    </row>
    <row r="1814" spans="1:9" x14ac:dyDescent="0.2">
      <c r="A1814" s="47" t="s">
        <v>3032</v>
      </c>
      <c r="B1814" s="38" t="s">
        <v>1297</v>
      </c>
      <c r="C1814" s="47" t="s">
        <v>1234</v>
      </c>
      <c r="D1814" s="47" t="s">
        <v>1235</v>
      </c>
      <c r="E1814" s="47" t="s">
        <v>182</v>
      </c>
      <c r="F1814" s="47">
        <v>0</v>
      </c>
      <c r="G1814" s="47">
        <v>0</v>
      </c>
      <c r="H1814" s="47">
        <v>0</v>
      </c>
      <c r="I1814" s="47">
        <v>187</v>
      </c>
    </row>
    <row r="1815" spans="1:9" x14ac:dyDescent="0.2">
      <c r="A1815" s="47" t="s">
        <v>3033</v>
      </c>
      <c r="B1815" s="38" t="s">
        <v>1297</v>
      </c>
      <c r="C1815" s="47" t="s">
        <v>1234</v>
      </c>
      <c r="D1815" s="47" t="s">
        <v>1235</v>
      </c>
      <c r="E1815" s="47" t="s">
        <v>182</v>
      </c>
      <c r="F1815" s="47">
        <v>0</v>
      </c>
      <c r="G1815" s="47">
        <v>0</v>
      </c>
      <c r="H1815" s="47">
        <v>0</v>
      </c>
      <c r="I1815" s="47">
        <v>107</v>
      </c>
    </row>
    <row r="1816" spans="1:9" x14ac:dyDescent="0.2">
      <c r="A1816" s="47" t="s">
        <v>3034</v>
      </c>
      <c r="B1816" s="38" t="s">
        <v>1297</v>
      </c>
      <c r="C1816" s="47" t="s">
        <v>1234</v>
      </c>
      <c r="D1816" s="47" t="s">
        <v>1235</v>
      </c>
      <c r="E1816" s="47" t="s">
        <v>182</v>
      </c>
      <c r="F1816" s="47">
        <v>0</v>
      </c>
      <c r="G1816" s="47">
        <v>0</v>
      </c>
      <c r="H1816" s="47">
        <v>0</v>
      </c>
      <c r="I1816" s="47">
        <v>374</v>
      </c>
    </row>
    <row r="1817" spans="1:9" x14ac:dyDescent="0.2">
      <c r="A1817" s="47" t="s">
        <v>3035</v>
      </c>
      <c r="B1817" s="38" t="s">
        <v>1297</v>
      </c>
      <c r="C1817" s="47" t="s">
        <v>1234</v>
      </c>
      <c r="D1817" s="47" t="s">
        <v>1235</v>
      </c>
      <c r="E1817" s="47" t="s">
        <v>182</v>
      </c>
      <c r="F1817" s="47">
        <v>0</v>
      </c>
      <c r="G1817" s="47">
        <v>0</v>
      </c>
      <c r="H1817" s="47">
        <v>0</v>
      </c>
      <c r="I1817" s="47">
        <v>160</v>
      </c>
    </row>
    <row r="1818" spans="1:9" x14ac:dyDescent="0.2">
      <c r="A1818" s="47" t="s">
        <v>3036</v>
      </c>
      <c r="B1818" s="38" t="s">
        <v>1297</v>
      </c>
      <c r="C1818" s="47" t="s">
        <v>1234</v>
      </c>
      <c r="D1818" s="47" t="s">
        <v>1235</v>
      </c>
      <c r="E1818" s="47" t="s">
        <v>182</v>
      </c>
      <c r="F1818" s="47">
        <v>0</v>
      </c>
      <c r="G1818" s="47">
        <v>0</v>
      </c>
      <c r="H1818" s="47">
        <v>0</v>
      </c>
      <c r="I1818" s="47">
        <v>107</v>
      </c>
    </row>
    <row r="1819" spans="1:9" x14ac:dyDescent="0.2">
      <c r="A1819" s="47" t="s">
        <v>3037</v>
      </c>
      <c r="B1819" s="38" t="s">
        <v>1297</v>
      </c>
      <c r="C1819" s="47" t="s">
        <v>1234</v>
      </c>
      <c r="D1819" s="47" t="s">
        <v>1235</v>
      </c>
      <c r="E1819" s="47" t="s">
        <v>182</v>
      </c>
      <c r="F1819" s="47">
        <v>0</v>
      </c>
      <c r="G1819" s="47">
        <v>0</v>
      </c>
      <c r="H1819" s="47">
        <v>0</v>
      </c>
      <c r="I1819" s="47">
        <v>363</v>
      </c>
    </row>
    <row r="1820" spans="1:9" x14ac:dyDescent="0.2">
      <c r="A1820" s="47" t="s">
        <v>3038</v>
      </c>
      <c r="B1820" s="38" t="s">
        <v>1297</v>
      </c>
      <c r="C1820" s="47" t="s">
        <v>1234</v>
      </c>
      <c r="D1820" s="47" t="s">
        <v>1235</v>
      </c>
      <c r="E1820" s="47" t="s">
        <v>182</v>
      </c>
      <c r="F1820" s="47">
        <v>0</v>
      </c>
      <c r="G1820" s="47">
        <v>0</v>
      </c>
      <c r="H1820" s="47">
        <v>0</v>
      </c>
      <c r="I1820" s="47">
        <v>368</v>
      </c>
    </row>
    <row r="1821" spans="1:9" x14ac:dyDescent="0.2">
      <c r="A1821" s="47" t="s">
        <v>3039</v>
      </c>
      <c r="B1821" s="38" t="s">
        <v>1297</v>
      </c>
      <c r="C1821" s="47" t="s">
        <v>1234</v>
      </c>
      <c r="D1821" s="47" t="s">
        <v>1235</v>
      </c>
      <c r="E1821" s="47" t="s">
        <v>182</v>
      </c>
      <c r="F1821" s="47">
        <v>0</v>
      </c>
      <c r="G1821" s="47">
        <v>1</v>
      </c>
      <c r="H1821" s="47">
        <v>0</v>
      </c>
      <c r="I1821" s="47">
        <v>694</v>
      </c>
    </row>
    <row r="1822" spans="1:9" x14ac:dyDescent="0.2">
      <c r="A1822" s="47" t="s">
        <v>3040</v>
      </c>
      <c r="B1822" s="38" t="s">
        <v>1297</v>
      </c>
      <c r="C1822" s="47" t="s">
        <v>1234</v>
      </c>
      <c r="D1822" s="47" t="s">
        <v>1235</v>
      </c>
      <c r="E1822" s="47" t="s">
        <v>182</v>
      </c>
      <c r="F1822" s="47">
        <v>0</v>
      </c>
      <c r="G1822" s="47">
        <v>0</v>
      </c>
      <c r="H1822" s="47">
        <v>0</v>
      </c>
      <c r="I1822" s="47">
        <v>507</v>
      </c>
    </row>
    <row r="1823" spans="1:9" x14ac:dyDescent="0.2">
      <c r="A1823" s="47" t="s">
        <v>3041</v>
      </c>
      <c r="B1823" s="38" t="s">
        <v>1297</v>
      </c>
      <c r="C1823" s="47" t="s">
        <v>1234</v>
      </c>
      <c r="D1823" s="47" t="s">
        <v>1235</v>
      </c>
      <c r="E1823" s="47" t="s">
        <v>182</v>
      </c>
      <c r="F1823" s="47">
        <v>0</v>
      </c>
      <c r="G1823" s="47">
        <v>4</v>
      </c>
      <c r="H1823" s="47">
        <v>0</v>
      </c>
      <c r="I1823" s="47">
        <v>2562</v>
      </c>
    </row>
    <row r="1824" spans="1:9" x14ac:dyDescent="0.2">
      <c r="A1824" s="47" t="s">
        <v>3042</v>
      </c>
      <c r="B1824" s="38" t="s">
        <v>1297</v>
      </c>
      <c r="C1824" s="47" t="s">
        <v>1234</v>
      </c>
      <c r="D1824" s="47" t="s">
        <v>1235</v>
      </c>
      <c r="E1824" s="47" t="s">
        <v>182</v>
      </c>
      <c r="F1824" s="47">
        <v>0</v>
      </c>
      <c r="G1824" s="47">
        <v>0</v>
      </c>
      <c r="H1824" s="47">
        <v>0</v>
      </c>
      <c r="I1824" s="47">
        <v>448</v>
      </c>
    </row>
    <row r="1825" spans="1:9" x14ac:dyDescent="0.2">
      <c r="A1825" s="47" t="s">
        <v>3043</v>
      </c>
      <c r="B1825" s="38" t="s">
        <v>1297</v>
      </c>
      <c r="C1825" s="47" t="s">
        <v>1234</v>
      </c>
      <c r="D1825" s="47" t="s">
        <v>1235</v>
      </c>
      <c r="E1825" s="47" t="s">
        <v>182</v>
      </c>
      <c r="F1825" s="47">
        <v>0</v>
      </c>
      <c r="G1825" s="47">
        <v>0</v>
      </c>
      <c r="H1825" s="47">
        <v>0</v>
      </c>
      <c r="I1825" s="47">
        <v>411</v>
      </c>
    </row>
    <row r="1826" spans="1:9" x14ac:dyDescent="0.2">
      <c r="A1826" s="47" t="s">
        <v>3044</v>
      </c>
      <c r="B1826" s="38" t="s">
        <v>1297</v>
      </c>
      <c r="C1826" s="47" t="s">
        <v>1234</v>
      </c>
      <c r="D1826" s="47" t="s">
        <v>1235</v>
      </c>
      <c r="E1826" s="47" t="s">
        <v>182</v>
      </c>
      <c r="F1826" s="47">
        <v>0</v>
      </c>
      <c r="G1826" s="47">
        <v>0</v>
      </c>
      <c r="H1826" s="47">
        <v>0</v>
      </c>
      <c r="I1826" s="47">
        <v>16</v>
      </c>
    </row>
    <row r="1827" spans="1:9" x14ac:dyDescent="0.2">
      <c r="A1827" s="47" t="s">
        <v>3045</v>
      </c>
      <c r="B1827" s="38" t="s">
        <v>1233</v>
      </c>
      <c r="C1827" s="47" t="s">
        <v>1234</v>
      </c>
      <c r="D1827" s="47" t="s">
        <v>1235</v>
      </c>
      <c r="E1827" s="47" t="s">
        <v>182</v>
      </c>
      <c r="F1827" s="47">
        <v>0</v>
      </c>
      <c r="G1827" s="47">
        <v>35</v>
      </c>
      <c r="H1827" s="47">
        <v>0</v>
      </c>
      <c r="I1827" s="47">
        <v>18681</v>
      </c>
    </row>
    <row r="1828" spans="1:9" x14ac:dyDescent="0.2">
      <c r="A1828" s="47" t="s">
        <v>3046</v>
      </c>
      <c r="B1828" s="38" t="s">
        <v>1297</v>
      </c>
      <c r="C1828" s="47" t="s">
        <v>1234</v>
      </c>
      <c r="D1828" s="47" t="s">
        <v>1235</v>
      </c>
      <c r="E1828" s="47" t="s">
        <v>182</v>
      </c>
      <c r="F1828" s="47">
        <v>0</v>
      </c>
      <c r="G1828" s="47">
        <v>1800</v>
      </c>
      <c r="H1828" s="47">
        <v>0</v>
      </c>
      <c r="I1828" s="47">
        <v>960718</v>
      </c>
    </row>
    <row r="1829" spans="1:9" x14ac:dyDescent="0.2">
      <c r="A1829" s="47" t="s">
        <v>3047</v>
      </c>
      <c r="B1829" s="38" t="s">
        <v>1297</v>
      </c>
      <c r="C1829" s="47" t="s">
        <v>1234</v>
      </c>
      <c r="D1829" s="47" t="s">
        <v>1235</v>
      </c>
      <c r="E1829" s="47" t="s">
        <v>182</v>
      </c>
      <c r="F1829" s="47">
        <v>0</v>
      </c>
      <c r="G1829" s="47">
        <v>0</v>
      </c>
      <c r="H1829" s="47">
        <v>0</v>
      </c>
      <c r="I1829" s="47">
        <v>512</v>
      </c>
    </row>
    <row r="1830" spans="1:9" x14ac:dyDescent="0.2">
      <c r="A1830" s="47" t="s">
        <v>3048</v>
      </c>
      <c r="B1830" s="38" t="s">
        <v>1297</v>
      </c>
      <c r="C1830" s="47" t="s">
        <v>1234</v>
      </c>
      <c r="D1830" s="47" t="s">
        <v>1235</v>
      </c>
      <c r="E1830" s="47" t="s">
        <v>182</v>
      </c>
      <c r="F1830" s="47">
        <v>0</v>
      </c>
      <c r="G1830" s="47">
        <v>30</v>
      </c>
      <c r="H1830" s="47">
        <v>0</v>
      </c>
      <c r="I1830" s="47">
        <v>16012</v>
      </c>
    </row>
    <row r="1831" spans="1:9" x14ac:dyDescent="0.2">
      <c r="A1831" s="47" t="s">
        <v>3049</v>
      </c>
      <c r="B1831" s="38" t="s">
        <v>1297</v>
      </c>
      <c r="C1831" s="47" t="s">
        <v>1234</v>
      </c>
      <c r="D1831" s="47" t="s">
        <v>1235</v>
      </c>
      <c r="E1831" s="47" t="s">
        <v>182</v>
      </c>
      <c r="F1831" s="47">
        <v>0</v>
      </c>
      <c r="G1831" s="47">
        <v>0</v>
      </c>
      <c r="H1831" s="47">
        <v>0</v>
      </c>
      <c r="I1831" s="47">
        <v>326</v>
      </c>
    </row>
    <row r="1832" spans="1:9" x14ac:dyDescent="0.2">
      <c r="A1832" s="47" t="s">
        <v>3050</v>
      </c>
      <c r="B1832" s="38" t="s">
        <v>1297</v>
      </c>
      <c r="C1832" s="47" t="s">
        <v>1234</v>
      </c>
      <c r="D1832" s="47" t="s">
        <v>1235</v>
      </c>
      <c r="E1832" s="47" t="s">
        <v>182</v>
      </c>
      <c r="F1832" s="47">
        <v>0</v>
      </c>
      <c r="G1832" s="47">
        <v>0</v>
      </c>
      <c r="H1832" s="47">
        <v>0</v>
      </c>
      <c r="I1832" s="47">
        <v>107</v>
      </c>
    </row>
    <row r="1833" spans="1:9" x14ac:dyDescent="0.2">
      <c r="A1833" s="47" t="s">
        <v>3051</v>
      </c>
      <c r="B1833" s="38" t="s">
        <v>1297</v>
      </c>
      <c r="C1833" s="47" t="s">
        <v>1234</v>
      </c>
      <c r="D1833" s="47" t="s">
        <v>1235</v>
      </c>
      <c r="E1833" s="47" t="s">
        <v>182</v>
      </c>
      <c r="F1833" s="47">
        <v>0</v>
      </c>
      <c r="G1833" s="47">
        <v>0</v>
      </c>
      <c r="H1833" s="47">
        <v>0</v>
      </c>
      <c r="I1833" s="47">
        <v>53</v>
      </c>
    </row>
    <row r="1834" spans="1:9" x14ac:dyDescent="0.2">
      <c r="A1834" s="47" t="s">
        <v>3052</v>
      </c>
      <c r="B1834" s="38" t="s">
        <v>1297</v>
      </c>
      <c r="C1834" s="47" t="s">
        <v>1234</v>
      </c>
      <c r="D1834" s="47" t="s">
        <v>1235</v>
      </c>
      <c r="E1834" s="47" t="s">
        <v>182</v>
      </c>
      <c r="F1834" s="47">
        <v>0</v>
      </c>
      <c r="G1834" s="47">
        <v>470</v>
      </c>
      <c r="H1834" s="47">
        <v>0</v>
      </c>
      <c r="I1834" s="47">
        <v>251148</v>
      </c>
    </row>
    <row r="1835" spans="1:9" x14ac:dyDescent="0.2">
      <c r="A1835" s="47" t="s">
        <v>3053</v>
      </c>
      <c r="B1835" s="38" t="s">
        <v>1297</v>
      </c>
      <c r="C1835" s="47" t="s">
        <v>1234</v>
      </c>
      <c r="D1835" s="47" t="s">
        <v>1235</v>
      </c>
      <c r="E1835" s="47" t="s">
        <v>182</v>
      </c>
      <c r="F1835" s="47">
        <v>0</v>
      </c>
      <c r="G1835" s="47">
        <v>743</v>
      </c>
      <c r="H1835" s="47">
        <v>0</v>
      </c>
      <c r="I1835" s="47">
        <v>396937</v>
      </c>
    </row>
    <row r="1836" spans="1:9" x14ac:dyDescent="0.2">
      <c r="A1836" s="47" t="s">
        <v>3054</v>
      </c>
      <c r="B1836" s="38" t="s">
        <v>1297</v>
      </c>
      <c r="C1836" s="47" t="s">
        <v>1234</v>
      </c>
      <c r="D1836" s="47" t="s">
        <v>1235</v>
      </c>
      <c r="E1836" s="47" t="s">
        <v>182</v>
      </c>
      <c r="F1836" s="47">
        <v>0</v>
      </c>
      <c r="G1836" s="47">
        <v>51</v>
      </c>
      <c r="H1836" s="47">
        <v>0</v>
      </c>
      <c r="I1836" s="47">
        <v>27311</v>
      </c>
    </row>
    <row r="1837" spans="1:9" x14ac:dyDescent="0.2">
      <c r="A1837" s="47" t="s">
        <v>3055</v>
      </c>
      <c r="B1837" s="38" t="s">
        <v>1297</v>
      </c>
      <c r="C1837" s="47" t="s">
        <v>1234</v>
      </c>
      <c r="D1837" s="47" t="s">
        <v>1235</v>
      </c>
      <c r="E1837" s="47" t="s">
        <v>182</v>
      </c>
      <c r="F1837" s="47">
        <v>0</v>
      </c>
      <c r="G1837" s="47">
        <v>0</v>
      </c>
      <c r="H1837" s="47">
        <v>0</v>
      </c>
      <c r="I1837" s="47">
        <v>502</v>
      </c>
    </row>
    <row r="1838" spans="1:9" x14ac:dyDescent="0.2">
      <c r="A1838" s="47" t="s">
        <v>3056</v>
      </c>
      <c r="B1838" s="38" t="s">
        <v>1297</v>
      </c>
      <c r="C1838" s="47" t="s">
        <v>1234</v>
      </c>
      <c r="D1838" s="47" t="s">
        <v>1235</v>
      </c>
      <c r="E1838" s="47" t="s">
        <v>182</v>
      </c>
      <c r="F1838" s="47">
        <v>0</v>
      </c>
      <c r="G1838" s="47">
        <v>0</v>
      </c>
      <c r="H1838" s="47">
        <v>0</v>
      </c>
      <c r="I1838" s="47">
        <v>69</v>
      </c>
    </row>
    <row r="1839" spans="1:9" x14ac:dyDescent="0.2">
      <c r="A1839" s="47" t="s">
        <v>3057</v>
      </c>
      <c r="B1839" s="38" t="s">
        <v>1297</v>
      </c>
      <c r="C1839" s="47" t="s">
        <v>1234</v>
      </c>
      <c r="D1839" s="47" t="s">
        <v>1235</v>
      </c>
      <c r="E1839" s="47" t="s">
        <v>182</v>
      </c>
      <c r="F1839" s="47">
        <v>0</v>
      </c>
      <c r="G1839" s="47">
        <v>1</v>
      </c>
      <c r="H1839" s="47">
        <v>0</v>
      </c>
      <c r="I1839" s="47">
        <v>619</v>
      </c>
    </row>
    <row r="1840" spans="1:9" x14ac:dyDescent="0.2">
      <c r="A1840" s="47" t="s">
        <v>3058</v>
      </c>
      <c r="B1840" s="38" t="s">
        <v>1297</v>
      </c>
      <c r="C1840" s="47" t="s">
        <v>1234</v>
      </c>
      <c r="D1840" s="47" t="s">
        <v>1235</v>
      </c>
      <c r="E1840" s="47" t="s">
        <v>182</v>
      </c>
      <c r="F1840" s="47">
        <v>0</v>
      </c>
      <c r="G1840" s="47">
        <v>16</v>
      </c>
      <c r="H1840" s="47">
        <v>0</v>
      </c>
      <c r="I1840" s="47">
        <v>8540</v>
      </c>
    </row>
    <row r="1841" spans="1:9" x14ac:dyDescent="0.2">
      <c r="A1841" s="47" t="s">
        <v>3059</v>
      </c>
      <c r="B1841" s="38" t="s">
        <v>1297</v>
      </c>
      <c r="C1841" s="47" t="s">
        <v>1234</v>
      </c>
      <c r="D1841" s="47" t="s">
        <v>1235</v>
      </c>
      <c r="E1841" s="47" t="s">
        <v>182</v>
      </c>
      <c r="F1841" s="47">
        <v>0</v>
      </c>
      <c r="G1841" s="47">
        <v>131</v>
      </c>
      <c r="H1841" s="47">
        <v>0</v>
      </c>
      <c r="I1841" s="47">
        <v>70202</v>
      </c>
    </row>
    <row r="1842" spans="1:9" x14ac:dyDescent="0.2">
      <c r="A1842" s="47" t="s">
        <v>3060</v>
      </c>
      <c r="B1842" s="38" t="s">
        <v>1297</v>
      </c>
      <c r="C1842" s="47" t="s">
        <v>1234</v>
      </c>
      <c r="D1842" s="47" t="s">
        <v>1235</v>
      </c>
      <c r="E1842" s="47" t="s">
        <v>182</v>
      </c>
      <c r="F1842" s="47">
        <v>0</v>
      </c>
      <c r="G1842" s="47">
        <v>2</v>
      </c>
      <c r="H1842" s="47">
        <v>0</v>
      </c>
      <c r="I1842" s="47">
        <v>1190</v>
      </c>
    </row>
    <row r="1843" spans="1:9" x14ac:dyDescent="0.2">
      <c r="A1843" s="47" t="s">
        <v>3061</v>
      </c>
      <c r="B1843" s="38" t="s">
        <v>1297</v>
      </c>
      <c r="C1843" s="47" t="s">
        <v>1234</v>
      </c>
      <c r="D1843" s="47" t="s">
        <v>1235</v>
      </c>
      <c r="E1843" s="47" t="s">
        <v>182</v>
      </c>
      <c r="F1843" s="47">
        <v>0</v>
      </c>
      <c r="G1843" s="47">
        <v>0</v>
      </c>
      <c r="H1843" s="47">
        <v>0</v>
      </c>
      <c r="I1843" s="47">
        <v>213</v>
      </c>
    </row>
    <row r="1844" spans="1:9" x14ac:dyDescent="0.2">
      <c r="A1844" s="47" t="s">
        <v>3062</v>
      </c>
      <c r="B1844" s="38" t="s">
        <v>1297</v>
      </c>
      <c r="C1844" s="47" t="s">
        <v>1234</v>
      </c>
      <c r="D1844" s="47" t="s">
        <v>1235</v>
      </c>
      <c r="E1844" s="47" t="s">
        <v>182</v>
      </c>
      <c r="F1844" s="47">
        <v>0</v>
      </c>
      <c r="G1844" s="47">
        <v>0</v>
      </c>
      <c r="H1844" s="47">
        <v>0</v>
      </c>
      <c r="I1844" s="47">
        <v>368</v>
      </c>
    </row>
    <row r="1845" spans="1:9" x14ac:dyDescent="0.2">
      <c r="A1845" s="47" t="s">
        <v>3063</v>
      </c>
      <c r="B1845" s="38" t="s">
        <v>1297</v>
      </c>
      <c r="C1845" s="47" t="s">
        <v>1234</v>
      </c>
      <c r="D1845" s="47" t="s">
        <v>1235</v>
      </c>
      <c r="E1845" s="47" t="s">
        <v>182</v>
      </c>
      <c r="F1845" s="47">
        <v>0</v>
      </c>
      <c r="G1845" s="47">
        <v>86</v>
      </c>
      <c r="H1845" s="47">
        <v>0</v>
      </c>
      <c r="I1845" s="47">
        <v>46392</v>
      </c>
    </row>
    <row r="1846" spans="1:9" x14ac:dyDescent="0.2">
      <c r="A1846" s="47" t="s">
        <v>3064</v>
      </c>
      <c r="B1846" s="38" t="s">
        <v>1297</v>
      </c>
      <c r="C1846" s="47" t="s">
        <v>1234</v>
      </c>
      <c r="D1846" s="47" t="s">
        <v>1235</v>
      </c>
      <c r="E1846" s="47" t="s">
        <v>182</v>
      </c>
      <c r="F1846" s="47">
        <v>0</v>
      </c>
      <c r="G1846" s="47">
        <v>54</v>
      </c>
      <c r="H1846" s="47">
        <v>0</v>
      </c>
      <c r="I1846" s="47">
        <v>28982</v>
      </c>
    </row>
    <row r="1847" spans="1:9" x14ac:dyDescent="0.2">
      <c r="A1847" s="47" t="s">
        <v>3065</v>
      </c>
      <c r="B1847" s="38" t="s">
        <v>1297</v>
      </c>
      <c r="C1847" s="47" t="s">
        <v>1234</v>
      </c>
      <c r="D1847" s="47" t="s">
        <v>1235</v>
      </c>
      <c r="E1847" s="47" t="s">
        <v>182</v>
      </c>
      <c r="F1847" s="47">
        <v>0</v>
      </c>
      <c r="G1847" s="47">
        <v>0</v>
      </c>
      <c r="H1847" s="47">
        <v>0</v>
      </c>
      <c r="I1847" s="47">
        <v>251</v>
      </c>
    </row>
    <row r="1848" spans="1:9" x14ac:dyDescent="0.2">
      <c r="A1848" s="47" t="s">
        <v>3066</v>
      </c>
      <c r="B1848" s="38" t="s">
        <v>1297</v>
      </c>
      <c r="C1848" s="47" t="s">
        <v>1234</v>
      </c>
      <c r="D1848" s="47" t="s">
        <v>1235</v>
      </c>
      <c r="E1848" s="47" t="s">
        <v>182</v>
      </c>
      <c r="F1848" s="47">
        <v>0</v>
      </c>
      <c r="G1848" s="47">
        <v>4451</v>
      </c>
      <c r="H1848" s="47">
        <v>0</v>
      </c>
      <c r="I1848" s="47">
        <v>2375760</v>
      </c>
    </row>
    <row r="1849" spans="1:9" x14ac:dyDescent="0.2">
      <c r="A1849" s="47" t="s">
        <v>3067</v>
      </c>
      <c r="B1849" s="38" t="s">
        <v>1297</v>
      </c>
      <c r="C1849" s="47" t="s">
        <v>1234</v>
      </c>
      <c r="D1849" s="47" t="s">
        <v>1235</v>
      </c>
      <c r="E1849" s="47" t="s">
        <v>182</v>
      </c>
      <c r="F1849" s="47">
        <v>0</v>
      </c>
      <c r="G1849" s="47">
        <v>0</v>
      </c>
      <c r="H1849" s="47">
        <v>0</v>
      </c>
      <c r="I1849" s="47">
        <v>374</v>
      </c>
    </row>
    <row r="1850" spans="1:9" x14ac:dyDescent="0.2">
      <c r="A1850" s="47" t="s">
        <v>3068</v>
      </c>
      <c r="B1850" s="38" t="s">
        <v>1297</v>
      </c>
      <c r="C1850" s="47" t="s">
        <v>1234</v>
      </c>
      <c r="D1850" s="47" t="s">
        <v>1235</v>
      </c>
      <c r="E1850" s="47" t="s">
        <v>182</v>
      </c>
      <c r="F1850" s="47">
        <v>0</v>
      </c>
      <c r="G1850" s="47">
        <v>0</v>
      </c>
      <c r="H1850" s="47">
        <v>0</v>
      </c>
      <c r="I1850" s="47">
        <v>400</v>
      </c>
    </row>
    <row r="1851" spans="1:9" x14ac:dyDescent="0.2">
      <c r="A1851" s="47" t="s">
        <v>3069</v>
      </c>
      <c r="B1851" s="38" t="s">
        <v>1297</v>
      </c>
      <c r="C1851" s="47" t="s">
        <v>1234</v>
      </c>
      <c r="D1851" s="47" t="s">
        <v>1235</v>
      </c>
      <c r="E1851" s="47" t="s">
        <v>182</v>
      </c>
      <c r="F1851" s="47">
        <v>0</v>
      </c>
      <c r="G1851" s="47">
        <v>81</v>
      </c>
      <c r="H1851" s="47">
        <v>0</v>
      </c>
      <c r="I1851" s="47">
        <v>43430</v>
      </c>
    </row>
    <row r="1852" spans="1:9" x14ac:dyDescent="0.2">
      <c r="A1852" s="47" t="s">
        <v>3070</v>
      </c>
      <c r="B1852" s="38" t="s">
        <v>1297</v>
      </c>
      <c r="C1852" s="47" t="s">
        <v>1234</v>
      </c>
      <c r="D1852" s="47" t="s">
        <v>1235</v>
      </c>
      <c r="E1852" s="47" t="s">
        <v>182</v>
      </c>
      <c r="F1852" s="47">
        <v>0</v>
      </c>
      <c r="G1852" s="47">
        <v>235163</v>
      </c>
      <c r="H1852" s="47">
        <v>0</v>
      </c>
      <c r="I1852" s="47">
        <v>125514228</v>
      </c>
    </row>
    <row r="1853" spans="1:9" x14ac:dyDescent="0.2">
      <c r="A1853" s="47" t="s">
        <v>3071</v>
      </c>
      <c r="B1853" s="38" t="s">
        <v>1297</v>
      </c>
      <c r="C1853" s="47" t="s">
        <v>1234</v>
      </c>
      <c r="D1853" s="47" t="s">
        <v>1235</v>
      </c>
      <c r="E1853" s="47" t="s">
        <v>182</v>
      </c>
      <c r="F1853" s="47">
        <v>0</v>
      </c>
      <c r="G1853" s="47">
        <v>0</v>
      </c>
      <c r="H1853" s="47">
        <v>0</v>
      </c>
      <c r="I1853" s="47">
        <v>128</v>
      </c>
    </row>
    <row r="1854" spans="1:9" x14ac:dyDescent="0.2">
      <c r="A1854" s="47" t="s">
        <v>3072</v>
      </c>
      <c r="B1854" s="38" t="s">
        <v>1297</v>
      </c>
      <c r="C1854" s="47" t="s">
        <v>1234</v>
      </c>
      <c r="D1854" s="47" t="s">
        <v>1235</v>
      </c>
      <c r="E1854" s="47" t="s">
        <v>182</v>
      </c>
      <c r="F1854" s="47">
        <v>0</v>
      </c>
      <c r="G1854" s="47">
        <v>0</v>
      </c>
      <c r="H1854" s="47">
        <v>0</v>
      </c>
      <c r="I1854" s="47">
        <v>400</v>
      </c>
    </row>
    <row r="1855" spans="1:9" x14ac:dyDescent="0.2">
      <c r="A1855" s="47" t="s">
        <v>3073</v>
      </c>
      <c r="B1855" s="38" t="s">
        <v>1297</v>
      </c>
      <c r="C1855" s="47" t="s">
        <v>1234</v>
      </c>
      <c r="D1855" s="47" t="s">
        <v>1235</v>
      </c>
      <c r="E1855" s="47" t="s">
        <v>182</v>
      </c>
      <c r="F1855" s="47">
        <v>0</v>
      </c>
      <c r="G1855" s="47">
        <v>62</v>
      </c>
      <c r="H1855" s="47">
        <v>0</v>
      </c>
      <c r="I1855" s="47">
        <v>33252</v>
      </c>
    </row>
    <row r="1856" spans="1:9" x14ac:dyDescent="0.2">
      <c r="A1856" s="47" t="s">
        <v>3074</v>
      </c>
      <c r="B1856" s="38" t="s">
        <v>1297</v>
      </c>
      <c r="C1856" s="47" t="s">
        <v>1234</v>
      </c>
      <c r="D1856" s="47" t="s">
        <v>1235</v>
      </c>
      <c r="E1856" s="47" t="s">
        <v>182</v>
      </c>
      <c r="F1856" s="47">
        <v>0</v>
      </c>
      <c r="G1856" s="47">
        <v>0</v>
      </c>
      <c r="H1856" s="47">
        <v>0</v>
      </c>
      <c r="I1856" s="47">
        <v>96</v>
      </c>
    </row>
    <row r="1857" spans="1:9" x14ac:dyDescent="0.2">
      <c r="A1857" s="47" t="s">
        <v>3075</v>
      </c>
      <c r="B1857" s="38" t="s">
        <v>1297</v>
      </c>
      <c r="C1857" s="47" t="s">
        <v>1234</v>
      </c>
      <c r="D1857" s="47" t="s">
        <v>1235</v>
      </c>
      <c r="E1857" s="47" t="s">
        <v>182</v>
      </c>
      <c r="F1857" s="47">
        <v>0</v>
      </c>
      <c r="G1857" s="47">
        <v>2906</v>
      </c>
      <c r="H1857" s="47">
        <v>0</v>
      </c>
      <c r="I1857" s="47">
        <v>1551336</v>
      </c>
    </row>
    <row r="1858" spans="1:9" x14ac:dyDescent="0.2">
      <c r="A1858" s="47" t="s">
        <v>3076</v>
      </c>
      <c r="B1858" s="38" t="s">
        <v>1297</v>
      </c>
      <c r="C1858" s="47" t="s">
        <v>1234</v>
      </c>
      <c r="D1858" s="47" t="s">
        <v>1235</v>
      </c>
      <c r="E1858" s="47" t="s">
        <v>182</v>
      </c>
      <c r="F1858" s="47">
        <v>0</v>
      </c>
      <c r="G1858" s="47">
        <v>0</v>
      </c>
      <c r="H1858" s="47">
        <v>0</v>
      </c>
      <c r="I1858" s="47">
        <v>107</v>
      </c>
    </row>
    <row r="1859" spans="1:9" x14ac:dyDescent="0.2">
      <c r="A1859" s="47" t="s">
        <v>3077</v>
      </c>
      <c r="B1859" s="38" t="s">
        <v>1297</v>
      </c>
      <c r="C1859" s="47" t="s">
        <v>1234</v>
      </c>
      <c r="D1859" s="47" t="s">
        <v>1235</v>
      </c>
      <c r="E1859" s="47" t="s">
        <v>182</v>
      </c>
      <c r="F1859" s="47">
        <v>0</v>
      </c>
      <c r="G1859" s="47">
        <v>0</v>
      </c>
      <c r="H1859" s="47">
        <v>0</v>
      </c>
      <c r="I1859" s="47">
        <v>374</v>
      </c>
    </row>
    <row r="1860" spans="1:9" x14ac:dyDescent="0.2">
      <c r="A1860" s="47" t="s">
        <v>3078</v>
      </c>
      <c r="B1860" s="38" t="s">
        <v>1297</v>
      </c>
      <c r="C1860" s="47" t="s">
        <v>1234</v>
      </c>
      <c r="D1860" s="47" t="s">
        <v>1235</v>
      </c>
      <c r="E1860" s="47" t="s">
        <v>182</v>
      </c>
      <c r="F1860" s="47">
        <v>0</v>
      </c>
      <c r="G1860" s="47">
        <v>102</v>
      </c>
      <c r="H1860" s="47">
        <v>0</v>
      </c>
      <c r="I1860" s="47">
        <v>54905</v>
      </c>
    </row>
    <row r="1861" spans="1:9" x14ac:dyDescent="0.2">
      <c r="A1861" s="47" t="s">
        <v>3079</v>
      </c>
      <c r="B1861" s="38" t="s">
        <v>1297</v>
      </c>
      <c r="C1861" s="47" t="s">
        <v>1234</v>
      </c>
      <c r="D1861" s="47" t="s">
        <v>1235</v>
      </c>
      <c r="E1861" s="47" t="s">
        <v>182</v>
      </c>
      <c r="F1861" s="47">
        <v>0</v>
      </c>
      <c r="G1861" s="47">
        <v>0</v>
      </c>
      <c r="H1861" s="47">
        <v>0</v>
      </c>
      <c r="I1861" s="47">
        <v>267</v>
      </c>
    </row>
    <row r="1862" spans="1:9" x14ac:dyDescent="0.2">
      <c r="A1862" s="47" t="s">
        <v>3080</v>
      </c>
      <c r="B1862" s="38" t="s">
        <v>1297</v>
      </c>
      <c r="C1862" s="47" t="s">
        <v>1234</v>
      </c>
      <c r="D1862" s="47" t="s">
        <v>1235</v>
      </c>
      <c r="E1862" s="47" t="s">
        <v>182</v>
      </c>
      <c r="F1862" s="47">
        <v>0</v>
      </c>
      <c r="G1862" s="47">
        <v>5</v>
      </c>
      <c r="H1862" s="47">
        <v>0</v>
      </c>
      <c r="I1862" s="47">
        <v>2866</v>
      </c>
    </row>
    <row r="1863" spans="1:9" x14ac:dyDescent="0.2">
      <c r="A1863" s="47" t="s">
        <v>3081</v>
      </c>
      <c r="B1863" s="38" t="s">
        <v>1297</v>
      </c>
      <c r="C1863" s="47" t="s">
        <v>1234</v>
      </c>
      <c r="D1863" s="47" t="s">
        <v>1235</v>
      </c>
      <c r="E1863" s="47" t="s">
        <v>182</v>
      </c>
      <c r="F1863" s="47">
        <v>0</v>
      </c>
      <c r="G1863" s="47">
        <v>437</v>
      </c>
      <c r="H1863" s="47">
        <v>0</v>
      </c>
      <c r="I1863" s="47">
        <v>233508</v>
      </c>
    </row>
    <row r="1864" spans="1:9" x14ac:dyDescent="0.2">
      <c r="A1864" s="47" t="s">
        <v>3082</v>
      </c>
      <c r="B1864" s="38" t="s">
        <v>1297</v>
      </c>
      <c r="C1864" s="47" t="s">
        <v>1234</v>
      </c>
      <c r="D1864" s="47" t="s">
        <v>1235</v>
      </c>
      <c r="E1864" s="47" t="s">
        <v>182</v>
      </c>
      <c r="F1864" s="47">
        <v>0</v>
      </c>
      <c r="G1864" s="47">
        <v>2</v>
      </c>
      <c r="H1864" s="47">
        <v>0</v>
      </c>
      <c r="I1864" s="47">
        <v>1196</v>
      </c>
    </row>
    <row r="1865" spans="1:9" x14ac:dyDescent="0.2">
      <c r="A1865" s="47" t="s">
        <v>3083</v>
      </c>
      <c r="B1865" s="38" t="s">
        <v>1297</v>
      </c>
      <c r="C1865" s="47" t="s">
        <v>1234</v>
      </c>
      <c r="D1865" s="47" t="s">
        <v>1235</v>
      </c>
      <c r="E1865" s="47" t="s">
        <v>182</v>
      </c>
      <c r="F1865" s="47">
        <v>0</v>
      </c>
      <c r="G1865" s="47">
        <v>0</v>
      </c>
      <c r="H1865" s="47">
        <v>0</v>
      </c>
      <c r="I1865" s="47">
        <v>91</v>
      </c>
    </row>
    <row r="1866" spans="1:9" x14ac:dyDescent="0.2">
      <c r="A1866" s="47" t="s">
        <v>3084</v>
      </c>
      <c r="B1866" s="38" t="s">
        <v>1297</v>
      </c>
      <c r="C1866" s="47" t="s">
        <v>1234</v>
      </c>
      <c r="D1866" s="47" t="s">
        <v>1235</v>
      </c>
      <c r="E1866" s="47" t="s">
        <v>182</v>
      </c>
      <c r="F1866" s="47">
        <v>0</v>
      </c>
      <c r="G1866" s="47">
        <v>0</v>
      </c>
      <c r="H1866" s="47">
        <v>0</v>
      </c>
      <c r="I1866" s="47">
        <v>213</v>
      </c>
    </row>
    <row r="1867" spans="1:9" x14ac:dyDescent="0.2">
      <c r="A1867" s="47" t="s">
        <v>3085</v>
      </c>
      <c r="B1867" s="38" t="s">
        <v>1297</v>
      </c>
      <c r="C1867" s="47" t="s">
        <v>1234</v>
      </c>
      <c r="D1867" s="47" t="s">
        <v>1235</v>
      </c>
      <c r="E1867" s="47" t="s">
        <v>182</v>
      </c>
      <c r="F1867" s="47">
        <v>0</v>
      </c>
      <c r="G1867" s="47">
        <v>0</v>
      </c>
      <c r="H1867" s="47">
        <v>0</v>
      </c>
      <c r="I1867" s="47">
        <v>480</v>
      </c>
    </row>
    <row r="1868" spans="1:9" x14ac:dyDescent="0.2">
      <c r="A1868" s="47" t="s">
        <v>3086</v>
      </c>
      <c r="B1868" s="38" t="s">
        <v>1297</v>
      </c>
      <c r="C1868" s="47" t="s">
        <v>1234</v>
      </c>
      <c r="D1868" s="47" t="s">
        <v>1235</v>
      </c>
      <c r="E1868" s="47" t="s">
        <v>182</v>
      </c>
      <c r="F1868" s="47">
        <v>0</v>
      </c>
      <c r="G1868" s="47">
        <v>0</v>
      </c>
      <c r="H1868" s="47">
        <v>0</v>
      </c>
      <c r="I1868" s="47">
        <v>53</v>
      </c>
    </row>
    <row r="1869" spans="1:9" x14ac:dyDescent="0.2">
      <c r="A1869" s="47" t="s">
        <v>3087</v>
      </c>
      <c r="B1869" s="38" t="s">
        <v>1297</v>
      </c>
      <c r="C1869" s="47" t="s">
        <v>1234</v>
      </c>
      <c r="D1869" s="47" t="s">
        <v>1235</v>
      </c>
      <c r="E1869" s="47" t="s">
        <v>182</v>
      </c>
      <c r="F1869" s="47">
        <v>0</v>
      </c>
      <c r="G1869" s="47">
        <v>3000</v>
      </c>
      <c r="H1869" s="47">
        <v>0</v>
      </c>
      <c r="I1869" s="47">
        <v>1601197</v>
      </c>
    </row>
    <row r="1870" spans="1:9" x14ac:dyDescent="0.2">
      <c r="A1870" s="47" t="s">
        <v>3088</v>
      </c>
      <c r="B1870" s="38" t="s">
        <v>1297</v>
      </c>
      <c r="C1870" s="47" t="s">
        <v>1234</v>
      </c>
      <c r="D1870" s="47" t="s">
        <v>1235</v>
      </c>
      <c r="E1870" s="47" t="s">
        <v>182</v>
      </c>
      <c r="F1870" s="47">
        <v>0</v>
      </c>
      <c r="G1870" s="47">
        <v>1930</v>
      </c>
      <c r="H1870" s="47">
        <v>0</v>
      </c>
      <c r="I1870" s="47">
        <v>1030103</v>
      </c>
    </row>
    <row r="1871" spans="1:9" x14ac:dyDescent="0.2">
      <c r="A1871" s="47" t="s">
        <v>3089</v>
      </c>
      <c r="B1871" s="38" t="s">
        <v>1233</v>
      </c>
      <c r="C1871" s="47" t="s">
        <v>1234</v>
      </c>
      <c r="D1871" s="47" t="s">
        <v>1235</v>
      </c>
      <c r="E1871" s="47" t="s">
        <v>182</v>
      </c>
      <c r="F1871" s="47">
        <v>0</v>
      </c>
      <c r="G1871" s="47">
        <v>2000</v>
      </c>
      <c r="H1871" s="47">
        <v>0</v>
      </c>
      <c r="I1871" s="47">
        <v>1067465</v>
      </c>
    </row>
    <row r="1872" spans="1:9" x14ac:dyDescent="0.2">
      <c r="A1872" s="47" t="s">
        <v>3090</v>
      </c>
      <c r="B1872" s="38" t="s">
        <v>1297</v>
      </c>
      <c r="C1872" s="47" t="s">
        <v>1234</v>
      </c>
      <c r="D1872" s="47" t="s">
        <v>1235</v>
      </c>
      <c r="E1872" s="47" t="s">
        <v>182</v>
      </c>
      <c r="F1872" s="47">
        <v>0</v>
      </c>
      <c r="G1872" s="47">
        <v>10</v>
      </c>
      <c r="H1872" s="47">
        <v>0</v>
      </c>
      <c r="I1872" s="47">
        <v>5764</v>
      </c>
    </row>
    <row r="1873" spans="1:9" x14ac:dyDescent="0.2">
      <c r="A1873" s="47" t="s">
        <v>3091</v>
      </c>
      <c r="B1873" s="38" t="s">
        <v>1297</v>
      </c>
      <c r="C1873" s="47" t="s">
        <v>1234</v>
      </c>
      <c r="D1873" s="47" t="s">
        <v>1235</v>
      </c>
      <c r="E1873" s="47" t="s">
        <v>182</v>
      </c>
      <c r="F1873" s="47">
        <v>0</v>
      </c>
      <c r="G1873" s="47">
        <v>0</v>
      </c>
      <c r="H1873" s="47">
        <v>0</v>
      </c>
      <c r="I1873" s="47">
        <v>374</v>
      </c>
    </row>
    <row r="1874" spans="1:9" x14ac:dyDescent="0.2">
      <c r="A1874" s="47" t="s">
        <v>3092</v>
      </c>
      <c r="B1874" s="38" t="s">
        <v>1297</v>
      </c>
      <c r="C1874" s="47" t="s">
        <v>1234</v>
      </c>
      <c r="D1874" s="47" t="s">
        <v>1235</v>
      </c>
      <c r="E1874" s="47" t="s">
        <v>182</v>
      </c>
      <c r="F1874" s="47">
        <v>0</v>
      </c>
      <c r="G1874" s="47">
        <v>0</v>
      </c>
      <c r="H1874" s="47">
        <v>0</v>
      </c>
      <c r="I1874" s="47">
        <v>379</v>
      </c>
    </row>
    <row r="1875" spans="1:9" x14ac:dyDescent="0.2">
      <c r="A1875" s="47" t="s">
        <v>3093</v>
      </c>
      <c r="B1875" s="38" t="s">
        <v>1297</v>
      </c>
      <c r="C1875" s="47" t="s">
        <v>1234</v>
      </c>
      <c r="D1875" s="47" t="s">
        <v>1235</v>
      </c>
      <c r="E1875" s="47" t="s">
        <v>182</v>
      </c>
      <c r="F1875" s="47">
        <v>0</v>
      </c>
      <c r="G1875" s="47">
        <v>4</v>
      </c>
      <c r="H1875" s="47">
        <v>0</v>
      </c>
      <c r="I1875" s="47">
        <v>2583</v>
      </c>
    </row>
    <row r="1876" spans="1:9" x14ac:dyDescent="0.2">
      <c r="A1876" s="47" t="s">
        <v>3094</v>
      </c>
      <c r="B1876" s="38" t="s">
        <v>1233</v>
      </c>
      <c r="C1876" s="47" t="s">
        <v>1234</v>
      </c>
      <c r="D1876" s="47" t="s">
        <v>1235</v>
      </c>
      <c r="E1876" s="47" t="s">
        <v>182</v>
      </c>
      <c r="F1876" s="47">
        <v>0</v>
      </c>
      <c r="G1876" s="47">
        <v>9</v>
      </c>
      <c r="H1876" s="47">
        <v>0</v>
      </c>
      <c r="I1876" s="47">
        <v>5017</v>
      </c>
    </row>
    <row r="1877" spans="1:9" x14ac:dyDescent="0.2">
      <c r="A1877" s="47" t="s">
        <v>3095</v>
      </c>
      <c r="B1877" s="38" t="s">
        <v>1297</v>
      </c>
      <c r="C1877" s="47" t="s">
        <v>1234</v>
      </c>
      <c r="D1877" s="47" t="s">
        <v>1235</v>
      </c>
      <c r="E1877" s="47" t="s">
        <v>182</v>
      </c>
      <c r="F1877" s="47">
        <v>0</v>
      </c>
      <c r="G1877" s="47">
        <v>0</v>
      </c>
      <c r="H1877" s="47">
        <v>0</v>
      </c>
      <c r="I1877" s="47">
        <v>464</v>
      </c>
    </row>
    <row r="1878" spans="1:9" x14ac:dyDescent="0.2">
      <c r="A1878" s="47" t="s">
        <v>3096</v>
      </c>
      <c r="B1878" s="38" t="s">
        <v>1297</v>
      </c>
      <c r="C1878" s="47" t="s">
        <v>1234</v>
      </c>
      <c r="D1878" s="47" t="s">
        <v>1235</v>
      </c>
      <c r="E1878" s="47" t="s">
        <v>182</v>
      </c>
      <c r="F1878" s="47">
        <v>0</v>
      </c>
      <c r="G1878" s="47">
        <v>0</v>
      </c>
      <c r="H1878" s="47">
        <v>0</v>
      </c>
      <c r="I1878" s="47">
        <v>107</v>
      </c>
    </row>
    <row r="1879" spans="1:9" x14ac:dyDescent="0.2">
      <c r="A1879" s="47" t="s">
        <v>3097</v>
      </c>
      <c r="B1879" s="38" t="s">
        <v>1297</v>
      </c>
      <c r="C1879" s="47" t="s">
        <v>1234</v>
      </c>
      <c r="D1879" s="47" t="s">
        <v>1235</v>
      </c>
      <c r="E1879" s="47" t="s">
        <v>182</v>
      </c>
      <c r="F1879" s="47">
        <v>0</v>
      </c>
      <c r="G1879" s="47">
        <v>0</v>
      </c>
      <c r="H1879" s="47">
        <v>0</v>
      </c>
      <c r="I1879" s="47">
        <v>107</v>
      </c>
    </row>
    <row r="1880" spans="1:9" x14ac:dyDescent="0.2">
      <c r="A1880" s="47" t="s">
        <v>3098</v>
      </c>
      <c r="B1880" s="38" t="s">
        <v>1297</v>
      </c>
      <c r="C1880" s="47" t="s">
        <v>1234</v>
      </c>
      <c r="D1880" s="47" t="s">
        <v>1235</v>
      </c>
      <c r="E1880" s="47" t="s">
        <v>182</v>
      </c>
      <c r="F1880" s="47">
        <v>0</v>
      </c>
      <c r="G1880" s="47">
        <v>0</v>
      </c>
      <c r="H1880" s="47">
        <v>0</v>
      </c>
      <c r="I1880" s="47">
        <v>427</v>
      </c>
    </row>
    <row r="1881" spans="1:9" x14ac:dyDescent="0.2">
      <c r="A1881" s="47" t="s">
        <v>3099</v>
      </c>
      <c r="B1881" s="38" t="s">
        <v>1297</v>
      </c>
      <c r="C1881" s="47" t="s">
        <v>1234</v>
      </c>
      <c r="D1881" s="47" t="s">
        <v>1235</v>
      </c>
      <c r="E1881" s="47" t="s">
        <v>182</v>
      </c>
      <c r="F1881" s="47">
        <v>0</v>
      </c>
      <c r="G1881" s="47">
        <v>4</v>
      </c>
      <c r="H1881" s="47">
        <v>0</v>
      </c>
      <c r="I1881" s="47">
        <v>2135</v>
      </c>
    </row>
    <row r="1882" spans="1:9" x14ac:dyDescent="0.2">
      <c r="A1882" s="47" t="s">
        <v>3100</v>
      </c>
      <c r="B1882" s="38" t="s">
        <v>1297</v>
      </c>
      <c r="C1882" s="47" t="s">
        <v>1234</v>
      </c>
      <c r="D1882" s="47" t="s">
        <v>1235</v>
      </c>
      <c r="E1882" s="47" t="s">
        <v>182</v>
      </c>
      <c r="F1882" s="47">
        <v>0</v>
      </c>
      <c r="G1882" s="47">
        <v>6</v>
      </c>
      <c r="H1882" s="47">
        <v>0</v>
      </c>
      <c r="I1882" s="47">
        <v>3293</v>
      </c>
    </row>
    <row r="1883" spans="1:9" x14ac:dyDescent="0.2">
      <c r="A1883" s="47" t="s">
        <v>3101</v>
      </c>
      <c r="B1883" s="38" t="s">
        <v>1297</v>
      </c>
      <c r="C1883" s="47" t="s">
        <v>1234</v>
      </c>
      <c r="D1883" s="47" t="s">
        <v>1235</v>
      </c>
      <c r="E1883" s="47" t="s">
        <v>182</v>
      </c>
      <c r="F1883" s="47">
        <v>0</v>
      </c>
      <c r="G1883" s="47">
        <v>0</v>
      </c>
      <c r="H1883" s="47">
        <v>0</v>
      </c>
      <c r="I1883" s="47">
        <v>165</v>
      </c>
    </row>
    <row r="1884" spans="1:9" x14ac:dyDescent="0.2">
      <c r="A1884" s="47" t="s">
        <v>3102</v>
      </c>
      <c r="B1884" s="38" t="s">
        <v>1297</v>
      </c>
      <c r="C1884" s="47" t="s">
        <v>1234</v>
      </c>
      <c r="D1884" s="47" t="s">
        <v>1235</v>
      </c>
      <c r="E1884" s="47" t="s">
        <v>182</v>
      </c>
      <c r="F1884" s="47">
        <v>0</v>
      </c>
      <c r="G1884" s="47">
        <v>1</v>
      </c>
      <c r="H1884" s="47">
        <v>0</v>
      </c>
      <c r="I1884" s="47">
        <v>534</v>
      </c>
    </row>
    <row r="1885" spans="1:9" x14ac:dyDescent="0.2">
      <c r="A1885" s="47" t="s">
        <v>3103</v>
      </c>
      <c r="B1885" s="38" t="s">
        <v>1297</v>
      </c>
      <c r="C1885" s="47" t="s">
        <v>1234</v>
      </c>
      <c r="D1885" s="47" t="s">
        <v>1235</v>
      </c>
      <c r="E1885" s="47" t="s">
        <v>182</v>
      </c>
      <c r="F1885" s="47">
        <v>0</v>
      </c>
      <c r="G1885" s="47">
        <v>1</v>
      </c>
      <c r="H1885" s="47">
        <v>0</v>
      </c>
      <c r="I1885" s="47">
        <v>699</v>
      </c>
    </row>
    <row r="1886" spans="1:9" x14ac:dyDescent="0.2">
      <c r="A1886" s="47" t="s">
        <v>3104</v>
      </c>
      <c r="B1886" s="38" t="s">
        <v>1297</v>
      </c>
      <c r="C1886" s="47" t="s">
        <v>1234</v>
      </c>
      <c r="D1886" s="47" t="s">
        <v>1235</v>
      </c>
      <c r="E1886" s="47" t="s">
        <v>182</v>
      </c>
      <c r="F1886" s="47">
        <v>0</v>
      </c>
      <c r="G1886" s="47">
        <v>3</v>
      </c>
      <c r="H1886" s="47">
        <v>0</v>
      </c>
      <c r="I1886" s="47">
        <v>1655</v>
      </c>
    </row>
    <row r="1887" spans="1:9" x14ac:dyDescent="0.2">
      <c r="A1887" s="47" t="s">
        <v>3105</v>
      </c>
      <c r="B1887" s="38" t="s">
        <v>1297</v>
      </c>
      <c r="C1887" s="47" t="s">
        <v>1234</v>
      </c>
      <c r="D1887" s="47" t="s">
        <v>1235</v>
      </c>
      <c r="E1887" s="47" t="s">
        <v>182</v>
      </c>
      <c r="F1887" s="47">
        <v>0</v>
      </c>
      <c r="G1887" s="47">
        <v>42590</v>
      </c>
      <c r="H1887" s="47">
        <v>0</v>
      </c>
      <c r="I1887" s="47">
        <v>22732038</v>
      </c>
    </row>
    <row r="1888" spans="1:9" x14ac:dyDescent="0.2">
      <c r="A1888" s="47" t="s">
        <v>3106</v>
      </c>
      <c r="B1888" s="38" t="s">
        <v>1297</v>
      </c>
      <c r="C1888" s="47" t="s">
        <v>1234</v>
      </c>
      <c r="D1888" s="47" t="s">
        <v>1235</v>
      </c>
      <c r="E1888" s="47" t="s">
        <v>182</v>
      </c>
      <c r="F1888" s="47">
        <v>0</v>
      </c>
      <c r="G1888" s="47">
        <v>79268</v>
      </c>
      <c r="H1888" s="47">
        <v>0</v>
      </c>
      <c r="I1888" s="47">
        <v>42308026</v>
      </c>
    </row>
    <row r="1889" spans="1:9" x14ac:dyDescent="0.2">
      <c r="A1889" s="47" t="s">
        <v>3107</v>
      </c>
      <c r="B1889" s="38" t="s">
        <v>1297</v>
      </c>
      <c r="C1889" s="47" t="s">
        <v>1234</v>
      </c>
      <c r="D1889" s="47" t="s">
        <v>1235</v>
      </c>
      <c r="E1889" s="47" t="s">
        <v>182</v>
      </c>
      <c r="F1889" s="47">
        <v>0</v>
      </c>
      <c r="G1889" s="47">
        <v>1</v>
      </c>
      <c r="H1889" s="47">
        <v>0</v>
      </c>
      <c r="I1889" s="47">
        <v>534</v>
      </c>
    </row>
    <row r="1890" spans="1:9" x14ac:dyDescent="0.2">
      <c r="A1890" s="47" t="s">
        <v>3108</v>
      </c>
      <c r="B1890" s="38" t="s">
        <v>1297</v>
      </c>
      <c r="C1890" s="47" t="s">
        <v>1234</v>
      </c>
      <c r="D1890" s="47" t="s">
        <v>1235</v>
      </c>
      <c r="E1890" s="47" t="s">
        <v>182</v>
      </c>
      <c r="F1890" s="47">
        <v>0</v>
      </c>
      <c r="G1890" s="47">
        <v>0</v>
      </c>
      <c r="H1890" s="47">
        <v>0</v>
      </c>
      <c r="I1890" s="47">
        <v>133</v>
      </c>
    </row>
    <row r="1891" spans="1:9" x14ac:dyDescent="0.2">
      <c r="A1891" s="47" t="s">
        <v>3109</v>
      </c>
      <c r="B1891" s="38" t="s">
        <v>1297</v>
      </c>
      <c r="C1891" s="47" t="s">
        <v>1234</v>
      </c>
      <c r="D1891" s="47" t="s">
        <v>1235</v>
      </c>
      <c r="E1891" s="47" t="s">
        <v>182</v>
      </c>
      <c r="F1891" s="47">
        <v>0</v>
      </c>
      <c r="G1891" s="47">
        <v>313</v>
      </c>
      <c r="H1891" s="47">
        <v>0</v>
      </c>
      <c r="I1891" s="47">
        <v>167555</v>
      </c>
    </row>
    <row r="1892" spans="1:9" x14ac:dyDescent="0.2">
      <c r="A1892" s="47" t="s">
        <v>3110</v>
      </c>
      <c r="B1892" s="38" t="s">
        <v>1297</v>
      </c>
      <c r="C1892" s="47" t="s">
        <v>1234</v>
      </c>
      <c r="D1892" s="47" t="s">
        <v>1235</v>
      </c>
      <c r="E1892" s="47" t="s">
        <v>182</v>
      </c>
      <c r="F1892" s="47">
        <v>0</v>
      </c>
      <c r="G1892" s="47">
        <v>0</v>
      </c>
      <c r="H1892" s="47">
        <v>0</v>
      </c>
      <c r="I1892" s="47">
        <v>5</v>
      </c>
    </row>
    <row r="1893" spans="1:9" x14ac:dyDescent="0.2">
      <c r="A1893" s="47" t="s">
        <v>3111</v>
      </c>
      <c r="B1893" s="38" t="s">
        <v>1297</v>
      </c>
      <c r="C1893" s="47" t="s">
        <v>1234</v>
      </c>
      <c r="D1893" s="47" t="s">
        <v>1235</v>
      </c>
      <c r="E1893" s="47" t="s">
        <v>182</v>
      </c>
      <c r="F1893" s="47">
        <v>0</v>
      </c>
      <c r="G1893" s="47">
        <v>0</v>
      </c>
      <c r="H1893" s="47">
        <v>0</v>
      </c>
      <c r="I1893" s="47">
        <v>112</v>
      </c>
    </row>
    <row r="1894" spans="1:9" x14ac:dyDescent="0.2">
      <c r="A1894" s="47" t="s">
        <v>3112</v>
      </c>
      <c r="B1894" s="38" t="s">
        <v>1297</v>
      </c>
      <c r="C1894" s="47" t="s">
        <v>1234</v>
      </c>
      <c r="D1894" s="47" t="s">
        <v>1235</v>
      </c>
      <c r="E1894" s="47" t="s">
        <v>182</v>
      </c>
      <c r="F1894" s="47">
        <v>0</v>
      </c>
      <c r="G1894" s="47">
        <v>0</v>
      </c>
      <c r="H1894" s="47">
        <v>0</v>
      </c>
      <c r="I1894" s="47">
        <v>267</v>
      </c>
    </row>
    <row r="1895" spans="1:9" x14ac:dyDescent="0.2">
      <c r="A1895" s="47" t="s">
        <v>3113</v>
      </c>
      <c r="B1895" s="38" t="s">
        <v>1297</v>
      </c>
      <c r="C1895" s="47" t="s">
        <v>1234</v>
      </c>
      <c r="D1895" s="47" t="s">
        <v>1235</v>
      </c>
      <c r="E1895" s="47" t="s">
        <v>182</v>
      </c>
      <c r="F1895" s="47">
        <v>0</v>
      </c>
      <c r="G1895" s="47">
        <v>0</v>
      </c>
      <c r="H1895" s="47">
        <v>0</v>
      </c>
      <c r="I1895" s="47">
        <v>69</v>
      </c>
    </row>
    <row r="1896" spans="1:9" x14ac:dyDescent="0.2">
      <c r="A1896" s="47" t="s">
        <v>3114</v>
      </c>
      <c r="B1896" s="38" t="s">
        <v>1297</v>
      </c>
      <c r="C1896" s="47" t="s">
        <v>1234</v>
      </c>
      <c r="D1896" s="47" t="s">
        <v>1235</v>
      </c>
      <c r="E1896" s="47" t="s">
        <v>182</v>
      </c>
      <c r="F1896" s="47">
        <v>0</v>
      </c>
      <c r="G1896" s="47">
        <v>3479</v>
      </c>
      <c r="H1896" s="47">
        <v>0</v>
      </c>
      <c r="I1896" s="47">
        <v>1857383</v>
      </c>
    </row>
    <row r="1897" spans="1:9" x14ac:dyDescent="0.2">
      <c r="A1897" s="47" t="s">
        <v>3115</v>
      </c>
      <c r="B1897" s="38" t="s">
        <v>1297</v>
      </c>
      <c r="C1897" s="47" t="s">
        <v>1234</v>
      </c>
      <c r="D1897" s="47" t="s">
        <v>1235</v>
      </c>
      <c r="E1897" s="47" t="s">
        <v>182</v>
      </c>
      <c r="F1897" s="47">
        <v>0</v>
      </c>
      <c r="G1897" s="47">
        <v>0</v>
      </c>
      <c r="H1897" s="47">
        <v>0</v>
      </c>
      <c r="I1897" s="47">
        <v>427</v>
      </c>
    </row>
    <row r="1898" spans="1:9" x14ac:dyDescent="0.2">
      <c r="A1898" s="47" t="s">
        <v>3116</v>
      </c>
      <c r="B1898" s="38" t="s">
        <v>1297</v>
      </c>
      <c r="C1898" s="47" t="s">
        <v>1234</v>
      </c>
      <c r="D1898" s="47" t="s">
        <v>1235</v>
      </c>
      <c r="E1898" s="47" t="s">
        <v>182</v>
      </c>
      <c r="F1898" s="47">
        <v>0</v>
      </c>
      <c r="G1898" s="47">
        <v>0</v>
      </c>
      <c r="H1898" s="47">
        <v>0</v>
      </c>
      <c r="I1898" s="47">
        <v>304</v>
      </c>
    </row>
    <row r="1899" spans="1:9" x14ac:dyDescent="0.2">
      <c r="A1899" s="47" t="s">
        <v>3117</v>
      </c>
      <c r="B1899" s="38" t="s">
        <v>1297</v>
      </c>
      <c r="C1899" s="47" t="s">
        <v>1234</v>
      </c>
      <c r="D1899" s="47" t="s">
        <v>1235</v>
      </c>
      <c r="E1899" s="47" t="s">
        <v>182</v>
      </c>
      <c r="F1899" s="47">
        <v>0</v>
      </c>
      <c r="G1899" s="47">
        <v>0</v>
      </c>
      <c r="H1899" s="47">
        <v>0</v>
      </c>
      <c r="I1899" s="47">
        <v>27</v>
      </c>
    </row>
    <row r="1900" spans="1:9" x14ac:dyDescent="0.2">
      <c r="A1900" s="47" t="s">
        <v>3118</v>
      </c>
      <c r="B1900" s="38" t="s">
        <v>1297</v>
      </c>
      <c r="C1900" s="47" t="s">
        <v>1234</v>
      </c>
      <c r="D1900" s="47" t="s">
        <v>1235</v>
      </c>
      <c r="E1900" s="47" t="s">
        <v>182</v>
      </c>
      <c r="F1900" s="47">
        <v>0</v>
      </c>
      <c r="G1900" s="47">
        <v>0</v>
      </c>
      <c r="H1900" s="47">
        <v>0</v>
      </c>
      <c r="I1900" s="47">
        <v>486</v>
      </c>
    </row>
    <row r="1901" spans="1:9" x14ac:dyDescent="0.2">
      <c r="A1901" s="47" t="s">
        <v>3119</v>
      </c>
      <c r="B1901" s="38" t="s">
        <v>1297</v>
      </c>
      <c r="C1901" s="47" t="s">
        <v>1234</v>
      </c>
      <c r="D1901" s="47" t="s">
        <v>1235</v>
      </c>
      <c r="E1901" s="47" t="s">
        <v>182</v>
      </c>
      <c r="F1901" s="47">
        <v>0</v>
      </c>
      <c r="G1901" s="47">
        <v>1131</v>
      </c>
      <c r="H1901" s="47">
        <v>0</v>
      </c>
      <c r="I1901" s="47">
        <v>603923</v>
      </c>
    </row>
    <row r="1902" spans="1:9" x14ac:dyDescent="0.2">
      <c r="A1902" s="47" t="s">
        <v>3120</v>
      </c>
      <c r="B1902" s="38" t="s">
        <v>1297</v>
      </c>
      <c r="C1902" s="47" t="s">
        <v>1234</v>
      </c>
      <c r="D1902" s="47" t="s">
        <v>1235</v>
      </c>
      <c r="E1902" s="47" t="s">
        <v>182</v>
      </c>
      <c r="F1902" s="47">
        <v>0</v>
      </c>
      <c r="G1902" s="47">
        <v>17</v>
      </c>
      <c r="H1902" s="47">
        <v>0</v>
      </c>
      <c r="I1902" s="47">
        <v>9234</v>
      </c>
    </row>
    <row r="1903" spans="1:9" x14ac:dyDescent="0.2">
      <c r="A1903" s="47" t="s">
        <v>3121</v>
      </c>
      <c r="B1903" s="38" t="s">
        <v>1297</v>
      </c>
      <c r="C1903" s="47" t="s">
        <v>1234</v>
      </c>
      <c r="D1903" s="47" t="s">
        <v>1235</v>
      </c>
      <c r="E1903" s="47" t="s">
        <v>182</v>
      </c>
      <c r="F1903" s="47">
        <v>0</v>
      </c>
      <c r="G1903" s="47">
        <v>0</v>
      </c>
      <c r="H1903" s="47">
        <v>0</v>
      </c>
      <c r="I1903" s="47">
        <v>480</v>
      </c>
    </row>
    <row r="1904" spans="1:9" x14ac:dyDescent="0.2">
      <c r="A1904" s="47" t="s">
        <v>3122</v>
      </c>
      <c r="B1904" s="38" t="s">
        <v>1297</v>
      </c>
      <c r="C1904" s="47" t="s">
        <v>1234</v>
      </c>
      <c r="D1904" s="47" t="s">
        <v>1235</v>
      </c>
      <c r="E1904" s="47" t="s">
        <v>182</v>
      </c>
      <c r="F1904" s="47">
        <v>0</v>
      </c>
      <c r="G1904" s="47">
        <v>0</v>
      </c>
      <c r="H1904" s="47">
        <v>0</v>
      </c>
      <c r="I1904" s="47">
        <v>240</v>
      </c>
    </row>
    <row r="1905" spans="1:9" x14ac:dyDescent="0.2">
      <c r="A1905" s="47" t="s">
        <v>3123</v>
      </c>
      <c r="B1905" s="38" t="s">
        <v>1297</v>
      </c>
      <c r="C1905" s="47" t="s">
        <v>1234</v>
      </c>
      <c r="D1905" s="47" t="s">
        <v>1235</v>
      </c>
      <c r="E1905" s="47" t="s">
        <v>182</v>
      </c>
      <c r="F1905" s="47">
        <v>0</v>
      </c>
      <c r="G1905" s="47">
        <v>0</v>
      </c>
      <c r="H1905" s="47">
        <v>0</v>
      </c>
      <c r="I1905" s="47">
        <v>326</v>
      </c>
    </row>
    <row r="1906" spans="1:9" x14ac:dyDescent="0.2">
      <c r="A1906" s="47" t="s">
        <v>3124</v>
      </c>
      <c r="B1906" s="38" t="s">
        <v>1297</v>
      </c>
      <c r="C1906" s="47" t="s">
        <v>1234</v>
      </c>
      <c r="D1906" s="47" t="s">
        <v>1235</v>
      </c>
      <c r="E1906" s="47" t="s">
        <v>182</v>
      </c>
      <c r="F1906" s="47">
        <v>0</v>
      </c>
      <c r="G1906" s="47">
        <v>0</v>
      </c>
      <c r="H1906" s="47">
        <v>0</v>
      </c>
      <c r="I1906" s="47">
        <v>219</v>
      </c>
    </row>
    <row r="1907" spans="1:9" x14ac:dyDescent="0.2">
      <c r="A1907" s="47" t="s">
        <v>3125</v>
      </c>
      <c r="B1907" s="38" t="s">
        <v>1297</v>
      </c>
      <c r="C1907" s="47" t="s">
        <v>1234</v>
      </c>
      <c r="D1907" s="47" t="s">
        <v>1235</v>
      </c>
      <c r="E1907" s="47" t="s">
        <v>182</v>
      </c>
      <c r="F1907" s="47">
        <v>0</v>
      </c>
      <c r="G1907" s="47">
        <v>51</v>
      </c>
      <c r="H1907" s="47">
        <v>0</v>
      </c>
      <c r="I1907" s="47">
        <v>27434</v>
      </c>
    </row>
    <row r="1908" spans="1:9" x14ac:dyDescent="0.2">
      <c r="A1908" s="47" t="s">
        <v>3126</v>
      </c>
      <c r="B1908" s="38" t="s">
        <v>1297</v>
      </c>
      <c r="C1908" s="47" t="s">
        <v>1234</v>
      </c>
      <c r="D1908" s="47" t="s">
        <v>1235</v>
      </c>
      <c r="E1908" s="47" t="s">
        <v>182</v>
      </c>
      <c r="F1908" s="47">
        <v>0</v>
      </c>
      <c r="G1908" s="47">
        <v>102</v>
      </c>
      <c r="H1908" s="47">
        <v>0</v>
      </c>
      <c r="I1908" s="47">
        <v>54462</v>
      </c>
    </row>
    <row r="1909" spans="1:9" x14ac:dyDescent="0.2">
      <c r="A1909" s="47" t="s">
        <v>3127</v>
      </c>
      <c r="B1909" s="38" t="s">
        <v>1297</v>
      </c>
      <c r="C1909" s="47" t="s">
        <v>1234</v>
      </c>
      <c r="D1909" s="47" t="s">
        <v>1235</v>
      </c>
      <c r="E1909" s="47" t="s">
        <v>182</v>
      </c>
      <c r="F1909" s="47">
        <v>0</v>
      </c>
      <c r="G1909" s="47">
        <v>1</v>
      </c>
      <c r="H1909" s="47">
        <v>0</v>
      </c>
      <c r="I1909" s="47">
        <v>608</v>
      </c>
    </row>
    <row r="1910" spans="1:9" x14ac:dyDescent="0.2">
      <c r="A1910" s="47" t="s">
        <v>3128</v>
      </c>
      <c r="B1910" s="38" t="s">
        <v>1297</v>
      </c>
      <c r="C1910" s="47" t="s">
        <v>1234</v>
      </c>
      <c r="D1910" s="47" t="s">
        <v>1235</v>
      </c>
      <c r="E1910" s="47" t="s">
        <v>182</v>
      </c>
      <c r="F1910" s="47">
        <v>0</v>
      </c>
      <c r="G1910" s="47">
        <v>0</v>
      </c>
      <c r="H1910" s="47">
        <v>0</v>
      </c>
      <c r="I1910" s="47">
        <v>310</v>
      </c>
    </row>
    <row r="1911" spans="1:9" x14ac:dyDescent="0.2">
      <c r="A1911" s="47" t="s">
        <v>3129</v>
      </c>
      <c r="B1911" s="38" t="s">
        <v>1297</v>
      </c>
      <c r="C1911" s="47" t="s">
        <v>1234</v>
      </c>
      <c r="D1911" s="47" t="s">
        <v>1235</v>
      </c>
      <c r="E1911" s="47" t="s">
        <v>182</v>
      </c>
      <c r="F1911" s="47">
        <v>0</v>
      </c>
      <c r="G1911" s="47">
        <v>0</v>
      </c>
      <c r="H1911" s="47">
        <v>0</v>
      </c>
      <c r="I1911" s="47">
        <v>475</v>
      </c>
    </row>
    <row r="1912" spans="1:9" x14ac:dyDescent="0.2">
      <c r="A1912" s="47" t="s">
        <v>3130</v>
      </c>
      <c r="B1912" s="38" t="s">
        <v>1297</v>
      </c>
      <c r="C1912" s="47" t="s">
        <v>1234</v>
      </c>
      <c r="D1912" s="47" t="s">
        <v>1235</v>
      </c>
      <c r="E1912" s="47" t="s">
        <v>182</v>
      </c>
      <c r="F1912" s="47">
        <v>0</v>
      </c>
      <c r="G1912" s="47">
        <v>51</v>
      </c>
      <c r="H1912" s="47">
        <v>0</v>
      </c>
      <c r="I1912" s="47">
        <v>27578</v>
      </c>
    </row>
    <row r="1913" spans="1:9" x14ac:dyDescent="0.2">
      <c r="A1913" s="47" t="s">
        <v>3131</v>
      </c>
      <c r="B1913" s="38" t="s">
        <v>1297</v>
      </c>
      <c r="C1913" s="47" t="s">
        <v>1234</v>
      </c>
      <c r="D1913" s="47" t="s">
        <v>1235</v>
      </c>
      <c r="E1913" s="47" t="s">
        <v>182</v>
      </c>
      <c r="F1913" s="47">
        <v>0</v>
      </c>
      <c r="G1913" s="47">
        <v>104</v>
      </c>
      <c r="H1913" s="47">
        <v>0</v>
      </c>
      <c r="I1913" s="47">
        <v>55620</v>
      </c>
    </row>
    <row r="1914" spans="1:9" x14ac:dyDescent="0.2">
      <c r="A1914" s="47" t="s">
        <v>3132</v>
      </c>
      <c r="B1914" s="38" t="s">
        <v>1297</v>
      </c>
      <c r="C1914" s="47" t="s">
        <v>1234</v>
      </c>
      <c r="D1914" s="47" t="s">
        <v>1235</v>
      </c>
      <c r="E1914" s="47" t="s">
        <v>182</v>
      </c>
      <c r="F1914" s="47">
        <v>0</v>
      </c>
      <c r="G1914" s="47">
        <v>0</v>
      </c>
      <c r="H1914" s="47">
        <v>0</v>
      </c>
      <c r="I1914" s="47">
        <v>133</v>
      </c>
    </row>
    <row r="1915" spans="1:9" x14ac:dyDescent="0.2">
      <c r="A1915" s="47" t="s">
        <v>3133</v>
      </c>
      <c r="B1915" s="38" t="s">
        <v>1297</v>
      </c>
      <c r="C1915" s="47" t="s">
        <v>1234</v>
      </c>
      <c r="D1915" s="47" t="s">
        <v>1235</v>
      </c>
      <c r="E1915" s="47" t="s">
        <v>182</v>
      </c>
      <c r="F1915" s="47">
        <v>0</v>
      </c>
      <c r="G1915" s="47">
        <v>0</v>
      </c>
      <c r="H1915" s="47">
        <v>0</v>
      </c>
      <c r="I1915" s="47">
        <v>326</v>
      </c>
    </row>
    <row r="1916" spans="1:9" x14ac:dyDescent="0.2">
      <c r="A1916" s="47" t="s">
        <v>3134</v>
      </c>
      <c r="B1916" s="38" t="s">
        <v>1297</v>
      </c>
      <c r="C1916" s="47" t="s">
        <v>1234</v>
      </c>
      <c r="D1916" s="47" t="s">
        <v>1235</v>
      </c>
      <c r="E1916" s="47" t="s">
        <v>182</v>
      </c>
      <c r="F1916" s="47">
        <v>0</v>
      </c>
      <c r="G1916" s="47">
        <v>4</v>
      </c>
      <c r="H1916" s="47">
        <v>0</v>
      </c>
      <c r="I1916" s="47">
        <v>2135</v>
      </c>
    </row>
    <row r="1917" spans="1:9" x14ac:dyDescent="0.2">
      <c r="A1917" s="47" t="s">
        <v>3135</v>
      </c>
      <c r="B1917" s="38" t="s">
        <v>1297</v>
      </c>
      <c r="C1917" s="47" t="s">
        <v>1234</v>
      </c>
      <c r="D1917" s="47" t="s">
        <v>1235</v>
      </c>
      <c r="E1917" s="47" t="s">
        <v>182</v>
      </c>
      <c r="F1917" s="47">
        <v>0</v>
      </c>
      <c r="G1917" s="47">
        <v>0</v>
      </c>
      <c r="H1917" s="47">
        <v>0</v>
      </c>
      <c r="I1917" s="47">
        <v>427</v>
      </c>
    </row>
    <row r="1918" spans="1:9" x14ac:dyDescent="0.2">
      <c r="A1918" s="47" t="s">
        <v>3136</v>
      </c>
      <c r="B1918" s="38" t="s">
        <v>1297</v>
      </c>
      <c r="C1918" s="47" t="s">
        <v>1234</v>
      </c>
      <c r="D1918" s="47" t="s">
        <v>1235</v>
      </c>
      <c r="E1918" s="47" t="s">
        <v>182</v>
      </c>
      <c r="F1918" s="47">
        <v>0</v>
      </c>
      <c r="G1918" s="47">
        <v>1561</v>
      </c>
      <c r="H1918" s="47">
        <v>0</v>
      </c>
      <c r="I1918" s="47">
        <v>833156</v>
      </c>
    </row>
    <row r="1919" spans="1:9" x14ac:dyDescent="0.2">
      <c r="A1919" s="47" t="s">
        <v>3137</v>
      </c>
      <c r="B1919" s="38" t="s">
        <v>1297</v>
      </c>
      <c r="C1919" s="47" t="s">
        <v>1234</v>
      </c>
      <c r="D1919" s="47" t="s">
        <v>1235</v>
      </c>
      <c r="E1919" s="47" t="s">
        <v>182</v>
      </c>
      <c r="F1919" s="47">
        <v>0</v>
      </c>
      <c r="G1919" s="47">
        <v>341</v>
      </c>
      <c r="H1919" s="47">
        <v>0</v>
      </c>
      <c r="I1919" s="47">
        <v>182414</v>
      </c>
    </row>
    <row r="1920" spans="1:9" x14ac:dyDescent="0.2">
      <c r="A1920" s="47" t="s">
        <v>3138</v>
      </c>
      <c r="B1920" s="38" t="s">
        <v>1297</v>
      </c>
      <c r="C1920" s="47" t="s">
        <v>1234</v>
      </c>
      <c r="D1920" s="47" t="s">
        <v>1235</v>
      </c>
      <c r="E1920" s="47" t="s">
        <v>182</v>
      </c>
      <c r="F1920" s="47">
        <v>0</v>
      </c>
      <c r="G1920" s="47">
        <v>659</v>
      </c>
      <c r="H1920" s="47">
        <v>0</v>
      </c>
      <c r="I1920" s="47">
        <v>351900</v>
      </c>
    </row>
    <row r="1921" spans="1:9" x14ac:dyDescent="0.2">
      <c r="A1921" s="47" t="s">
        <v>3139</v>
      </c>
      <c r="B1921" s="38" t="s">
        <v>1297</v>
      </c>
      <c r="C1921" s="47" t="s">
        <v>1234</v>
      </c>
      <c r="D1921" s="47" t="s">
        <v>1235</v>
      </c>
      <c r="E1921" s="47" t="s">
        <v>182</v>
      </c>
      <c r="F1921" s="47">
        <v>0</v>
      </c>
      <c r="G1921" s="47">
        <v>0</v>
      </c>
      <c r="H1921" s="47">
        <v>0</v>
      </c>
      <c r="I1921" s="47">
        <v>326</v>
      </c>
    </row>
    <row r="1922" spans="1:9" x14ac:dyDescent="0.2">
      <c r="A1922" s="47" t="s">
        <v>3140</v>
      </c>
      <c r="B1922" s="38" t="s">
        <v>1297</v>
      </c>
      <c r="C1922" s="47" t="s">
        <v>1234</v>
      </c>
      <c r="D1922" s="47" t="s">
        <v>1235</v>
      </c>
      <c r="E1922" s="47" t="s">
        <v>182</v>
      </c>
      <c r="F1922" s="47">
        <v>0</v>
      </c>
      <c r="G1922" s="47">
        <v>0</v>
      </c>
      <c r="H1922" s="47">
        <v>0</v>
      </c>
      <c r="I1922" s="47">
        <v>112</v>
      </c>
    </row>
    <row r="1923" spans="1:9" x14ac:dyDescent="0.2">
      <c r="A1923" s="47" t="s">
        <v>3141</v>
      </c>
      <c r="B1923" s="38" t="s">
        <v>1297</v>
      </c>
      <c r="C1923" s="47" t="s">
        <v>1234</v>
      </c>
      <c r="D1923" s="47" t="s">
        <v>1235</v>
      </c>
      <c r="E1923" s="47" t="s">
        <v>182</v>
      </c>
      <c r="F1923" s="47">
        <v>0</v>
      </c>
      <c r="G1923" s="47">
        <v>2</v>
      </c>
      <c r="H1923" s="47">
        <v>0</v>
      </c>
      <c r="I1923" s="47">
        <v>1174</v>
      </c>
    </row>
    <row r="1924" spans="1:9" x14ac:dyDescent="0.2">
      <c r="A1924" s="47" t="s">
        <v>3142</v>
      </c>
      <c r="B1924" s="38" t="s">
        <v>1297</v>
      </c>
      <c r="C1924" s="47" t="s">
        <v>1234</v>
      </c>
      <c r="D1924" s="47" t="s">
        <v>1235</v>
      </c>
      <c r="E1924" s="47" t="s">
        <v>182</v>
      </c>
      <c r="F1924" s="47">
        <v>0</v>
      </c>
      <c r="G1924" s="47">
        <v>20</v>
      </c>
      <c r="H1924" s="47">
        <v>0</v>
      </c>
      <c r="I1924" s="47">
        <v>10675</v>
      </c>
    </row>
    <row r="1925" spans="1:9" x14ac:dyDescent="0.2">
      <c r="A1925" s="47" t="s">
        <v>3143</v>
      </c>
      <c r="B1925" s="38" t="s">
        <v>1297</v>
      </c>
      <c r="C1925" s="47" t="s">
        <v>1234</v>
      </c>
      <c r="D1925" s="47" t="s">
        <v>1235</v>
      </c>
      <c r="E1925" s="47" t="s">
        <v>182</v>
      </c>
      <c r="F1925" s="47">
        <v>0</v>
      </c>
      <c r="G1925" s="47">
        <v>1</v>
      </c>
      <c r="H1925" s="47">
        <v>0</v>
      </c>
      <c r="I1925" s="47">
        <v>534</v>
      </c>
    </row>
    <row r="1926" spans="1:9" x14ac:dyDescent="0.2">
      <c r="A1926" s="47" t="s">
        <v>3144</v>
      </c>
      <c r="B1926" s="38" t="s">
        <v>1297</v>
      </c>
      <c r="C1926" s="47" t="s">
        <v>1234</v>
      </c>
      <c r="D1926" s="47" t="s">
        <v>1235</v>
      </c>
      <c r="E1926" s="47" t="s">
        <v>182</v>
      </c>
      <c r="F1926" s="47">
        <v>0</v>
      </c>
      <c r="G1926" s="47">
        <v>0</v>
      </c>
      <c r="H1926" s="47">
        <v>0</v>
      </c>
      <c r="I1926" s="47">
        <v>422</v>
      </c>
    </row>
    <row r="1927" spans="1:9" x14ac:dyDescent="0.2">
      <c r="A1927" s="47" t="s">
        <v>3145</v>
      </c>
      <c r="B1927" s="38" t="s">
        <v>1297</v>
      </c>
      <c r="C1927" s="47" t="s">
        <v>1234</v>
      </c>
      <c r="D1927" s="47" t="s">
        <v>1235</v>
      </c>
      <c r="E1927" s="47" t="s">
        <v>182</v>
      </c>
      <c r="F1927" s="47">
        <v>0</v>
      </c>
      <c r="G1927" s="47">
        <v>4388</v>
      </c>
      <c r="H1927" s="47">
        <v>0</v>
      </c>
      <c r="I1927" s="47">
        <v>2342444</v>
      </c>
    </row>
    <row r="1928" spans="1:9" x14ac:dyDescent="0.2">
      <c r="A1928" s="47" t="s">
        <v>3146</v>
      </c>
      <c r="B1928" s="38" t="s">
        <v>1297</v>
      </c>
      <c r="C1928" s="47" t="s">
        <v>1234</v>
      </c>
      <c r="D1928" s="47" t="s">
        <v>1235</v>
      </c>
      <c r="E1928" s="47" t="s">
        <v>182</v>
      </c>
      <c r="F1928" s="47">
        <v>0</v>
      </c>
      <c r="G1928" s="47">
        <v>16159</v>
      </c>
      <c r="H1928" s="47">
        <v>0</v>
      </c>
      <c r="I1928" s="47">
        <v>8624628</v>
      </c>
    </row>
    <row r="1929" spans="1:9" x14ac:dyDescent="0.2">
      <c r="A1929" s="47" t="s">
        <v>3147</v>
      </c>
      <c r="B1929" s="38" t="s">
        <v>1297</v>
      </c>
      <c r="C1929" s="47" t="s">
        <v>1234</v>
      </c>
      <c r="D1929" s="47" t="s">
        <v>1235</v>
      </c>
      <c r="E1929" s="47" t="s">
        <v>182</v>
      </c>
      <c r="F1929" s="47">
        <v>0</v>
      </c>
      <c r="G1929" s="47">
        <v>0</v>
      </c>
      <c r="H1929" s="47">
        <v>0</v>
      </c>
      <c r="I1929" s="47">
        <v>374</v>
      </c>
    </row>
    <row r="1930" spans="1:9" x14ac:dyDescent="0.2">
      <c r="A1930" s="47" t="s">
        <v>3148</v>
      </c>
      <c r="B1930" s="38" t="s">
        <v>1297</v>
      </c>
      <c r="C1930" s="47" t="s">
        <v>1234</v>
      </c>
      <c r="D1930" s="47" t="s">
        <v>1235</v>
      </c>
      <c r="E1930" s="47" t="s">
        <v>182</v>
      </c>
      <c r="F1930" s="47">
        <v>0</v>
      </c>
      <c r="G1930" s="47">
        <v>16</v>
      </c>
      <c r="H1930" s="47">
        <v>0</v>
      </c>
      <c r="I1930" s="47">
        <v>8801</v>
      </c>
    </row>
    <row r="1931" spans="1:9" x14ac:dyDescent="0.2">
      <c r="A1931" s="47" t="s">
        <v>3149</v>
      </c>
      <c r="B1931" s="38" t="s">
        <v>1297</v>
      </c>
      <c r="C1931" s="47" t="s">
        <v>1234</v>
      </c>
      <c r="D1931" s="47" t="s">
        <v>1235</v>
      </c>
      <c r="E1931" s="47" t="s">
        <v>182</v>
      </c>
      <c r="F1931" s="47">
        <v>0</v>
      </c>
      <c r="G1931" s="47">
        <v>0</v>
      </c>
      <c r="H1931" s="47">
        <v>0</v>
      </c>
      <c r="I1931" s="47">
        <v>443</v>
      </c>
    </row>
    <row r="1932" spans="1:9" x14ac:dyDescent="0.2">
      <c r="A1932" s="47" t="s">
        <v>3150</v>
      </c>
      <c r="B1932" s="38" t="s">
        <v>1297</v>
      </c>
      <c r="C1932" s="47" t="s">
        <v>1234</v>
      </c>
      <c r="D1932" s="47" t="s">
        <v>1235</v>
      </c>
      <c r="E1932" s="47" t="s">
        <v>182</v>
      </c>
      <c r="F1932" s="47">
        <v>0</v>
      </c>
      <c r="G1932" s="47">
        <v>29</v>
      </c>
      <c r="H1932" s="47">
        <v>0</v>
      </c>
      <c r="I1932" s="47">
        <v>15889</v>
      </c>
    </row>
    <row r="1933" spans="1:9" x14ac:dyDescent="0.2">
      <c r="A1933" s="47" t="s">
        <v>3151</v>
      </c>
      <c r="B1933" s="38" t="s">
        <v>1297</v>
      </c>
      <c r="C1933" s="47" t="s">
        <v>1234</v>
      </c>
      <c r="D1933" s="47" t="s">
        <v>1235</v>
      </c>
      <c r="E1933" s="47" t="s">
        <v>182</v>
      </c>
      <c r="F1933" s="47">
        <v>0</v>
      </c>
      <c r="G1933" s="47">
        <v>1703</v>
      </c>
      <c r="H1933" s="47">
        <v>0</v>
      </c>
      <c r="I1933" s="47">
        <v>909405</v>
      </c>
    </row>
    <row r="1934" spans="1:9" x14ac:dyDescent="0.2">
      <c r="A1934" s="47" t="s">
        <v>3152</v>
      </c>
      <c r="B1934" s="38" t="s">
        <v>1297</v>
      </c>
      <c r="C1934" s="47" t="s">
        <v>1234</v>
      </c>
      <c r="D1934" s="47" t="s">
        <v>1235</v>
      </c>
      <c r="E1934" s="47" t="s">
        <v>182</v>
      </c>
      <c r="F1934" s="47">
        <v>0</v>
      </c>
      <c r="G1934" s="47">
        <v>0</v>
      </c>
      <c r="H1934" s="47">
        <v>0</v>
      </c>
      <c r="I1934" s="47">
        <v>294</v>
      </c>
    </row>
    <row r="1935" spans="1:9" x14ac:dyDescent="0.2">
      <c r="A1935" s="47" t="s">
        <v>3153</v>
      </c>
      <c r="B1935" s="38" t="s">
        <v>1297</v>
      </c>
      <c r="C1935" s="47" t="s">
        <v>1234</v>
      </c>
      <c r="D1935" s="47" t="s">
        <v>1235</v>
      </c>
      <c r="E1935" s="47" t="s">
        <v>182</v>
      </c>
      <c r="F1935" s="47">
        <v>0</v>
      </c>
      <c r="G1935" s="47">
        <v>943</v>
      </c>
      <c r="H1935" s="47">
        <v>0</v>
      </c>
      <c r="I1935" s="47">
        <v>503667</v>
      </c>
    </row>
    <row r="1936" spans="1:9" x14ac:dyDescent="0.2">
      <c r="A1936" s="47" t="s">
        <v>3154</v>
      </c>
      <c r="B1936" s="38" t="s">
        <v>1297</v>
      </c>
      <c r="C1936" s="47" t="s">
        <v>1234</v>
      </c>
      <c r="D1936" s="47" t="s">
        <v>1235</v>
      </c>
      <c r="E1936" s="47" t="s">
        <v>182</v>
      </c>
      <c r="F1936" s="47">
        <v>0</v>
      </c>
      <c r="G1936" s="47">
        <v>28</v>
      </c>
      <c r="H1936" s="47">
        <v>0</v>
      </c>
      <c r="I1936" s="47">
        <v>14998</v>
      </c>
    </row>
    <row r="1937" spans="1:9" x14ac:dyDescent="0.2">
      <c r="A1937" s="47" t="s">
        <v>3155</v>
      </c>
      <c r="B1937" s="38" t="s">
        <v>1297</v>
      </c>
      <c r="C1937" s="47" t="s">
        <v>1234</v>
      </c>
      <c r="D1937" s="47" t="s">
        <v>1235</v>
      </c>
      <c r="E1937" s="47" t="s">
        <v>182</v>
      </c>
      <c r="F1937" s="47">
        <v>0</v>
      </c>
      <c r="G1937" s="47">
        <v>0</v>
      </c>
      <c r="H1937" s="47">
        <v>0</v>
      </c>
      <c r="I1937" s="47">
        <v>11</v>
      </c>
    </row>
    <row r="1938" spans="1:9" x14ac:dyDescent="0.2">
      <c r="A1938" s="47" t="s">
        <v>3156</v>
      </c>
      <c r="B1938" s="38" t="s">
        <v>1297</v>
      </c>
      <c r="C1938" s="47" t="s">
        <v>1234</v>
      </c>
      <c r="D1938" s="47" t="s">
        <v>1235</v>
      </c>
      <c r="E1938" s="47" t="s">
        <v>182</v>
      </c>
      <c r="F1938" s="47">
        <v>0</v>
      </c>
      <c r="G1938" s="47">
        <v>0</v>
      </c>
      <c r="H1938" s="47">
        <v>0</v>
      </c>
      <c r="I1938" s="47">
        <v>165</v>
      </c>
    </row>
    <row r="1939" spans="1:9" x14ac:dyDescent="0.2">
      <c r="A1939" s="47" t="s">
        <v>3157</v>
      </c>
      <c r="B1939" s="38" t="s">
        <v>1297</v>
      </c>
      <c r="C1939" s="47" t="s">
        <v>1234</v>
      </c>
      <c r="D1939" s="47" t="s">
        <v>1235</v>
      </c>
      <c r="E1939" s="47" t="s">
        <v>182</v>
      </c>
      <c r="F1939" s="47">
        <v>0</v>
      </c>
      <c r="G1939" s="47">
        <v>0</v>
      </c>
      <c r="H1939" s="47">
        <v>0</v>
      </c>
      <c r="I1939" s="47">
        <v>37</v>
      </c>
    </row>
    <row r="1940" spans="1:9" x14ac:dyDescent="0.2">
      <c r="A1940" s="47" t="s">
        <v>3158</v>
      </c>
      <c r="B1940" s="38" t="s">
        <v>1297</v>
      </c>
      <c r="C1940" s="47" t="s">
        <v>1234</v>
      </c>
      <c r="D1940" s="47" t="s">
        <v>1235</v>
      </c>
      <c r="E1940" s="47" t="s">
        <v>182</v>
      </c>
      <c r="F1940" s="47">
        <v>0</v>
      </c>
      <c r="G1940" s="47">
        <v>7860</v>
      </c>
      <c r="H1940" s="47">
        <v>0</v>
      </c>
      <c r="I1940" s="47">
        <v>4195136</v>
      </c>
    </row>
    <row r="1941" spans="1:9" x14ac:dyDescent="0.2">
      <c r="A1941" s="47" t="s">
        <v>3159</v>
      </c>
      <c r="B1941" s="38" t="s">
        <v>1297</v>
      </c>
      <c r="C1941" s="47" t="s">
        <v>1234</v>
      </c>
      <c r="D1941" s="47" t="s">
        <v>1235</v>
      </c>
      <c r="E1941" s="47" t="s">
        <v>182</v>
      </c>
      <c r="F1941" s="47">
        <v>0</v>
      </c>
      <c r="G1941" s="47">
        <v>0</v>
      </c>
      <c r="H1941" s="47">
        <v>0</v>
      </c>
      <c r="I1941" s="47">
        <v>27</v>
      </c>
    </row>
    <row r="1942" spans="1:9" x14ac:dyDescent="0.2">
      <c r="A1942" s="47" t="s">
        <v>3160</v>
      </c>
      <c r="B1942" s="38" t="s">
        <v>1297</v>
      </c>
      <c r="C1942" s="47" t="s">
        <v>1234</v>
      </c>
      <c r="D1942" s="47" t="s">
        <v>1235</v>
      </c>
      <c r="E1942" s="47" t="s">
        <v>182</v>
      </c>
      <c r="F1942" s="47">
        <v>0</v>
      </c>
      <c r="G1942" s="47">
        <v>0</v>
      </c>
      <c r="H1942" s="47">
        <v>0</v>
      </c>
      <c r="I1942" s="47">
        <v>374</v>
      </c>
    </row>
    <row r="1943" spans="1:9" x14ac:dyDescent="0.2">
      <c r="A1943" s="47" t="s">
        <v>3161</v>
      </c>
      <c r="B1943" s="38" t="s">
        <v>1297</v>
      </c>
      <c r="C1943" s="47" t="s">
        <v>1234</v>
      </c>
      <c r="D1943" s="47" t="s">
        <v>1235</v>
      </c>
      <c r="E1943" s="47" t="s">
        <v>182</v>
      </c>
      <c r="F1943" s="47">
        <v>0</v>
      </c>
      <c r="G1943" s="47">
        <v>0</v>
      </c>
      <c r="H1943" s="47">
        <v>0</v>
      </c>
      <c r="I1943" s="47">
        <v>107</v>
      </c>
    </row>
    <row r="1944" spans="1:9" x14ac:dyDescent="0.2">
      <c r="A1944" s="47" t="s">
        <v>3162</v>
      </c>
      <c r="B1944" s="38" t="s">
        <v>1297</v>
      </c>
      <c r="C1944" s="47" t="s">
        <v>1234</v>
      </c>
      <c r="D1944" s="47" t="s">
        <v>1235</v>
      </c>
      <c r="E1944" s="47" t="s">
        <v>182</v>
      </c>
      <c r="F1944" s="47">
        <v>0</v>
      </c>
      <c r="G1944" s="47">
        <v>0</v>
      </c>
      <c r="H1944" s="47">
        <v>0</v>
      </c>
      <c r="I1944" s="47">
        <v>363</v>
      </c>
    </row>
    <row r="1945" spans="1:9" x14ac:dyDescent="0.2">
      <c r="A1945" s="47" t="s">
        <v>3163</v>
      </c>
      <c r="B1945" s="38" t="s">
        <v>1297</v>
      </c>
      <c r="C1945" s="47" t="s">
        <v>1234</v>
      </c>
      <c r="D1945" s="47" t="s">
        <v>1235</v>
      </c>
      <c r="E1945" s="47" t="s">
        <v>182</v>
      </c>
      <c r="F1945" s="47">
        <v>0</v>
      </c>
      <c r="G1945" s="47">
        <v>0</v>
      </c>
      <c r="H1945" s="47">
        <v>0</v>
      </c>
      <c r="I1945" s="47">
        <v>144</v>
      </c>
    </row>
    <row r="1946" spans="1:9" x14ac:dyDescent="0.2">
      <c r="A1946" s="47" t="s">
        <v>3164</v>
      </c>
      <c r="B1946" s="38" t="s">
        <v>1297</v>
      </c>
      <c r="C1946" s="47" t="s">
        <v>1234</v>
      </c>
      <c r="D1946" s="47" t="s">
        <v>1235</v>
      </c>
      <c r="E1946" s="47" t="s">
        <v>182</v>
      </c>
      <c r="F1946" s="47">
        <v>0</v>
      </c>
      <c r="G1946" s="47">
        <v>0</v>
      </c>
      <c r="H1946" s="47">
        <v>0</v>
      </c>
      <c r="I1946" s="47">
        <v>480</v>
      </c>
    </row>
    <row r="1947" spans="1:9" x14ac:dyDescent="0.2">
      <c r="A1947" s="47" t="s">
        <v>3165</v>
      </c>
      <c r="B1947" s="38" t="s">
        <v>1297</v>
      </c>
      <c r="C1947" s="47" t="s">
        <v>1234</v>
      </c>
      <c r="D1947" s="47" t="s">
        <v>1235</v>
      </c>
      <c r="E1947" s="47" t="s">
        <v>182</v>
      </c>
      <c r="F1947" s="47">
        <v>0</v>
      </c>
      <c r="G1947" s="47">
        <v>1624</v>
      </c>
      <c r="H1947" s="47">
        <v>0</v>
      </c>
      <c r="I1947" s="47">
        <v>867208</v>
      </c>
    </row>
    <row r="1948" spans="1:9" x14ac:dyDescent="0.2">
      <c r="A1948" s="47" t="s">
        <v>3166</v>
      </c>
      <c r="B1948" s="38" t="s">
        <v>1297</v>
      </c>
      <c r="C1948" s="47" t="s">
        <v>1234</v>
      </c>
      <c r="D1948" s="47" t="s">
        <v>1235</v>
      </c>
      <c r="E1948" s="47" t="s">
        <v>182</v>
      </c>
      <c r="F1948" s="47">
        <v>0</v>
      </c>
      <c r="G1948" s="47">
        <v>0</v>
      </c>
      <c r="H1948" s="47">
        <v>0</v>
      </c>
      <c r="I1948" s="47">
        <v>320</v>
      </c>
    </row>
    <row r="1949" spans="1:9" x14ac:dyDescent="0.2">
      <c r="A1949" s="47" t="s">
        <v>3167</v>
      </c>
      <c r="B1949" s="38" t="s">
        <v>1297</v>
      </c>
      <c r="C1949" s="47" t="s">
        <v>1234</v>
      </c>
      <c r="D1949" s="47" t="s">
        <v>1235</v>
      </c>
      <c r="E1949" s="47" t="s">
        <v>182</v>
      </c>
      <c r="F1949" s="47">
        <v>0</v>
      </c>
      <c r="G1949" s="47">
        <v>2201</v>
      </c>
      <c r="H1949" s="47">
        <v>0</v>
      </c>
      <c r="I1949" s="47">
        <v>1174852</v>
      </c>
    </row>
    <row r="1950" spans="1:9" x14ac:dyDescent="0.2">
      <c r="A1950" s="47" t="s">
        <v>3168</v>
      </c>
      <c r="B1950" s="38" t="s">
        <v>1297</v>
      </c>
      <c r="C1950" s="47" t="s">
        <v>1234</v>
      </c>
      <c r="D1950" s="47" t="s">
        <v>1235</v>
      </c>
      <c r="E1950" s="47" t="s">
        <v>182</v>
      </c>
      <c r="F1950" s="47">
        <v>0</v>
      </c>
      <c r="G1950" s="47">
        <v>63</v>
      </c>
      <c r="H1950" s="47">
        <v>0</v>
      </c>
      <c r="I1950" s="47">
        <v>34089</v>
      </c>
    </row>
    <row r="1951" spans="1:9" x14ac:dyDescent="0.2">
      <c r="A1951" s="47" t="s">
        <v>3169</v>
      </c>
      <c r="B1951" s="38" t="s">
        <v>1297</v>
      </c>
      <c r="C1951" s="47" t="s">
        <v>1234</v>
      </c>
      <c r="D1951" s="47" t="s">
        <v>1235</v>
      </c>
      <c r="E1951" s="47" t="s">
        <v>182</v>
      </c>
      <c r="F1951" s="47">
        <v>0</v>
      </c>
      <c r="G1951" s="47">
        <v>1</v>
      </c>
      <c r="H1951" s="47">
        <v>0</v>
      </c>
      <c r="I1951" s="47">
        <v>971</v>
      </c>
    </row>
    <row r="1952" spans="1:9" x14ac:dyDescent="0.2">
      <c r="A1952" s="47" t="s">
        <v>3170</v>
      </c>
      <c r="B1952" s="38" t="s">
        <v>1297</v>
      </c>
      <c r="C1952" s="47" t="s">
        <v>1234</v>
      </c>
      <c r="D1952" s="47" t="s">
        <v>1235</v>
      </c>
      <c r="E1952" s="47" t="s">
        <v>182</v>
      </c>
      <c r="F1952" s="47">
        <v>0</v>
      </c>
      <c r="G1952" s="47">
        <v>0</v>
      </c>
      <c r="H1952" s="47">
        <v>0</v>
      </c>
      <c r="I1952" s="47">
        <v>288</v>
      </c>
    </row>
    <row r="1953" spans="1:9" x14ac:dyDescent="0.2">
      <c r="A1953" s="47" t="s">
        <v>3171</v>
      </c>
      <c r="B1953" s="38" t="s">
        <v>1297</v>
      </c>
      <c r="C1953" s="47" t="s">
        <v>1234</v>
      </c>
      <c r="D1953" s="47" t="s">
        <v>1235</v>
      </c>
      <c r="E1953" s="47" t="s">
        <v>182</v>
      </c>
      <c r="F1953" s="47">
        <v>0</v>
      </c>
      <c r="G1953" s="47">
        <v>2</v>
      </c>
      <c r="H1953" s="47">
        <v>0</v>
      </c>
      <c r="I1953" s="47">
        <v>1388</v>
      </c>
    </row>
    <row r="1954" spans="1:9" x14ac:dyDescent="0.2">
      <c r="A1954" s="47" t="s">
        <v>3172</v>
      </c>
      <c r="B1954" s="38" t="s">
        <v>1297</v>
      </c>
      <c r="C1954" s="47" t="s">
        <v>1234</v>
      </c>
      <c r="D1954" s="47" t="s">
        <v>1235</v>
      </c>
      <c r="E1954" s="47" t="s">
        <v>182</v>
      </c>
      <c r="F1954" s="47">
        <v>0</v>
      </c>
      <c r="G1954" s="47">
        <v>83538</v>
      </c>
      <c r="H1954" s="47">
        <v>0</v>
      </c>
      <c r="I1954" s="47">
        <v>44587148</v>
      </c>
    </row>
    <row r="1955" spans="1:9" x14ac:dyDescent="0.2">
      <c r="A1955" s="47" t="s">
        <v>3173</v>
      </c>
      <c r="B1955" s="38" t="s">
        <v>1297</v>
      </c>
      <c r="C1955" s="47" t="s">
        <v>1234</v>
      </c>
      <c r="D1955" s="47" t="s">
        <v>1235</v>
      </c>
      <c r="E1955" s="47" t="s">
        <v>182</v>
      </c>
      <c r="F1955" s="47">
        <v>0</v>
      </c>
      <c r="G1955" s="47">
        <v>1</v>
      </c>
      <c r="H1955" s="47">
        <v>0</v>
      </c>
      <c r="I1955" s="47">
        <v>998</v>
      </c>
    </row>
    <row r="1956" spans="1:9" x14ac:dyDescent="0.2">
      <c r="A1956" s="47" t="s">
        <v>3174</v>
      </c>
      <c r="B1956" s="38" t="s">
        <v>1297</v>
      </c>
      <c r="C1956" s="47" t="s">
        <v>1234</v>
      </c>
      <c r="D1956" s="47" t="s">
        <v>1235</v>
      </c>
      <c r="E1956" s="47" t="s">
        <v>182</v>
      </c>
      <c r="F1956" s="47">
        <v>0</v>
      </c>
      <c r="G1956" s="47">
        <v>12</v>
      </c>
      <c r="H1956" s="47">
        <v>0</v>
      </c>
      <c r="I1956" s="47">
        <v>6512</v>
      </c>
    </row>
    <row r="1957" spans="1:9" x14ac:dyDescent="0.2">
      <c r="A1957" s="47" t="s">
        <v>3175</v>
      </c>
      <c r="B1957" s="38" t="s">
        <v>1297</v>
      </c>
      <c r="C1957" s="47" t="s">
        <v>1234</v>
      </c>
      <c r="D1957" s="47" t="s">
        <v>1235</v>
      </c>
      <c r="E1957" s="47" t="s">
        <v>182</v>
      </c>
      <c r="F1957" s="47">
        <v>0</v>
      </c>
      <c r="G1957" s="47">
        <v>4</v>
      </c>
      <c r="H1957" s="47">
        <v>0</v>
      </c>
      <c r="I1957" s="47">
        <v>2658</v>
      </c>
    </row>
    <row r="1958" spans="1:9" x14ac:dyDescent="0.2">
      <c r="A1958" s="47" t="s">
        <v>3176</v>
      </c>
      <c r="B1958" s="38" t="s">
        <v>1297</v>
      </c>
      <c r="C1958" s="47" t="s">
        <v>1234</v>
      </c>
      <c r="D1958" s="47" t="s">
        <v>1235</v>
      </c>
      <c r="E1958" s="47" t="s">
        <v>182</v>
      </c>
      <c r="F1958" s="47">
        <v>0</v>
      </c>
      <c r="G1958" s="47">
        <v>0</v>
      </c>
      <c r="H1958" s="47">
        <v>0</v>
      </c>
      <c r="I1958" s="47">
        <v>288</v>
      </c>
    </row>
    <row r="1959" spans="1:9" x14ac:dyDescent="0.2">
      <c r="A1959" s="47" t="s">
        <v>3177</v>
      </c>
      <c r="B1959" s="38" t="s">
        <v>1297</v>
      </c>
      <c r="C1959" s="47" t="s">
        <v>1234</v>
      </c>
      <c r="D1959" s="47" t="s">
        <v>1235</v>
      </c>
      <c r="E1959" s="47" t="s">
        <v>182</v>
      </c>
      <c r="F1959" s="47">
        <v>0</v>
      </c>
      <c r="G1959" s="47">
        <v>0</v>
      </c>
      <c r="H1959" s="47">
        <v>0</v>
      </c>
      <c r="I1959" s="47">
        <v>400</v>
      </c>
    </row>
    <row r="1960" spans="1:9" x14ac:dyDescent="0.2">
      <c r="A1960" s="47" t="s">
        <v>3178</v>
      </c>
      <c r="B1960" s="38" t="s">
        <v>1297</v>
      </c>
      <c r="C1960" s="47" t="s">
        <v>1234</v>
      </c>
      <c r="D1960" s="47" t="s">
        <v>1235</v>
      </c>
      <c r="E1960" s="47" t="s">
        <v>182</v>
      </c>
      <c r="F1960" s="47">
        <v>0</v>
      </c>
      <c r="G1960" s="47">
        <v>3353</v>
      </c>
      <c r="H1960" s="47">
        <v>0</v>
      </c>
      <c r="I1960" s="47">
        <v>1789925</v>
      </c>
    </row>
    <row r="1961" spans="1:9" x14ac:dyDescent="0.2">
      <c r="A1961" s="47" t="s">
        <v>3179</v>
      </c>
      <c r="B1961" s="38" t="s">
        <v>1297</v>
      </c>
      <c r="C1961" s="47" t="s">
        <v>1234</v>
      </c>
      <c r="D1961" s="47" t="s">
        <v>1235</v>
      </c>
      <c r="E1961" s="47" t="s">
        <v>182</v>
      </c>
      <c r="F1961" s="47">
        <v>0</v>
      </c>
      <c r="G1961" s="47">
        <v>0</v>
      </c>
      <c r="H1961" s="47">
        <v>0</v>
      </c>
      <c r="I1961" s="47">
        <v>267</v>
      </c>
    </row>
    <row r="1962" spans="1:9" x14ac:dyDescent="0.2">
      <c r="A1962" s="47" t="s">
        <v>3180</v>
      </c>
      <c r="B1962" s="38" t="s">
        <v>1297</v>
      </c>
      <c r="C1962" s="47" t="s">
        <v>1234</v>
      </c>
      <c r="D1962" s="47" t="s">
        <v>1235</v>
      </c>
      <c r="E1962" s="47" t="s">
        <v>182</v>
      </c>
      <c r="F1962" s="47">
        <v>0</v>
      </c>
      <c r="G1962" s="47">
        <v>3</v>
      </c>
      <c r="H1962" s="47">
        <v>0</v>
      </c>
      <c r="I1962" s="47">
        <v>1921</v>
      </c>
    </row>
    <row r="1963" spans="1:9" x14ac:dyDescent="0.2">
      <c r="A1963" s="47" t="s">
        <v>3181</v>
      </c>
      <c r="B1963" s="38" t="s">
        <v>1297</v>
      </c>
      <c r="C1963" s="47" t="s">
        <v>1234</v>
      </c>
      <c r="D1963" s="47" t="s">
        <v>1235</v>
      </c>
      <c r="E1963" s="47" t="s">
        <v>182</v>
      </c>
      <c r="F1963" s="47">
        <v>0</v>
      </c>
      <c r="G1963" s="47">
        <v>0</v>
      </c>
      <c r="H1963" s="47">
        <v>0</v>
      </c>
      <c r="I1963" s="47">
        <v>123</v>
      </c>
    </row>
    <row r="1964" spans="1:9" x14ac:dyDescent="0.2">
      <c r="A1964" s="47" t="s">
        <v>3182</v>
      </c>
      <c r="B1964" s="38" t="s">
        <v>1297</v>
      </c>
      <c r="C1964" s="47" t="s">
        <v>1234</v>
      </c>
      <c r="D1964" s="47" t="s">
        <v>1235</v>
      </c>
      <c r="E1964" s="47" t="s">
        <v>182</v>
      </c>
      <c r="F1964" s="47">
        <v>0</v>
      </c>
      <c r="G1964" s="47">
        <v>33</v>
      </c>
      <c r="H1964" s="47">
        <v>0</v>
      </c>
      <c r="I1964" s="47">
        <v>17613</v>
      </c>
    </row>
    <row r="1965" spans="1:9" x14ac:dyDescent="0.2">
      <c r="A1965" s="47" t="s">
        <v>3183</v>
      </c>
      <c r="B1965" s="38" t="s">
        <v>1297</v>
      </c>
      <c r="C1965" s="47" t="s">
        <v>1234</v>
      </c>
      <c r="D1965" s="47" t="s">
        <v>1235</v>
      </c>
      <c r="E1965" s="47" t="s">
        <v>182</v>
      </c>
      <c r="F1965" s="47">
        <v>0</v>
      </c>
      <c r="G1965" s="47">
        <v>848</v>
      </c>
      <c r="H1965" s="47">
        <v>0</v>
      </c>
      <c r="I1965" s="47">
        <v>453112</v>
      </c>
    </row>
    <row r="1966" spans="1:9" x14ac:dyDescent="0.2">
      <c r="A1966" s="47" t="s">
        <v>3184</v>
      </c>
      <c r="B1966" s="38" t="s">
        <v>1297</v>
      </c>
      <c r="C1966" s="47" t="s">
        <v>1234</v>
      </c>
      <c r="D1966" s="47" t="s">
        <v>1235</v>
      </c>
      <c r="E1966" s="47" t="s">
        <v>182</v>
      </c>
      <c r="F1966" s="47">
        <v>0</v>
      </c>
      <c r="G1966" s="47">
        <v>0</v>
      </c>
      <c r="H1966" s="47">
        <v>0</v>
      </c>
      <c r="I1966" s="47">
        <v>294</v>
      </c>
    </row>
    <row r="1967" spans="1:9" x14ac:dyDescent="0.2">
      <c r="A1967" s="47" t="s">
        <v>3185</v>
      </c>
      <c r="B1967" s="38" t="s">
        <v>1297</v>
      </c>
      <c r="C1967" s="47" t="s">
        <v>1234</v>
      </c>
      <c r="D1967" s="47" t="s">
        <v>1235</v>
      </c>
      <c r="E1967" s="47" t="s">
        <v>182</v>
      </c>
      <c r="F1967" s="47">
        <v>0</v>
      </c>
      <c r="G1967" s="47">
        <v>0</v>
      </c>
      <c r="H1967" s="47">
        <v>0</v>
      </c>
      <c r="I1967" s="47">
        <v>240</v>
      </c>
    </row>
    <row r="1968" spans="1:9" x14ac:dyDescent="0.2">
      <c r="A1968" s="47" t="s">
        <v>3186</v>
      </c>
      <c r="B1968" s="38" t="s">
        <v>1297</v>
      </c>
      <c r="C1968" s="47" t="s">
        <v>1234</v>
      </c>
      <c r="D1968" s="47" t="s">
        <v>1235</v>
      </c>
      <c r="E1968" s="47" t="s">
        <v>182</v>
      </c>
      <c r="F1968" s="47">
        <v>0</v>
      </c>
      <c r="G1968" s="47">
        <v>123</v>
      </c>
      <c r="H1968" s="47">
        <v>0</v>
      </c>
      <c r="I1968" s="47">
        <v>65649</v>
      </c>
    </row>
    <row r="1969" spans="1:9" x14ac:dyDescent="0.2">
      <c r="A1969" s="47" t="s">
        <v>3187</v>
      </c>
      <c r="B1969" s="38" t="s">
        <v>1297</v>
      </c>
      <c r="C1969" s="47" t="s">
        <v>1234</v>
      </c>
      <c r="D1969" s="47" t="s">
        <v>1235</v>
      </c>
      <c r="E1969" s="47" t="s">
        <v>182</v>
      </c>
      <c r="F1969" s="47">
        <v>0</v>
      </c>
      <c r="G1969" s="47">
        <v>5497</v>
      </c>
      <c r="H1969" s="47">
        <v>0</v>
      </c>
      <c r="I1969" s="47">
        <v>2933953</v>
      </c>
    </row>
    <row r="1970" spans="1:9" x14ac:dyDescent="0.2">
      <c r="A1970" s="47" t="s">
        <v>3188</v>
      </c>
      <c r="B1970" s="38" t="s">
        <v>1297</v>
      </c>
      <c r="C1970" s="47" t="s">
        <v>1234</v>
      </c>
      <c r="D1970" s="47" t="s">
        <v>1235</v>
      </c>
      <c r="E1970" s="47" t="s">
        <v>182</v>
      </c>
      <c r="F1970" s="47">
        <v>0</v>
      </c>
      <c r="G1970" s="47">
        <v>5</v>
      </c>
      <c r="H1970" s="47">
        <v>0</v>
      </c>
      <c r="I1970" s="47">
        <v>3096</v>
      </c>
    </row>
    <row r="1971" spans="1:9" x14ac:dyDescent="0.2">
      <c r="A1971" s="47" t="s">
        <v>3189</v>
      </c>
      <c r="B1971" s="38" t="s">
        <v>1297</v>
      </c>
      <c r="C1971" s="47" t="s">
        <v>1234</v>
      </c>
      <c r="D1971" s="47" t="s">
        <v>1235</v>
      </c>
      <c r="E1971" s="47" t="s">
        <v>182</v>
      </c>
      <c r="F1971" s="47">
        <v>0</v>
      </c>
      <c r="G1971" s="47">
        <v>0</v>
      </c>
      <c r="H1971" s="47">
        <v>0</v>
      </c>
      <c r="I1971" s="47">
        <v>107</v>
      </c>
    </row>
    <row r="1972" spans="1:9" x14ac:dyDescent="0.2">
      <c r="A1972" s="47" t="s">
        <v>3190</v>
      </c>
      <c r="B1972" s="38" t="s">
        <v>1297</v>
      </c>
      <c r="C1972" s="47" t="s">
        <v>1234</v>
      </c>
      <c r="D1972" s="47" t="s">
        <v>1235</v>
      </c>
      <c r="E1972" s="47" t="s">
        <v>182</v>
      </c>
      <c r="F1972" s="47">
        <v>0</v>
      </c>
      <c r="G1972" s="47">
        <v>23</v>
      </c>
      <c r="H1972" s="47">
        <v>0</v>
      </c>
      <c r="I1972" s="47">
        <v>12543</v>
      </c>
    </row>
    <row r="1973" spans="1:9" x14ac:dyDescent="0.2">
      <c r="A1973" s="47" t="s">
        <v>3191</v>
      </c>
      <c r="B1973" s="38" t="s">
        <v>1297</v>
      </c>
      <c r="C1973" s="47" t="s">
        <v>1234</v>
      </c>
      <c r="D1973" s="47" t="s">
        <v>1235</v>
      </c>
      <c r="E1973" s="47" t="s">
        <v>182</v>
      </c>
      <c r="F1973" s="47">
        <v>0</v>
      </c>
      <c r="G1973" s="47">
        <v>0</v>
      </c>
      <c r="H1973" s="47">
        <v>0</v>
      </c>
      <c r="I1973" s="47">
        <v>213</v>
      </c>
    </row>
    <row r="1974" spans="1:9" x14ac:dyDescent="0.2">
      <c r="A1974" s="47" t="s">
        <v>3192</v>
      </c>
      <c r="B1974" s="38" t="s">
        <v>1297</v>
      </c>
      <c r="C1974" s="47" t="s">
        <v>1234</v>
      </c>
      <c r="D1974" s="47" t="s">
        <v>1235</v>
      </c>
      <c r="E1974" s="47" t="s">
        <v>182</v>
      </c>
      <c r="F1974" s="47">
        <v>0</v>
      </c>
      <c r="G1974" s="47">
        <v>41</v>
      </c>
      <c r="H1974" s="47">
        <v>0</v>
      </c>
      <c r="I1974" s="47">
        <v>21883</v>
      </c>
    </row>
    <row r="1975" spans="1:9" x14ac:dyDescent="0.2">
      <c r="A1975" s="47" t="s">
        <v>3193</v>
      </c>
      <c r="B1975" s="38" t="s">
        <v>1297</v>
      </c>
      <c r="C1975" s="47" t="s">
        <v>1234</v>
      </c>
      <c r="D1975" s="47" t="s">
        <v>1235</v>
      </c>
      <c r="E1975" s="47" t="s">
        <v>182</v>
      </c>
      <c r="F1975" s="47">
        <v>0</v>
      </c>
      <c r="G1975" s="47">
        <v>2049</v>
      </c>
      <c r="H1975" s="47">
        <v>0</v>
      </c>
      <c r="I1975" s="47">
        <v>1094076</v>
      </c>
    </row>
    <row r="1976" spans="1:9" x14ac:dyDescent="0.2">
      <c r="A1976" s="47" t="s">
        <v>3194</v>
      </c>
      <c r="B1976" s="38" t="s">
        <v>1297</v>
      </c>
      <c r="C1976" s="47" t="s">
        <v>1234</v>
      </c>
      <c r="D1976" s="47" t="s">
        <v>1235</v>
      </c>
      <c r="E1976" s="47" t="s">
        <v>182</v>
      </c>
      <c r="F1976" s="47">
        <v>0</v>
      </c>
      <c r="G1976" s="47">
        <v>0</v>
      </c>
      <c r="H1976" s="47">
        <v>0</v>
      </c>
      <c r="I1976" s="47">
        <v>299</v>
      </c>
    </row>
    <row r="1977" spans="1:9" x14ac:dyDescent="0.2">
      <c r="A1977" s="47" t="s">
        <v>3195</v>
      </c>
      <c r="B1977" s="38" t="s">
        <v>1297</v>
      </c>
      <c r="C1977" s="47" t="s">
        <v>1234</v>
      </c>
      <c r="D1977" s="47" t="s">
        <v>1235</v>
      </c>
      <c r="E1977" s="47" t="s">
        <v>182</v>
      </c>
      <c r="F1977" s="47">
        <v>0</v>
      </c>
      <c r="G1977" s="47">
        <v>6</v>
      </c>
      <c r="H1977" s="47">
        <v>0</v>
      </c>
      <c r="I1977" s="47">
        <v>3202</v>
      </c>
    </row>
    <row r="1978" spans="1:9" x14ac:dyDescent="0.2">
      <c r="A1978" s="47" t="s">
        <v>3196</v>
      </c>
      <c r="B1978" s="38" t="s">
        <v>1297</v>
      </c>
      <c r="C1978" s="47" t="s">
        <v>1234</v>
      </c>
      <c r="D1978" s="47" t="s">
        <v>1235</v>
      </c>
      <c r="E1978" s="47" t="s">
        <v>182</v>
      </c>
      <c r="F1978" s="47">
        <v>0</v>
      </c>
      <c r="G1978" s="47">
        <v>0</v>
      </c>
      <c r="H1978" s="47">
        <v>0</v>
      </c>
      <c r="I1978" s="47">
        <v>454</v>
      </c>
    </row>
    <row r="1979" spans="1:9" x14ac:dyDescent="0.2">
      <c r="A1979" s="47" t="s">
        <v>3197</v>
      </c>
      <c r="B1979" s="38" t="s">
        <v>1297</v>
      </c>
      <c r="C1979" s="47" t="s">
        <v>1234</v>
      </c>
      <c r="D1979" s="47" t="s">
        <v>1235</v>
      </c>
      <c r="E1979" s="47" t="s">
        <v>182</v>
      </c>
      <c r="F1979" s="47">
        <v>0</v>
      </c>
      <c r="G1979" s="47">
        <v>2</v>
      </c>
      <c r="H1979" s="47">
        <v>0</v>
      </c>
      <c r="I1979" s="47">
        <v>1537</v>
      </c>
    </row>
    <row r="1980" spans="1:9" x14ac:dyDescent="0.2">
      <c r="A1980" s="47" t="s">
        <v>3198</v>
      </c>
      <c r="B1980" s="38" t="s">
        <v>1297</v>
      </c>
      <c r="C1980" s="47" t="s">
        <v>1234</v>
      </c>
      <c r="D1980" s="47" t="s">
        <v>1235</v>
      </c>
      <c r="E1980" s="47" t="s">
        <v>182</v>
      </c>
      <c r="F1980" s="47">
        <v>0</v>
      </c>
      <c r="G1980" s="47">
        <v>0</v>
      </c>
      <c r="H1980" s="47">
        <v>0</v>
      </c>
      <c r="I1980" s="47">
        <v>294</v>
      </c>
    </row>
    <row r="1981" spans="1:9" x14ac:dyDescent="0.2">
      <c r="A1981" s="47" t="s">
        <v>3199</v>
      </c>
      <c r="B1981" s="38" t="s">
        <v>1297</v>
      </c>
      <c r="C1981" s="47" t="s">
        <v>1234</v>
      </c>
      <c r="D1981" s="47" t="s">
        <v>1235</v>
      </c>
      <c r="E1981" s="47" t="s">
        <v>182</v>
      </c>
      <c r="F1981" s="47">
        <v>0</v>
      </c>
      <c r="G1981" s="47">
        <v>24</v>
      </c>
      <c r="H1981" s="47">
        <v>0</v>
      </c>
      <c r="I1981" s="47">
        <v>12916</v>
      </c>
    </row>
    <row r="1982" spans="1:9" x14ac:dyDescent="0.2">
      <c r="A1982" s="47" t="s">
        <v>3200</v>
      </c>
      <c r="B1982" s="38" t="s">
        <v>1297</v>
      </c>
      <c r="C1982" s="47" t="s">
        <v>1234</v>
      </c>
      <c r="D1982" s="47" t="s">
        <v>1235</v>
      </c>
      <c r="E1982" s="47" t="s">
        <v>182</v>
      </c>
      <c r="F1982" s="47">
        <v>0</v>
      </c>
      <c r="G1982" s="47">
        <v>1908</v>
      </c>
      <c r="H1982" s="47">
        <v>0</v>
      </c>
      <c r="I1982" s="47">
        <v>1018762</v>
      </c>
    </row>
    <row r="1983" spans="1:9" x14ac:dyDescent="0.2">
      <c r="A1983" s="47" t="s">
        <v>3201</v>
      </c>
      <c r="B1983" s="38" t="s">
        <v>1297</v>
      </c>
      <c r="C1983" s="47" t="s">
        <v>1234</v>
      </c>
      <c r="D1983" s="47" t="s">
        <v>1235</v>
      </c>
      <c r="E1983" s="47" t="s">
        <v>182</v>
      </c>
      <c r="F1983" s="47">
        <v>0</v>
      </c>
      <c r="G1983" s="47">
        <v>0</v>
      </c>
      <c r="H1983" s="47">
        <v>0</v>
      </c>
      <c r="I1983" s="47">
        <v>427</v>
      </c>
    </row>
    <row r="1984" spans="1:9" x14ac:dyDescent="0.2">
      <c r="A1984" s="47" t="s">
        <v>3202</v>
      </c>
      <c r="B1984" s="38" t="s">
        <v>1297</v>
      </c>
      <c r="C1984" s="47" t="s">
        <v>1234</v>
      </c>
      <c r="D1984" s="47" t="s">
        <v>1235</v>
      </c>
      <c r="E1984" s="47" t="s">
        <v>182</v>
      </c>
      <c r="F1984" s="47">
        <v>0</v>
      </c>
      <c r="G1984" s="47">
        <v>0</v>
      </c>
      <c r="H1984" s="47">
        <v>0</v>
      </c>
      <c r="I1984" s="47">
        <v>427</v>
      </c>
    </row>
    <row r="1985" spans="1:9" x14ac:dyDescent="0.2">
      <c r="A1985" s="47" t="s">
        <v>3203</v>
      </c>
      <c r="B1985" s="38" t="s">
        <v>1297</v>
      </c>
      <c r="C1985" s="47" t="s">
        <v>1234</v>
      </c>
      <c r="D1985" s="47" t="s">
        <v>1235</v>
      </c>
      <c r="E1985" s="47" t="s">
        <v>182</v>
      </c>
      <c r="F1985" s="47">
        <v>0</v>
      </c>
      <c r="G1985" s="47">
        <v>0</v>
      </c>
      <c r="H1985" s="47">
        <v>0</v>
      </c>
      <c r="I1985" s="47">
        <v>107</v>
      </c>
    </row>
    <row r="1986" spans="1:9" x14ac:dyDescent="0.2">
      <c r="A1986" s="47" t="s">
        <v>3204</v>
      </c>
      <c r="B1986" s="38" t="s">
        <v>1297</v>
      </c>
      <c r="C1986" s="47" t="s">
        <v>1234</v>
      </c>
      <c r="D1986" s="47" t="s">
        <v>1235</v>
      </c>
      <c r="E1986" s="47" t="s">
        <v>182</v>
      </c>
      <c r="F1986" s="47">
        <v>0</v>
      </c>
      <c r="G1986" s="47">
        <v>16</v>
      </c>
      <c r="H1986" s="47">
        <v>0</v>
      </c>
      <c r="I1986" s="47">
        <v>8556</v>
      </c>
    </row>
    <row r="1987" spans="1:9" x14ac:dyDescent="0.2">
      <c r="A1987" s="47" t="s">
        <v>3205</v>
      </c>
      <c r="B1987" s="38" t="s">
        <v>1297</v>
      </c>
      <c r="C1987" s="47" t="s">
        <v>1234</v>
      </c>
      <c r="D1987" s="47" t="s">
        <v>1235</v>
      </c>
      <c r="E1987" s="47" t="s">
        <v>182</v>
      </c>
      <c r="F1987" s="47">
        <v>0</v>
      </c>
      <c r="G1987" s="47">
        <v>0</v>
      </c>
      <c r="H1987" s="47">
        <v>0</v>
      </c>
      <c r="I1987" s="47">
        <v>427</v>
      </c>
    </row>
    <row r="1988" spans="1:9" x14ac:dyDescent="0.2">
      <c r="A1988" s="47" t="s">
        <v>3206</v>
      </c>
      <c r="B1988" s="38" t="s">
        <v>1297</v>
      </c>
      <c r="C1988" s="47" t="s">
        <v>1234</v>
      </c>
      <c r="D1988" s="47" t="s">
        <v>1235</v>
      </c>
      <c r="E1988" s="47" t="s">
        <v>182</v>
      </c>
      <c r="F1988" s="47">
        <v>0</v>
      </c>
      <c r="G1988" s="47">
        <v>647</v>
      </c>
      <c r="H1988" s="47">
        <v>0</v>
      </c>
      <c r="I1988" s="47">
        <v>345357</v>
      </c>
    </row>
    <row r="1989" spans="1:9" x14ac:dyDescent="0.2">
      <c r="A1989" s="47" t="s">
        <v>3207</v>
      </c>
      <c r="B1989" s="38" t="s">
        <v>1297</v>
      </c>
      <c r="C1989" s="47" t="s">
        <v>1234</v>
      </c>
      <c r="D1989" s="47" t="s">
        <v>1235</v>
      </c>
      <c r="E1989" s="47" t="s">
        <v>182</v>
      </c>
      <c r="F1989" s="47">
        <v>0</v>
      </c>
      <c r="G1989" s="47">
        <v>0</v>
      </c>
      <c r="H1989" s="47">
        <v>0</v>
      </c>
      <c r="I1989" s="47">
        <v>507</v>
      </c>
    </row>
    <row r="1990" spans="1:9" x14ac:dyDescent="0.2">
      <c r="A1990" s="47" t="s">
        <v>3208</v>
      </c>
      <c r="B1990" s="38" t="s">
        <v>1297</v>
      </c>
      <c r="C1990" s="47" t="s">
        <v>1234</v>
      </c>
      <c r="D1990" s="47" t="s">
        <v>1235</v>
      </c>
      <c r="E1990" s="47" t="s">
        <v>182</v>
      </c>
      <c r="F1990" s="47">
        <v>0</v>
      </c>
      <c r="G1990" s="47">
        <v>0</v>
      </c>
      <c r="H1990" s="47">
        <v>0</v>
      </c>
      <c r="I1990" s="47">
        <v>352</v>
      </c>
    </row>
    <row r="1991" spans="1:9" x14ac:dyDescent="0.2">
      <c r="A1991" s="47" t="s">
        <v>3209</v>
      </c>
      <c r="B1991" s="38" t="s">
        <v>1297</v>
      </c>
      <c r="C1991" s="47" t="s">
        <v>1234</v>
      </c>
      <c r="D1991" s="47" t="s">
        <v>1235</v>
      </c>
      <c r="E1991" s="47" t="s">
        <v>182</v>
      </c>
      <c r="F1991" s="47">
        <v>0</v>
      </c>
      <c r="G1991" s="47">
        <v>228</v>
      </c>
      <c r="H1991" s="47">
        <v>0</v>
      </c>
      <c r="I1991" s="47">
        <v>121723</v>
      </c>
    </row>
    <row r="1992" spans="1:9" x14ac:dyDescent="0.2">
      <c r="A1992" s="47" t="s">
        <v>3210</v>
      </c>
      <c r="B1992" s="38" t="s">
        <v>1297</v>
      </c>
      <c r="C1992" s="47" t="s">
        <v>1234</v>
      </c>
      <c r="D1992" s="47" t="s">
        <v>1235</v>
      </c>
      <c r="E1992" s="47" t="s">
        <v>182</v>
      </c>
      <c r="F1992" s="47">
        <v>0</v>
      </c>
      <c r="G1992" s="47">
        <v>0</v>
      </c>
      <c r="H1992" s="47">
        <v>0</v>
      </c>
      <c r="I1992" s="47">
        <v>427</v>
      </c>
    </row>
    <row r="1993" spans="1:9" x14ac:dyDescent="0.2">
      <c r="A1993" s="47" t="s">
        <v>3211</v>
      </c>
      <c r="B1993" s="38" t="s">
        <v>1297</v>
      </c>
      <c r="C1993" s="47" t="s">
        <v>1234</v>
      </c>
      <c r="D1993" s="47" t="s">
        <v>1235</v>
      </c>
      <c r="E1993" s="47" t="s">
        <v>182</v>
      </c>
      <c r="F1993" s="47">
        <v>0</v>
      </c>
      <c r="G1993" s="47">
        <v>10</v>
      </c>
      <c r="H1993" s="47">
        <v>0</v>
      </c>
      <c r="I1993" s="47">
        <v>5337</v>
      </c>
    </row>
    <row r="1994" spans="1:9" x14ac:dyDescent="0.2">
      <c r="A1994" s="47" t="s">
        <v>3212</v>
      </c>
      <c r="B1994" s="38" t="s">
        <v>1297</v>
      </c>
      <c r="C1994" s="47" t="s">
        <v>1234</v>
      </c>
      <c r="D1994" s="47" t="s">
        <v>1235</v>
      </c>
      <c r="E1994" s="47" t="s">
        <v>182</v>
      </c>
      <c r="F1994" s="47">
        <v>0</v>
      </c>
      <c r="G1994" s="47">
        <v>18</v>
      </c>
      <c r="H1994" s="47">
        <v>0</v>
      </c>
      <c r="I1994" s="47">
        <v>9927</v>
      </c>
    </row>
    <row r="1995" spans="1:9" x14ac:dyDescent="0.2">
      <c r="A1995" s="47" t="s">
        <v>3213</v>
      </c>
      <c r="B1995" s="38" t="s">
        <v>1297</v>
      </c>
      <c r="C1995" s="47" t="s">
        <v>1234</v>
      </c>
      <c r="D1995" s="47" t="s">
        <v>1235</v>
      </c>
      <c r="E1995" s="47" t="s">
        <v>182</v>
      </c>
      <c r="F1995" s="47">
        <v>0</v>
      </c>
      <c r="G1995" s="47">
        <v>0</v>
      </c>
      <c r="H1995" s="47">
        <v>0</v>
      </c>
      <c r="I1995" s="47">
        <v>427</v>
      </c>
    </row>
    <row r="1996" spans="1:9" x14ac:dyDescent="0.2">
      <c r="A1996" s="47" t="s">
        <v>3214</v>
      </c>
      <c r="B1996" s="38" t="s">
        <v>1297</v>
      </c>
      <c r="C1996" s="47" t="s">
        <v>1234</v>
      </c>
      <c r="D1996" s="47" t="s">
        <v>1235</v>
      </c>
      <c r="E1996" s="47" t="s">
        <v>182</v>
      </c>
      <c r="F1996" s="47">
        <v>0</v>
      </c>
      <c r="G1996" s="47">
        <v>2</v>
      </c>
      <c r="H1996" s="47">
        <v>0</v>
      </c>
      <c r="I1996" s="47">
        <v>1067</v>
      </c>
    </row>
    <row r="1997" spans="1:9" x14ac:dyDescent="0.2">
      <c r="A1997" s="47" t="s">
        <v>3215</v>
      </c>
      <c r="B1997" s="38" t="s">
        <v>1297</v>
      </c>
      <c r="C1997" s="47" t="s">
        <v>1234</v>
      </c>
      <c r="D1997" s="47" t="s">
        <v>1235</v>
      </c>
      <c r="E1997" s="47" t="s">
        <v>182</v>
      </c>
      <c r="F1997" s="47">
        <v>0</v>
      </c>
      <c r="G1997" s="47">
        <v>3</v>
      </c>
      <c r="H1997" s="47">
        <v>0</v>
      </c>
      <c r="I1997" s="47">
        <v>1921</v>
      </c>
    </row>
    <row r="1998" spans="1:9" x14ac:dyDescent="0.2">
      <c r="A1998" s="47" t="s">
        <v>3216</v>
      </c>
      <c r="B1998" s="38" t="s">
        <v>1297</v>
      </c>
      <c r="C1998" s="47" t="s">
        <v>1234</v>
      </c>
      <c r="D1998" s="47" t="s">
        <v>1235</v>
      </c>
      <c r="E1998" s="47" t="s">
        <v>182</v>
      </c>
      <c r="F1998" s="47">
        <v>0</v>
      </c>
      <c r="G1998" s="47">
        <v>4450</v>
      </c>
      <c r="H1998" s="47">
        <v>0</v>
      </c>
      <c r="I1998" s="47">
        <v>2375157</v>
      </c>
    </row>
    <row r="1999" spans="1:9" x14ac:dyDescent="0.2">
      <c r="A1999" s="47" t="s">
        <v>3217</v>
      </c>
      <c r="B1999" s="38" t="s">
        <v>1297</v>
      </c>
      <c r="C1999" s="47" t="s">
        <v>1234</v>
      </c>
      <c r="D1999" s="47" t="s">
        <v>1235</v>
      </c>
      <c r="E1999" s="47" t="s">
        <v>182</v>
      </c>
      <c r="F1999" s="47">
        <v>0</v>
      </c>
      <c r="G1999" s="47">
        <v>1</v>
      </c>
      <c r="H1999" s="47">
        <v>0</v>
      </c>
      <c r="I1999" s="47">
        <v>758</v>
      </c>
    </row>
    <row r="2000" spans="1:9" x14ac:dyDescent="0.2">
      <c r="A2000" s="47" t="s">
        <v>3218</v>
      </c>
      <c r="B2000" s="38" t="s">
        <v>1297</v>
      </c>
      <c r="C2000" s="47" t="s">
        <v>1234</v>
      </c>
      <c r="D2000" s="47" t="s">
        <v>1235</v>
      </c>
      <c r="E2000" s="47" t="s">
        <v>182</v>
      </c>
      <c r="F2000" s="47">
        <v>0</v>
      </c>
      <c r="G2000" s="47">
        <v>1109</v>
      </c>
      <c r="H2000" s="47">
        <v>0</v>
      </c>
      <c r="I2000" s="47">
        <v>592389</v>
      </c>
    </row>
    <row r="2001" spans="1:9" x14ac:dyDescent="0.2">
      <c r="A2001" s="47" t="s">
        <v>3219</v>
      </c>
      <c r="B2001" s="38" t="s">
        <v>1297</v>
      </c>
      <c r="C2001" s="47" t="s">
        <v>1234</v>
      </c>
      <c r="D2001" s="47" t="s">
        <v>1235</v>
      </c>
      <c r="E2001" s="47" t="s">
        <v>182</v>
      </c>
      <c r="F2001" s="47">
        <v>0</v>
      </c>
      <c r="G2001" s="47">
        <v>38</v>
      </c>
      <c r="H2001" s="47">
        <v>0</v>
      </c>
      <c r="I2001" s="47">
        <v>20282</v>
      </c>
    </row>
    <row r="2002" spans="1:9" x14ac:dyDescent="0.2">
      <c r="A2002" s="47" t="s">
        <v>3220</v>
      </c>
      <c r="B2002" s="38" t="s">
        <v>1297</v>
      </c>
      <c r="C2002" s="47" t="s">
        <v>1234</v>
      </c>
      <c r="D2002" s="47" t="s">
        <v>1235</v>
      </c>
      <c r="E2002" s="47" t="s">
        <v>182</v>
      </c>
      <c r="F2002" s="47">
        <v>0</v>
      </c>
      <c r="G2002" s="47">
        <v>14</v>
      </c>
      <c r="H2002" s="47">
        <v>0</v>
      </c>
      <c r="I2002" s="47">
        <v>7547</v>
      </c>
    </row>
    <row r="2003" spans="1:9" x14ac:dyDescent="0.2">
      <c r="A2003" s="47" t="s">
        <v>3221</v>
      </c>
      <c r="B2003" s="38" t="s">
        <v>1297</v>
      </c>
      <c r="C2003" s="47" t="s">
        <v>1234</v>
      </c>
      <c r="D2003" s="47" t="s">
        <v>1235</v>
      </c>
      <c r="E2003" s="47" t="s">
        <v>182</v>
      </c>
      <c r="F2003" s="47">
        <v>0</v>
      </c>
      <c r="G2003" s="47">
        <v>0</v>
      </c>
      <c r="H2003" s="47">
        <v>0</v>
      </c>
      <c r="I2003" s="47">
        <v>427</v>
      </c>
    </row>
    <row r="2004" spans="1:9" x14ac:dyDescent="0.2">
      <c r="A2004" s="47" t="s">
        <v>3222</v>
      </c>
      <c r="B2004" s="38" t="s">
        <v>1297</v>
      </c>
      <c r="C2004" s="47" t="s">
        <v>1234</v>
      </c>
      <c r="D2004" s="47" t="s">
        <v>1235</v>
      </c>
      <c r="E2004" s="47" t="s">
        <v>182</v>
      </c>
      <c r="F2004" s="47">
        <v>0</v>
      </c>
      <c r="G2004" s="47">
        <v>100</v>
      </c>
      <c r="H2004" s="47">
        <v>0</v>
      </c>
      <c r="I2004" s="47">
        <v>53480</v>
      </c>
    </row>
    <row r="2005" spans="1:9" x14ac:dyDescent="0.2">
      <c r="A2005" s="47" t="s">
        <v>3223</v>
      </c>
      <c r="B2005" s="38" t="s">
        <v>1297</v>
      </c>
      <c r="C2005" s="47" t="s">
        <v>1234</v>
      </c>
      <c r="D2005" s="47" t="s">
        <v>1235</v>
      </c>
      <c r="E2005" s="47" t="s">
        <v>182</v>
      </c>
      <c r="F2005" s="47">
        <v>0</v>
      </c>
      <c r="G2005" s="47">
        <v>4200</v>
      </c>
      <c r="H2005" s="47">
        <v>0</v>
      </c>
      <c r="I2005" s="47">
        <v>2241676</v>
      </c>
    </row>
    <row r="2006" spans="1:9" x14ac:dyDescent="0.2">
      <c r="A2006" s="47" t="s">
        <v>3224</v>
      </c>
      <c r="B2006" s="38" t="s">
        <v>1297</v>
      </c>
      <c r="C2006" s="47" t="s">
        <v>1234</v>
      </c>
      <c r="D2006" s="47" t="s">
        <v>1235</v>
      </c>
      <c r="E2006" s="47" t="s">
        <v>182</v>
      </c>
      <c r="F2006" s="47">
        <v>0</v>
      </c>
      <c r="G2006" s="47">
        <v>636</v>
      </c>
      <c r="H2006" s="47">
        <v>0</v>
      </c>
      <c r="I2006" s="47">
        <v>339454</v>
      </c>
    </row>
    <row r="2007" spans="1:9" x14ac:dyDescent="0.2">
      <c r="A2007" s="47" t="s">
        <v>3225</v>
      </c>
      <c r="B2007" s="38" t="s">
        <v>1297</v>
      </c>
      <c r="C2007" s="47" t="s">
        <v>1234</v>
      </c>
      <c r="D2007" s="47" t="s">
        <v>1235</v>
      </c>
      <c r="E2007" s="47" t="s">
        <v>182</v>
      </c>
      <c r="F2007" s="47">
        <v>0</v>
      </c>
      <c r="G2007" s="47">
        <v>75</v>
      </c>
      <c r="H2007" s="47">
        <v>0</v>
      </c>
      <c r="I2007" s="47">
        <v>40078</v>
      </c>
    </row>
    <row r="2008" spans="1:9" x14ac:dyDescent="0.2">
      <c r="A2008" s="47" t="s">
        <v>3226</v>
      </c>
      <c r="B2008" s="38" t="s">
        <v>1297</v>
      </c>
      <c r="C2008" s="47" t="s">
        <v>1234</v>
      </c>
      <c r="D2008" s="47" t="s">
        <v>1235</v>
      </c>
      <c r="E2008" s="47" t="s">
        <v>182</v>
      </c>
      <c r="F2008" s="47">
        <v>0</v>
      </c>
      <c r="G2008" s="47">
        <v>0</v>
      </c>
      <c r="H2008" s="47">
        <v>0</v>
      </c>
      <c r="I2008" s="47">
        <v>454</v>
      </c>
    </row>
    <row r="2009" spans="1:9" x14ac:dyDescent="0.2">
      <c r="A2009" s="47" t="s">
        <v>3227</v>
      </c>
      <c r="B2009" s="38" t="s">
        <v>1297</v>
      </c>
      <c r="C2009" s="47" t="s">
        <v>1234</v>
      </c>
      <c r="D2009" s="47" t="s">
        <v>1235</v>
      </c>
      <c r="E2009" s="47" t="s">
        <v>182</v>
      </c>
      <c r="F2009" s="47">
        <v>0</v>
      </c>
      <c r="G2009" s="47">
        <v>22</v>
      </c>
      <c r="H2009" s="47">
        <v>0</v>
      </c>
      <c r="I2009" s="47">
        <v>11849</v>
      </c>
    </row>
    <row r="2010" spans="1:9" x14ac:dyDescent="0.2">
      <c r="A2010" s="47" t="s">
        <v>3228</v>
      </c>
      <c r="B2010" s="38" t="s">
        <v>1297</v>
      </c>
      <c r="C2010" s="47" t="s">
        <v>1234</v>
      </c>
      <c r="D2010" s="47" t="s">
        <v>1235</v>
      </c>
      <c r="E2010" s="47" t="s">
        <v>182</v>
      </c>
      <c r="F2010" s="47">
        <v>0</v>
      </c>
      <c r="G2010" s="47">
        <v>49</v>
      </c>
      <c r="H2010" s="47">
        <v>0</v>
      </c>
      <c r="I2010" s="47">
        <v>26158</v>
      </c>
    </row>
    <row r="2011" spans="1:9" x14ac:dyDescent="0.2">
      <c r="A2011" s="47" t="s">
        <v>3229</v>
      </c>
      <c r="B2011" s="38" t="s">
        <v>1297</v>
      </c>
      <c r="C2011" s="47" t="s">
        <v>1234</v>
      </c>
      <c r="D2011" s="47" t="s">
        <v>1235</v>
      </c>
      <c r="E2011" s="47" t="s">
        <v>182</v>
      </c>
      <c r="F2011" s="47">
        <v>0</v>
      </c>
      <c r="G2011" s="47">
        <v>0</v>
      </c>
      <c r="H2011" s="47">
        <v>0</v>
      </c>
      <c r="I2011" s="47">
        <v>59</v>
      </c>
    </row>
    <row r="2012" spans="1:9" x14ac:dyDescent="0.2">
      <c r="A2012" s="47" t="s">
        <v>3230</v>
      </c>
      <c r="B2012" s="38" t="s">
        <v>1297</v>
      </c>
      <c r="C2012" s="47" t="s">
        <v>1234</v>
      </c>
      <c r="D2012" s="47" t="s">
        <v>1235</v>
      </c>
      <c r="E2012" s="47" t="s">
        <v>182</v>
      </c>
      <c r="F2012" s="47">
        <v>0</v>
      </c>
      <c r="G2012" s="47">
        <v>0</v>
      </c>
      <c r="H2012" s="47">
        <v>0</v>
      </c>
      <c r="I2012" s="47">
        <v>27</v>
      </c>
    </row>
    <row r="2013" spans="1:9" x14ac:dyDescent="0.2">
      <c r="A2013" s="47" t="s">
        <v>3231</v>
      </c>
      <c r="B2013" s="38" t="s">
        <v>1297</v>
      </c>
      <c r="C2013" s="47" t="s">
        <v>1234</v>
      </c>
      <c r="D2013" s="47" t="s">
        <v>1235</v>
      </c>
      <c r="E2013" s="47" t="s">
        <v>182</v>
      </c>
      <c r="F2013" s="47">
        <v>0</v>
      </c>
      <c r="G2013" s="47">
        <v>181</v>
      </c>
      <c r="H2013" s="47">
        <v>0</v>
      </c>
      <c r="I2013" s="47">
        <v>96606</v>
      </c>
    </row>
    <row r="2014" spans="1:9" x14ac:dyDescent="0.2">
      <c r="A2014" s="47" t="s">
        <v>3232</v>
      </c>
      <c r="B2014" s="38" t="s">
        <v>1297</v>
      </c>
      <c r="C2014" s="47" t="s">
        <v>1234</v>
      </c>
      <c r="D2014" s="47" t="s">
        <v>1235</v>
      </c>
      <c r="E2014" s="47" t="s">
        <v>182</v>
      </c>
      <c r="F2014" s="47">
        <v>0</v>
      </c>
      <c r="G2014" s="47">
        <v>705</v>
      </c>
      <c r="H2014" s="47">
        <v>0</v>
      </c>
      <c r="I2014" s="47">
        <v>376495</v>
      </c>
    </row>
    <row r="2015" spans="1:9" x14ac:dyDescent="0.2">
      <c r="A2015" s="47" t="s">
        <v>3233</v>
      </c>
      <c r="B2015" s="38" t="s">
        <v>1297</v>
      </c>
      <c r="C2015" s="47" t="s">
        <v>1234</v>
      </c>
      <c r="D2015" s="47" t="s">
        <v>1235</v>
      </c>
      <c r="E2015" s="47" t="s">
        <v>182</v>
      </c>
      <c r="F2015" s="47">
        <v>0</v>
      </c>
      <c r="G2015" s="47">
        <v>25</v>
      </c>
      <c r="H2015" s="47">
        <v>0</v>
      </c>
      <c r="I2015" s="47">
        <v>13664</v>
      </c>
    </row>
    <row r="2016" spans="1:9" x14ac:dyDescent="0.2">
      <c r="A2016" s="47" t="s">
        <v>3234</v>
      </c>
      <c r="B2016" s="38" t="s">
        <v>1297</v>
      </c>
      <c r="C2016" s="47" t="s">
        <v>1234</v>
      </c>
      <c r="D2016" s="47" t="s">
        <v>1235</v>
      </c>
      <c r="E2016" s="47" t="s">
        <v>182</v>
      </c>
      <c r="F2016" s="47">
        <v>0</v>
      </c>
      <c r="G2016" s="47">
        <v>674</v>
      </c>
      <c r="H2016" s="47">
        <v>0</v>
      </c>
      <c r="I2016" s="47">
        <v>359842</v>
      </c>
    </row>
    <row r="2017" spans="1:9" x14ac:dyDescent="0.2">
      <c r="A2017" s="47" t="s">
        <v>3235</v>
      </c>
      <c r="B2017" s="38" t="s">
        <v>1297</v>
      </c>
      <c r="C2017" s="47" t="s">
        <v>1234</v>
      </c>
      <c r="D2017" s="47" t="s">
        <v>1235</v>
      </c>
      <c r="E2017" s="47" t="s">
        <v>182</v>
      </c>
      <c r="F2017" s="47">
        <v>0</v>
      </c>
      <c r="G2017" s="47">
        <v>0</v>
      </c>
      <c r="H2017" s="47">
        <v>0</v>
      </c>
      <c r="I2017" s="47">
        <v>384</v>
      </c>
    </row>
    <row r="2018" spans="1:9" x14ac:dyDescent="0.2">
      <c r="A2018" s="47" t="s">
        <v>3236</v>
      </c>
      <c r="B2018" s="38" t="s">
        <v>1297</v>
      </c>
      <c r="C2018" s="47" t="s">
        <v>1234</v>
      </c>
      <c r="D2018" s="47" t="s">
        <v>1235</v>
      </c>
      <c r="E2018" s="47" t="s">
        <v>182</v>
      </c>
      <c r="F2018" s="47">
        <v>0</v>
      </c>
      <c r="G2018" s="47">
        <v>642</v>
      </c>
      <c r="H2018" s="47">
        <v>0</v>
      </c>
      <c r="I2018" s="47">
        <v>342656</v>
      </c>
    </row>
    <row r="2019" spans="1:9" x14ac:dyDescent="0.2">
      <c r="A2019" s="47" t="s">
        <v>3237</v>
      </c>
      <c r="B2019" s="38" t="s">
        <v>1297</v>
      </c>
      <c r="C2019" s="47" t="s">
        <v>1234</v>
      </c>
      <c r="D2019" s="47" t="s">
        <v>1235</v>
      </c>
      <c r="E2019" s="47" t="s">
        <v>182</v>
      </c>
      <c r="F2019" s="47">
        <v>0</v>
      </c>
      <c r="G2019" s="47">
        <v>7</v>
      </c>
      <c r="H2019" s="47">
        <v>0</v>
      </c>
      <c r="I2019" s="47">
        <v>4046</v>
      </c>
    </row>
    <row r="2020" spans="1:9" x14ac:dyDescent="0.2">
      <c r="A2020" s="47" t="s">
        <v>3238</v>
      </c>
      <c r="B2020" s="38" t="s">
        <v>1297</v>
      </c>
      <c r="C2020" s="47" t="s">
        <v>1234</v>
      </c>
      <c r="D2020" s="47" t="s">
        <v>1235</v>
      </c>
      <c r="E2020" s="47" t="s">
        <v>182</v>
      </c>
      <c r="F2020" s="47">
        <v>0</v>
      </c>
      <c r="G2020" s="47">
        <v>5</v>
      </c>
      <c r="H2020" s="47">
        <v>0</v>
      </c>
      <c r="I2020" s="47">
        <v>2834</v>
      </c>
    </row>
    <row r="2021" spans="1:9" x14ac:dyDescent="0.2">
      <c r="A2021" s="47" t="s">
        <v>3239</v>
      </c>
      <c r="B2021" s="38" t="s">
        <v>1297</v>
      </c>
      <c r="C2021" s="47" t="s">
        <v>1234</v>
      </c>
      <c r="D2021" s="47" t="s">
        <v>1235</v>
      </c>
      <c r="E2021" s="47" t="s">
        <v>182</v>
      </c>
      <c r="F2021" s="47">
        <v>0</v>
      </c>
      <c r="G2021" s="47">
        <v>0</v>
      </c>
      <c r="H2021" s="47">
        <v>0</v>
      </c>
      <c r="I2021" s="47">
        <v>294</v>
      </c>
    </row>
    <row r="2022" spans="1:9" x14ac:dyDescent="0.2">
      <c r="A2022" s="47" t="s">
        <v>3240</v>
      </c>
      <c r="B2022" s="38" t="s">
        <v>1297</v>
      </c>
      <c r="C2022" s="47" t="s">
        <v>1234</v>
      </c>
      <c r="D2022" s="47" t="s">
        <v>1235</v>
      </c>
      <c r="E2022" s="47" t="s">
        <v>182</v>
      </c>
      <c r="F2022" s="47">
        <v>0</v>
      </c>
      <c r="G2022" s="47">
        <v>0</v>
      </c>
      <c r="H2022" s="47">
        <v>0</v>
      </c>
      <c r="I2022" s="47">
        <v>454</v>
      </c>
    </row>
    <row r="2023" spans="1:9" x14ac:dyDescent="0.2">
      <c r="A2023" s="47" t="s">
        <v>3241</v>
      </c>
      <c r="B2023" s="38" t="s">
        <v>1297</v>
      </c>
      <c r="C2023" s="47" t="s">
        <v>1234</v>
      </c>
      <c r="D2023" s="47" t="s">
        <v>1235</v>
      </c>
      <c r="E2023" s="47" t="s">
        <v>182</v>
      </c>
      <c r="F2023" s="47">
        <v>0</v>
      </c>
      <c r="G2023" s="47">
        <v>3187</v>
      </c>
      <c r="H2023" s="47">
        <v>0</v>
      </c>
      <c r="I2023" s="47">
        <v>1701517</v>
      </c>
    </row>
    <row r="2024" spans="1:9" x14ac:dyDescent="0.2">
      <c r="A2024" s="47" t="s">
        <v>3242</v>
      </c>
      <c r="B2024" s="38" t="s">
        <v>1297</v>
      </c>
      <c r="C2024" s="47" t="s">
        <v>1234</v>
      </c>
      <c r="D2024" s="47" t="s">
        <v>1235</v>
      </c>
      <c r="E2024" s="47" t="s">
        <v>182</v>
      </c>
      <c r="F2024" s="47">
        <v>0</v>
      </c>
      <c r="G2024" s="47">
        <v>197</v>
      </c>
      <c r="H2024" s="47">
        <v>0</v>
      </c>
      <c r="I2024" s="47">
        <v>105145</v>
      </c>
    </row>
    <row r="2025" spans="1:9" x14ac:dyDescent="0.2">
      <c r="A2025" s="47" t="s">
        <v>3243</v>
      </c>
      <c r="B2025" s="38" t="s">
        <v>1297</v>
      </c>
      <c r="C2025" s="47" t="s">
        <v>1234</v>
      </c>
      <c r="D2025" s="47" t="s">
        <v>1235</v>
      </c>
      <c r="E2025" s="47" t="s">
        <v>182</v>
      </c>
      <c r="F2025" s="47">
        <v>0</v>
      </c>
      <c r="G2025" s="47">
        <v>5757</v>
      </c>
      <c r="H2025" s="47">
        <v>0</v>
      </c>
      <c r="I2025" s="47">
        <v>3072974</v>
      </c>
    </row>
    <row r="2026" spans="1:9" x14ac:dyDescent="0.2">
      <c r="A2026" s="47" t="s">
        <v>3244</v>
      </c>
      <c r="B2026" s="38" t="s">
        <v>1297</v>
      </c>
      <c r="C2026" s="47" t="s">
        <v>1234</v>
      </c>
      <c r="D2026" s="47" t="s">
        <v>1235</v>
      </c>
      <c r="E2026" s="47" t="s">
        <v>182</v>
      </c>
      <c r="F2026" s="47">
        <v>0</v>
      </c>
      <c r="G2026" s="47">
        <v>0</v>
      </c>
      <c r="H2026" s="47">
        <v>0</v>
      </c>
      <c r="I2026" s="47">
        <v>53</v>
      </c>
    </row>
    <row r="2027" spans="1:9" x14ac:dyDescent="0.2">
      <c r="A2027" s="47" t="s">
        <v>3245</v>
      </c>
      <c r="B2027" s="38" t="s">
        <v>1297</v>
      </c>
      <c r="C2027" s="47" t="s">
        <v>1234</v>
      </c>
      <c r="D2027" s="47" t="s">
        <v>1235</v>
      </c>
      <c r="E2027" s="47" t="s">
        <v>182</v>
      </c>
      <c r="F2027" s="47">
        <v>0</v>
      </c>
      <c r="G2027" s="47">
        <v>0</v>
      </c>
      <c r="H2027" s="47">
        <v>0</v>
      </c>
      <c r="I2027" s="47">
        <v>27</v>
      </c>
    </row>
    <row r="2028" spans="1:9" x14ac:dyDescent="0.2">
      <c r="A2028" s="47" t="s">
        <v>3246</v>
      </c>
      <c r="B2028" s="38" t="s">
        <v>1297</v>
      </c>
      <c r="C2028" s="47" t="s">
        <v>1234</v>
      </c>
      <c r="D2028" s="47" t="s">
        <v>1235</v>
      </c>
      <c r="E2028" s="47" t="s">
        <v>182</v>
      </c>
      <c r="F2028" s="47">
        <v>0</v>
      </c>
      <c r="G2028" s="47">
        <v>11</v>
      </c>
      <c r="H2028" s="47">
        <v>0</v>
      </c>
      <c r="I2028" s="47">
        <v>5924</v>
      </c>
    </row>
    <row r="2029" spans="1:9" x14ac:dyDescent="0.2">
      <c r="A2029" s="47" t="s">
        <v>3247</v>
      </c>
      <c r="B2029" s="38" t="s">
        <v>1297</v>
      </c>
      <c r="C2029" s="47" t="s">
        <v>1234</v>
      </c>
      <c r="D2029" s="47" t="s">
        <v>1235</v>
      </c>
      <c r="E2029" s="47" t="s">
        <v>182</v>
      </c>
      <c r="F2029" s="47">
        <v>0</v>
      </c>
      <c r="G2029" s="47">
        <v>1530</v>
      </c>
      <c r="H2029" s="47">
        <v>0</v>
      </c>
      <c r="I2029" s="47">
        <v>816610</v>
      </c>
    </row>
    <row r="2030" spans="1:9" x14ac:dyDescent="0.2">
      <c r="A2030" s="47" t="s">
        <v>3248</v>
      </c>
      <c r="B2030" s="38" t="s">
        <v>1297</v>
      </c>
      <c r="C2030" s="47" t="s">
        <v>1234</v>
      </c>
      <c r="D2030" s="47" t="s">
        <v>1235</v>
      </c>
      <c r="E2030" s="47" t="s">
        <v>182</v>
      </c>
      <c r="F2030" s="47">
        <v>0</v>
      </c>
      <c r="G2030" s="47">
        <v>0</v>
      </c>
      <c r="H2030" s="47">
        <v>0</v>
      </c>
      <c r="I2030" s="47">
        <v>315</v>
      </c>
    </row>
    <row r="2031" spans="1:9" x14ac:dyDescent="0.2">
      <c r="A2031" s="47" t="s">
        <v>3249</v>
      </c>
      <c r="B2031" s="38" t="s">
        <v>1297</v>
      </c>
      <c r="C2031" s="47" t="s">
        <v>1234</v>
      </c>
      <c r="D2031" s="47" t="s">
        <v>1235</v>
      </c>
      <c r="E2031" s="47" t="s">
        <v>182</v>
      </c>
      <c r="F2031" s="47">
        <v>0</v>
      </c>
      <c r="G2031" s="47">
        <v>1657</v>
      </c>
      <c r="H2031" s="47">
        <v>0</v>
      </c>
      <c r="I2031" s="47">
        <v>884715</v>
      </c>
    </row>
    <row r="2032" spans="1:9" x14ac:dyDescent="0.2">
      <c r="A2032" s="47" t="s">
        <v>3250</v>
      </c>
      <c r="B2032" s="38" t="s">
        <v>1297</v>
      </c>
      <c r="C2032" s="47" t="s">
        <v>1234</v>
      </c>
      <c r="D2032" s="47" t="s">
        <v>1235</v>
      </c>
      <c r="E2032" s="47" t="s">
        <v>182</v>
      </c>
      <c r="F2032" s="47">
        <v>0</v>
      </c>
      <c r="G2032" s="47">
        <v>21</v>
      </c>
      <c r="H2032" s="47">
        <v>0</v>
      </c>
      <c r="I2032" s="47">
        <v>11651</v>
      </c>
    </row>
    <row r="2033" spans="1:9" x14ac:dyDescent="0.2">
      <c r="A2033" s="47" t="s">
        <v>3251</v>
      </c>
      <c r="B2033" s="38" t="s">
        <v>1297</v>
      </c>
      <c r="C2033" s="47" t="s">
        <v>1234</v>
      </c>
      <c r="D2033" s="47" t="s">
        <v>1235</v>
      </c>
      <c r="E2033" s="47" t="s">
        <v>182</v>
      </c>
      <c r="F2033" s="47">
        <v>0</v>
      </c>
      <c r="G2033" s="47">
        <v>0</v>
      </c>
      <c r="H2033" s="47">
        <v>0</v>
      </c>
      <c r="I2033" s="47">
        <v>267</v>
      </c>
    </row>
    <row r="2034" spans="1:9" x14ac:dyDescent="0.2">
      <c r="A2034" s="47" t="s">
        <v>3252</v>
      </c>
      <c r="B2034" s="38" t="s">
        <v>1297</v>
      </c>
      <c r="C2034" s="47" t="s">
        <v>1234</v>
      </c>
      <c r="D2034" s="47" t="s">
        <v>1235</v>
      </c>
      <c r="E2034" s="47" t="s">
        <v>182</v>
      </c>
      <c r="F2034" s="47">
        <v>0</v>
      </c>
      <c r="G2034" s="47">
        <v>464</v>
      </c>
      <c r="H2034" s="47">
        <v>0</v>
      </c>
      <c r="I2034" s="47">
        <v>247727</v>
      </c>
    </row>
    <row r="2035" spans="1:9" x14ac:dyDescent="0.2">
      <c r="A2035" s="47" t="s">
        <v>3253</v>
      </c>
      <c r="B2035" s="38" t="s">
        <v>1297</v>
      </c>
      <c r="C2035" s="47" t="s">
        <v>1234</v>
      </c>
      <c r="D2035" s="47" t="s">
        <v>1235</v>
      </c>
      <c r="E2035" s="47" t="s">
        <v>182</v>
      </c>
      <c r="F2035" s="47">
        <v>0</v>
      </c>
      <c r="G2035" s="47">
        <v>4</v>
      </c>
      <c r="H2035" s="47">
        <v>0</v>
      </c>
      <c r="I2035" s="47">
        <v>2658</v>
      </c>
    </row>
    <row r="2036" spans="1:9" x14ac:dyDescent="0.2">
      <c r="A2036" s="47" t="s">
        <v>3254</v>
      </c>
      <c r="B2036" s="38" t="s">
        <v>1297</v>
      </c>
      <c r="C2036" s="47" t="s">
        <v>1234</v>
      </c>
      <c r="D2036" s="47" t="s">
        <v>1235</v>
      </c>
      <c r="E2036" s="47" t="s">
        <v>182</v>
      </c>
      <c r="F2036" s="47">
        <v>0</v>
      </c>
      <c r="G2036" s="47">
        <v>703</v>
      </c>
      <c r="H2036" s="47">
        <v>0</v>
      </c>
      <c r="I2036" s="47">
        <v>375257</v>
      </c>
    </row>
    <row r="2037" spans="1:9" x14ac:dyDescent="0.2">
      <c r="A2037" s="47" t="s">
        <v>3255</v>
      </c>
      <c r="B2037" s="38" t="s">
        <v>1297</v>
      </c>
      <c r="C2037" s="47" t="s">
        <v>1234</v>
      </c>
      <c r="D2037" s="47" t="s">
        <v>1235</v>
      </c>
      <c r="E2037" s="47" t="s">
        <v>182</v>
      </c>
      <c r="F2037" s="47">
        <v>0</v>
      </c>
      <c r="G2037" s="47">
        <v>0</v>
      </c>
      <c r="H2037" s="47">
        <v>0</v>
      </c>
      <c r="I2037" s="47">
        <v>235</v>
      </c>
    </row>
    <row r="2038" spans="1:9" x14ac:dyDescent="0.2">
      <c r="A2038" s="47" t="s">
        <v>3256</v>
      </c>
      <c r="B2038" s="38" t="s">
        <v>1297</v>
      </c>
      <c r="C2038" s="47" t="s">
        <v>1234</v>
      </c>
      <c r="D2038" s="47" t="s">
        <v>1235</v>
      </c>
      <c r="E2038" s="47" t="s">
        <v>182</v>
      </c>
      <c r="F2038" s="47">
        <v>0</v>
      </c>
      <c r="G2038" s="47">
        <v>0</v>
      </c>
      <c r="H2038" s="47">
        <v>0</v>
      </c>
      <c r="I2038" s="47">
        <v>128</v>
      </c>
    </row>
    <row r="2039" spans="1:9" x14ac:dyDescent="0.2">
      <c r="A2039" s="47" t="s">
        <v>3257</v>
      </c>
      <c r="B2039" s="38" t="s">
        <v>1297</v>
      </c>
      <c r="C2039" s="47" t="s">
        <v>1234</v>
      </c>
      <c r="D2039" s="47" t="s">
        <v>1235</v>
      </c>
      <c r="E2039" s="47" t="s">
        <v>182</v>
      </c>
      <c r="F2039" s="47">
        <v>0</v>
      </c>
      <c r="G2039" s="47">
        <v>35</v>
      </c>
      <c r="H2039" s="47">
        <v>0</v>
      </c>
      <c r="I2039" s="47">
        <v>18894</v>
      </c>
    </row>
    <row r="2040" spans="1:9" x14ac:dyDescent="0.2">
      <c r="A2040" s="47" t="s">
        <v>3258</v>
      </c>
      <c r="B2040" s="38" t="s">
        <v>1297</v>
      </c>
      <c r="C2040" s="47" t="s">
        <v>1234</v>
      </c>
      <c r="D2040" s="47" t="s">
        <v>1235</v>
      </c>
      <c r="E2040" s="47" t="s">
        <v>182</v>
      </c>
      <c r="F2040" s="47">
        <v>0</v>
      </c>
      <c r="G2040" s="47">
        <v>2</v>
      </c>
      <c r="H2040" s="47">
        <v>0</v>
      </c>
      <c r="I2040" s="47">
        <v>1276</v>
      </c>
    </row>
    <row r="2041" spans="1:9" x14ac:dyDescent="0.2">
      <c r="A2041" s="47" t="s">
        <v>3259</v>
      </c>
      <c r="B2041" s="38" t="s">
        <v>1297</v>
      </c>
      <c r="C2041" s="47" t="s">
        <v>1234</v>
      </c>
      <c r="D2041" s="47" t="s">
        <v>1235</v>
      </c>
      <c r="E2041" s="47" t="s">
        <v>182</v>
      </c>
      <c r="F2041" s="47">
        <v>0</v>
      </c>
      <c r="G2041" s="47">
        <v>0</v>
      </c>
      <c r="H2041" s="47">
        <v>0</v>
      </c>
      <c r="I2041" s="47">
        <v>384</v>
      </c>
    </row>
    <row r="2042" spans="1:9" x14ac:dyDescent="0.2">
      <c r="A2042" s="47" t="s">
        <v>3260</v>
      </c>
      <c r="B2042" s="38" t="s">
        <v>1297</v>
      </c>
      <c r="C2042" s="47" t="s">
        <v>1234</v>
      </c>
      <c r="D2042" s="47" t="s">
        <v>1235</v>
      </c>
      <c r="E2042" s="47" t="s">
        <v>182</v>
      </c>
      <c r="F2042" s="47">
        <v>0</v>
      </c>
      <c r="G2042" s="47">
        <v>0</v>
      </c>
      <c r="H2042" s="47">
        <v>0</v>
      </c>
      <c r="I2042" s="47">
        <v>427</v>
      </c>
    </row>
    <row r="2043" spans="1:9" x14ac:dyDescent="0.2">
      <c r="A2043" s="47" t="s">
        <v>3261</v>
      </c>
      <c r="B2043" s="38" t="s">
        <v>1297</v>
      </c>
      <c r="C2043" s="47" t="s">
        <v>1234</v>
      </c>
      <c r="D2043" s="47" t="s">
        <v>1235</v>
      </c>
      <c r="E2043" s="47" t="s">
        <v>182</v>
      </c>
      <c r="F2043" s="47">
        <v>0</v>
      </c>
      <c r="G2043" s="47">
        <v>3</v>
      </c>
      <c r="H2043" s="47">
        <v>0</v>
      </c>
      <c r="I2043" s="47">
        <v>1911</v>
      </c>
    </row>
    <row r="2044" spans="1:9" x14ac:dyDescent="0.2">
      <c r="A2044" s="47" t="s">
        <v>3262</v>
      </c>
      <c r="B2044" s="38" t="s">
        <v>1297</v>
      </c>
      <c r="C2044" s="47" t="s">
        <v>1234</v>
      </c>
      <c r="D2044" s="47" t="s">
        <v>1235</v>
      </c>
      <c r="E2044" s="47" t="s">
        <v>182</v>
      </c>
      <c r="F2044" s="47">
        <v>0</v>
      </c>
      <c r="G2044" s="47">
        <v>0</v>
      </c>
      <c r="H2044" s="47">
        <v>0</v>
      </c>
      <c r="I2044" s="47">
        <v>197</v>
      </c>
    </row>
    <row r="2045" spans="1:9" x14ac:dyDescent="0.2">
      <c r="A2045" s="47" t="s">
        <v>3263</v>
      </c>
      <c r="B2045" s="38" t="s">
        <v>1297</v>
      </c>
      <c r="C2045" s="47" t="s">
        <v>1234</v>
      </c>
      <c r="D2045" s="47" t="s">
        <v>1235</v>
      </c>
      <c r="E2045" s="47" t="s">
        <v>182</v>
      </c>
      <c r="F2045" s="47">
        <v>0</v>
      </c>
      <c r="G2045" s="47">
        <v>0</v>
      </c>
      <c r="H2045" s="47">
        <v>0</v>
      </c>
      <c r="I2045" s="47">
        <v>107</v>
      </c>
    </row>
    <row r="2046" spans="1:9" x14ac:dyDescent="0.2">
      <c r="A2046" s="47" t="s">
        <v>3264</v>
      </c>
      <c r="B2046" s="38" t="s">
        <v>1297</v>
      </c>
      <c r="C2046" s="47" t="s">
        <v>1234</v>
      </c>
      <c r="D2046" s="47" t="s">
        <v>1235</v>
      </c>
      <c r="E2046" s="47" t="s">
        <v>182</v>
      </c>
      <c r="F2046" s="47">
        <v>0</v>
      </c>
      <c r="G2046" s="47">
        <v>0</v>
      </c>
      <c r="H2046" s="47">
        <v>0</v>
      </c>
      <c r="I2046" s="47">
        <v>181</v>
      </c>
    </row>
    <row r="2047" spans="1:9" x14ac:dyDescent="0.2">
      <c r="A2047" s="47" t="s">
        <v>3265</v>
      </c>
      <c r="B2047" s="38" t="s">
        <v>1297</v>
      </c>
      <c r="C2047" s="47" t="s">
        <v>1234</v>
      </c>
      <c r="D2047" s="47" t="s">
        <v>1235</v>
      </c>
      <c r="E2047" s="47" t="s">
        <v>182</v>
      </c>
      <c r="F2047" s="47">
        <v>0</v>
      </c>
      <c r="G2047" s="47">
        <v>0</v>
      </c>
      <c r="H2047" s="47">
        <v>0</v>
      </c>
      <c r="I2047" s="47">
        <v>299</v>
      </c>
    </row>
    <row r="2048" spans="1:9" x14ac:dyDescent="0.2">
      <c r="A2048" s="47" t="s">
        <v>3266</v>
      </c>
      <c r="B2048" s="38" t="s">
        <v>1297</v>
      </c>
      <c r="C2048" s="47" t="s">
        <v>1234</v>
      </c>
      <c r="D2048" s="47" t="s">
        <v>1235</v>
      </c>
      <c r="E2048" s="47" t="s">
        <v>182</v>
      </c>
      <c r="F2048" s="47">
        <v>0</v>
      </c>
      <c r="G2048" s="47">
        <v>0</v>
      </c>
      <c r="H2048" s="47">
        <v>0</v>
      </c>
      <c r="I2048" s="47">
        <v>400</v>
      </c>
    </row>
    <row r="2049" spans="1:9" x14ac:dyDescent="0.2">
      <c r="A2049" s="47" t="s">
        <v>3267</v>
      </c>
      <c r="B2049" s="38" t="s">
        <v>1297</v>
      </c>
      <c r="C2049" s="47" t="s">
        <v>1234</v>
      </c>
      <c r="D2049" s="47" t="s">
        <v>1235</v>
      </c>
      <c r="E2049" s="47" t="s">
        <v>182</v>
      </c>
      <c r="F2049" s="47">
        <v>0</v>
      </c>
      <c r="G2049" s="47">
        <v>0</v>
      </c>
      <c r="H2049" s="47">
        <v>0</v>
      </c>
      <c r="I2049" s="47">
        <v>294</v>
      </c>
    </row>
    <row r="2050" spans="1:9" x14ac:dyDescent="0.2">
      <c r="A2050" s="47" t="s">
        <v>3268</v>
      </c>
      <c r="B2050" s="38" t="s">
        <v>1297</v>
      </c>
      <c r="C2050" s="47" t="s">
        <v>1234</v>
      </c>
      <c r="D2050" s="47" t="s">
        <v>1235</v>
      </c>
      <c r="E2050" s="47" t="s">
        <v>182</v>
      </c>
      <c r="F2050" s="47">
        <v>0</v>
      </c>
      <c r="G2050" s="47">
        <v>1767</v>
      </c>
      <c r="H2050" s="47">
        <v>0</v>
      </c>
      <c r="I2050" s="47">
        <v>943585</v>
      </c>
    </row>
    <row r="2051" spans="1:9" x14ac:dyDescent="0.2">
      <c r="A2051" s="47" t="s">
        <v>3269</v>
      </c>
      <c r="B2051" s="38" t="s">
        <v>1297</v>
      </c>
      <c r="C2051" s="47" t="s">
        <v>1234</v>
      </c>
      <c r="D2051" s="47" t="s">
        <v>1235</v>
      </c>
      <c r="E2051" s="47" t="s">
        <v>182</v>
      </c>
      <c r="F2051" s="47">
        <v>0</v>
      </c>
      <c r="G2051" s="47">
        <v>498</v>
      </c>
      <c r="H2051" s="47">
        <v>0</v>
      </c>
      <c r="I2051" s="47">
        <v>265852</v>
      </c>
    </row>
    <row r="2052" spans="1:9" x14ac:dyDescent="0.2">
      <c r="A2052" s="47" t="s">
        <v>3270</v>
      </c>
      <c r="B2052" s="38" t="s">
        <v>1297</v>
      </c>
      <c r="C2052" s="47" t="s">
        <v>1234</v>
      </c>
      <c r="D2052" s="47" t="s">
        <v>1235</v>
      </c>
      <c r="E2052" s="47" t="s">
        <v>182</v>
      </c>
      <c r="F2052" s="47">
        <v>0</v>
      </c>
      <c r="G2052" s="47">
        <v>0</v>
      </c>
      <c r="H2052" s="47">
        <v>0</v>
      </c>
      <c r="I2052" s="47">
        <v>101</v>
      </c>
    </row>
    <row r="2053" spans="1:9" x14ac:dyDescent="0.2">
      <c r="A2053" s="47" t="s">
        <v>3271</v>
      </c>
      <c r="B2053" s="38" t="s">
        <v>1297</v>
      </c>
      <c r="C2053" s="47" t="s">
        <v>1234</v>
      </c>
      <c r="D2053" s="47" t="s">
        <v>1235</v>
      </c>
      <c r="E2053" s="47" t="s">
        <v>182</v>
      </c>
      <c r="F2053" s="47">
        <v>0</v>
      </c>
      <c r="G2053" s="47">
        <v>0</v>
      </c>
      <c r="H2053" s="47">
        <v>0</v>
      </c>
      <c r="I2053" s="47">
        <v>181</v>
      </c>
    </row>
    <row r="2054" spans="1:9" x14ac:dyDescent="0.2">
      <c r="A2054" s="47" t="s">
        <v>3272</v>
      </c>
      <c r="B2054" s="38" t="s">
        <v>1297</v>
      </c>
      <c r="C2054" s="47" t="s">
        <v>1234</v>
      </c>
      <c r="D2054" s="47" t="s">
        <v>1235</v>
      </c>
      <c r="E2054" s="47" t="s">
        <v>182</v>
      </c>
      <c r="F2054" s="47">
        <v>0</v>
      </c>
      <c r="G2054" s="47">
        <v>0</v>
      </c>
      <c r="H2054" s="47">
        <v>0</v>
      </c>
      <c r="I2054" s="47">
        <v>331</v>
      </c>
    </row>
    <row r="2055" spans="1:9" x14ac:dyDescent="0.2">
      <c r="A2055" s="47" t="s">
        <v>3273</v>
      </c>
      <c r="B2055" s="38" t="s">
        <v>1297</v>
      </c>
      <c r="C2055" s="47" t="s">
        <v>1234</v>
      </c>
      <c r="D2055" s="47" t="s">
        <v>1235</v>
      </c>
      <c r="E2055" s="47" t="s">
        <v>182</v>
      </c>
      <c r="F2055" s="47">
        <v>0</v>
      </c>
      <c r="G2055" s="47">
        <v>2392</v>
      </c>
      <c r="H2055" s="47">
        <v>0</v>
      </c>
      <c r="I2055" s="47">
        <v>1276688</v>
      </c>
    </row>
    <row r="2056" spans="1:9" x14ac:dyDescent="0.2">
      <c r="A2056" s="47" t="s">
        <v>3274</v>
      </c>
      <c r="B2056" s="38" t="s">
        <v>1297</v>
      </c>
      <c r="C2056" s="47" t="s">
        <v>1234</v>
      </c>
      <c r="D2056" s="47" t="s">
        <v>1235</v>
      </c>
      <c r="E2056" s="47" t="s">
        <v>182</v>
      </c>
      <c r="F2056" s="47">
        <v>0</v>
      </c>
      <c r="G2056" s="47">
        <v>21</v>
      </c>
      <c r="H2056" s="47">
        <v>0</v>
      </c>
      <c r="I2056" s="47">
        <v>11683</v>
      </c>
    </row>
    <row r="2057" spans="1:9" x14ac:dyDescent="0.2">
      <c r="A2057" s="47" t="s">
        <v>3275</v>
      </c>
      <c r="B2057" s="38" t="s">
        <v>1297</v>
      </c>
      <c r="C2057" s="47" t="s">
        <v>1234</v>
      </c>
      <c r="D2057" s="47" t="s">
        <v>1235</v>
      </c>
      <c r="E2057" s="47" t="s">
        <v>182</v>
      </c>
      <c r="F2057" s="47">
        <v>0</v>
      </c>
      <c r="G2057" s="47">
        <v>0</v>
      </c>
      <c r="H2057" s="47">
        <v>0</v>
      </c>
      <c r="I2057" s="47">
        <v>427</v>
      </c>
    </row>
    <row r="2058" spans="1:9" x14ac:dyDescent="0.2">
      <c r="A2058" s="47" t="s">
        <v>3276</v>
      </c>
      <c r="B2058" s="38" t="s">
        <v>1297</v>
      </c>
      <c r="C2058" s="47" t="s">
        <v>1234</v>
      </c>
      <c r="D2058" s="47" t="s">
        <v>1235</v>
      </c>
      <c r="E2058" s="47" t="s">
        <v>182</v>
      </c>
      <c r="F2058" s="47">
        <v>0</v>
      </c>
      <c r="G2058" s="47">
        <v>0</v>
      </c>
      <c r="H2058" s="47">
        <v>0</v>
      </c>
      <c r="I2058" s="47">
        <v>427</v>
      </c>
    </row>
    <row r="2059" spans="1:9" x14ac:dyDescent="0.2">
      <c r="A2059" s="47" t="s">
        <v>3277</v>
      </c>
      <c r="B2059" s="38" t="s">
        <v>1297</v>
      </c>
      <c r="C2059" s="47" t="s">
        <v>1234</v>
      </c>
      <c r="D2059" s="47" t="s">
        <v>1235</v>
      </c>
      <c r="E2059" s="47" t="s">
        <v>182</v>
      </c>
      <c r="F2059" s="47">
        <v>0</v>
      </c>
      <c r="G2059" s="47">
        <v>116</v>
      </c>
      <c r="H2059" s="47">
        <v>0</v>
      </c>
      <c r="I2059" s="47">
        <v>61913</v>
      </c>
    </row>
    <row r="2060" spans="1:9" x14ac:dyDescent="0.2">
      <c r="A2060" s="47" t="s">
        <v>3278</v>
      </c>
      <c r="B2060" s="38" t="s">
        <v>1297</v>
      </c>
      <c r="C2060" s="47" t="s">
        <v>1234</v>
      </c>
      <c r="D2060" s="47" t="s">
        <v>1235</v>
      </c>
      <c r="E2060" s="47" t="s">
        <v>182</v>
      </c>
      <c r="F2060" s="47">
        <v>0</v>
      </c>
      <c r="G2060" s="47">
        <v>2100</v>
      </c>
      <c r="H2060" s="47">
        <v>0</v>
      </c>
      <c r="I2060" s="47">
        <v>1121083</v>
      </c>
    </row>
    <row r="2061" spans="1:9" x14ac:dyDescent="0.2">
      <c r="A2061" s="47" t="s">
        <v>3279</v>
      </c>
      <c r="B2061" s="38" t="s">
        <v>1297</v>
      </c>
      <c r="C2061" s="47" t="s">
        <v>1234</v>
      </c>
      <c r="D2061" s="47" t="s">
        <v>1235</v>
      </c>
      <c r="E2061" s="47" t="s">
        <v>182</v>
      </c>
      <c r="F2061" s="47">
        <v>0</v>
      </c>
      <c r="G2061" s="47">
        <v>2100</v>
      </c>
      <c r="H2061" s="47">
        <v>0</v>
      </c>
      <c r="I2061" s="47">
        <v>1121014</v>
      </c>
    </row>
    <row r="2062" spans="1:9" x14ac:dyDescent="0.2">
      <c r="A2062" s="47" t="s">
        <v>3280</v>
      </c>
      <c r="B2062" s="38" t="s">
        <v>1297</v>
      </c>
      <c r="C2062" s="47" t="s">
        <v>1234</v>
      </c>
      <c r="D2062" s="47" t="s">
        <v>1235</v>
      </c>
      <c r="E2062" s="47" t="s">
        <v>182</v>
      </c>
      <c r="F2062" s="47">
        <v>0</v>
      </c>
      <c r="G2062" s="47">
        <v>5</v>
      </c>
      <c r="H2062" s="47">
        <v>0</v>
      </c>
      <c r="I2062" s="47">
        <v>2871</v>
      </c>
    </row>
    <row r="2063" spans="1:9" x14ac:dyDescent="0.2">
      <c r="A2063" s="47" t="s">
        <v>3281</v>
      </c>
      <c r="B2063" s="38" t="s">
        <v>1297</v>
      </c>
      <c r="C2063" s="47" t="s">
        <v>1234</v>
      </c>
      <c r="D2063" s="47" t="s">
        <v>1235</v>
      </c>
      <c r="E2063" s="47" t="s">
        <v>182</v>
      </c>
      <c r="F2063" s="47">
        <v>0</v>
      </c>
      <c r="G2063" s="47">
        <v>0</v>
      </c>
      <c r="H2063" s="47">
        <v>0</v>
      </c>
      <c r="I2063" s="47">
        <v>384</v>
      </c>
    </row>
    <row r="2064" spans="1:9" x14ac:dyDescent="0.2">
      <c r="A2064" s="47" t="s">
        <v>3282</v>
      </c>
      <c r="B2064" s="38" t="s">
        <v>1297</v>
      </c>
      <c r="C2064" s="47" t="s">
        <v>1234</v>
      </c>
      <c r="D2064" s="47" t="s">
        <v>1235</v>
      </c>
      <c r="E2064" s="47" t="s">
        <v>182</v>
      </c>
      <c r="F2064" s="47">
        <v>0</v>
      </c>
      <c r="G2064" s="47">
        <v>1041</v>
      </c>
      <c r="H2064" s="47">
        <v>0</v>
      </c>
      <c r="I2064" s="47">
        <v>556053</v>
      </c>
    </row>
    <row r="2065" spans="1:9" x14ac:dyDescent="0.2">
      <c r="A2065" s="47" t="s">
        <v>3283</v>
      </c>
      <c r="B2065" s="38" t="s">
        <v>1297</v>
      </c>
      <c r="C2065" s="47" t="s">
        <v>1234</v>
      </c>
      <c r="D2065" s="47" t="s">
        <v>1235</v>
      </c>
      <c r="E2065" s="47" t="s">
        <v>182</v>
      </c>
      <c r="F2065" s="47">
        <v>0</v>
      </c>
      <c r="G2065" s="47">
        <v>3</v>
      </c>
      <c r="H2065" s="47">
        <v>0</v>
      </c>
      <c r="I2065" s="47">
        <v>2034</v>
      </c>
    </row>
    <row r="2066" spans="1:9" x14ac:dyDescent="0.2">
      <c r="A2066" s="47" t="s">
        <v>3284</v>
      </c>
      <c r="B2066" s="38" t="s">
        <v>1297</v>
      </c>
      <c r="C2066" s="47" t="s">
        <v>1234</v>
      </c>
      <c r="D2066" s="47" t="s">
        <v>1235</v>
      </c>
      <c r="E2066" s="47" t="s">
        <v>182</v>
      </c>
      <c r="F2066" s="47">
        <v>0</v>
      </c>
      <c r="G2066" s="47">
        <v>70</v>
      </c>
      <c r="H2066" s="47">
        <v>0</v>
      </c>
      <c r="I2066" s="47">
        <v>37607</v>
      </c>
    </row>
    <row r="2067" spans="1:9" x14ac:dyDescent="0.2">
      <c r="A2067" s="47" t="s">
        <v>3285</v>
      </c>
      <c r="B2067" s="38" t="s">
        <v>1297</v>
      </c>
      <c r="C2067" s="47" t="s">
        <v>1234</v>
      </c>
      <c r="D2067" s="47" t="s">
        <v>1235</v>
      </c>
      <c r="E2067" s="47" t="s">
        <v>182</v>
      </c>
      <c r="F2067" s="47">
        <v>0</v>
      </c>
      <c r="G2067" s="47">
        <v>0</v>
      </c>
      <c r="H2067" s="47">
        <v>0</v>
      </c>
      <c r="I2067" s="47">
        <v>80</v>
      </c>
    </row>
    <row r="2068" spans="1:9" x14ac:dyDescent="0.2">
      <c r="A2068" s="47" t="s">
        <v>3286</v>
      </c>
      <c r="B2068" s="38" t="s">
        <v>1297</v>
      </c>
      <c r="C2068" s="47" t="s">
        <v>1234</v>
      </c>
      <c r="D2068" s="47" t="s">
        <v>1235</v>
      </c>
      <c r="E2068" s="47" t="s">
        <v>182</v>
      </c>
      <c r="F2068" s="47">
        <v>0</v>
      </c>
      <c r="G2068" s="47">
        <v>0</v>
      </c>
      <c r="H2068" s="47">
        <v>0</v>
      </c>
      <c r="I2068" s="47">
        <v>320</v>
      </c>
    </row>
    <row r="2069" spans="1:9" x14ac:dyDescent="0.2">
      <c r="A2069" s="47" t="s">
        <v>3287</v>
      </c>
      <c r="B2069" s="38" t="s">
        <v>1297</v>
      </c>
      <c r="C2069" s="47" t="s">
        <v>1234</v>
      </c>
      <c r="D2069" s="47" t="s">
        <v>1235</v>
      </c>
      <c r="E2069" s="47" t="s">
        <v>182</v>
      </c>
      <c r="F2069" s="47">
        <v>0</v>
      </c>
      <c r="G2069" s="47">
        <v>3</v>
      </c>
      <c r="H2069" s="47">
        <v>0</v>
      </c>
      <c r="I2069" s="47">
        <v>2082</v>
      </c>
    </row>
    <row r="2070" spans="1:9" x14ac:dyDescent="0.2">
      <c r="A2070" s="47" t="s">
        <v>3288</v>
      </c>
      <c r="B2070" s="38" t="s">
        <v>1297</v>
      </c>
      <c r="C2070" s="47" t="s">
        <v>1234</v>
      </c>
      <c r="D2070" s="47" t="s">
        <v>1235</v>
      </c>
      <c r="E2070" s="47" t="s">
        <v>182</v>
      </c>
      <c r="F2070" s="47">
        <v>0</v>
      </c>
      <c r="G2070" s="47">
        <v>10</v>
      </c>
      <c r="H2070" s="47">
        <v>0</v>
      </c>
      <c r="I2070" s="47">
        <v>5604</v>
      </c>
    </row>
    <row r="2071" spans="1:9" x14ac:dyDescent="0.2">
      <c r="A2071" s="47" t="s">
        <v>3289</v>
      </c>
      <c r="B2071" s="38" t="s">
        <v>1297</v>
      </c>
      <c r="C2071" s="47" t="s">
        <v>1234</v>
      </c>
      <c r="D2071" s="47" t="s">
        <v>1235</v>
      </c>
      <c r="E2071" s="47" t="s">
        <v>182</v>
      </c>
      <c r="F2071" s="47">
        <v>0</v>
      </c>
      <c r="G2071" s="47">
        <v>0</v>
      </c>
      <c r="H2071" s="47">
        <v>0</v>
      </c>
      <c r="I2071" s="47">
        <v>187</v>
      </c>
    </row>
    <row r="2072" spans="1:9" x14ac:dyDescent="0.2">
      <c r="A2072" s="47" t="s">
        <v>3290</v>
      </c>
      <c r="B2072" s="38" t="s">
        <v>1297</v>
      </c>
      <c r="C2072" s="47" t="s">
        <v>1234</v>
      </c>
      <c r="D2072" s="47" t="s">
        <v>1235</v>
      </c>
      <c r="E2072" s="47" t="s">
        <v>182</v>
      </c>
      <c r="F2072" s="47">
        <v>0</v>
      </c>
      <c r="G2072" s="47">
        <v>2</v>
      </c>
      <c r="H2072" s="47">
        <v>0</v>
      </c>
      <c r="I2072" s="47">
        <v>1388</v>
      </c>
    </row>
    <row r="2073" spans="1:9" x14ac:dyDescent="0.2">
      <c r="A2073" s="47" t="s">
        <v>3291</v>
      </c>
      <c r="B2073" s="38" t="s">
        <v>1297</v>
      </c>
      <c r="C2073" s="47" t="s">
        <v>1234</v>
      </c>
      <c r="D2073" s="47" t="s">
        <v>1235</v>
      </c>
      <c r="E2073" s="47" t="s">
        <v>182</v>
      </c>
      <c r="F2073" s="47">
        <v>0</v>
      </c>
      <c r="G2073" s="47">
        <v>8031</v>
      </c>
      <c r="H2073" s="47">
        <v>0</v>
      </c>
      <c r="I2073" s="47">
        <v>4286682</v>
      </c>
    </row>
    <row r="2074" spans="1:9" x14ac:dyDescent="0.2">
      <c r="A2074" s="47" t="s">
        <v>3292</v>
      </c>
      <c r="B2074" s="38" t="s">
        <v>1297</v>
      </c>
      <c r="C2074" s="47" t="s">
        <v>1234</v>
      </c>
      <c r="D2074" s="47" t="s">
        <v>1235</v>
      </c>
      <c r="E2074" s="47" t="s">
        <v>182</v>
      </c>
      <c r="F2074" s="47">
        <v>0</v>
      </c>
      <c r="G2074" s="47">
        <v>5</v>
      </c>
      <c r="H2074" s="47">
        <v>0</v>
      </c>
      <c r="I2074" s="47">
        <v>2669</v>
      </c>
    </row>
    <row r="2075" spans="1:9" x14ac:dyDescent="0.2">
      <c r="A2075" s="47" t="s">
        <v>3293</v>
      </c>
      <c r="B2075" s="38" t="s">
        <v>1297</v>
      </c>
      <c r="C2075" s="47" t="s">
        <v>1234</v>
      </c>
      <c r="D2075" s="47" t="s">
        <v>1235</v>
      </c>
      <c r="E2075" s="47" t="s">
        <v>182</v>
      </c>
      <c r="F2075" s="47">
        <v>0</v>
      </c>
      <c r="G2075" s="47">
        <v>2</v>
      </c>
      <c r="H2075" s="47">
        <v>0</v>
      </c>
      <c r="I2075" s="47">
        <v>1067</v>
      </c>
    </row>
    <row r="2076" spans="1:9" x14ac:dyDescent="0.2">
      <c r="A2076" s="47" t="s">
        <v>3294</v>
      </c>
      <c r="B2076" s="38" t="s">
        <v>1297</v>
      </c>
      <c r="C2076" s="47" t="s">
        <v>1234</v>
      </c>
      <c r="D2076" s="47" t="s">
        <v>1235</v>
      </c>
      <c r="E2076" s="47" t="s">
        <v>182</v>
      </c>
      <c r="F2076" s="47">
        <v>0</v>
      </c>
      <c r="G2076" s="47">
        <v>0</v>
      </c>
      <c r="H2076" s="47">
        <v>0</v>
      </c>
      <c r="I2076" s="47">
        <v>160</v>
      </c>
    </row>
    <row r="2077" spans="1:9" x14ac:dyDescent="0.2">
      <c r="A2077" s="47" t="s">
        <v>3295</v>
      </c>
      <c r="B2077" s="38" t="s">
        <v>1297</v>
      </c>
      <c r="C2077" s="47" t="s">
        <v>1234</v>
      </c>
      <c r="D2077" s="47" t="s">
        <v>1235</v>
      </c>
      <c r="E2077" s="47" t="s">
        <v>182</v>
      </c>
      <c r="F2077" s="47">
        <v>0</v>
      </c>
      <c r="G2077" s="47">
        <v>1</v>
      </c>
      <c r="H2077" s="47">
        <v>0</v>
      </c>
      <c r="I2077" s="47">
        <v>1035</v>
      </c>
    </row>
    <row r="2078" spans="1:9" x14ac:dyDescent="0.2">
      <c r="A2078" s="47" t="s">
        <v>3296</v>
      </c>
      <c r="B2078" s="38" t="s">
        <v>1297</v>
      </c>
      <c r="C2078" s="47" t="s">
        <v>1234</v>
      </c>
      <c r="D2078" s="47" t="s">
        <v>1235</v>
      </c>
      <c r="E2078" s="47" t="s">
        <v>182</v>
      </c>
      <c r="F2078" s="47">
        <v>0</v>
      </c>
      <c r="G2078" s="47">
        <v>0</v>
      </c>
      <c r="H2078" s="47">
        <v>0</v>
      </c>
      <c r="I2078" s="47">
        <v>278</v>
      </c>
    </row>
    <row r="2079" spans="1:9" x14ac:dyDescent="0.2">
      <c r="A2079" s="47" t="s">
        <v>3297</v>
      </c>
      <c r="B2079" s="38" t="s">
        <v>1297</v>
      </c>
      <c r="C2079" s="47" t="s">
        <v>1234</v>
      </c>
      <c r="D2079" s="47" t="s">
        <v>1235</v>
      </c>
      <c r="E2079" s="47" t="s">
        <v>182</v>
      </c>
      <c r="F2079" s="47">
        <v>0</v>
      </c>
      <c r="G2079" s="47">
        <v>7</v>
      </c>
      <c r="H2079" s="47">
        <v>0</v>
      </c>
      <c r="I2079" s="47">
        <v>3971</v>
      </c>
    </row>
    <row r="2080" spans="1:9" x14ac:dyDescent="0.2">
      <c r="A2080" s="47" t="s">
        <v>3298</v>
      </c>
      <c r="B2080" s="38" t="s">
        <v>1297</v>
      </c>
      <c r="C2080" s="47" t="s">
        <v>1234</v>
      </c>
      <c r="D2080" s="47" t="s">
        <v>1235</v>
      </c>
      <c r="E2080" s="47" t="s">
        <v>182</v>
      </c>
      <c r="F2080" s="47">
        <v>0</v>
      </c>
      <c r="G2080" s="47">
        <v>0</v>
      </c>
      <c r="H2080" s="47">
        <v>0</v>
      </c>
      <c r="I2080" s="47">
        <v>379</v>
      </c>
    </row>
    <row r="2081" spans="1:9" x14ac:dyDescent="0.2">
      <c r="A2081" s="47" t="s">
        <v>3299</v>
      </c>
      <c r="B2081" s="38" t="s">
        <v>1297</v>
      </c>
      <c r="C2081" s="47" t="s">
        <v>1234</v>
      </c>
      <c r="D2081" s="47" t="s">
        <v>1235</v>
      </c>
      <c r="E2081" s="47" t="s">
        <v>182</v>
      </c>
      <c r="F2081" s="47">
        <v>0</v>
      </c>
      <c r="G2081" s="47">
        <v>0</v>
      </c>
      <c r="H2081" s="47">
        <v>0</v>
      </c>
      <c r="I2081" s="47">
        <v>96</v>
      </c>
    </row>
    <row r="2082" spans="1:9" x14ac:dyDescent="0.2">
      <c r="A2082" s="47" t="s">
        <v>3300</v>
      </c>
      <c r="B2082" s="38" t="s">
        <v>1297</v>
      </c>
      <c r="C2082" s="47" t="s">
        <v>1234</v>
      </c>
      <c r="D2082" s="47" t="s">
        <v>1235</v>
      </c>
      <c r="E2082" s="47" t="s">
        <v>182</v>
      </c>
      <c r="F2082" s="47">
        <v>0</v>
      </c>
      <c r="G2082" s="47">
        <v>0</v>
      </c>
      <c r="H2082" s="47">
        <v>0</v>
      </c>
      <c r="I2082" s="47">
        <v>123</v>
      </c>
    </row>
    <row r="2083" spans="1:9" x14ac:dyDescent="0.2">
      <c r="A2083" s="47" t="s">
        <v>3301</v>
      </c>
      <c r="B2083" s="38" t="s">
        <v>1297</v>
      </c>
      <c r="C2083" s="47" t="s">
        <v>1234</v>
      </c>
      <c r="D2083" s="47" t="s">
        <v>1235</v>
      </c>
      <c r="E2083" s="47" t="s">
        <v>182</v>
      </c>
      <c r="F2083" s="47">
        <v>0</v>
      </c>
      <c r="G2083" s="47">
        <v>19</v>
      </c>
      <c r="H2083" s="47">
        <v>0</v>
      </c>
      <c r="I2083" s="47">
        <v>10141</v>
      </c>
    </row>
    <row r="2084" spans="1:9" x14ac:dyDescent="0.2">
      <c r="A2084" s="47" t="s">
        <v>3302</v>
      </c>
      <c r="B2084" s="38" t="s">
        <v>1297</v>
      </c>
      <c r="C2084" s="47" t="s">
        <v>1234</v>
      </c>
      <c r="D2084" s="47" t="s">
        <v>1235</v>
      </c>
      <c r="E2084" s="47" t="s">
        <v>182</v>
      </c>
      <c r="F2084" s="47">
        <v>0</v>
      </c>
      <c r="G2084" s="47">
        <v>0</v>
      </c>
      <c r="H2084" s="47">
        <v>0</v>
      </c>
      <c r="I2084" s="47">
        <v>400</v>
      </c>
    </row>
    <row r="2085" spans="1:9" x14ac:dyDescent="0.2">
      <c r="A2085" s="47" t="s">
        <v>3303</v>
      </c>
      <c r="B2085" s="38" t="s">
        <v>1297</v>
      </c>
      <c r="C2085" s="47" t="s">
        <v>1234</v>
      </c>
      <c r="D2085" s="47" t="s">
        <v>1235</v>
      </c>
      <c r="E2085" s="47" t="s">
        <v>182</v>
      </c>
      <c r="F2085" s="47">
        <v>0</v>
      </c>
      <c r="G2085" s="47">
        <v>0</v>
      </c>
      <c r="H2085" s="47">
        <v>0</v>
      </c>
      <c r="I2085" s="47">
        <v>491</v>
      </c>
    </row>
    <row r="2086" spans="1:9" x14ac:dyDescent="0.2">
      <c r="A2086" s="47" t="s">
        <v>3304</v>
      </c>
      <c r="B2086" s="38" t="s">
        <v>1297</v>
      </c>
      <c r="C2086" s="47" t="s">
        <v>1234</v>
      </c>
      <c r="D2086" s="47" t="s">
        <v>1235</v>
      </c>
      <c r="E2086" s="47" t="s">
        <v>182</v>
      </c>
      <c r="F2086" s="47">
        <v>0</v>
      </c>
      <c r="G2086" s="47">
        <v>4536</v>
      </c>
      <c r="H2086" s="47">
        <v>0</v>
      </c>
      <c r="I2086" s="47">
        <v>2421063</v>
      </c>
    </row>
    <row r="2087" spans="1:9" x14ac:dyDescent="0.2">
      <c r="A2087" s="47" t="s">
        <v>3305</v>
      </c>
      <c r="B2087" s="38" t="s">
        <v>1297</v>
      </c>
      <c r="C2087" s="47" t="s">
        <v>1234</v>
      </c>
      <c r="D2087" s="47" t="s">
        <v>1235</v>
      </c>
      <c r="E2087" s="47" t="s">
        <v>182</v>
      </c>
      <c r="F2087" s="47">
        <v>0</v>
      </c>
      <c r="G2087" s="47">
        <v>709</v>
      </c>
      <c r="H2087" s="47">
        <v>0</v>
      </c>
      <c r="I2087" s="47">
        <v>378833</v>
      </c>
    </row>
    <row r="2088" spans="1:9" x14ac:dyDescent="0.2">
      <c r="A2088" s="47" t="s">
        <v>3306</v>
      </c>
      <c r="B2088" s="38" t="s">
        <v>1297</v>
      </c>
      <c r="C2088" s="47" t="s">
        <v>1234</v>
      </c>
      <c r="D2088" s="47" t="s">
        <v>1235</v>
      </c>
      <c r="E2088" s="47" t="s">
        <v>182</v>
      </c>
      <c r="F2088" s="47">
        <v>0</v>
      </c>
      <c r="G2088" s="47">
        <v>1794</v>
      </c>
      <c r="H2088" s="47">
        <v>0</v>
      </c>
      <c r="I2088" s="47">
        <v>958001</v>
      </c>
    </row>
    <row r="2089" spans="1:9" x14ac:dyDescent="0.2">
      <c r="A2089" s="47" t="s">
        <v>3307</v>
      </c>
      <c r="B2089" s="38" t="s">
        <v>1297</v>
      </c>
      <c r="C2089" s="47" t="s">
        <v>1234</v>
      </c>
      <c r="D2089" s="47" t="s">
        <v>1235</v>
      </c>
      <c r="E2089" s="47" t="s">
        <v>182</v>
      </c>
      <c r="F2089" s="47">
        <v>0</v>
      </c>
      <c r="G2089" s="47">
        <v>0</v>
      </c>
      <c r="H2089" s="47">
        <v>0</v>
      </c>
      <c r="I2089" s="47">
        <v>213</v>
      </c>
    </row>
    <row r="2090" spans="1:9" x14ac:dyDescent="0.2">
      <c r="A2090" s="47" t="s">
        <v>3308</v>
      </c>
      <c r="B2090" s="38" t="s">
        <v>1297</v>
      </c>
      <c r="C2090" s="47" t="s">
        <v>1234</v>
      </c>
      <c r="D2090" s="47" t="s">
        <v>1235</v>
      </c>
      <c r="E2090" s="47" t="s">
        <v>182</v>
      </c>
      <c r="F2090" s="47">
        <v>0</v>
      </c>
      <c r="G2090" s="47">
        <v>165</v>
      </c>
      <c r="H2090" s="47">
        <v>0</v>
      </c>
      <c r="I2090" s="47">
        <v>88066</v>
      </c>
    </row>
    <row r="2091" spans="1:9" x14ac:dyDescent="0.2">
      <c r="A2091" s="47" t="s">
        <v>3309</v>
      </c>
      <c r="B2091" s="38" t="s">
        <v>1297</v>
      </c>
      <c r="C2091" s="47" t="s">
        <v>1234</v>
      </c>
      <c r="D2091" s="47" t="s">
        <v>1235</v>
      </c>
      <c r="E2091" s="47" t="s">
        <v>182</v>
      </c>
      <c r="F2091" s="47">
        <v>0</v>
      </c>
      <c r="G2091" s="47">
        <v>0</v>
      </c>
      <c r="H2091" s="47">
        <v>0</v>
      </c>
      <c r="I2091" s="47">
        <v>267</v>
      </c>
    </row>
    <row r="2092" spans="1:9" x14ac:dyDescent="0.2">
      <c r="A2092" s="47" t="s">
        <v>3310</v>
      </c>
      <c r="B2092" s="38" t="s">
        <v>1297</v>
      </c>
      <c r="C2092" s="47" t="s">
        <v>1234</v>
      </c>
      <c r="D2092" s="47" t="s">
        <v>1235</v>
      </c>
      <c r="E2092" s="47" t="s">
        <v>182</v>
      </c>
      <c r="F2092" s="47">
        <v>0</v>
      </c>
      <c r="G2092" s="47">
        <v>497</v>
      </c>
      <c r="H2092" s="47">
        <v>0</v>
      </c>
      <c r="I2092" s="47">
        <v>265441</v>
      </c>
    </row>
    <row r="2093" spans="1:9" x14ac:dyDescent="0.2">
      <c r="A2093" s="47" t="s">
        <v>3311</v>
      </c>
      <c r="B2093" s="38" t="s">
        <v>1297</v>
      </c>
      <c r="C2093" s="47" t="s">
        <v>1234</v>
      </c>
      <c r="D2093" s="47" t="s">
        <v>1235</v>
      </c>
      <c r="E2093" s="47" t="s">
        <v>182</v>
      </c>
      <c r="F2093" s="47">
        <v>0</v>
      </c>
      <c r="G2093" s="47">
        <v>217</v>
      </c>
      <c r="H2093" s="47">
        <v>0</v>
      </c>
      <c r="I2093" s="47">
        <v>116220</v>
      </c>
    </row>
    <row r="2094" spans="1:9" x14ac:dyDescent="0.2">
      <c r="A2094" s="47" t="s">
        <v>3312</v>
      </c>
      <c r="B2094" s="38" t="s">
        <v>1297</v>
      </c>
      <c r="C2094" s="47" t="s">
        <v>1234</v>
      </c>
      <c r="D2094" s="47" t="s">
        <v>1235</v>
      </c>
      <c r="E2094" s="47" t="s">
        <v>182</v>
      </c>
      <c r="F2094" s="47">
        <v>0</v>
      </c>
      <c r="G2094" s="47">
        <v>13018</v>
      </c>
      <c r="H2094" s="47">
        <v>0</v>
      </c>
      <c r="I2094" s="47">
        <v>6948362</v>
      </c>
    </row>
    <row r="2095" spans="1:9" x14ac:dyDescent="0.2">
      <c r="A2095" s="47" t="s">
        <v>3313</v>
      </c>
      <c r="B2095" s="38" t="s">
        <v>1297</v>
      </c>
      <c r="C2095" s="47" t="s">
        <v>1234</v>
      </c>
      <c r="D2095" s="47" t="s">
        <v>1235</v>
      </c>
      <c r="E2095" s="47" t="s">
        <v>182</v>
      </c>
      <c r="F2095" s="47">
        <v>0</v>
      </c>
      <c r="G2095" s="47">
        <v>9</v>
      </c>
      <c r="H2095" s="47">
        <v>0</v>
      </c>
      <c r="I2095" s="47">
        <v>4804</v>
      </c>
    </row>
    <row r="2096" spans="1:9" x14ac:dyDescent="0.2">
      <c r="A2096" s="47" t="s">
        <v>3314</v>
      </c>
      <c r="B2096" s="38" t="s">
        <v>1297</v>
      </c>
      <c r="C2096" s="47" t="s">
        <v>1234</v>
      </c>
      <c r="D2096" s="47" t="s">
        <v>1235</v>
      </c>
      <c r="E2096" s="47" t="s">
        <v>182</v>
      </c>
      <c r="F2096" s="47">
        <v>0</v>
      </c>
      <c r="G2096" s="47">
        <v>1</v>
      </c>
      <c r="H2096" s="47">
        <v>0</v>
      </c>
      <c r="I2096" s="47">
        <v>534</v>
      </c>
    </row>
    <row r="2097" spans="1:9" x14ac:dyDescent="0.2">
      <c r="A2097" s="47" t="s">
        <v>3315</v>
      </c>
      <c r="B2097" s="38" t="s">
        <v>1297</v>
      </c>
      <c r="C2097" s="47" t="s">
        <v>1234</v>
      </c>
      <c r="D2097" s="47" t="s">
        <v>1235</v>
      </c>
      <c r="E2097" s="47" t="s">
        <v>182</v>
      </c>
      <c r="F2097" s="47">
        <v>0</v>
      </c>
      <c r="G2097" s="47">
        <v>5</v>
      </c>
      <c r="H2097" s="47">
        <v>0</v>
      </c>
      <c r="I2097" s="47">
        <v>2669</v>
      </c>
    </row>
    <row r="2098" spans="1:9" x14ac:dyDescent="0.2">
      <c r="A2098" s="47" t="s">
        <v>3316</v>
      </c>
      <c r="B2098" s="38" t="s">
        <v>1297</v>
      </c>
      <c r="C2098" s="47" t="s">
        <v>1234</v>
      </c>
      <c r="D2098" s="47" t="s">
        <v>1235</v>
      </c>
      <c r="E2098" s="47" t="s">
        <v>182</v>
      </c>
      <c r="F2098" s="47">
        <v>0</v>
      </c>
      <c r="G2098" s="47">
        <v>0</v>
      </c>
      <c r="H2098" s="47">
        <v>0</v>
      </c>
      <c r="I2098" s="47">
        <v>395</v>
      </c>
    </row>
    <row r="2099" spans="1:9" x14ac:dyDescent="0.2">
      <c r="A2099" s="47" t="s">
        <v>3317</v>
      </c>
      <c r="B2099" s="38" t="s">
        <v>1297</v>
      </c>
      <c r="C2099" s="47" t="s">
        <v>1234</v>
      </c>
      <c r="D2099" s="47" t="s">
        <v>1235</v>
      </c>
      <c r="E2099" s="47" t="s">
        <v>182</v>
      </c>
      <c r="F2099" s="47">
        <v>0</v>
      </c>
      <c r="G2099" s="47">
        <v>8</v>
      </c>
      <c r="H2099" s="47">
        <v>0</v>
      </c>
      <c r="I2099" s="47">
        <v>4756</v>
      </c>
    </row>
    <row r="2100" spans="1:9" x14ac:dyDescent="0.2">
      <c r="A2100" s="47" t="s">
        <v>3318</v>
      </c>
      <c r="B2100" s="38" t="s">
        <v>1297</v>
      </c>
      <c r="C2100" s="47" t="s">
        <v>1234</v>
      </c>
      <c r="D2100" s="47" t="s">
        <v>1235</v>
      </c>
      <c r="E2100" s="47" t="s">
        <v>182</v>
      </c>
      <c r="F2100" s="47">
        <v>0</v>
      </c>
      <c r="G2100" s="47">
        <v>2</v>
      </c>
      <c r="H2100" s="47">
        <v>0</v>
      </c>
      <c r="I2100" s="47">
        <v>1089</v>
      </c>
    </row>
    <row r="2101" spans="1:9" x14ac:dyDescent="0.2">
      <c r="A2101" s="47" t="s">
        <v>3319</v>
      </c>
      <c r="B2101" s="38" t="s">
        <v>1297</v>
      </c>
      <c r="C2101" s="47" t="s">
        <v>1234</v>
      </c>
      <c r="D2101" s="47" t="s">
        <v>1235</v>
      </c>
      <c r="E2101" s="47" t="s">
        <v>182</v>
      </c>
      <c r="F2101" s="47">
        <v>0</v>
      </c>
      <c r="G2101" s="47">
        <v>0</v>
      </c>
      <c r="H2101" s="47">
        <v>0</v>
      </c>
      <c r="I2101" s="47">
        <v>11</v>
      </c>
    </row>
    <row r="2102" spans="1:9" x14ac:dyDescent="0.2">
      <c r="A2102" s="47" t="s">
        <v>3320</v>
      </c>
      <c r="B2102" s="38" t="s">
        <v>1297</v>
      </c>
      <c r="C2102" s="47" t="s">
        <v>1234</v>
      </c>
      <c r="D2102" s="47" t="s">
        <v>1235</v>
      </c>
      <c r="E2102" s="47" t="s">
        <v>182</v>
      </c>
      <c r="F2102" s="47">
        <v>0</v>
      </c>
      <c r="G2102" s="47">
        <v>29</v>
      </c>
      <c r="H2102" s="47">
        <v>0</v>
      </c>
      <c r="I2102" s="47">
        <v>15478</v>
      </c>
    </row>
    <row r="2103" spans="1:9" x14ac:dyDescent="0.2">
      <c r="A2103" s="47" t="s">
        <v>3321</v>
      </c>
      <c r="B2103" s="38" t="s">
        <v>1297</v>
      </c>
      <c r="C2103" s="47" t="s">
        <v>1234</v>
      </c>
      <c r="D2103" s="47" t="s">
        <v>1235</v>
      </c>
      <c r="E2103" s="47" t="s">
        <v>182</v>
      </c>
      <c r="F2103" s="47">
        <v>0</v>
      </c>
      <c r="G2103" s="47">
        <v>24</v>
      </c>
      <c r="H2103" s="47">
        <v>0</v>
      </c>
      <c r="I2103" s="47">
        <v>13002</v>
      </c>
    </row>
    <row r="2104" spans="1:9" x14ac:dyDescent="0.2">
      <c r="A2104" s="47" t="s">
        <v>3322</v>
      </c>
      <c r="B2104" s="38" t="s">
        <v>1297</v>
      </c>
      <c r="C2104" s="47" t="s">
        <v>1234</v>
      </c>
      <c r="D2104" s="47" t="s">
        <v>1235</v>
      </c>
      <c r="E2104" s="47" t="s">
        <v>182</v>
      </c>
      <c r="F2104" s="47">
        <v>0</v>
      </c>
      <c r="G2104" s="47">
        <v>0</v>
      </c>
      <c r="H2104" s="47">
        <v>0</v>
      </c>
      <c r="I2104" s="47">
        <v>427</v>
      </c>
    </row>
    <row r="2105" spans="1:9" x14ac:dyDescent="0.2">
      <c r="A2105" s="47" t="s">
        <v>3323</v>
      </c>
      <c r="B2105" s="38" t="s">
        <v>1297</v>
      </c>
      <c r="C2105" s="47" t="s">
        <v>1234</v>
      </c>
      <c r="D2105" s="47" t="s">
        <v>1235</v>
      </c>
      <c r="E2105" s="47" t="s">
        <v>182</v>
      </c>
      <c r="F2105" s="47">
        <v>0</v>
      </c>
      <c r="G2105" s="47">
        <v>0</v>
      </c>
      <c r="H2105" s="47">
        <v>0</v>
      </c>
      <c r="I2105" s="47">
        <v>443</v>
      </c>
    </row>
    <row r="2106" spans="1:9" x14ac:dyDescent="0.2">
      <c r="A2106" s="47" t="s">
        <v>3324</v>
      </c>
      <c r="B2106" s="38" t="s">
        <v>1297</v>
      </c>
      <c r="C2106" s="47" t="s">
        <v>1234</v>
      </c>
      <c r="D2106" s="47" t="s">
        <v>1235</v>
      </c>
      <c r="E2106" s="47" t="s">
        <v>182</v>
      </c>
      <c r="F2106" s="47">
        <v>0</v>
      </c>
      <c r="G2106" s="47">
        <v>2</v>
      </c>
      <c r="H2106" s="47">
        <v>0</v>
      </c>
      <c r="I2106" s="47">
        <v>1388</v>
      </c>
    </row>
    <row r="2107" spans="1:9" x14ac:dyDescent="0.2">
      <c r="A2107" s="47" t="s">
        <v>3325</v>
      </c>
      <c r="B2107" s="38" t="s">
        <v>1297</v>
      </c>
      <c r="C2107" s="47" t="s">
        <v>1234</v>
      </c>
      <c r="D2107" s="47" t="s">
        <v>1235</v>
      </c>
      <c r="E2107" s="47" t="s">
        <v>182</v>
      </c>
      <c r="F2107" s="47">
        <v>0</v>
      </c>
      <c r="G2107" s="47">
        <v>3</v>
      </c>
      <c r="H2107" s="47">
        <v>0</v>
      </c>
      <c r="I2107" s="47">
        <v>1601</v>
      </c>
    </row>
    <row r="2108" spans="1:9" x14ac:dyDescent="0.2">
      <c r="A2108" s="47" t="s">
        <v>3326</v>
      </c>
      <c r="B2108" s="38" t="s">
        <v>1297</v>
      </c>
      <c r="C2108" s="47" t="s">
        <v>1234</v>
      </c>
      <c r="D2108" s="47" t="s">
        <v>1235</v>
      </c>
      <c r="E2108" s="47" t="s">
        <v>182</v>
      </c>
      <c r="F2108" s="47">
        <v>0</v>
      </c>
      <c r="G2108" s="47">
        <v>0</v>
      </c>
      <c r="H2108" s="47">
        <v>0</v>
      </c>
      <c r="I2108" s="47">
        <v>406</v>
      </c>
    </row>
    <row r="2109" spans="1:9" x14ac:dyDescent="0.2">
      <c r="A2109" s="47" t="s">
        <v>3327</v>
      </c>
      <c r="B2109" s="38" t="s">
        <v>1297</v>
      </c>
      <c r="C2109" s="47" t="s">
        <v>1234</v>
      </c>
      <c r="D2109" s="47" t="s">
        <v>1235</v>
      </c>
      <c r="E2109" s="47" t="s">
        <v>182</v>
      </c>
      <c r="F2109" s="47">
        <v>0</v>
      </c>
      <c r="G2109" s="47">
        <v>147</v>
      </c>
      <c r="H2109" s="47">
        <v>0</v>
      </c>
      <c r="I2109" s="47">
        <v>78523</v>
      </c>
    </row>
    <row r="2110" spans="1:9" x14ac:dyDescent="0.2">
      <c r="A2110" s="47" t="s">
        <v>3328</v>
      </c>
      <c r="B2110" s="38" t="s">
        <v>1297</v>
      </c>
      <c r="C2110" s="47" t="s">
        <v>1234</v>
      </c>
      <c r="D2110" s="47" t="s">
        <v>1235</v>
      </c>
      <c r="E2110" s="47" t="s">
        <v>182</v>
      </c>
      <c r="F2110" s="47">
        <v>0</v>
      </c>
      <c r="G2110" s="47">
        <v>0</v>
      </c>
      <c r="H2110" s="47">
        <v>0</v>
      </c>
      <c r="I2110" s="47">
        <v>181</v>
      </c>
    </row>
    <row r="2111" spans="1:9" x14ac:dyDescent="0.2">
      <c r="A2111" s="47" t="s">
        <v>3329</v>
      </c>
      <c r="B2111" s="38" t="s">
        <v>1297</v>
      </c>
      <c r="C2111" s="47" t="s">
        <v>1234</v>
      </c>
      <c r="D2111" s="47" t="s">
        <v>1235</v>
      </c>
      <c r="E2111" s="47" t="s">
        <v>182</v>
      </c>
      <c r="F2111" s="47">
        <v>0</v>
      </c>
      <c r="G2111" s="47">
        <v>0</v>
      </c>
      <c r="H2111" s="47">
        <v>0</v>
      </c>
      <c r="I2111" s="47">
        <v>480</v>
      </c>
    </row>
    <row r="2112" spans="1:9" x14ac:dyDescent="0.2">
      <c r="A2112" s="47" t="s">
        <v>3330</v>
      </c>
      <c r="B2112" s="38" t="s">
        <v>1297</v>
      </c>
      <c r="C2112" s="47" t="s">
        <v>1234</v>
      </c>
      <c r="D2112" s="47" t="s">
        <v>1235</v>
      </c>
      <c r="E2112" s="47" t="s">
        <v>182</v>
      </c>
      <c r="F2112" s="47">
        <v>0</v>
      </c>
      <c r="G2112" s="47">
        <v>0</v>
      </c>
      <c r="H2112" s="47">
        <v>0</v>
      </c>
      <c r="I2112" s="47">
        <v>133</v>
      </c>
    </row>
    <row r="2113" spans="1:9" x14ac:dyDescent="0.2">
      <c r="A2113" s="47" t="s">
        <v>3331</v>
      </c>
      <c r="B2113" s="38" t="s">
        <v>1297</v>
      </c>
      <c r="C2113" s="47" t="s">
        <v>1234</v>
      </c>
      <c r="D2113" s="47" t="s">
        <v>1235</v>
      </c>
      <c r="E2113" s="47" t="s">
        <v>182</v>
      </c>
      <c r="F2113" s="47">
        <v>0</v>
      </c>
      <c r="G2113" s="47">
        <v>5</v>
      </c>
      <c r="H2113" s="47">
        <v>0</v>
      </c>
      <c r="I2113" s="47">
        <v>2989</v>
      </c>
    </row>
    <row r="2114" spans="1:9" x14ac:dyDescent="0.2">
      <c r="A2114" s="47" t="s">
        <v>3332</v>
      </c>
      <c r="B2114" s="38" t="s">
        <v>1297</v>
      </c>
      <c r="C2114" s="47" t="s">
        <v>1234</v>
      </c>
      <c r="D2114" s="47" t="s">
        <v>1235</v>
      </c>
      <c r="E2114" s="47" t="s">
        <v>182</v>
      </c>
      <c r="F2114" s="47">
        <v>0</v>
      </c>
      <c r="G2114" s="47">
        <v>0</v>
      </c>
      <c r="H2114" s="47">
        <v>0</v>
      </c>
      <c r="I2114" s="47">
        <v>32</v>
      </c>
    </row>
    <row r="2115" spans="1:9" x14ac:dyDescent="0.2">
      <c r="A2115" s="47" t="s">
        <v>3333</v>
      </c>
      <c r="B2115" s="38" t="s">
        <v>1297</v>
      </c>
      <c r="C2115" s="47" t="s">
        <v>1234</v>
      </c>
      <c r="D2115" s="47" t="s">
        <v>1235</v>
      </c>
      <c r="E2115" s="47" t="s">
        <v>182</v>
      </c>
      <c r="F2115" s="47">
        <v>0</v>
      </c>
      <c r="G2115" s="47">
        <v>24</v>
      </c>
      <c r="H2115" s="47">
        <v>0</v>
      </c>
      <c r="I2115" s="47">
        <v>13178</v>
      </c>
    </row>
    <row r="2116" spans="1:9" x14ac:dyDescent="0.2">
      <c r="A2116" s="47" t="s">
        <v>3334</v>
      </c>
      <c r="B2116" s="38" t="s">
        <v>1297</v>
      </c>
      <c r="C2116" s="47" t="s">
        <v>1234</v>
      </c>
      <c r="D2116" s="47" t="s">
        <v>1235</v>
      </c>
      <c r="E2116" s="47" t="s">
        <v>182</v>
      </c>
      <c r="F2116" s="47">
        <v>0</v>
      </c>
      <c r="G2116" s="47">
        <v>0</v>
      </c>
      <c r="H2116" s="47">
        <v>0</v>
      </c>
      <c r="I2116" s="47">
        <v>5</v>
      </c>
    </row>
    <row r="2117" spans="1:9" x14ac:dyDescent="0.2">
      <c r="A2117" s="47" t="s">
        <v>3335</v>
      </c>
      <c r="B2117" s="38" t="s">
        <v>1297</v>
      </c>
      <c r="C2117" s="47" t="s">
        <v>1234</v>
      </c>
      <c r="D2117" s="47" t="s">
        <v>1235</v>
      </c>
      <c r="E2117" s="47" t="s">
        <v>182</v>
      </c>
      <c r="F2117" s="47">
        <v>0</v>
      </c>
      <c r="G2117" s="47">
        <v>2195</v>
      </c>
      <c r="H2117" s="47">
        <v>0</v>
      </c>
      <c r="I2117" s="47">
        <v>1171542</v>
      </c>
    </row>
    <row r="2118" spans="1:9" x14ac:dyDescent="0.2">
      <c r="A2118" s="47" t="s">
        <v>3336</v>
      </c>
      <c r="B2118" s="38" t="s">
        <v>1297</v>
      </c>
      <c r="C2118" s="47" t="s">
        <v>1234</v>
      </c>
      <c r="D2118" s="47" t="s">
        <v>1235</v>
      </c>
      <c r="E2118" s="47" t="s">
        <v>182</v>
      </c>
      <c r="F2118" s="47">
        <v>0</v>
      </c>
      <c r="G2118" s="47">
        <v>66</v>
      </c>
      <c r="H2118" s="47">
        <v>0</v>
      </c>
      <c r="I2118" s="47">
        <v>35552</v>
      </c>
    </row>
    <row r="2119" spans="1:9" x14ac:dyDescent="0.2">
      <c r="A2119" s="47" t="s">
        <v>3337</v>
      </c>
      <c r="B2119" s="38" t="s">
        <v>1297</v>
      </c>
      <c r="C2119" s="47" t="s">
        <v>1234</v>
      </c>
      <c r="D2119" s="47" t="s">
        <v>1235</v>
      </c>
      <c r="E2119" s="47" t="s">
        <v>182</v>
      </c>
      <c r="F2119" s="47">
        <v>0</v>
      </c>
      <c r="G2119" s="47">
        <v>0</v>
      </c>
      <c r="H2119" s="47">
        <v>0</v>
      </c>
      <c r="I2119" s="47">
        <v>267</v>
      </c>
    </row>
    <row r="2120" spans="1:9" x14ac:dyDescent="0.2">
      <c r="A2120" s="47" t="s">
        <v>3338</v>
      </c>
      <c r="B2120" s="38" t="s">
        <v>1297</v>
      </c>
      <c r="C2120" s="47" t="s">
        <v>1234</v>
      </c>
      <c r="D2120" s="47" t="s">
        <v>1235</v>
      </c>
      <c r="E2120" s="47" t="s">
        <v>182</v>
      </c>
      <c r="F2120" s="47">
        <v>0</v>
      </c>
      <c r="G2120" s="47">
        <v>16</v>
      </c>
      <c r="H2120" s="47">
        <v>0</v>
      </c>
      <c r="I2120" s="47">
        <v>8737</v>
      </c>
    </row>
    <row r="2121" spans="1:9" x14ac:dyDescent="0.2">
      <c r="A2121" s="47" t="s">
        <v>3339</v>
      </c>
      <c r="B2121" s="38" t="s">
        <v>1297</v>
      </c>
      <c r="C2121" s="47" t="s">
        <v>1234</v>
      </c>
      <c r="D2121" s="47" t="s">
        <v>1235</v>
      </c>
      <c r="E2121" s="47" t="s">
        <v>182</v>
      </c>
      <c r="F2121" s="47">
        <v>0</v>
      </c>
      <c r="G2121" s="47">
        <v>0</v>
      </c>
      <c r="H2121" s="47">
        <v>0</v>
      </c>
      <c r="I2121" s="47">
        <v>107</v>
      </c>
    </row>
    <row r="2122" spans="1:9" x14ac:dyDescent="0.2">
      <c r="A2122" s="47" t="s">
        <v>3340</v>
      </c>
      <c r="B2122" s="38" t="s">
        <v>1297</v>
      </c>
      <c r="C2122" s="47" t="s">
        <v>1234</v>
      </c>
      <c r="D2122" s="47" t="s">
        <v>1235</v>
      </c>
      <c r="E2122" s="47" t="s">
        <v>182</v>
      </c>
      <c r="F2122" s="47">
        <v>0</v>
      </c>
      <c r="G2122" s="47">
        <v>7</v>
      </c>
      <c r="H2122" s="47">
        <v>0</v>
      </c>
      <c r="I2122" s="47">
        <v>3816</v>
      </c>
    </row>
    <row r="2123" spans="1:9" x14ac:dyDescent="0.2">
      <c r="A2123" s="47" t="s">
        <v>3341</v>
      </c>
      <c r="B2123" s="38" t="s">
        <v>1297</v>
      </c>
      <c r="C2123" s="47" t="s">
        <v>1234</v>
      </c>
      <c r="D2123" s="47" t="s">
        <v>1235</v>
      </c>
      <c r="E2123" s="47" t="s">
        <v>182</v>
      </c>
      <c r="F2123" s="47">
        <v>0</v>
      </c>
      <c r="G2123" s="47">
        <v>49</v>
      </c>
      <c r="H2123" s="47">
        <v>0</v>
      </c>
      <c r="I2123" s="47">
        <v>26201</v>
      </c>
    </row>
    <row r="2124" spans="1:9" x14ac:dyDescent="0.2">
      <c r="A2124" s="47" t="s">
        <v>3342</v>
      </c>
      <c r="B2124" s="38" t="s">
        <v>1297</v>
      </c>
      <c r="C2124" s="47" t="s">
        <v>1234</v>
      </c>
      <c r="D2124" s="47" t="s">
        <v>1235</v>
      </c>
      <c r="E2124" s="47" t="s">
        <v>182</v>
      </c>
      <c r="F2124" s="47">
        <v>0</v>
      </c>
      <c r="G2124" s="47">
        <v>2</v>
      </c>
      <c r="H2124" s="47">
        <v>0</v>
      </c>
      <c r="I2124" s="47">
        <v>1591</v>
      </c>
    </row>
    <row r="2125" spans="1:9" x14ac:dyDescent="0.2">
      <c r="A2125" s="47" t="s">
        <v>3343</v>
      </c>
      <c r="B2125" s="38" t="s">
        <v>1297</v>
      </c>
      <c r="C2125" s="47" t="s">
        <v>1234</v>
      </c>
      <c r="D2125" s="47" t="s">
        <v>1235</v>
      </c>
      <c r="E2125" s="47" t="s">
        <v>182</v>
      </c>
      <c r="F2125" s="47">
        <v>0</v>
      </c>
      <c r="G2125" s="47">
        <v>6</v>
      </c>
      <c r="H2125" s="47">
        <v>0</v>
      </c>
      <c r="I2125" s="47">
        <v>3245</v>
      </c>
    </row>
    <row r="2126" spans="1:9" x14ac:dyDescent="0.2">
      <c r="A2126" s="47" t="s">
        <v>3344</v>
      </c>
      <c r="B2126" s="38" t="s">
        <v>1297</v>
      </c>
      <c r="C2126" s="47" t="s">
        <v>1234</v>
      </c>
      <c r="D2126" s="47" t="s">
        <v>1235</v>
      </c>
      <c r="E2126" s="47" t="s">
        <v>182</v>
      </c>
      <c r="F2126" s="47">
        <v>0</v>
      </c>
      <c r="G2126" s="47">
        <v>49</v>
      </c>
      <c r="H2126" s="47">
        <v>0</v>
      </c>
      <c r="I2126" s="47">
        <v>26612</v>
      </c>
    </row>
    <row r="2127" spans="1:9" x14ac:dyDescent="0.2">
      <c r="A2127" s="47" t="s">
        <v>3345</v>
      </c>
      <c r="B2127" s="38" t="s">
        <v>1297</v>
      </c>
      <c r="C2127" s="47" t="s">
        <v>1234</v>
      </c>
      <c r="D2127" s="47" t="s">
        <v>1235</v>
      </c>
      <c r="E2127" s="47" t="s">
        <v>182</v>
      </c>
      <c r="F2127" s="47">
        <v>0</v>
      </c>
      <c r="G2127" s="47">
        <v>0</v>
      </c>
      <c r="H2127" s="47">
        <v>0</v>
      </c>
      <c r="I2127" s="47">
        <v>213</v>
      </c>
    </row>
    <row r="2128" spans="1:9" x14ac:dyDescent="0.2">
      <c r="A2128" s="47" t="s">
        <v>3346</v>
      </c>
      <c r="B2128" s="38" t="s">
        <v>1297</v>
      </c>
      <c r="C2128" s="47" t="s">
        <v>1234</v>
      </c>
      <c r="D2128" s="47" t="s">
        <v>1235</v>
      </c>
      <c r="E2128" s="47" t="s">
        <v>182</v>
      </c>
      <c r="F2128" s="47">
        <v>0</v>
      </c>
      <c r="G2128" s="47">
        <v>3</v>
      </c>
      <c r="H2128" s="47">
        <v>0</v>
      </c>
      <c r="I2128" s="47">
        <v>2130</v>
      </c>
    </row>
    <row r="2129" spans="1:9" x14ac:dyDescent="0.2">
      <c r="A2129" s="47" t="s">
        <v>3347</v>
      </c>
      <c r="B2129" s="38" t="s">
        <v>1297</v>
      </c>
      <c r="C2129" s="47" t="s">
        <v>1234</v>
      </c>
      <c r="D2129" s="47" t="s">
        <v>1235</v>
      </c>
      <c r="E2129" s="47" t="s">
        <v>182</v>
      </c>
      <c r="F2129" s="47">
        <v>0</v>
      </c>
      <c r="G2129" s="47">
        <v>1</v>
      </c>
      <c r="H2129" s="47">
        <v>0</v>
      </c>
      <c r="I2129" s="47">
        <v>550</v>
      </c>
    </row>
    <row r="2130" spans="1:9" x14ac:dyDescent="0.2">
      <c r="A2130" s="47" t="s">
        <v>3348</v>
      </c>
      <c r="B2130" s="38" t="s">
        <v>1297</v>
      </c>
      <c r="C2130" s="47" t="s">
        <v>1234</v>
      </c>
      <c r="D2130" s="47" t="s">
        <v>1235</v>
      </c>
      <c r="E2130" s="47" t="s">
        <v>182</v>
      </c>
      <c r="F2130" s="47">
        <v>0</v>
      </c>
      <c r="G2130" s="47">
        <v>421</v>
      </c>
      <c r="H2130" s="47">
        <v>0</v>
      </c>
      <c r="I2130" s="47">
        <v>225022</v>
      </c>
    </row>
    <row r="2131" spans="1:9" x14ac:dyDescent="0.2">
      <c r="A2131" s="47" t="s">
        <v>3349</v>
      </c>
      <c r="B2131" s="38" t="s">
        <v>1297</v>
      </c>
      <c r="C2131" s="47" t="s">
        <v>1234</v>
      </c>
      <c r="D2131" s="47" t="s">
        <v>1235</v>
      </c>
      <c r="E2131" s="47" t="s">
        <v>182</v>
      </c>
      <c r="F2131" s="47">
        <v>0</v>
      </c>
      <c r="G2131" s="47">
        <v>0</v>
      </c>
      <c r="H2131" s="47">
        <v>0</v>
      </c>
      <c r="I2131" s="47">
        <v>48</v>
      </c>
    </row>
    <row r="2132" spans="1:9" x14ac:dyDescent="0.2">
      <c r="A2132" s="47" t="s">
        <v>3350</v>
      </c>
      <c r="B2132" s="38" t="s">
        <v>1297</v>
      </c>
      <c r="C2132" s="47" t="s">
        <v>1234</v>
      </c>
      <c r="D2132" s="47" t="s">
        <v>1235</v>
      </c>
      <c r="E2132" s="47" t="s">
        <v>182</v>
      </c>
      <c r="F2132" s="47">
        <v>0</v>
      </c>
      <c r="G2132" s="47">
        <v>2</v>
      </c>
      <c r="H2132" s="47">
        <v>0</v>
      </c>
      <c r="I2132" s="47">
        <v>1281</v>
      </c>
    </row>
    <row r="2133" spans="1:9" x14ac:dyDescent="0.2">
      <c r="A2133" s="47" t="s">
        <v>3351</v>
      </c>
      <c r="B2133" s="38" t="s">
        <v>1297</v>
      </c>
      <c r="C2133" s="47" t="s">
        <v>1234</v>
      </c>
      <c r="D2133" s="47" t="s">
        <v>1235</v>
      </c>
      <c r="E2133" s="47" t="s">
        <v>182</v>
      </c>
      <c r="F2133" s="47">
        <v>0</v>
      </c>
      <c r="G2133" s="47">
        <v>0</v>
      </c>
      <c r="H2133" s="47">
        <v>0</v>
      </c>
      <c r="I2133" s="47">
        <v>262</v>
      </c>
    </row>
    <row r="2134" spans="1:9" x14ac:dyDescent="0.2">
      <c r="A2134" s="47" t="s">
        <v>3352</v>
      </c>
      <c r="B2134" s="38" t="s">
        <v>1297</v>
      </c>
      <c r="C2134" s="47" t="s">
        <v>1234</v>
      </c>
      <c r="D2134" s="47" t="s">
        <v>1235</v>
      </c>
      <c r="E2134" s="47" t="s">
        <v>182</v>
      </c>
      <c r="F2134" s="47">
        <v>0</v>
      </c>
      <c r="G2134" s="47">
        <v>1</v>
      </c>
      <c r="H2134" s="47">
        <v>0</v>
      </c>
      <c r="I2134" s="47">
        <v>747</v>
      </c>
    </row>
    <row r="2135" spans="1:9" x14ac:dyDescent="0.2">
      <c r="A2135" s="47" t="s">
        <v>3353</v>
      </c>
      <c r="B2135" s="38" t="s">
        <v>1297</v>
      </c>
      <c r="C2135" s="47" t="s">
        <v>1234</v>
      </c>
      <c r="D2135" s="47" t="s">
        <v>1235</v>
      </c>
      <c r="E2135" s="47" t="s">
        <v>182</v>
      </c>
      <c r="F2135" s="47">
        <v>0</v>
      </c>
      <c r="G2135" s="47">
        <v>0</v>
      </c>
      <c r="H2135" s="47">
        <v>0</v>
      </c>
      <c r="I2135" s="47">
        <v>486</v>
      </c>
    </row>
    <row r="2136" spans="1:9" x14ac:dyDescent="0.2">
      <c r="A2136" s="47" t="s">
        <v>3354</v>
      </c>
      <c r="B2136" s="38" t="s">
        <v>1297</v>
      </c>
      <c r="C2136" s="47" t="s">
        <v>1234</v>
      </c>
      <c r="D2136" s="47" t="s">
        <v>1235</v>
      </c>
      <c r="E2136" s="47" t="s">
        <v>182</v>
      </c>
      <c r="F2136" s="47">
        <v>0</v>
      </c>
      <c r="G2136" s="47">
        <v>4694</v>
      </c>
      <c r="H2136" s="47">
        <v>0</v>
      </c>
      <c r="I2136" s="47">
        <v>2505574</v>
      </c>
    </row>
    <row r="2137" spans="1:9" x14ac:dyDescent="0.2">
      <c r="A2137" s="47" t="s">
        <v>3355</v>
      </c>
      <c r="B2137" s="38" t="s">
        <v>1297</v>
      </c>
      <c r="C2137" s="47" t="s">
        <v>1234</v>
      </c>
      <c r="D2137" s="47" t="s">
        <v>1235</v>
      </c>
      <c r="E2137" s="47" t="s">
        <v>182</v>
      </c>
      <c r="F2137" s="47">
        <v>0</v>
      </c>
      <c r="G2137" s="47">
        <v>0</v>
      </c>
      <c r="H2137" s="47">
        <v>0</v>
      </c>
      <c r="I2137" s="47">
        <v>427</v>
      </c>
    </row>
    <row r="2138" spans="1:9" x14ac:dyDescent="0.2">
      <c r="A2138" s="47" t="s">
        <v>3356</v>
      </c>
      <c r="B2138" s="38" t="s">
        <v>1297</v>
      </c>
      <c r="C2138" s="47" t="s">
        <v>1234</v>
      </c>
      <c r="D2138" s="47" t="s">
        <v>1235</v>
      </c>
      <c r="E2138" s="47" t="s">
        <v>182</v>
      </c>
      <c r="F2138" s="47">
        <v>0</v>
      </c>
      <c r="G2138" s="47">
        <v>6</v>
      </c>
      <c r="H2138" s="47">
        <v>0</v>
      </c>
      <c r="I2138" s="47">
        <v>3613</v>
      </c>
    </row>
    <row r="2139" spans="1:9" x14ac:dyDescent="0.2">
      <c r="A2139" s="47" t="s">
        <v>3357</v>
      </c>
      <c r="B2139" s="38" t="s">
        <v>1297</v>
      </c>
      <c r="C2139" s="47" t="s">
        <v>1234</v>
      </c>
      <c r="D2139" s="47" t="s">
        <v>1235</v>
      </c>
      <c r="E2139" s="47" t="s">
        <v>182</v>
      </c>
      <c r="F2139" s="47">
        <v>0</v>
      </c>
      <c r="G2139" s="47">
        <v>1</v>
      </c>
      <c r="H2139" s="47">
        <v>0</v>
      </c>
      <c r="I2139" s="47">
        <v>624</v>
      </c>
    </row>
    <row r="2140" spans="1:9" x14ac:dyDescent="0.2">
      <c r="A2140" s="47" t="s">
        <v>3358</v>
      </c>
      <c r="B2140" s="38" t="s">
        <v>1297</v>
      </c>
      <c r="C2140" s="47" t="s">
        <v>1234</v>
      </c>
      <c r="D2140" s="47" t="s">
        <v>1235</v>
      </c>
      <c r="E2140" s="47" t="s">
        <v>182</v>
      </c>
      <c r="F2140" s="47">
        <v>0</v>
      </c>
      <c r="G2140" s="47">
        <v>0</v>
      </c>
      <c r="H2140" s="47">
        <v>0</v>
      </c>
      <c r="I2140" s="47">
        <v>213</v>
      </c>
    </row>
    <row r="2141" spans="1:9" x14ac:dyDescent="0.2">
      <c r="A2141" s="47" t="s">
        <v>3359</v>
      </c>
      <c r="B2141" s="38" t="s">
        <v>1297</v>
      </c>
      <c r="C2141" s="47" t="s">
        <v>1234</v>
      </c>
      <c r="D2141" s="47" t="s">
        <v>1235</v>
      </c>
      <c r="E2141" s="47" t="s">
        <v>182</v>
      </c>
      <c r="F2141" s="47">
        <v>0</v>
      </c>
      <c r="G2141" s="47">
        <v>6</v>
      </c>
      <c r="H2141" s="47">
        <v>0</v>
      </c>
      <c r="I2141" s="47">
        <v>3336</v>
      </c>
    </row>
    <row r="2142" spans="1:9" x14ac:dyDescent="0.2">
      <c r="A2142" s="47" t="s">
        <v>3360</v>
      </c>
      <c r="B2142" s="38" t="s">
        <v>1297</v>
      </c>
      <c r="C2142" s="47" t="s">
        <v>1234</v>
      </c>
      <c r="D2142" s="47" t="s">
        <v>1235</v>
      </c>
      <c r="E2142" s="47" t="s">
        <v>182</v>
      </c>
      <c r="F2142" s="47">
        <v>0</v>
      </c>
      <c r="G2142" s="47">
        <v>1177</v>
      </c>
      <c r="H2142" s="47">
        <v>0</v>
      </c>
      <c r="I2142" s="47">
        <v>628470</v>
      </c>
    </row>
    <row r="2143" spans="1:9" x14ac:dyDescent="0.2">
      <c r="A2143" s="47" t="s">
        <v>3361</v>
      </c>
      <c r="B2143" s="38" t="s">
        <v>1297</v>
      </c>
      <c r="C2143" s="47" t="s">
        <v>1234</v>
      </c>
      <c r="D2143" s="47" t="s">
        <v>1235</v>
      </c>
      <c r="E2143" s="47" t="s">
        <v>182</v>
      </c>
      <c r="F2143" s="47">
        <v>0</v>
      </c>
      <c r="G2143" s="47">
        <v>0</v>
      </c>
      <c r="H2143" s="47">
        <v>0</v>
      </c>
      <c r="I2143" s="47">
        <v>235</v>
      </c>
    </row>
    <row r="2144" spans="1:9" x14ac:dyDescent="0.2">
      <c r="A2144" s="47" t="s">
        <v>3362</v>
      </c>
      <c r="B2144" s="38" t="s">
        <v>1297</v>
      </c>
      <c r="C2144" s="47" t="s">
        <v>1234</v>
      </c>
      <c r="D2144" s="47" t="s">
        <v>1235</v>
      </c>
      <c r="E2144" s="47" t="s">
        <v>182</v>
      </c>
      <c r="F2144" s="47">
        <v>0</v>
      </c>
      <c r="G2144" s="47">
        <v>1</v>
      </c>
      <c r="H2144" s="47">
        <v>0</v>
      </c>
      <c r="I2144" s="47">
        <v>961</v>
      </c>
    </row>
    <row r="2145" spans="1:9" x14ac:dyDescent="0.2">
      <c r="A2145" s="47" t="s">
        <v>3363</v>
      </c>
      <c r="B2145" s="38" t="s">
        <v>1297</v>
      </c>
      <c r="C2145" s="47" t="s">
        <v>1234</v>
      </c>
      <c r="D2145" s="47" t="s">
        <v>1235</v>
      </c>
      <c r="E2145" s="47" t="s">
        <v>182</v>
      </c>
      <c r="F2145" s="47">
        <v>0</v>
      </c>
      <c r="G2145" s="47">
        <v>9</v>
      </c>
      <c r="H2145" s="47">
        <v>0</v>
      </c>
      <c r="I2145" s="47">
        <v>4804</v>
      </c>
    </row>
    <row r="2146" spans="1:9" x14ac:dyDescent="0.2">
      <c r="A2146" s="47" t="s">
        <v>3364</v>
      </c>
      <c r="B2146" s="38" t="s">
        <v>1297</v>
      </c>
      <c r="C2146" s="47" t="s">
        <v>1234</v>
      </c>
      <c r="D2146" s="47" t="s">
        <v>1235</v>
      </c>
      <c r="E2146" s="47" t="s">
        <v>182</v>
      </c>
      <c r="F2146" s="47">
        <v>0</v>
      </c>
      <c r="G2146" s="47">
        <v>3430</v>
      </c>
      <c r="H2146" s="47">
        <v>0</v>
      </c>
      <c r="I2146" s="47">
        <v>1830702</v>
      </c>
    </row>
    <row r="2147" spans="1:9" x14ac:dyDescent="0.2">
      <c r="A2147" s="47" t="s">
        <v>3365</v>
      </c>
      <c r="B2147" s="38" t="s">
        <v>1297</v>
      </c>
      <c r="C2147" s="47" t="s">
        <v>1234</v>
      </c>
      <c r="D2147" s="47" t="s">
        <v>1235</v>
      </c>
      <c r="E2147" s="47" t="s">
        <v>182</v>
      </c>
      <c r="F2147" s="47">
        <v>0</v>
      </c>
      <c r="G2147" s="47">
        <v>2</v>
      </c>
      <c r="H2147" s="47">
        <v>0</v>
      </c>
      <c r="I2147" s="47">
        <v>1591</v>
      </c>
    </row>
    <row r="2148" spans="1:9" x14ac:dyDescent="0.2">
      <c r="A2148" s="47" t="s">
        <v>3366</v>
      </c>
      <c r="B2148" s="38" t="s">
        <v>1297</v>
      </c>
      <c r="C2148" s="47" t="s">
        <v>1234</v>
      </c>
      <c r="D2148" s="47" t="s">
        <v>1235</v>
      </c>
      <c r="E2148" s="47" t="s">
        <v>182</v>
      </c>
      <c r="F2148" s="47">
        <v>0</v>
      </c>
      <c r="G2148" s="47">
        <v>0</v>
      </c>
      <c r="H2148" s="47">
        <v>0</v>
      </c>
      <c r="I2148" s="47">
        <v>165</v>
      </c>
    </row>
    <row r="2149" spans="1:9" x14ac:dyDescent="0.2">
      <c r="A2149" s="47" t="s">
        <v>3367</v>
      </c>
      <c r="B2149" s="38" t="s">
        <v>1297</v>
      </c>
      <c r="C2149" s="47" t="s">
        <v>1234</v>
      </c>
      <c r="D2149" s="47" t="s">
        <v>1235</v>
      </c>
      <c r="E2149" s="47" t="s">
        <v>182</v>
      </c>
      <c r="F2149" s="47">
        <v>0</v>
      </c>
      <c r="G2149" s="47">
        <v>0</v>
      </c>
      <c r="H2149" s="47">
        <v>0</v>
      </c>
      <c r="I2149" s="47">
        <v>133</v>
      </c>
    </row>
    <row r="2150" spans="1:9" x14ac:dyDescent="0.2">
      <c r="A2150" s="47" t="s">
        <v>3368</v>
      </c>
      <c r="B2150" s="38" t="s">
        <v>1297</v>
      </c>
      <c r="C2150" s="47" t="s">
        <v>1234</v>
      </c>
      <c r="D2150" s="47" t="s">
        <v>1235</v>
      </c>
      <c r="E2150" s="47" t="s">
        <v>182</v>
      </c>
      <c r="F2150" s="47">
        <v>0</v>
      </c>
      <c r="G2150" s="47">
        <v>0</v>
      </c>
      <c r="H2150" s="47">
        <v>0</v>
      </c>
      <c r="I2150" s="47">
        <v>230</v>
      </c>
    </row>
    <row r="2151" spans="1:9" x14ac:dyDescent="0.2">
      <c r="A2151" s="47" t="s">
        <v>3369</v>
      </c>
      <c r="B2151" s="38" t="s">
        <v>1297</v>
      </c>
      <c r="C2151" s="47" t="s">
        <v>1234</v>
      </c>
      <c r="D2151" s="47" t="s">
        <v>1235</v>
      </c>
      <c r="E2151" s="47" t="s">
        <v>182</v>
      </c>
      <c r="F2151" s="47">
        <v>0</v>
      </c>
      <c r="G2151" s="47">
        <v>9</v>
      </c>
      <c r="H2151" s="47">
        <v>0</v>
      </c>
      <c r="I2151" s="47">
        <v>5209</v>
      </c>
    </row>
    <row r="2152" spans="1:9" x14ac:dyDescent="0.2">
      <c r="A2152" s="47" t="s">
        <v>3370</v>
      </c>
      <c r="B2152" s="38" t="s">
        <v>1297</v>
      </c>
      <c r="C2152" s="47" t="s">
        <v>1234</v>
      </c>
      <c r="D2152" s="47" t="s">
        <v>1235</v>
      </c>
      <c r="E2152" s="47" t="s">
        <v>182</v>
      </c>
      <c r="F2152" s="47">
        <v>0</v>
      </c>
      <c r="G2152" s="47">
        <v>0</v>
      </c>
      <c r="H2152" s="47">
        <v>0</v>
      </c>
      <c r="I2152" s="47">
        <v>427</v>
      </c>
    </row>
    <row r="2153" spans="1:9" x14ac:dyDescent="0.2">
      <c r="A2153" s="47" t="s">
        <v>3371</v>
      </c>
      <c r="B2153" s="38" t="s">
        <v>1297</v>
      </c>
      <c r="C2153" s="47" t="s">
        <v>1234</v>
      </c>
      <c r="D2153" s="47" t="s">
        <v>1235</v>
      </c>
      <c r="E2153" s="47" t="s">
        <v>182</v>
      </c>
      <c r="F2153" s="47">
        <v>0</v>
      </c>
      <c r="G2153" s="47">
        <v>3226</v>
      </c>
      <c r="H2153" s="47">
        <v>0</v>
      </c>
      <c r="I2153" s="47">
        <v>1722077</v>
      </c>
    </row>
    <row r="2154" spans="1:9" x14ac:dyDescent="0.2">
      <c r="A2154" s="47" t="s">
        <v>3372</v>
      </c>
      <c r="B2154" s="38" t="s">
        <v>1297</v>
      </c>
      <c r="C2154" s="47" t="s">
        <v>1234</v>
      </c>
      <c r="D2154" s="47" t="s">
        <v>1235</v>
      </c>
      <c r="E2154" s="47" t="s">
        <v>182</v>
      </c>
      <c r="F2154" s="47">
        <v>0</v>
      </c>
      <c r="G2154" s="47">
        <v>0</v>
      </c>
      <c r="H2154" s="47">
        <v>0</v>
      </c>
      <c r="I2154" s="47">
        <v>133</v>
      </c>
    </row>
    <row r="2155" spans="1:9" x14ac:dyDescent="0.2">
      <c r="A2155" s="47" t="s">
        <v>3373</v>
      </c>
      <c r="B2155" s="38" t="s">
        <v>1297</v>
      </c>
      <c r="C2155" s="47" t="s">
        <v>1234</v>
      </c>
      <c r="D2155" s="47" t="s">
        <v>1235</v>
      </c>
      <c r="E2155" s="47" t="s">
        <v>182</v>
      </c>
      <c r="F2155" s="47">
        <v>0</v>
      </c>
      <c r="G2155" s="47">
        <v>0</v>
      </c>
      <c r="H2155" s="47">
        <v>0</v>
      </c>
      <c r="I2155" s="47">
        <v>267</v>
      </c>
    </row>
    <row r="2156" spans="1:9" x14ac:dyDescent="0.2">
      <c r="A2156" s="47" t="s">
        <v>3374</v>
      </c>
      <c r="B2156" s="38" t="s">
        <v>1297</v>
      </c>
      <c r="C2156" s="47" t="s">
        <v>1234</v>
      </c>
      <c r="D2156" s="47" t="s">
        <v>1235</v>
      </c>
      <c r="E2156" s="47" t="s">
        <v>182</v>
      </c>
      <c r="F2156" s="47">
        <v>0</v>
      </c>
      <c r="G2156" s="47">
        <v>17</v>
      </c>
      <c r="H2156" s="47">
        <v>0</v>
      </c>
      <c r="I2156" s="47">
        <v>9319</v>
      </c>
    </row>
    <row r="2157" spans="1:9" x14ac:dyDescent="0.2">
      <c r="A2157" s="47" t="s">
        <v>3375</v>
      </c>
      <c r="B2157" s="38" t="s">
        <v>1297</v>
      </c>
      <c r="C2157" s="47" t="s">
        <v>1234</v>
      </c>
      <c r="D2157" s="47" t="s">
        <v>1235</v>
      </c>
      <c r="E2157" s="47" t="s">
        <v>182</v>
      </c>
      <c r="F2157" s="47">
        <v>0</v>
      </c>
      <c r="G2157" s="47">
        <v>0</v>
      </c>
      <c r="H2157" s="47">
        <v>0</v>
      </c>
      <c r="I2157" s="47">
        <v>213</v>
      </c>
    </row>
    <row r="2158" spans="1:9" x14ac:dyDescent="0.2">
      <c r="A2158" s="47" t="s">
        <v>3376</v>
      </c>
      <c r="B2158" s="38" t="s">
        <v>1297</v>
      </c>
      <c r="C2158" s="47" t="s">
        <v>1234</v>
      </c>
      <c r="D2158" s="47" t="s">
        <v>1235</v>
      </c>
      <c r="E2158" s="47" t="s">
        <v>182</v>
      </c>
      <c r="F2158" s="47">
        <v>0</v>
      </c>
      <c r="G2158" s="47">
        <v>0</v>
      </c>
      <c r="H2158" s="47">
        <v>0</v>
      </c>
      <c r="I2158" s="47">
        <v>107</v>
      </c>
    </row>
    <row r="2159" spans="1:9" x14ac:dyDescent="0.2">
      <c r="A2159" s="47" t="s">
        <v>3377</v>
      </c>
      <c r="B2159" s="38" t="s">
        <v>1297</v>
      </c>
      <c r="C2159" s="47" t="s">
        <v>1234</v>
      </c>
      <c r="D2159" s="47" t="s">
        <v>1235</v>
      </c>
      <c r="E2159" s="47" t="s">
        <v>182</v>
      </c>
      <c r="F2159" s="47">
        <v>0</v>
      </c>
      <c r="G2159" s="47">
        <v>4</v>
      </c>
      <c r="H2159" s="47">
        <v>0</v>
      </c>
      <c r="I2159" s="47">
        <v>2135</v>
      </c>
    </row>
    <row r="2160" spans="1:9" x14ac:dyDescent="0.2">
      <c r="A2160" s="47" t="s">
        <v>3378</v>
      </c>
      <c r="B2160" s="38" t="s">
        <v>1297</v>
      </c>
      <c r="C2160" s="47" t="s">
        <v>1234</v>
      </c>
      <c r="D2160" s="47" t="s">
        <v>1235</v>
      </c>
      <c r="E2160" s="47" t="s">
        <v>182</v>
      </c>
      <c r="F2160" s="47">
        <v>0</v>
      </c>
      <c r="G2160" s="47">
        <v>0</v>
      </c>
      <c r="H2160" s="47">
        <v>0</v>
      </c>
      <c r="I2160" s="47">
        <v>304</v>
      </c>
    </row>
    <row r="2161" spans="1:9" x14ac:dyDescent="0.2">
      <c r="A2161" s="47" t="s">
        <v>3379</v>
      </c>
      <c r="B2161" s="38" t="s">
        <v>1297</v>
      </c>
      <c r="C2161" s="47" t="s">
        <v>1234</v>
      </c>
      <c r="D2161" s="47" t="s">
        <v>1235</v>
      </c>
      <c r="E2161" s="47" t="s">
        <v>182</v>
      </c>
      <c r="F2161" s="47">
        <v>0</v>
      </c>
      <c r="G2161" s="47">
        <v>70</v>
      </c>
      <c r="H2161" s="47">
        <v>0</v>
      </c>
      <c r="I2161" s="47">
        <v>37361</v>
      </c>
    </row>
    <row r="2162" spans="1:9" x14ac:dyDescent="0.2">
      <c r="A2162" s="47" t="s">
        <v>3380</v>
      </c>
      <c r="B2162" s="38" t="s">
        <v>1297</v>
      </c>
      <c r="C2162" s="47" t="s">
        <v>1234</v>
      </c>
      <c r="D2162" s="47" t="s">
        <v>1235</v>
      </c>
      <c r="E2162" s="47" t="s">
        <v>182</v>
      </c>
      <c r="F2162" s="47">
        <v>0</v>
      </c>
      <c r="G2162" s="47">
        <v>4</v>
      </c>
      <c r="H2162" s="47">
        <v>0</v>
      </c>
      <c r="I2162" s="47">
        <v>2615</v>
      </c>
    </row>
    <row r="2163" spans="1:9" x14ac:dyDescent="0.2">
      <c r="A2163" s="47" t="s">
        <v>3381</v>
      </c>
      <c r="B2163" s="38" t="s">
        <v>1297</v>
      </c>
      <c r="C2163" s="47" t="s">
        <v>1234</v>
      </c>
      <c r="D2163" s="47" t="s">
        <v>1235</v>
      </c>
      <c r="E2163" s="47" t="s">
        <v>182</v>
      </c>
      <c r="F2163" s="47">
        <v>0</v>
      </c>
      <c r="G2163" s="47">
        <v>0</v>
      </c>
      <c r="H2163" s="47">
        <v>0</v>
      </c>
      <c r="I2163" s="47">
        <v>59</v>
      </c>
    </row>
    <row r="2164" spans="1:9" x14ac:dyDescent="0.2">
      <c r="A2164" s="47" t="s">
        <v>3382</v>
      </c>
      <c r="B2164" s="38" t="s">
        <v>1297</v>
      </c>
      <c r="C2164" s="47" t="s">
        <v>1234</v>
      </c>
      <c r="D2164" s="47" t="s">
        <v>1235</v>
      </c>
      <c r="E2164" s="47" t="s">
        <v>182</v>
      </c>
      <c r="F2164" s="47">
        <v>0</v>
      </c>
      <c r="G2164" s="47">
        <v>0</v>
      </c>
      <c r="H2164" s="47">
        <v>0</v>
      </c>
      <c r="I2164" s="47">
        <v>267</v>
      </c>
    </row>
    <row r="2165" spans="1:9" x14ac:dyDescent="0.2">
      <c r="A2165" s="47" t="s">
        <v>3383</v>
      </c>
      <c r="B2165" s="38" t="s">
        <v>1297</v>
      </c>
      <c r="C2165" s="47" t="s">
        <v>1234</v>
      </c>
      <c r="D2165" s="47" t="s">
        <v>1235</v>
      </c>
      <c r="E2165" s="47" t="s">
        <v>182</v>
      </c>
      <c r="F2165" s="47">
        <v>0</v>
      </c>
      <c r="G2165" s="47">
        <v>413</v>
      </c>
      <c r="H2165" s="47">
        <v>0</v>
      </c>
      <c r="I2165" s="47">
        <v>220794</v>
      </c>
    </row>
    <row r="2166" spans="1:9" x14ac:dyDescent="0.2">
      <c r="A2166" s="47" t="s">
        <v>3384</v>
      </c>
      <c r="B2166" s="38" t="s">
        <v>1297</v>
      </c>
      <c r="C2166" s="47" t="s">
        <v>1234</v>
      </c>
      <c r="D2166" s="47" t="s">
        <v>1235</v>
      </c>
      <c r="E2166" s="47" t="s">
        <v>182</v>
      </c>
      <c r="F2166" s="47">
        <v>0</v>
      </c>
      <c r="G2166" s="47">
        <v>0</v>
      </c>
      <c r="H2166" s="47">
        <v>0</v>
      </c>
      <c r="I2166" s="47">
        <v>507</v>
      </c>
    </row>
    <row r="2167" spans="1:9" x14ac:dyDescent="0.2">
      <c r="A2167" s="47" t="s">
        <v>3385</v>
      </c>
      <c r="B2167" s="38" t="s">
        <v>1297</v>
      </c>
      <c r="C2167" s="47" t="s">
        <v>1234</v>
      </c>
      <c r="D2167" s="47" t="s">
        <v>1235</v>
      </c>
      <c r="E2167" s="47" t="s">
        <v>182</v>
      </c>
      <c r="F2167" s="47">
        <v>0</v>
      </c>
      <c r="G2167" s="47">
        <v>3700</v>
      </c>
      <c r="H2167" s="47">
        <v>0</v>
      </c>
      <c r="I2167" s="47">
        <v>1974810</v>
      </c>
    </row>
    <row r="2168" spans="1:9" x14ac:dyDescent="0.2">
      <c r="A2168" s="47" t="s">
        <v>3386</v>
      </c>
      <c r="B2168" s="38" t="s">
        <v>1297</v>
      </c>
      <c r="C2168" s="47" t="s">
        <v>1234</v>
      </c>
      <c r="D2168" s="47" t="s">
        <v>1235</v>
      </c>
      <c r="E2168" s="47" t="s">
        <v>182</v>
      </c>
      <c r="F2168" s="47">
        <v>0</v>
      </c>
      <c r="G2168" s="47">
        <v>0</v>
      </c>
      <c r="H2168" s="47">
        <v>0</v>
      </c>
      <c r="I2168" s="47">
        <v>203</v>
      </c>
    </row>
    <row r="2169" spans="1:9" x14ac:dyDescent="0.2">
      <c r="A2169" s="47" t="s">
        <v>3387</v>
      </c>
      <c r="B2169" s="38" t="s">
        <v>1297</v>
      </c>
      <c r="C2169" s="47" t="s">
        <v>1234</v>
      </c>
      <c r="D2169" s="47" t="s">
        <v>1235</v>
      </c>
      <c r="E2169" s="47" t="s">
        <v>182</v>
      </c>
      <c r="F2169" s="47">
        <v>0</v>
      </c>
      <c r="G2169" s="47">
        <v>59</v>
      </c>
      <c r="H2169" s="47">
        <v>0</v>
      </c>
      <c r="I2169" s="47">
        <v>31490</v>
      </c>
    </row>
    <row r="2170" spans="1:9" x14ac:dyDescent="0.2">
      <c r="A2170" s="47" t="s">
        <v>3388</v>
      </c>
      <c r="B2170" s="38" t="s">
        <v>1297</v>
      </c>
      <c r="C2170" s="47" t="s">
        <v>1234</v>
      </c>
      <c r="D2170" s="47" t="s">
        <v>1235</v>
      </c>
      <c r="E2170" s="47" t="s">
        <v>182</v>
      </c>
      <c r="F2170" s="47">
        <v>0</v>
      </c>
      <c r="G2170" s="47">
        <v>0</v>
      </c>
      <c r="H2170" s="47">
        <v>0</v>
      </c>
      <c r="I2170" s="47">
        <v>331</v>
      </c>
    </row>
    <row r="2171" spans="1:9" x14ac:dyDescent="0.2">
      <c r="A2171" s="47" t="s">
        <v>3389</v>
      </c>
      <c r="B2171" s="38" t="s">
        <v>1297</v>
      </c>
      <c r="C2171" s="47" t="s">
        <v>1234</v>
      </c>
      <c r="D2171" s="47" t="s">
        <v>1235</v>
      </c>
      <c r="E2171" s="47" t="s">
        <v>182</v>
      </c>
      <c r="F2171" s="47">
        <v>0</v>
      </c>
      <c r="G2171" s="47">
        <v>3</v>
      </c>
      <c r="H2171" s="47">
        <v>0</v>
      </c>
      <c r="I2171" s="47">
        <v>1873</v>
      </c>
    </row>
    <row r="2172" spans="1:9" x14ac:dyDescent="0.2">
      <c r="A2172" s="47" t="s">
        <v>3390</v>
      </c>
      <c r="B2172" s="38" t="s">
        <v>1297</v>
      </c>
      <c r="C2172" s="47" t="s">
        <v>1234</v>
      </c>
      <c r="D2172" s="47" t="s">
        <v>1235</v>
      </c>
      <c r="E2172" s="47" t="s">
        <v>182</v>
      </c>
      <c r="F2172" s="47">
        <v>0</v>
      </c>
      <c r="G2172" s="47">
        <v>0</v>
      </c>
      <c r="H2172" s="47">
        <v>0</v>
      </c>
      <c r="I2172" s="47">
        <v>5</v>
      </c>
    </row>
    <row r="2173" spans="1:9" x14ac:dyDescent="0.2">
      <c r="A2173" s="47" t="s">
        <v>3391</v>
      </c>
      <c r="B2173" s="38" t="s">
        <v>1297</v>
      </c>
      <c r="C2173" s="47" t="s">
        <v>1234</v>
      </c>
      <c r="D2173" s="47" t="s">
        <v>1235</v>
      </c>
      <c r="E2173" s="47" t="s">
        <v>182</v>
      </c>
      <c r="F2173" s="47">
        <v>0</v>
      </c>
      <c r="G2173" s="47">
        <v>0</v>
      </c>
      <c r="H2173" s="47">
        <v>0</v>
      </c>
      <c r="I2173" s="47">
        <v>267</v>
      </c>
    </row>
    <row r="2174" spans="1:9" x14ac:dyDescent="0.2">
      <c r="A2174" s="47" t="s">
        <v>3392</v>
      </c>
      <c r="B2174" s="38" t="s">
        <v>1297</v>
      </c>
      <c r="C2174" s="47" t="s">
        <v>1234</v>
      </c>
      <c r="D2174" s="47" t="s">
        <v>1235</v>
      </c>
      <c r="E2174" s="47" t="s">
        <v>182</v>
      </c>
      <c r="F2174" s="47">
        <v>0</v>
      </c>
      <c r="G2174" s="47">
        <v>4</v>
      </c>
      <c r="H2174" s="47">
        <v>0</v>
      </c>
      <c r="I2174" s="47">
        <v>2135</v>
      </c>
    </row>
    <row r="2175" spans="1:9" x14ac:dyDescent="0.2">
      <c r="A2175" s="47" t="s">
        <v>3393</v>
      </c>
      <c r="B2175" s="38" t="s">
        <v>1297</v>
      </c>
      <c r="C2175" s="47" t="s">
        <v>1234</v>
      </c>
      <c r="D2175" s="47" t="s">
        <v>1235</v>
      </c>
      <c r="E2175" s="47" t="s">
        <v>182</v>
      </c>
      <c r="F2175" s="47">
        <v>0</v>
      </c>
      <c r="G2175" s="47">
        <v>64</v>
      </c>
      <c r="H2175" s="47">
        <v>0</v>
      </c>
      <c r="I2175" s="47">
        <v>34292</v>
      </c>
    </row>
    <row r="2176" spans="1:9" x14ac:dyDescent="0.2">
      <c r="A2176" s="47" t="s">
        <v>3394</v>
      </c>
      <c r="B2176" s="38" t="s">
        <v>1297</v>
      </c>
      <c r="C2176" s="47" t="s">
        <v>1234</v>
      </c>
      <c r="D2176" s="47" t="s">
        <v>1235</v>
      </c>
      <c r="E2176" s="47" t="s">
        <v>182</v>
      </c>
      <c r="F2176" s="47">
        <v>0</v>
      </c>
      <c r="G2176" s="47">
        <v>5</v>
      </c>
      <c r="H2176" s="47">
        <v>0</v>
      </c>
      <c r="I2176" s="47">
        <v>3069</v>
      </c>
    </row>
    <row r="2177" spans="1:9" x14ac:dyDescent="0.2">
      <c r="A2177" s="47" t="s">
        <v>3395</v>
      </c>
      <c r="B2177" s="38" t="s">
        <v>1297</v>
      </c>
      <c r="C2177" s="47" t="s">
        <v>1234</v>
      </c>
      <c r="D2177" s="47" t="s">
        <v>1235</v>
      </c>
      <c r="E2177" s="47" t="s">
        <v>182</v>
      </c>
      <c r="F2177" s="47">
        <v>0</v>
      </c>
      <c r="G2177" s="47">
        <v>3</v>
      </c>
      <c r="H2177" s="47">
        <v>0</v>
      </c>
      <c r="I2177" s="47">
        <v>1969</v>
      </c>
    </row>
    <row r="2178" spans="1:9" x14ac:dyDescent="0.2">
      <c r="A2178" s="47" t="s">
        <v>3396</v>
      </c>
      <c r="B2178" s="38" t="s">
        <v>1297</v>
      </c>
      <c r="C2178" s="47" t="s">
        <v>1234</v>
      </c>
      <c r="D2178" s="47" t="s">
        <v>1235</v>
      </c>
      <c r="E2178" s="47" t="s">
        <v>182</v>
      </c>
      <c r="F2178" s="47">
        <v>0</v>
      </c>
      <c r="G2178" s="47">
        <v>1</v>
      </c>
      <c r="H2178" s="47">
        <v>0</v>
      </c>
      <c r="I2178" s="47">
        <v>646</v>
      </c>
    </row>
    <row r="2179" spans="1:9" x14ac:dyDescent="0.2">
      <c r="A2179" s="47" t="s">
        <v>3397</v>
      </c>
      <c r="B2179" s="38" t="s">
        <v>1297</v>
      </c>
      <c r="C2179" s="47" t="s">
        <v>1234</v>
      </c>
      <c r="D2179" s="47" t="s">
        <v>1235</v>
      </c>
      <c r="E2179" s="47" t="s">
        <v>182</v>
      </c>
      <c r="F2179" s="47">
        <v>0</v>
      </c>
      <c r="G2179" s="47">
        <v>0</v>
      </c>
      <c r="H2179" s="47">
        <v>0</v>
      </c>
      <c r="I2179" s="47">
        <v>528</v>
      </c>
    </row>
    <row r="2180" spans="1:9" x14ac:dyDescent="0.2">
      <c r="A2180" s="47" t="s">
        <v>3398</v>
      </c>
      <c r="B2180" s="38" t="s">
        <v>1297</v>
      </c>
      <c r="C2180" s="47" t="s">
        <v>1234</v>
      </c>
      <c r="D2180" s="47" t="s">
        <v>1235</v>
      </c>
      <c r="E2180" s="47" t="s">
        <v>182</v>
      </c>
      <c r="F2180" s="47">
        <v>0</v>
      </c>
      <c r="G2180" s="47">
        <v>1</v>
      </c>
      <c r="H2180" s="47">
        <v>0</v>
      </c>
      <c r="I2180" s="47">
        <v>715</v>
      </c>
    </row>
    <row r="2181" spans="1:9" x14ac:dyDescent="0.2">
      <c r="A2181" s="47" t="s">
        <v>3399</v>
      </c>
      <c r="B2181" s="38" t="s">
        <v>1297</v>
      </c>
      <c r="C2181" s="47" t="s">
        <v>1234</v>
      </c>
      <c r="D2181" s="47" t="s">
        <v>1235</v>
      </c>
      <c r="E2181" s="47" t="s">
        <v>182</v>
      </c>
      <c r="F2181" s="47">
        <v>0</v>
      </c>
      <c r="G2181" s="47">
        <v>0</v>
      </c>
      <c r="H2181" s="47">
        <v>0</v>
      </c>
      <c r="I2181" s="47">
        <v>523</v>
      </c>
    </row>
    <row r="2182" spans="1:9" x14ac:dyDescent="0.2">
      <c r="A2182" s="47" t="s">
        <v>3400</v>
      </c>
      <c r="B2182" s="38" t="s">
        <v>1297</v>
      </c>
      <c r="C2182" s="47" t="s">
        <v>1234</v>
      </c>
      <c r="D2182" s="47" t="s">
        <v>1235</v>
      </c>
      <c r="E2182" s="47" t="s">
        <v>182</v>
      </c>
      <c r="F2182" s="47">
        <v>0</v>
      </c>
      <c r="G2182" s="47">
        <v>8</v>
      </c>
      <c r="H2182" s="47">
        <v>0</v>
      </c>
      <c r="I2182" s="47">
        <v>4740</v>
      </c>
    </row>
    <row r="2183" spans="1:9" x14ac:dyDescent="0.2">
      <c r="A2183" s="47" t="s">
        <v>3401</v>
      </c>
      <c r="B2183" s="38" t="s">
        <v>1297</v>
      </c>
      <c r="C2183" s="47" t="s">
        <v>1234</v>
      </c>
      <c r="D2183" s="47" t="s">
        <v>1235</v>
      </c>
      <c r="E2183" s="47" t="s">
        <v>182</v>
      </c>
      <c r="F2183" s="47">
        <v>0</v>
      </c>
      <c r="G2183" s="47">
        <v>1</v>
      </c>
      <c r="H2183" s="47">
        <v>0</v>
      </c>
      <c r="I2183" s="47">
        <v>534</v>
      </c>
    </row>
    <row r="2184" spans="1:9" x14ac:dyDescent="0.2">
      <c r="A2184" s="47" t="s">
        <v>3402</v>
      </c>
      <c r="B2184" s="38" t="s">
        <v>1297</v>
      </c>
      <c r="C2184" s="47" t="s">
        <v>1234</v>
      </c>
      <c r="D2184" s="47" t="s">
        <v>1235</v>
      </c>
      <c r="E2184" s="47" t="s">
        <v>182</v>
      </c>
      <c r="F2184" s="47">
        <v>0</v>
      </c>
      <c r="G2184" s="47">
        <v>74</v>
      </c>
      <c r="H2184" s="47">
        <v>0</v>
      </c>
      <c r="I2184" s="47">
        <v>39496</v>
      </c>
    </row>
    <row r="2185" spans="1:9" x14ac:dyDescent="0.2">
      <c r="A2185" s="47" t="s">
        <v>3403</v>
      </c>
      <c r="B2185" s="38" t="s">
        <v>1297</v>
      </c>
      <c r="C2185" s="47" t="s">
        <v>1234</v>
      </c>
      <c r="D2185" s="47" t="s">
        <v>1235</v>
      </c>
      <c r="E2185" s="47" t="s">
        <v>182</v>
      </c>
      <c r="F2185" s="47">
        <v>0</v>
      </c>
      <c r="G2185" s="47">
        <v>0</v>
      </c>
      <c r="H2185" s="47">
        <v>0</v>
      </c>
      <c r="I2185" s="47">
        <v>32</v>
      </c>
    </row>
    <row r="2186" spans="1:9" x14ac:dyDescent="0.2">
      <c r="A2186" s="47" t="s">
        <v>3404</v>
      </c>
      <c r="B2186" s="38" t="s">
        <v>1297</v>
      </c>
      <c r="C2186" s="47" t="s">
        <v>1234</v>
      </c>
      <c r="D2186" s="47" t="s">
        <v>1235</v>
      </c>
      <c r="E2186" s="47" t="s">
        <v>182</v>
      </c>
      <c r="F2186" s="47">
        <v>0</v>
      </c>
      <c r="G2186" s="47">
        <v>4113</v>
      </c>
      <c r="H2186" s="47">
        <v>0</v>
      </c>
      <c r="I2186" s="47">
        <v>2195348</v>
      </c>
    </row>
    <row r="2187" spans="1:9" x14ac:dyDescent="0.2">
      <c r="A2187" s="47" t="s">
        <v>3405</v>
      </c>
      <c r="B2187" s="38" t="s">
        <v>1297</v>
      </c>
      <c r="C2187" s="47" t="s">
        <v>1234</v>
      </c>
      <c r="D2187" s="47" t="s">
        <v>1235</v>
      </c>
      <c r="E2187" s="47" t="s">
        <v>182</v>
      </c>
      <c r="F2187" s="47">
        <v>0</v>
      </c>
      <c r="G2187" s="47">
        <v>0</v>
      </c>
      <c r="H2187" s="47">
        <v>0</v>
      </c>
      <c r="I2187" s="47">
        <v>96</v>
      </c>
    </row>
    <row r="2188" spans="1:9" x14ac:dyDescent="0.2">
      <c r="A2188" s="47" t="s">
        <v>3406</v>
      </c>
      <c r="B2188" s="38" t="s">
        <v>1297</v>
      </c>
      <c r="C2188" s="47" t="s">
        <v>1234</v>
      </c>
      <c r="D2188" s="47" t="s">
        <v>1235</v>
      </c>
      <c r="E2188" s="47" t="s">
        <v>182</v>
      </c>
      <c r="F2188" s="47">
        <v>0</v>
      </c>
      <c r="G2188" s="47">
        <v>0</v>
      </c>
      <c r="H2188" s="47">
        <v>0</v>
      </c>
      <c r="I2188" s="47">
        <v>21</v>
      </c>
    </row>
    <row r="2189" spans="1:9" x14ac:dyDescent="0.2">
      <c r="A2189" s="47" t="s">
        <v>3407</v>
      </c>
      <c r="B2189" s="38" t="s">
        <v>1297</v>
      </c>
      <c r="C2189" s="47" t="s">
        <v>1234</v>
      </c>
      <c r="D2189" s="47" t="s">
        <v>1235</v>
      </c>
      <c r="E2189" s="47" t="s">
        <v>182</v>
      </c>
      <c r="F2189" s="47">
        <v>0</v>
      </c>
      <c r="G2189" s="47">
        <v>0</v>
      </c>
      <c r="H2189" s="47">
        <v>0</v>
      </c>
      <c r="I2189" s="47">
        <v>272</v>
      </c>
    </row>
    <row r="2190" spans="1:9" x14ac:dyDescent="0.2">
      <c r="A2190" s="47" t="s">
        <v>3408</v>
      </c>
      <c r="B2190" s="38" t="s">
        <v>1297</v>
      </c>
      <c r="C2190" s="47" t="s">
        <v>1234</v>
      </c>
      <c r="D2190" s="47" t="s">
        <v>1235</v>
      </c>
      <c r="E2190" s="47" t="s">
        <v>182</v>
      </c>
      <c r="F2190" s="47">
        <v>0</v>
      </c>
      <c r="G2190" s="47">
        <v>0</v>
      </c>
      <c r="H2190" s="47">
        <v>0</v>
      </c>
      <c r="I2190" s="47">
        <v>144</v>
      </c>
    </row>
    <row r="2191" spans="1:9" x14ac:dyDescent="0.2">
      <c r="A2191" s="47" t="s">
        <v>3409</v>
      </c>
      <c r="B2191" s="38" t="s">
        <v>1297</v>
      </c>
      <c r="C2191" s="47" t="s">
        <v>1234</v>
      </c>
      <c r="D2191" s="47" t="s">
        <v>1235</v>
      </c>
      <c r="E2191" s="47" t="s">
        <v>182</v>
      </c>
      <c r="F2191" s="47">
        <v>0</v>
      </c>
      <c r="G2191" s="47">
        <v>0</v>
      </c>
      <c r="H2191" s="47">
        <v>0</v>
      </c>
      <c r="I2191" s="47">
        <v>363</v>
      </c>
    </row>
    <row r="2192" spans="1:9" x14ac:dyDescent="0.2">
      <c r="A2192" s="47" t="s">
        <v>3410</v>
      </c>
      <c r="B2192" s="38" t="s">
        <v>1297</v>
      </c>
      <c r="C2192" s="47" t="s">
        <v>1234</v>
      </c>
      <c r="D2192" s="47" t="s">
        <v>1235</v>
      </c>
      <c r="E2192" s="47" t="s">
        <v>182</v>
      </c>
      <c r="F2192" s="47">
        <v>0</v>
      </c>
      <c r="G2192" s="47">
        <v>747</v>
      </c>
      <c r="H2192" s="47">
        <v>0</v>
      </c>
      <c r="I2192" s="47">
        <v>399013</v>
      </c>
    </row>
    <row r="2193" spans="1:9" x14ac:dyDescent="0.2">
      <c r="A2193" s="47" t="s">
        <v>3411</v>
      </c>
      <c r="B2193" s="38" t="s">
        <v>1297</v>
      </c>
      <c r="C2193" s="47" t="s">
        <v>1234</v>
      </c>
      <c r="D2193" s="47" t="s">
        <v>1235</v>
      </c>
      <c r="E2193" s="47" t="s">
        <v>182</v>
      </c>
      <c r="F2193" s="47">
        <v>0</v>
      </c>
      <c r="G2193" s="47">
        <v>11</v>
      </c>
      <c r="H2193" s="47">
        <v>0</v>
      </c>
      <c r="I2193" s="47">
        <v>5871</v>
      </c>
    </row>
    <row r="2194" spans="1:9" x14ac:dyDescent="0.2">
      <c r="A2194" s="47" t="s">
        <v>3412</v>
      </c>
      <c r="B2194" s="38" t="s">
        <v>1297</v>
      </c>
      <c r="C2194" s="47" t="s">
        <v>1234</v>
      </c>
      <c r="D2194" s="47" t="s">
        <v>1235</v>
      </c>
      <c r="E2194" s="47" t="s">
        <v>182</v>
      </c>
      <c r="F2194" s="47">
        <v>0</v>
      </c>
      <c r="G2194" s="47">
        <v>0</v>
      </c>
      <c r="H2194" s="47">
        <v>0</v>
      </c>
      <c r="I2194" s="47">
        <v>347</v>
      </c>
    </row>
    <row r="2195" spans="1:9" x14ac:dyDescent="0.2">
      <c r="A2195" s="47" t="s">
        <v>3413</v>
      </c>
      <c r="B2195" s="38" t="s">
        <v>1297</v>
      </c>
      <c r="C2195" s="47" t="s">
        <v>1234</v>
      </c>
      <c r="D2195" s="47" t="s">
        <v>1235</v>
      </c>
      <c r="E2195" s="47" t="s">
        <v>182</v>
      </c>
      <c r="F2195" s="47">
        <v>0</v>
      </c>
      <c r="G2195" s="47">
        <v>31</v>
      </c>
      <c r="H2195" s="47">
        <v>0</v>
      </c>
      <c r="I2195" s="47">
        <v>17015</v>
      </c>
    </row>
    <row r="2196" spans="1:9" x14ac:dyDescent="0.2">
      <c r="A2196" s="47" t="s">
        <v>3414</v>
      </c>
      <c r="B2196" s="38" t="s">
        <v>1297</v>
      </c>
      <c r="C2196" s="47" t="s">
        <v>1234</v>
      </c>
      <c r="D2196" s="47" t="s">
        <v>1235</v>
      </c>
      <c r="E2196" s="47" t="s">
        <v>182</v>
      </c>
      <c r="F2196" s="47">
        <v>0</v>
      </c>
      <c r="G2196" s="47">
        <v>40</v>
      </c>
      <c r="H2196" s="47">
        <v>0</v>
      </c>
      <c r="I2196" s="47">
        <v>21376</v>
      </c>
    </row>
    <row r="2197" spans="1:9" x14ac:dyDescent="0.2">
      <c r="A2197" s="47" t="s">
        <v>3415</v>
      </c>
      <c r="B2197" s="38" t="s">
        <v>1297</v>
      </c>
      <c r="C2197" s="47" t="s">
        <v>1234</v>
      </c>
      <c r="D2197" s="47" t="s">
        <v>1235</v>
      </c>
      <c r="E2197" s="47" t="s">
        <v>182</v>
      </c>
      <c r="F2197" s="47">
        <v>0</v>
      </c>
      <c r="G2197" s="47">
        <v>5</v>
      </c>
      <c r="H2197" s="47">
        <v>0</v>
      </c>
      <c r="I2197" s="47">
        <v>2669</v>
      </c>
    </row>
    <row r="2198" spans="1:9" x14ac:dyDescent="0.2">
      <c r="A2198" s="47" t="s">
        <v>3416</v>
      </c>
      <c r="B2198" s="38" t="s">
        <v>1297</v>
      </c>
      <c r="C2198" s="47" t="s">
        <v>1234</v>
      </c>
      <c r="D2198" s="47" t="s">
        <v>1235</v>
      </c>
      <c r="E2198" s="47" t="s">
        <v>182</v>
      </c>
      <c r="F2198" s="47">
        <v>0</v>
      </c>
      <c r="G2198" s="47">
        <v>0</v>
      </c>
      <c r="H2198" s="47">
        <v>0</v>
      </c>
      <c r="I2198" s="47">
        <v>139</v>
      </c>
    </row>
    <row r="2199" spans="1:9" x14ac:dyDescent="0.2">
      <c r="A2199" s="47" t="s">
        <v>3417</v>
      </c>
      <c r="B2199" s="38" t="s">
        <v>1297</v>
      </c>
      <c r="C2199" s="47" t="s">
        <v>1234</v>
      </c>
      <c r="D2199" s="47" t="s">
        <v>1235</v>
      </c>
      <c r="E2199" s="47" t="s">
        <v>182</v>
      </c>
      <c r="F2199" s="47">
        <v>0</v>
      </c>
      <c r="G2199" s="47">
        <v>10000</v>
      </c>
      <c r="H2199" s="47">
        <v>0</v>
      </c>
      <c r="I2199" s="47">
        <v>5337323</v>
      </c>
    </row>
    <row r="2200" spans="1:9" x14ac:dyDescent="0.2">
      <c r="A2200" s="47" t="s">
        <v>3418</v>
      </c>
      <c r="B2200" s="38" t="s">
        <v>1297</v>
      </c>
      <c r="C2200" s="47" t="s">
        <v>1234</v>
      </c>
      <c r="D2200" s="47" t="s">
        <v>1235</v>
      </c>
      <c r="E2200" s="47" t="s">
        <v>182</v>
      </c>
      <c r="F2200" s="47">
        <v>0</v>
      </c>
      <c r="G2200" s="47">
        <v>483</v>
      </c>
      <c r="H2200" s="47">
        <v>0</v>
      </c>
      <c r="I2200" s="47">
        <v>257915</v>
      </c>
    </row>
    <row r="2201" spans="1:9" x14ac:dyDescent="0.2">
      <c r="A2201" s="47" t="s">
        <v>3419</v>
      </c>
      <c r="B2201" s="38" t="s">
        <v>1297</v>
      </c>
      <c r="C2201" s="47" t="s">
        <v>1234</v>
      </c>
      <c r="D2201" s="47" t="s">
        <v>1235</v>
      </c>
      <c r="E2201" s="47" t="s">
        <v>182</v>
      </c>
      <c r="F2201" s="47">
        <v>0</v>
      </c>
      <c r="G2201" s="47">
        <v>0</v>
      </c>
      <c r="H2201" s="47">
        <v>0</v>
      </c>
      <c r="I2201" s="47">
        <v>107</v>
      </c>
    </row>
    <row r="2202" spans="1:9" x14ac:dyDescent="0.2">
      <c r="A2202" s="47" t="s">
        <v>3420</v>
      </c>
      <c r="B2202" s="38" t="s">
        <v>1297</v>
      </c>
      <c r="C2202" s="47" t="s">
        <v>1234</v>
      </c>
      <c r="D2202" s="47" t="s">
        <v>1235</v>
      </c>
      <c r="E2202" s="47" t="s">
        <v>182</v>
      </c>
      <c r="F2202" s="47">
        <v>0</v>
      </c>
      <c r="G2202" s="47">
        <v>0</v>
      </c>
      <c r="H2202" s="47">
        <v>0</v>
      </c>
      <c r="I2202" s="47">
        <v>53</v>
      </c>
    </row>
    <row r="2203" spans="1:9" x14ac:dyDescent="0.2">
      <c r="A2203" s="47" t="s">
        <v>3421</v>
      </c>
      <c r="B2203" s="38" t="s">
        <v>1297</v>
      </c>
      <c r="C2203" s="47" t="s">
        <v>1234</v>
      </c>
      <c r="D2203" s="47" t="s">
        <v>1235</v>
      </c>
      <c r="E2203" s="47" t="s">
        <v>182</v>
      </c>
      <c r="F2203" s="47">
        <v>0</v>
      </c>
      <c r="G2203" s="47">
        <v>3</v>
      </c>
      <c r="H2203" s="47">
        <v>0</v>
      </c>
      <c r="I2203" s="47">
        <v>1724</v>
      </c>
    </row>
    <row r="2204" spans="1:9" x14ac:dyDescent="0.2">
      <c r="A2204" s="47" t="s">
        <v>3422</v>
      </c>
      <c r="B2204" s="38" t="s">
        <v>1297</v>
      </c>
      <c r="C2204" s="47" t="s">
        <v>1234</v>
      </c>
      <c r="D2204" s="47" t="s">
        <v>1235</v>
      </c>
      <c r="E2204" s="47" t="s">
        <v>182</v>
      </c>
      <c r="F2204" s="47">
        <v>0</v>
      </c>
      <c r="G2204" s="47">
        <v>2</v>
      </c>
      <c r="H2204" s="47">
        <v>0</v>
      </c>
      <c r="I2204" s="47">
        <v>1067</v>
      </c>
    </row>
    <row r="2205" spans="1:9" x14ac:dyDescent="0.2">
      <c r="A2205" s="47" t="s">
        <v>3423</v>
      </c>
      <c r="B2205" s="38" t="s">
        <v>1297</v>
      </c>
      <c r="C2205" s="47" t="s">
        <v>1234</v>
      </c>
      <c r="D2205" s="47" t="s">
        <v>1235</v>
      </c>
      <c r="E2205" s="47" t="s">
        <v>182</v>
      </c>
      <c r="F2205" s="47">
        <v>0</v>
      </c>
      <c r="G2205" s="47">
        <v>13</v>
      </c>
      <c r="H2205" s="47">
        <v>0</v>
      </c>
      <c r="I2205" s="47">
        <v>7275</v>
      </c>
    </row>
    <row r="2206" spans="1:9" x14ac:dyDescent="0.2">
      <c r="A2206" s="47" t="s">
        <v>3424</v>
      </c>
      <c r="B2206" s="38" t="s">
        <v>1297</v>
      </c>
      <c r="C2206" s="47" t="s">
        <v>1234</v>
      </c>
      <c r="D2206" s="47" t="s">
        <v>1235</v>
      </c>
      <c r="E2206" s="47" t="s">
        <v>182</v>
      </c>
      <c r="F2206" s="47">
        <v>0</v>
      </c>
      <c r="G2206" s="47">
        <v>7992</v>
      </c>
      <c r="H2206" s="47">
        <v>0</v>
      </c>
      <c r="I2206" s="47">
        <v>4265589</v>
      </c>
    </row>
    <row r="2207" spans="1:9" x14ac:dyDescent="0.2">
      <c r="A2207" s="47" t="s">
        <v>3425</v>
      </c>
      <c r="B2207" s="38" t="s">
        <v>1297</v>
      </c>
      <c r="C2207" s="47" t="s">
        <v>1234</v>
      </c>
      <c r="D2207" s="47" t="s">
        <v>1235</v>
      </c>
      <c r="E2207" s="47" t="s">
        <v>182</v>
      </c>
      <c r="F2207" s="47">
        <v>0</v>
      </c>
      <c r="G2207" s="47">
        <v>999</v>
      </c>
      <c r="H2207" s="47">
        <v>0</v>
      </c>
      <c r="I2207" s="47">
        <v>533631</v>
      </c>
    </row>
    <row r="2208" spans="1:9" x14ac:dyDescent="0.2">
      <c r="A2208" s="47" t="s">
        <v>3426</v>
      </c>
      <c r="B2208" s="38" t="s">
        <v>1297</v>
      </c>
      <c r="C2208" s="47" t="s">
        <v>1234</v>
      </c>
      <c r="D2208" s="47" t="s">
        <v>1235</v>
      </c>
      <c r="E2208" s="47" t="s">
        <v>182</v>
      </c>
      <c r="F2208" s="47">
        <v>0</v>
      </c>
      <c r="G2208" s="47">
        <v>7</v>
      </c>
      <c r="H2208" s="47">
        <v>0</v>
      </c>
      <c r="I2208" s="47">
        <v>3736</v>
      </c>
    </row>
    <row r="2209" spans="1:9" x14ac:dyDescent="0.2">
      <c r="A2209" s="47" t="s">
        <v>3427</v>
      </c>
      <c r="B2209" s="38" t="s">
        <v>1297</v>
      </c>
      <c r="C2209" s="47" t="s">
        <v>1234</v>
      </c>
      <c r="D2209" s="47" t="s">
        <v>1235</v>
      </c>
      <c r="E2209" s="47" t="s">
        <v>182</v>
      </c>
      <c r="F2209" s="47">
        <v>0</v>
      </c>
      <c r="G2209" s="47">
        <v>0</v>
      </c>
      <c r="H2209" s="47">
        <v>0</v>
      </c>
      <c r="I2209" s="47">
        <v>454</v>
      </c>
    </row>
    <row r="2210" spans="1:9" x14ac:dyDescent="0.2">
      <c r="A2210" s="47" t="s">
        <v>3428</v>
      </c>
      <c r="B2210" s="38" t="s">
        <v>1297</v>
      </c>
      <c r="C2210" s="47" t="s">
        <v>1234</v>
      </c>
      <c r="D2210" s="47" t="s">
        <v>1235</v>
      </c>
      <c r="E2210" s="47" t="s">
        <v>182</v>
      </c>
      <c r="F2210" s="47">
        <v>0</v>
      </c>
      <c r="G2210" s="47">
        <v>13</v>
      </c>
      <c r="H2210" s="47">
        <v>0</v>
      </c>
      <c r="I2210" s="47">
        <v>7045</v>
      </c>
    </row>
    <row r="2211" spans="1:9" x14ac:dyDescent="0.2">
      <c r="A2211" s="47" t="s">
        <v>3429</v>
      </c>
      <c r="B2211" s="38" t="s">
        <v>1297</v>
      </c>
      <c r="C2211" s="47" t="s">
        <v>1234</v>
      </c>
      <c r="D2211" s="47" t="s">
        <v>1235</v>
      </c>
      <c r="E2211" s="47" t="s">
        <v>182</v>
      </c>
      <c r="F2211" s="47">
        <v>0</v>
      </c>
      <c r="G2211" s="47">
        <v>0</v>
      </c>
      <c r="H2211" s="47">
        <v>0</v>
      </c>
      <c r="I2211" s="47">
        <v>342</v>
      </c>
    </row>
    <row r="2212" spans="1:9" x14ac:dyDescent="0.2">
      <c r="A2212" s="47" t="s">
        <v>3430</v>
      </c>
      <c r="B2212" s="38" t="s">
        <v>1297</v>
      </c>
      <c r="C2212" s="47" t="s">
        <v>1234</v>
      </c>
      <c r="D2212" s="47" t="s">
        <v>1235</v>
      </c>
      <c r="E2212" s="47" t="s">
        <v>182</v>
      </c>
      <c r="F2212" s="47">
        <v>0</v>
      </c>
      <c r="G2212" s="47">
        <v>7</v>
      </c>
      <c r="H2212" s="47">
        <v>0</v>
      </c>
      <c r="I2212" s="47">
        <v>4126</v>
      </c>
    </row>
    <row r="2213" spans="1:9" x14ac:dyDescent="0.2">
      <c r="A2213" s="47" t="s">
        <v>3431</v>
      </c>
      <c r="B2213" s="38" t="s">
        <v>1297</v>
      </c>
      <c r="C2213" s="47" t="s">
        <v>1234</v>
      </c>
      <c r="D2213" s="47" t="s">
        <v>1235</v>
      </c>
      <c r="E2213" s="47" t="s">
        <v>182</v>
      </c>
      <c r="F2213" s="47">
        <v>0</v>
      </c>
      <c r="G2213" s="47">
        <v>452</v>
      </c>
      <c r="H2213" s="47">
        <v>0</v>
      </c>
      <c r="I2213" s="47">
        <v>241567</v>
      </c>
    </row>
    <row r="2214" spans="1:9" x14ac:dyDescent="0.2">
      <c r="A2214" s="47" t="s">
        <v>3432</v>
      </c>
      <c r="B2214" s="38" t="s">
        <v>1297</v>
      </c>
      <c r="C2214" s="47" t="s">
        <v>1234</v>
      </c>
      <c r="D2214" s="47" t="s">
        <v>1235</v>
      </c>
      <c r="E2214" s="47" t="s">
        <v>182</v>
      </c>
      <c r="F2214" s="47">
        <v>0</v>
      </c>
      <c r="G2214" s="47">
        <v>138</v>
      </c>
      <c r="H2214" s="47">
        <v>0</v>
      </c>
      <c r="I2214" s="47">
        <v>73788</v>
      </c>
    </row>
    <row r="2215" spans="1:9" x14ac:dyDescent="0.2">
      <c r="A2215" s="47" t="s">
        <v>3433</v>
      </c>
      <c r="B2215" s="38" t="s">
        <v>1297</v>
      </c>
      <c r="C2215" s="47" t="s">
        <v>1234</v>
      </c>
      <c r="D2215" s="47" t="s">
        <v>1235</v>
      </c>
      <c r="E2215" s="47" t="s">
        <v>182</v>
      </c>
      <c r="F2215" s="47">
        <v>0</v>
      </c>
      <c r="G2215" s="47">
        <v>3837</v>
      </c>
      <c r="H2215" s="47">
        <v>0</v>
      </c>
      <c r="I2215" s="47">
        <v>2047931</v>
      </c>
    </row>
    <row r="2216" spans="1:9" x14ac:dyDescent="0.2">
      <c r="A2216" s="47" t="s">
        <v>3434</v>
      </c>
      <c r="B2216" s="38" t="s">
        <v>1297</v>
      </c>
      <c r="C2216" s="47" t="s">
        <v>1234</v>
      </c>
      <c r="D2216" s="47" t="s">
        <v>1235</v>
      </c>
      <c r="E2216" s="47" t="s">
        <v>182</v>
      </c>
      <c r="F2216" s="47">
        <v>0</v>
      </c>
      <c r="G2216" s="47">
        <v>0</v>
      </c>
      <c r="H2216" s="47">
        <v>0</v>
      </c>
      <c r="I2216" s="47">
        <v>448</v>
      </c>
    </row>
    <row r="2217" spans="1:9" x14ac:dyDescent="0.2">
      <c r="A2217" s="47" t="s">
        <v>3435</v>
      </c>
      <c r="B2217" s="38" t="s">
        <v>1297</v>
      </c>
      <c r="C2217" s="47" t="s">
        <v>1234</v>
      </c>
      <c r="D2217" s="47" t="s">
        <v>1235</v>
      </c>
      <c r="E2217" s="47" t="s">
        <v>182</v>
      </c>
      <c r="F2217" s="47">
        <v>0</v>
      </c>
      <c r="G2217" s="47">
        <v>0</v>
      </c>
      <c r="H2217" s="47">
        <v>0</v>
      </c>
      <c r="I2217" s="47">
        <v>107</v>
      </c>
    </row>
    <row r="2218" spans="1:9" x14ac:dyDescent="0.2">
      <c r="A2218" s="47" t="s">
        <v>3436</v>
      </c>
      <c r="B2218" s="38" t="s">
        <v>1297</v>
      </c>
      <c r="C2218" s="47" t="s">
        <v>1234</v>
      </c>
      <c r="D2218" s="47" t="s">
        <v>1235</v>
      </c>
      <c r="E2218" s="47" t="s">
        <v>182</v>
      </c>
      <c r="F2218" s="47">
        <v>0</v>
      </c>
      <c r="G2218" s="47">
        <v>2</v>
      </c>
      <c r="H2218" s="47">
        <v>0</v>
      </c>
      <c r="I2218" s="47">
        <v>1260</v>
      </c>
    </row>
    <row r="2219" spans="1:9" x14ac:dyDescent="0.2">
      <c r="A2219" s="47" t="s">
        <v>3437</v>
      </c>
      <c r="B2219" s="38" t="s">
        <v>1297</v>
      </c>
      <c r="C2219" s="47" t="s">
        <v>1234</v>
      </c>
      <c r="D2219" s="47" t="s">
        <v>1235</v>
      </c>
      <c r="E2219" s="47" t="s">
        <v>182</v>
      </c>
      <c r="F2219" s="47">
        <v>0</v>
      </c>
      <c r="G2219" s="47">
        <v>0</v>
      </c>
      <c r="H2219" s="47">
        <v>0</v>
      </c>
      <c r="I2219" s="47">
        <v>470</v>
      </c>
    </row>
    <row r="2220" spans="1:9" x14ac:dyDescent="0.2">
      <c r="A2220" s="47" t="s">
        <v>3438</v>
      </c>
      <c r="B2220" s="38" t="s">
        <v>1297</v>
      </c>
      <c r="C2220" s="47" t="s">
        <v>1234</v>
      </c>
      <c r="D2220" s="47" t="s">
        <v>1235</v>
      </c>
      <c r="E2220" s="47" t="s">
        <v>182</v>
      </c>
      <c r="F2220" s="47">
        <v>0</v>
      </c>
      <c r="G2220" s="47">
        <v>0</v>
      </c>
      <c r="H2220" s="47">
        <v>0</v>
      </c>
      <c r="I2220" s="47">
        <v>352</v>
      </c>
    </row>
    <row r="2221" spans="1:9" x14ac:dyDescent="0.2">
      <c r="A2221" s="47" t="s">
        <v>3439</v>
      </c>
      <c r="B2221" s="38" t="s">
        <v>1297</v>
      </c>
      <c r="C2221" s="47" t="s">
        <v>1234</v>
      </c>
      <c r="D2221" s="47" t="s">
        <v>1235</v>
      </c>
      <c r="E2221" s="47" t="s">
        <v>182</v>
      </c>
      <c r="F2221" s="47">
        <v>0</v>
      </c>
      <c r="G2221" s="47">
        <v>35</v>
      </c>
      <c r="H2221" s="47">
        <v>0</v>
      </c>
      <c r="I2221" s="47">
        <v>18803</v>
      </c>
    </row>
    <row r="2222" spans="1:9" x14ac:dyDescent="0.2">
      <c r="A2222" s="47" t="s">
        <v>3440</v>
      </c>
      <c r="B2222" s="38" t="s">
        <v>1297</v>
      </c>
      <c r="C2222" s="47" t="s">
        <v>1234</v>
      </c>
      <c r="D2222" s="47" t="s">
        <v>1235</v>
      </c>
      <c r="E2222" s="47" t="s">
        <v>182</v>
      </c>
      <c r="F2222" s="47">
        <v>0</v>
      </c>
      <c r="G2222" s="47">
        <v>3</v>
      </c>
      <c r="H2222" s="47">
        <v>0</v>
      </c>
      <c r="I2222" s="47">
        <v>1665</v>
      </c>
    </row>
    <row r="2223" spans="1:9" x14ac:dyDescent="0.2">
      <c r="A2223" s="47" t="s">
        <v>3441</v>
      </c>
      <c r="B2223" s="38" t="s">
        <v>1297</v>
      </c>
      <c r="C2223" s="47" t="s">
        <v>1234</v>
      </c>
      <c r="D2223" s="47" t="s">
        <v>1235</v>
      </c>
      <c r="E2223" s="47" t="s">
        <v>182</v>
      </c>
      <c r="F2223" s="47">
        <v>0</v>
      </c>
      <c r="G2223" s="47">
        <v>29</v>
      </c>
      <c r="H2223" s="47">
        <v>0</v>
      </c>
      <c r="I2223" s="47">
        <v>15964</v>
      </c>
    </row>
    <row r="2224" spans="1:9" x14ac:dyDescent="0.2">
      <c r="A2224" s="47" t="s">
        <v>3442</v>
      </c>
      <c r="B2224" s="38" t="s">
        <v>1297</v>
      </c>
      <c r="C2224" s="47" t="s">
        <v>1234</v>
      </c>
      <c r="D2224" s="47" t="s">
        <v>1235</v>
      </c>
      <c r="E2224" s="47" t="s">
        <v>182</v>
      </c>
      <c r="F2224" s="47">
        <v>0</v>
      </c>
      <c r="G2224" s="47">
        <v>1</v>
      </c>
      <c r="H2224" s="47">
        <v>0</v>
      </c>
      <c r="I2224" s="47">
        <v>747</v>
      </c>
    </row>
    <row r="2225" spans="1:9" x14ac:dyDescent="0.2">
      <c r="A2225" s="47" t="s">
        <v>3443</v>
      </c>
      <c r="B2225" s="38" t="s">
        <v>1297</v>
      </c>
      <c r="C2225" s="47" t="s">
        <v>1234</v>
      </c>
      <c r="D2225" s="47" t="s">
        <v>1235</v>
      </c>
      <c r="E2225" s="47" t="s">
        <v>182</v>
      </c>
      <c r="F2225" s="47">
        <v>0</v>
      </c>
      <c r="G2225" s="47">
        <v>1</v>
      </c>
      <c r="H2225" s="47">
        <v>0</v>
      </c>
      <c r="I2225" s="47">
        <v>534</v>
      </c>
    </row>
    <row r="2226" spans="1:9" x14ac:dyDescent="0.2">
      <c r="A2226" s="47" t="s">
        <v>3444</v>
      </c>
      <c r="B2226" s="38" t="s">
        <v>1297</v>
      </c>
      <c r="C2226" s="47" t="s">
        <v>1234</v>
      </c>
      <c r="D2226" s="47" t="s">
        <v>1235</v>
      </c>
      <c r="E2226" s="47" t="s">
        <v>182</v>
      </c>
      <c r="F2226" s="47">
        <v>0</v>
      </c>
      <c r="G2226" s="47">
        <v>2045</v>
      </c>
      <c r="H2226" s="47">
        <v>0</v>
      </c>
      <c r="I2226" s="47">
        <v>1091584</v>
      </c>
    </row>
    <row r="2227" spans="1:9" x14ac:dyDescent="0.2">
      <c r="A2227" s="47" t="s">
        <v>3445</v>
      </c>
      <c r="B2227" s="38" t="s">
        <v>1297</v>
      </c>
      <c r="C2227" s="47" t="s">
        <v>1234</v>
      </c>
      <c r="D2227" s="47" t="s">
        <v>1235</v>
      </c>
      <c r="E2227" s="47" t="s">
        <v>182</v>
      </c>
      <c r="F2227" s="47">
        <v>0</v>
      </c>
      <c r="G2227" s="47">
        <v>0</v>
      </c>
      <c r="H2227" s="47">
        <v>0</v>
      </c>
      <c r="I2227" s="47">
        <v>149</v>
      </c>
    </row>
    <row r="2228" spans="1:9" x14ac:dyDescent="0.2">
      <c r="A2228" s="47" t="s">
        <v>3446</v>
      </c>
      <c r="B2228" s="38" t="s">
        <v>1297</v>
      </c>
      <c r="C2228" s="47" t="s">
        <v>1234</v>
      </c>
      <c r="D2228" s="47" t="s">
        <v>1235</v>
      </c>
      <c r="E2228" s="47" t="s">
        <v>182</v>
      </c>
      <c r="F2228" s="47">
        <v>0</v>
      </c>
      <c r="G2228" s="47">
        <v>0</v>
      </c>
      <c r="H2228" s="47">
        <v>0</v>
      </c>
      <c r="I2228" s="47">
        <v>139</v>
      </c>
    </row>
    <row r="2229" spans="1:9" x14ac:dyDescent="0.2">
      <c r="A2229" s="47" t="s">
        <v>3447</v>
      </c>
      <c r="B2229" s="38" t="s">
        <v>1297</v>
      </c>
      <c r="C2229" s="47" t="s">
        <v>1234</v>
      </c>
      <c r="D2229" s="47" t="s">
        <v>1235</v>
      </c>
      <c r="E2229" s="47" t="s">
        <v>182</v>
      </c>
      <c r="F2229" s="47">
        <v>0</v>
      </c>
      <c r="G2229" s="47">
        <v>0</v>
      </c>
      <c r="H2229" s="47">
        <v>0</v>
      </c>
      <c r="I2229" s="47">
        <v>304</v>
      </c>
    </row>
    <row r="2230" spans="1:9" x14ac:dyDescent="0.2">
      <c r="A2230" s="47" t="s">
        <v>3448</v>
      </c>
      <c r="B2230" s="38" t="s">
        <v>1297</v>
      </c>
      <c r="C2230" s="47" t="s">
        <v>1234</v>
      </c>
      <c r="D2230" s="47" t="s">
        <v>1235</v>
      </c>
      <c r="E2230" s="47" t="s">
        <v>182</v>
      </c>
      <c r="F2230" s="47">
        <v>0</v>
      </c>
      <c r="G2230" s="47">
        <v>1441</v>
      </c>
      <c r="H2230" s="47">
        <v>0</v>
      </c>
      <c r="I2230" s="47">
        <v>769535</v>
      </c>
    </row>
    <row r="2231" spans="1:9" x14ac:dyDescent="0.2">
      <c r="A2231" s="47" t="s">
        <v>3449</v>
      </c>
      <c r="B2231" s="38" t="s">
        <v>1297</v>
      </c>
      <c r="C2231" s="47" t="s">
        <v>1234</v>
      </c>
      <c r="D2231" s="47" t="s">
        <v>1235</v>
      </c>
      <c r="E2231" s="47" t="s">
        <v>182</v>
      </c>
      <c r="F2231" s="47">
        <v>0</v>
      </c>
      <c r="G2231" s="47">
        <v>18</v>
      </c>
      <c r="H2231" s="47">
        <v>0</v>
      </c>
      <c r="I2231" s="47">
        <v>10088</v>
      </c>
    </row>
    <row r="2232" spans="1:9" x14ac:dyDescent="0.2">
      <c r="A2232" s="47" t="s">
        <v>3450</v>
      </c>
      <c r="B2232" s="38" t="s">
        <v>1297</v>
      </c>
      <c r="C2232" s="47" t="s">
        <v>1234</v>
      </c>
      <c r="D2232" s="47" t="s">
        <v>1235</v>
      </c>
      <c r="E2232" s="47" t="s">
        <v>182</v>
      </c>
      <c r="F2232" s="47">
        <v>0</v>
      </c>
      <c r="G2232" s="47">
        <v>19</v>
      </c>
      <c r="H2232" s="47">
        <v>0</v>
      </c>
      <c r="I2232" s="47">
        <v>10242</v>
      </c>
    </row>
    <row r="2233" spans="1:9" x14ac:dyDescent="0.2">
      <c r="A2233" s="47" t="s">
        <v>3451</v>
      </c>
      <c r="B2233" s="38" t="s">
        <v>1297</v>
      </c>
      <c r="C2233" s="47" t="s">
        <v>1234</v>
      </c>
      <c r="D2233" s="47" t="s">
        <v>1235</v>
      </c>
      <c r="E2233" s="47" t="s">
        <v>182</v>
      </c>
      <c r="F2233" s="47">
        <v>0</v>
      </c>
      <c r="G2233" s="47">
        <v>0</v>
      </c>
      <c r="H2233" s="47">
        <v>0</v>
      </c>
      <c r="I2233" s="47">
        <v>400</v>
      </c>
    </row>
    <row r="2234" spans="1:9" x14ac:dyDescent="0.2">
      <c r="A2234" s="47" t="s">
        <v>3452</v>
      </c>
      <c r="B2234" s="38" t="s">
        <v>1297</v>
      </c>
      <c r="C2234" s="47" t="s">
        <v>1234</v>
      </c>
      <c r="D2234" s="47" t="s">
        <v>1235</v>
      </c>
      <c r="E2234" s="47" t="s">
        <v>182</v>
      </c>
      <c r="F2234" s="47">
        <v>0</v>
      </c>
      <c r="G2234" s="47">
        <v>28</v>
      </c>
      <c r="H2234" s="47">
        <v>0</v>
      </c>
      <c r="I2234" s="47">
        <v>15254</v>
      </c>
    </row>
    <row r="2235" spans="1:9" x14ac:dyDescent="0.2">
      <c r="A2235" s="47" t="s">
        <v>3453</v>
      </c>
      <c r="B2235" s="38" t="s">
        <v>1297</v>
      </c>
      <c r="C2235" s="47" t="s">
        <v>1234</v>
      </c>
      <c r="D2235" s="47" t="s">
        <v>1235</v>
      </c>
      <c r="E2235" s="47" t="s">
        <v>182</v>
      </c>
      <c r="F2235" s="47">
        <v>0</v>
      </c>
      <c r="G2235" s="47">
        <v>2704</v>
      </c>
      <c r="H2235" s="47">
        <v>0</v>
      </c>
      <c r="I2235" s="47">
        <v>1443266</v>
      </c>
    </row>
    <row r="2236" spans="1:9" x14ac:dyDescent="0.2">
      <c r="A2236" s="47" t="s">
        <v>3454</v>
      </c>
      <c r="B2236" s="38" t="s">
        <v>1297</v>
      </c>
      <c r="C2236" s="47" t="s">
        <v>1234</v>
      </c>
      <c r="D2236" s="47" t="s">
        <v>1235</v>
      </c>
      <c r="E2236" s="47" t="s">
        <v>182</v>
      </c>
      <c r="F2236" s="47">
        <v>0</v>
      </c>
      <c r="G2236" s="47">
        <v>0</v>
      </c>
      <c r="H2236" s="47">
        <v>0</v>
      </c>
      <c r="I2236" s="47">
        <v>213</v>
      </c>
    </row>
    <row r="2237" spans="1:9" x14ac:dyDescent="0.2">
      <c r="A2237" s="47" t="s">
        <v>3455</v>
      </c>
      <c r="B2237" s="38" t="s">
        <v>1297</v>
      </c>
      <c r="C2237" s="47" t="s">
        <v>1234</v>
      </c>
      <c r="D2237" s="47" t="s">
        <v>1235</v>
      </c>
      <c r="E2237" s="47" t="s">
        <v>182</v>
      </c>
      <c r="F2237" s="47">
        <v>0</v>
      </c>
      <c r="G2237" s="47">
        <v>0</v>
      </c>
      <c r="H2237" s="47">
        <v>0</v>
      </c>
      <c r="I2237" s="47">
        <v>432</v>
      </c>
    </row>
    <row r="2238" spans="1:9" x14ac:dyDescent="0.2">
      <c r="A2238" s="47" t="s">
        <v>3456</v>
      </c>
      <c r="B2238" s="38" t="s">
        <v>1297</v>
      </c>
      <c r="C2238" s="47" t="s">
        <v>1234</v>
      </c>
      <c r="D2238" s="47" t="s">
        <v>1235</v>
      </c>
      <c r="E2238" s="47" t="s">
        <v>182</v>
      </c>
      <c r="F2238" s="47">
        <v>0</v>
      </c>
      <c r="G2238" s="47">
        <v>0</v>
      </c>
      <c r="H2238" s="47">
        <v>0</v>
      </c>
      <c r="I2238" s="47">
        <v>427</v>
      </c>
    </row>
    <row r="2239" spans="1:9" x14ac:dyDescent="0.2">
      <c r="A2239" s="47" t="s">
        <v>3457</v>
      </c>
      <c r="B2239" s="38" t="s">
        <v>1297</v>
      </c>
      <c r="C2239" s="47" t="s">
        <v>1234</v>
      </c>
      <c r="D2239" s="47" t="s">
        <v>1235</v>
      </c>
      <c r="E2239" s="47" t="s">
        <v>182</v>
      </c>
      <c r="F2239" s="47">
        <v>0</v>
      </c>
      <c r="G2239" s="47">
        <v>0</v>
      </c>
      <c r="H2239" s="47">
        <v>0</v>
      </c>
      <c r="I2239" s="47">
        <v>304</v>
      </c>
    </row>
    <row r="2240" spans="1:9" x14ac:dyDescent="0.2">
      <c r="A2240" s="47" t="s">
        <v>3458</v>
      </c>
      <c r="B2240" s="38" t="s">
        <v>1297</v>
      </c>
      <c r="C2240" s="47" t="s">
        <v>1234</v>
      </c>
      <c r="D2240" s="47" t="s">
        <v>1235</v>
      </c>
      <c r="E2240" s="47" t="s">
        <v>182</v>
      </c>
      <c r="F2240" s="47">
        <v>0</v>
      </c>
      <c r="G2240" s="47">
        <v>0</v>
      </c>
      <c r="H2240" s="47">
        <v>0</v>
      </c>
      <c r="I2240" s="47">
        <v>112</v>
      </c>
    </row>
    <row r="2241" spans="1:9" x14ac:dyDescent="0.2">
      <c r="A2241" s="47" t="s">
        <v>3459</v>
      </c>
      <c r="B2241" s="38" t="s">
        <v>1297</v>
      </c>
      <c r="C2241" s="47" t="s">
        <v>1234</v>
      </c>
      <c r="D2241" s="47" t="s">
        <v>1235</v>
      </c>
      <c r="E2241" s="47" t="s">
        <v>182</v>
      </c>
      <c r="F2241" s="47">
        <v>0</v>
      </c>
      <c r="G2241" s="47">
        <v>138</v>
      </c>
      <c r="H2241" s="47">
        <v>0</v>
      </c>
      <c r="I2241" s="47">
        <v>73869</v>
      </c>
    </row>
    <row r="2242" spans="1:9" x14ac:dyDescent="0.2">
      <c r="A2242" s="47" t="s">
        <v>3460</v>
      </c>
      <c r="B2242" s="38" t="s">
        <v>1297</v>
      </c>
      <c r="C2242" s="47" t="s">
        <v>1234</v>
      </c>
      <c r="D2242" s="47" t="s">
        <v>1235</v>
      </c>
      <c r="E2242" s="47" t="s">
        <v>182</v>
      </c>
      <c r="F2242" s="47">
        <v>0</v>
      </c>
      <c r="G2242" s="47">
        <v>68</v>
      </c>
      <c r="H2242" s="47">
        <v>0</v>
      </c>
      <c r="I2242" s="47">
        <v>36667</v>
      </c>
    </row>
    <row r="2243" spans="1:9" x14ac:dyDescent="0.2">
      <c r="A2243" s="47" t="s">
        <v>3461</v>
      </c>
      <c r="B2243" s="38" t="s">
        <v>1297</v>
      </c>
      <c r="C2243" s="47" t="s">
        <v>1234</v>
      </c>
      <c r="D2243" s="47" t="s">
        <v>1235</v>
      </c>
      <c r="E2243" s="47" t="s">
        <v>182</v>
      </c>
      <c r="F2243" s="47">
        <v>0</v>
      </c>
      <c r="G2243" s="47">
        <v>0</v>
      </c>
      <c r="H2243" s="47">
        <v>0</v>
      </c>
      <c r="I2243" s="47">
        <v>470</v>
      </c>
    </row>
    <row r="2244" spans="1:9" x14ac:dyDescent="0.2">
      <c r="A2244" s="47" t="s">
        <v>3462</v>
      </c>
      <c r="B2244" s="38" t="s">
        <v>1297</v>
      </c>
      <c r="C2244" s="47" t="s">
        <v>1234</v>
      </c>
      <c r="D2244" s="47" t="s">
        <v>1235</v>
      </c>
      <c r="E2244" s="47" t="s">
        <v>182</v>
      </c>
      <c r="F2244" s="47">
        <v>0</v>
      </c>
      <c r="G2244" s="47">
        <v>1076</v>
      </c>
      <c r="H2244" s="47">
        <v>0</v>
      </c>
      <c r="I2244" s="47">
        <v>574632</v>
      </c>
    </row>
    <row r="2245" spans="1:9" x14ac:dyDescent="0.2">
      <c r="A2245" s="47" t="s">
        <v>3463</v>
      </c>
      <c r="B2245" s="38" t="s">
        <v>1297</v>
      </c>
      <c r="C2245" s="47" t="s">
        <v>1234</v>
      </c>
      <c r="D2245" s="47" t="s">
        <v>1235</v>
      </c>
      <c r="E2245" s="47" t="s">
        <v>182</v>
      </c>
      <c r="F2245" s="47">
        <v>0</v>
      </c>
      <c r="G2245" s="47">
        <v>5</v>
      </c>
      <c r="H2245" s="47">
        <v>0</v>
      </c>
      <c r="I2245" s="47">
        <v>2781</v>
      </c>
    </row>
    <row r="2246" spans="1:9" x14ac:dyDescent="0.2">
      <c r="A2246" s="47" t="s">
        <v>3464</v>
      </c>
      <c r="B2246" s="38" t="s">
        <v>1297</v>
      </c>
      <c r="C2246" s="47" t="s">
        <v>1234</v>
      </c>
      <c r="D2246" s="47" t="s">
        <v>1235</v>
      </c>
      <c r="E2246" s="47" t="s">
        <v>182</v>
      </c>
      <c r="F2246" s="47">
        <v>0</v>
      </c>
      <c r="G2246" s="47">
        <v>0</v>
      </c>
      <c r="H2246" s="47">
        <v>0</v>
      </c>
      <c r="I2246" s="47">
        <v>368</v>
      </c>
    </row>
    <row r="2247" spans="1:9" x14ac:dyDescent="0.2">
      <c r="A2247" s="47" t="s">
        <v>3465</v>
      </c>
      <c r="B2247" s="38" t="s">
        <v>1297</v>
      </c>
      <c r="C2247" s="47" t="s">
        <v>1234</v>
      </c>
      <c r="D2247" s="47" t="s">
        <v>1235</v>
      </c>
      <c r="E2247" s="47" t="s">
        <v>182</v>
      </c>
      <c r="F2247" s="47">
        <v>0</v>
      </c>
      <c r="G2247" s="47">
        <v>2</v>
      </c>
      <c r="H2247" s="47">
        <v>0</v>
      </c>
      <c r="I2247" s="47">
        <v>1388</v>
      </c>
    </row>
    <row r="2248" spans="1:9" x14ac:dyDescent="0.2">
      <c r="A2248" s="47" t="s">
        <v>3466</v>
      </c>
      <c r="B2248" s="38" t="s">
        <v>1297</v>
      </c>
      <c r="C2248" s="47" t="s">
        <v>1234</v>
      </c>
      <c r="D2248" s="47" t="s">
        <v>1235</v>
      </c>
      <c r="E2248" s="47" t="s">
        <v>182</v>
      </c>
      <c r="F2248" s="47">
        <v>0</v>
      </c>
      <c r="G2248" s="47">
        <v>4</v>
      </c>
      <c r="H2248" s="47">
        <v>0</v>
      </c>
      <c r="I2248" s="47">
        <v>2455</v>
      </c>
    </row>
    <row r="2249" spans="1:9" x14ac:dyDescent="0.2">
      <c r="A2249" s="47" t="s">
        <v>3467</v>
      </c>
      <c r="B2249" s="38" t="s">
        <v>1297</v>
      </c>
      <c r="C2249" s="47" t="s">
        <v>1234</v>
      </c>
      <c r="D2249" s="47" t="s">
        <v>1235</v>
      </c>
      <c r="E2249" s="47" t="s">
        <v>182</v>
      </c>
      <c r="F2249" s="47">
        <v>0</v>
      </c>
      <c r="G2249" s="47">
        <v>7</v>
      </c>
      <c r="H2249" s="47">
        <v>0</v>
      </c>
      <c r="I2249" s="47">
        <v>3736</v>
      </c>
    </row>
    <row r="2250" spans="1:9" x14ac:dyDescent="0.2">
      <c r="A2250" s="47" t="s">
        <v>3468</v>
      </c>
      <c r="B2250" s="38" t="s">
        <v>1297</v>
      </c>
      <c r="C2250" s="47" t="s">
        <v>1234</v>
      </c>
      <c r="D2250" s="47" t="s">
        <v>1235</v>
      </c>
      <c r="E2250" s="47" t="s">
        <v>182</v>
      </c>
      <c r="F2250" s="47">
        <v>0</v>
      </c>
      <c r="G2250" s="47">
        <v>0</v>
      </c>
      <c r="H2250" s="47">
        <v>0</v>
      </c>
      <c r="I2250" s="47">
        <v>427</v>
      </c>
    </row>
    <row r="2251" spans="1:9" x14ac:dyDescent="0.2">
      <c r="A2251" s="47" t="s">
        <v>3469</v>
      </c>
      <c r="B2251" s="38" t="s">
        <v>1297</v>
      </c>
      <c r="C2251" s="47" t="s">
        <v>1234</v>
      </c>
      <c r="D2251" s="47" t="s">
        <v>1235</v>
      </c>
      <c r="E2251" s="47" t="s">
        <v>182</v>
      </c>
      <c r="F2251" s="47">
        <v>0</v>
      </c>
      <c r="G2251" s="47">
        <v>0</v>
      </c>
      <c r="H2251" s="47">
        <v>0</v>
      </c>
      <c r="I2251" s="47">
        <v>59</v>
      </c>
    </row>
    <row r="2252" spans="1:9" x14ac:dyDescent="0.2">
      <c r="A2252" s="47" t="s">
        <v>3470</v>
      </c>
      <c r="B2252" s="38" t="s">
        <v>1297</v>
      </c>
      <c r="C2252" s="47" t="s">
        <v>1234</v>
      </c>
      <c r="D2252" s="47" t="s">
        <v>1235</v>
      </c>
      <c r="E2252" s="47" t="s">
        <v>182</v>
      </c>
      <c r="F2252" s="47">
        <v>0</v>
      </c>
      <c r="G2252" s="47">
        <v>0</v>
      </c>
      <c r="H2252" s="47">
        <v>0</v>
      </c>
      <c r="I2252" s="47">
        <v>267</v>
      </c>
    </row>
    <row r="2253" spans="1:9" x14ac:dyDescent="0.2">
      <c r="A2253" s="47" t="s">
        <v>3471</v>
      </c>
      <c r="B2253" s="38" t="s">
        <v>1297</v>
      </c>
      <c r="C2253" s="47" t="s">
        <v>1234</v>
      </c>
      <c r="D2253" s="47" t="s">
        <v>1235</v>
      </c>
      <c r="E2253" s="47" t="s">
        <v>182</v>
      </c>
      <c r="F2253" s="47">
        <v>0</v>
      </c>
      <c r="G2253" s="47">
        <v>0</v>
      </c>
      <c r="H2253" s="47">
        <v>0</v>
      </c>
      <c r="I2253" s="47">
        <v>480</v>
      </c>
    </row>
    <row r="2254" spans="1:9" x14ac:dyDescent="0.2">
      <c r="A2254" s="47" t="s">
        <v>3472</v>
      </c>
      <c r="B2254" s="38" t="s">
        <v>1297</v>
      </c>
      <c r="C2254" s="47" t="s">
        <v>1234</v>
      </c>
      <c r="D2254" s="47" t="s">
        <v>1235</v>
      </c>
      <c r="E2254" s="47" t="s">
        <v>182</v>
      </c>
      <c r="F2254" s="47">
        <v>0</v>
      </c>
      <c r="G2254" s="47">
        <v>0</v>
      </c>
      <c r="H2254" s="47">
        <v>0</v>
      </c>
      <c r="I2254" s="47">
        <v>107</v>
      </c>
    </row>
    <row r="2255" spans="1:9" x14ac:dyDescent="0.2">
      <c r="A2255" s="47" t="s">
        <v>3473</v>
      </c>
      <c r="B2255" s="38" t="s">
        <v>1297</v>
      </c>
      <c r="C2255" s="47" t="s">
        <v>1234</v>
      </c>
      <c r="D2255" s="47" t="s">
        <v>1235</v>
      </c>
      <c r="E2255" s="47" t="s">
        <v>182</v>
      </c>
      <c r="F2255" s="47">
        <v>0</v>
      </c>
      <c r="G2255" s="47">
        <v>0</v>
      </c>
      <c r="H2255" s="47">
        <v>0</v>
      </c>
      <c r="I2255" s="47">
        <v>400</v>
      </c>
    </row>
    <row r="2256" spans="1:9" x14ac:dyDescent="0.2">
      <c r="A2256" s="47" t="s">
        <v>3474</v>
      </c>
      <c r="B2256" s="38" t="s">
        <v>1297</v>
      </c>
      <c r="C2256" s="47" t="s">
        <v>1234</v>
      </c>
      <c r="D2256" s="47" t="s">
        <v>1235</v>
      </c>
      <c r="E2256" s="47" t="s">
        <v>182</v>
      </c>
      <c r="F2256" s="47">
        <v>0</v>
      </c>
      <c r="G2256" s="47">
        <v>19</v>
      </c>
      <c r="H2256" s="47">
        <v>0</v>
      </c>
      <c r="I2256" s="47">
        <v>10509</v>
      </c>
    </row>
    <row r="2257" spans="1:9" x14ac:dyDescent="0.2">
      <c r="A2257" s="47" t="s">
        <v>3475</v>
      </c>
      <c r="B2257" s="38" t="s">
        <v>1297</v>
      </c>
      <c r="C2257" s="47" t="s">
        <v>1234</v>
      </c>
      <c r="D2257" s="47" t="s">
        <v>1235</v>
      </c>
      <c r="E2257" s="47" t="s">
        <v>182</v>
      </c>
      <c r="F2257" s="47">
        <v>0</v>
      </c>
      <c r="G2257" s="47">
        <v>1596</v>
      </c>
      <c r="H2257" s="47">
        <v>0</v>
      </c>
      <c r="I2257" s="47">
        <v>852264</v>
      </c>
    </row>
    <row r="2258" spans="1:9" x14ac:dyDescent="0.2">
      <c r="A2258" s="47" t="s">
        <v>3476</v>
      </c>
      <c r="B2258" s="38" t="s">
        <v>1297</v>
      </c>
      <c r="C2258" s="47" t="s">
        <v>1234</v>
      </c>
      <c r="D2258" s="47" t="s">
        <v>1235</v>
      </c>
      <c r="E2258" s="47" t="s">
        <v>182</v>
      </c>
      <c r="F2258" s="47">
        <v>0</v>
      </c>
      <c r="G2258" s="47">
        <v>15</v>
      </c>
      <c r="H2258" s="47">
        <v>0</v>
      </c>
      <c r="I2258" s="47">
        <v>8390</v>
      </c>
    </row>
    <row r="2259" spans="1:9" x14ac:dyDescent="0.2">
      <c r="A2259" s="47" t="s">
        <v>3477</v>
      </c>
      <c r="B2259" s="38" t="s">
        <v>1297</v>
      </c>
      <c r="C2259" s="47" t="s">
        <v>1234</v>
      </c>
      <c r="D2259" s="47" t="s">
        <v>1235</v>
      </c>
      <c r="E2259" s="47" t="s">
        <v>182</v>
      </c>
      <c r="F2259" s="47">
        <v>0</v>
      </c>
      <c r="G2259" s="47">
        <v>31</v>
      </c>
      <c r="H2259" s="47">
        <v>0</v>
      </c>
      <c r="I2259" s="47">
        <v>16546</v>
      </c>
    </row>
    <row r="2260" spans="1:9" x14ac:dyDescent="0.2">
      <c r="A2260" s="47" t="s">
        <v>3478</v>
      </c>
      <c r="B2260" s="38" t="s">
        <v>1297</v>
      </c>
      <c r="C2260" s="47" t="s">
        <v>1234</v>
      </c>
      <c r="D2260" s="47" t="s">
        <v>1235</v>
      </c>
      <c r="E2260" s="47" t="s">
        <v>182</v>
      </c>
      <c r="F2260" s="47">
        <v>0</v>
      </c>
      <c r="G2260" s="47">
        <v>0</v>
      </c>
      <c r="H2260" s="47">
        <v>0</v>
      </c>
      <c r="I2260" s="47">
        <v>427</v>
      </c>
    </row>
    <row r="2261" spans="1:9" x14ac:dyDescent="0.2">
      <c r="A2261" s="47" t="s">
        <v>3479</v>
      </c>
      <c r="B2261" s="38" t="s">
        <v>1297</v>
      </c>
      <c r="C2261" s="47" t="s">
        <v>1234</v>
      </c>
      <c r="D2261" s="47" t="s">
        <v>1235</v>
      </c>
      <c r="E2261" s="47" t="s">
        <v>182</v>
      </c>
      <c r="F2261" s="47">
        <v>0</v>
      </c>
      <c r="G2261" s="47">
        <v>0</v>
      </c>
      <c r="H2261" s="47">
        <v>0</v>
      </c>
      <c r="I2261" s="47">
        <v>496</v>
      </c>
    </row>
    <row r="2262" spans="1:9" x14ac:dyDescent="0.2">
      <c r="A2262" s="47" t="s">
        <v>3480</v>
      </c>
      <c r="B2262" s="38" t="s">
        <v>1297</v>
      </c>
      <c r="C2262" s="47" t="s">
        <v>1234</v>
      </c>
      <c r="D2262" s="47" t="s">
        <v>1235</v>
      </c>
      <c r="E2262" s="47" t="s">
        <v>182</v>
      </c>
      <c r="F2262" s="47">
        <v>0</v>
      </c>
      <c r="G2262" s="47">
        <v>941</v>
      </c>
      <c r="H2262" s="47">
        <v>0</v>
      </c>
      <c r="I2262" s="47">
        <v>502669</v>
      </c>
    </row>
    <row r="2263" spans="1:9" x14ac:dyDescent="0.2">
      <c r="A2263" s="47" t="s">
        <v>3481</v>
      </c>
      <c r="B2263" s="38" t="s">
        <v>1297</v>
      </c>
      <c r="C2263" s="47" t="s">
        <v>1234</v>
      </c>
      <c r="D2263" s="47" t="s">
        <v>1235</v>
      </c>
      <c r="E2263" s="47" t="s">
        <v>182</v>
      </c>
      <c r="F2263" s="47">
        <v>0</v>
      </c>
      <c r="G2263" s="47">
        <v>0</v>
      </c>
      <c r="H2263" s="47">
        <v>0</v>
      </c>
      <c r="I2263" s="47">
        <v>267</v>
      </c>
    </row>
    <row r="2264" spans="1:9" x14ac:dyDescent="0.2">
      <c r="A2264" s="47" t="s">
        <v>3482</v>
      </c>
      <c r="B2264" s="38" t="s">
        <v>1297</v>
      </c>
      <c r="C2264" s="47" t="s">
        <v>1234</v>
      </c>
      <c r="D2264" s="47" t="s">
        <v>1235</v>
      </c>
      <c r="E2264" s="47" t="s">
        <v>182</v>
      </c>
      <c r="F2264" s="47">
        <v>0</v>
      </c>
      <c r="G2264" s="47">
        <v>1</v>
      </c>
      <c r="H2264" s="47">
        <v>0</v>
      </c>
      <c r="I2264" s="47">
        <v>902</v>
      </c>
    </row>
    <row r="2265" spans="1:9" x14ac:dyDescent="0.2">
      <c r="A2265" s="47" t="s">
        <v>3483</v>
      </c>
      <c r="B2265" s="38" t="s">
        <v>1297</v>
      </c>
      <c r="C2265" s="47" t="s">
        <v>1234</v>
      </c>
      <c r="D2265" s="47" t="s">
        <v>1235</v>
      </c>
      <c r="E2265" s="47" t="s">
        <v>182</v>
      </c>
      <c r="F2265" s="47">
        <v>0</v>
      </c>
      <c r="G2265" s="47">
        <v>1</v>
      </c>
      <c r="H2265" s="47">
        <v>0</v>
      </c>
      <c r="I2265" s="47">
        <v>705</v>
      </c>
    </row>
    <row r="2266" spans="1:9" x14ac:dyDescent="0.2">
      <c r="A2266" s="47" t="s">
        <v>3484</v>
      </c>
      <c r="B2266" s="38" t="s">
        <v>1297</v>
      </c>
      <c r="C2266" s="47" t="s">
        <v>1234</v>
      </c>
      <c r="D2266" s="47" t="s">
        <v>1235</v>
      </c>
      <c r="E2266" s="47" t="s">
        <v>182</v>
      </c>
      <c r="F2266" s="47">
        <v>0</v>
      </c>
      <c r="G2266" s="47">
        <v>42</v>
      </c>
      <c r="H2266" s="47">
        <v>0</v>
      </c>
      <c r="I2266" s="47">
        <v>22646</v>
      </c>
    </row>
    <row r="2267" spans="1:9" x14ac:dyDescent="0.2">
      <c r="A2267" s="47" t="s">
        <v>3485</v>
      </c>
      <c r="B2267" s="38" t="s">
        <v>1297</v>
      </c>
      <c r="C2267" s="47" t="s">
        <v>1234</v>
      </c>
      <c r="D2267" s="47" t="s">
        <v>1235</v>
      </c>
      <c r="E2267" s="47" t="s">
        <v>182</v>
      </c>
      <c r="F2267" s="47">
        <v>0</v>
      </c>
      <c r="G2267" s="47">
        <v>0</v>
      </c>
      <c r="H2267" s="47">
        <v>0</v>
      </c>
      <c r="I2267" s="47">
        <v>16</v>
      </c>
    </row>
    <row r="2268" spans="1:9" x14ac:dyDescent="0.2">
      <c r="A2268" s="47" t="s">
        <v>3486</v>
      </c>
      <c r="B2268" s="38" t="s">
        <v>1297</v>
      </c>
      <c r="C2268" s="47" t="s">
        <v>1234</v>
      </c>
      <c r="D2268" s="47" t="s">
        <v>1235</v>
      </c>
      <c r="E2268" s="47" t="s">
        <v>182</v>
      </c>
      <c r="F2268" s="47">
        <v>0</v>
      </c>
      <c r="G2268" s="47">
        <v>7247</v>
      </c>
      <c r="H2268" s="47">
        <v>0</v>
      </c>
      <c r="I2268" s="47">
        <v>3868390</v>
      </c>
    </row>
    <row r="2269" spans="1:9" x14ac:dyDescent="0.2">
      <c r="A2269" s="47" t="s">
        <v>3487</v>
      </c>
      <c r="B2269" s="38" t="s">
        <v>1297</v>
      </c>
      <c r="C2269" s="47" t="s">
        <v>1234</v>
      </c>
      <c r="D2269" s="47" t="s">
        <v>1235</v>
      </c>
      <c r="E2269" s="47" t="s">
        <v>182</v>
      </c>
      <c r="F2269" s="47">
        <v>0</v>
      </c>
      <c r="G2269" s="47">
        <v>0</v>
      </c>
      <c r="H2269" s="47">
        <v>0</v>
      </c>
      <c r="I2269" s="47">
        <v>363</v>
      </c>
    </row>
    <row r="2270" spans="1:9" x14ac:dyDescent="0.2">
      <c r="A2270" s="47" t="s">
        <v>3488</v>
      </c>
      <c r="B2270" s="38" t="s">
        <v>1297</v>
      </c>
      <c r="C2270" s="47" t="s">
        <v>1234</v>
      </c>
      <c r="D2270" s="47" t="s">
        <v>1235</v>
      </c>
      <c r="E2270" s="47" t="s">
        <v>182</v>
      </c>
      <c r="F2270" s="47">
        <v>0</v>
      </c>
      <c r="G2270" s="47">
        <v>48</v>
      </c>
      <c r="H2270" s="47">
        <v>0</v>
      </c>
      <c r="I2270" s="47">
        <v>25667</v>
      </c>
    </row>
    <row r="2271" spans="1:9" x14ac:dyDescent="0.2">
      <c r="A2271" s="47" t="s">
        <v>3489</v>
      </c>
      <c r="B2271" s="38" t="s">
        <v>1297</v>
      </c>
      <c r="C2271" s="47" t="s">
        <v>1234</v>
      </c>
      <c r="D2271" s="47" t="s">
        <v>1235</v>
      </c>
      <c r="E2271" s="47" t="s">
        <v>182</v>
      </c>
      <c r="F2271" s="47">
        <v>0</v>
      </c>
      <c r="G2271" s="47">
        <v>0</v>
      </c>
      <c r="H2271" s="47">
        <v>0</v>
      </c>
      <c r="I2271" s="47">
        <v>176</v>
      </c>
    </row>
    <row r="2272" spans="1:9" x14ac:dyDescent="0.2">
      <c r="A2272" s="47" t="s">
        <v>3490</v>
      </c>
      <c r="B2272" s="38" t="s">
        <v>1297</v>
      </c>
      <c r="C2272" s="47" t="s">
        <v>1234</v>
      </c>
      <c r="D2272" s="47" t="s">
        <v>1235</v>
      </c>
      <c r="E2272" s="47" t="s">
        <v>182</v>
      </c>
      <c r="F2272" s="47">
        <v>0</v>
      </c>
      <c r="G2272" s="47">
        <v>12</v>
      </c>
      <c r="H2272" s="47">
        <v>0</v>
      </c>
      <c r="I2272" s="47">
        <v>6682</v>
      </c>
    </row>
    <row r="2273" spans="1:9" x14ac:dyDescent="0.2">
      <c r="A2273" s="47" t="s">
        <v>3491</v>
      </c>
      <c r="B2273" s="38" t="s">
        <v>1297</v>
      </c>
      <c r="C2273" s="47" t="s">
        <v>1234</v>
      </c>
      <c r="D2273" s="47" t="s">
        <v>1235</v>
      </c>
      <c r="E2273" s="47" t="s">
        <v>182</v>
      </c>
      <c r="F2273" s="47">
        <v>0</v>
      </c>
      <c r="G2273" s="47">
        <v>0</v>
      </c>
      <c r="H2273" s="47">
        <v>0</v>
      </c>
      <c r="I2273" s="47">
        <v>272</v>
      </c>
    </row>
    <row r="2274" spans="1:9" x14ac:dyDescent="0.2">
      <c r="A2274" s="47" t="s">
        <v>3492</v>
      </c>
      <c r="B2274" s="38" t="s">
        <v>1297</v>
      </c>
      <c r="C2274" s="47" t="s">
        <v>1234</v>
      </c>
      <c r="D2274" s="47" t="s">
        <v>1235</v>
      </c>
      <c r="E2274" s="47" t="s">
        <v>182</v>
      </c>
      <c r="F2274" s="47">
        <v>0</v>
      </c>
      <c r="G2274" s="47">
        <v>8</v>
      </c>
      <c r="H2274" s="47">
        <v>0</v>
      </c>
      <c r="I2274" s="47">
        <v>4457</v>
      </c>
    </row>
    <row r="2275" spans="1:9" x14ac:dyDescent="0.2">
      <c r="A2275" s="47" t="s">
        <v>3493</v>
      </c>
      <c r="B2275" s="38" t="s">
        <v>1297</v>
      </c>
      <c r="C2275" s="47" t="s">
        <v>1234</v>
      </c>
      <c r="D2275" s="47" t="s">
        <v>1235</v>
      </c>
      <c r="E2275" s="47" t="s">
        <v>182</v>
      </c>
      <c r="F2275" s="47">
        <v>0</v>
      </c>
      <c r="G2275" s="47">
        <v>0</v>
      </c>
      <c r="H2275" s="47">
        <v>0</v>
      </c>
      <c r="I2275" s="47">
        <v>176</v>
      </c>
    </row>
    <row r="2276" spans="1:9" x14ac:dyDescent="0.2">
      <c r="A2276" s="47" t="s">
        <v>3494</v>
      </c>
      <c r="B2276" s="38" t="s">
        <v>1297</v>
      </c>
      <c r="C2276" s="47" t="s">
        <v>1234</v>
      </c>
      <c r="D2276" s="47" t="s">
        <v>1235</v>
      </c>
      <c r="E2276" s="47" t="s">
        <v>182</v>
      </c>
      <c r="F2276" s="47">
        <v>0</v>
      </c>
      <c r="G2276" s="47">
        <v>105</v>
      </c>
      <c r="H2276" s="47">
        <v>0</v>
      </c>
      <c r="I2276" s="47">
        <v>56223</v>
      </c>
    </row>
    <row r="2277" spans="1:9" x14ac:dyDescent="0.2">
      <c r="A2277" s="47" t="s">
        <v>3495</v>
      </c>
      <c r="B2277" s="38" t="s">
        <v>1297</v>
      </c>
      <c r="C2277" s="47" t="s">
        <v>1234</v>
      </c>
      <c r="D2277" s="47" t="s">
        <v>1235</v>
      </c>
      <c r="E2277" s="47" t="s">
        <v>182</v>
      </c>
      <c r="F2277" s="47">
        <v>0</v>
      </c>
      <c r="G2277" s="47">
        <v>0</v>
      </c>
      <c r="H2277" s="47">
        <v>0</v>
      </c>
      <c r="I2277" s="47">
        <v>454</v>
      </c>
    </row>
    <row r="2278" spans="1:9" x14ac:dyDescent="0.2">
      <c r="A2278" s="47" t="s">
        <v>3496</v>
      </c>
      <c r="B2278" s="38" t="s">
        <v>1297</v>
      </c>
      <c r="C2278" s="47" t="s">
        <v>1234</v>
      </c>
      <c r="D2278" s="47" t="s">
        <v>1235</v>
      </c>
      <c r="E2278" s="47" t="s">
        <v>182</v>
      </c>
      <c r="F2278" s="47">
        <v>0</v>
      </c>
      <c r="G2278" s="47">
        <v>2827</v>
      </c>
      <c r="H2278" s="47">
        <v>0</v>
      </c>
      <c r="I2278" s="47">
        <v>1509262</v>
      </c>
    </row>
    <row r="2279" spans="1:9" x14ac:dyDescent="0.2">
      <c r="A2279" s="47" t="s">
        <v>3497</v>
      </c>
      <c r="B2279" s="38" t="s">
        <v>1297</v>
      </c>
      <c r="C2279" s="47" t="s">
        <v>1234</v>
      </c>
      <c r="D2279" s="47" t="s">
        <v>1235</v>
      </c>
      <c r="E2279" s="47" t="s">
        <v>182</v>
      </c>
      <c r="F2279" s="47">
        <v>0</v>
      </c>
      <c r="G2279" s="47">
        <v>28</v>
      </c>
      <c r="H2279" s="47">
        <v>0</v>
      </c>
      <c r="I2279" s="47">
        <v>15211</v>
      </c>
    </row>
    <row r="2280" spans="1:9" x14ac:dyDescent="0.2">
      <c r="A2280" s="47" t="s">
        <v>3498</v>
      </c>
      <c r="B2280" s="38" t="s">
        <v>1297</v>
      </c>
      <c r="C2280" s="47" t="s">
        <v>1234</v>
      </c>
      <c r="D2280" s="47" t="s">
        <v>1235</v>
      </c>
      <c r="E2280" s="47" t="s">
        <v>182</v>
      </c>
      <c r="F2280" s="47">
        <v>0</v>
      </c>
      <c r="G2280" s="47">
        <v>0</v>
      </c>
      <c r="H2280" s="47">
        <v>0</v>
      </c>
      <c r="I2280" s="47">
        <v>486</v>
      </c>
    </row>
    <row r="2281" spans="1:9" x14ac:dyDescent="0.2">
      <c r="A2281" s="47" t="s">
        <v>3499</v>
      </c>
      <c r="B2281" s="38" t="s">
        <v>1297</v>
      </c>
      <c r="C2281" s="47" t="s">
        <v>1234</v>
      </c>
      <c r="D2281" s="47" t="s">
        <v>1235</v>
      </c>
      <c r="E2281" s="47" t="s">
        <v>182</v>
      </c>
      <c r="F2281" s="47">
        <v>0</v>
      </c>
      <c r="G2281" s="47">
        <v>0</v>
      </c>
      <c r="H2281" s="47">
        <v>0</v>
      </c>
      <c r="I2281" s="47">
        <v>267</v>
      </c>
    </row>
    <row r="2282" spans="1:9" x14ac:dyDescent="0.2">
      <c r="A2282" s="47" t="s">
        <v>3500</v>
      </c>
      <c r="B2282" s="38" t="s">
        <v>1297</v>
      </c>
      <c r="C2282" s="47" t="s">
        <v>1234</v>
      </c>
      <c r="D2282" s="47" t="s">
        <v>1235</v>
      </c>
      <c r="E2282" s="47" t="s">
        <v>182</v>
      </c>
      <c r="F2282" s="47">
        <v>0</v>
      </c>
      <c r="G2282" s="47">
        <v>0</v>
      </c>
      <c r="H2282" s="47">
        <v>0</v>
      </c>
      <c r="I2282" s="47">
        <v>374</v>
      </c>
    </row>
    <row r="2283" spans="1:9" x14ac:dyDescent="0.2">
      <c r="A2283" s="47" t="s">
        <v>3501</v>
      </c>
      <c r="B2283" s="38" t="s">
        <v>1297</v>
      </c>
      <c r="C2283" s="47" t="s">
        <v>1234</v>
      </c>
      <c r="D2283" s="47" t="s">
        <v>1235</v>
      </c>
      <c r="E2283" s="47" t="s">
        <v>182</v>
      </c>
      <c r="F2283" s="47">
        <v>0</v>
      </c>
      <c r="G2283" s="47">
        <v>180</v>
      </c>
      <c r="H2283" s="47">
        <v>0</v>
      </c>
      <c r="I2283" s="47">
        <v>96072</v>
      </c>
    </row>
    <row r="2284" spans="1:9" x14ac:dyDescent="0.2">
      <c r="A2284" s="47" t="s">
        <v>3502</v>
      </c>
      <c r="B2284" s="38" t="s">
        <v>1297</v>
      </c>
      <c r="C2284" s="47" t="s">
        <v>1234</v>
      </c>
      <c r="D2284" s="47" t="s">
        <v>1235</v>
      </c>
      <c r="E2284" s="47" t="s">
        <v>182</v>
      </c>
      <c r="F2284" s="47">
        <v>0</v>
      </c>
      <c r="G2284" s="47">
        <v>10</v>
      </c>
      <c r="H2284" s="47">
        <v>0</v>
      </c>
      <c r="I2284" s="47">
        <v>5551</v>
      </c>
    </row>
    <row r="2285" spans="1:9" x14ac:dyDescent="0.2">
      <c r="A2285" s="47" t="s">
        <v>3503</v>
      </c>
      <c r="B2285" s="38" t="s">
        <v>1297</v>
      </c>
      <c r="C2285" s="47" t="s">
        <v>1234</v>
      </c>
      <c r="D2285" s="47" t="s">
        <v>1235</v>
      </c>
      <c r="E2285" s="47" t="s">
        <v>182</v>
      </c>
      <c r="F2285" s="47">
        <v>0</v>
      </c>
      <c r="G2285" s="47">
        <v>1</v>
      </c>
      <c r="H2285" s="47">
        <v>0</v>
      </c>
      <c r="I2285" s="47">
        <v>817</v>
      </c>
    </row>
    <row r="2286" spans="1:9" x14ac:dyDescent="0.2">
      <c r="A2286" s="47" t="s">
        <v>3504</v>
      </c>
      <c r="B2286" s="38" t="s">
        <v>1297</v>
      </c>
      <c r="C2286" s="47" t="s">
        <v>1234</v>
      </c>
      <c r="D2286" s="47" t="s">
        <v>1235</v>
      </c>
      <c r="E2286" s="47" t="s">
        <v>182</v>
      </c>
      <c r="F2286" s="47">
        <v>0</v>
      </c>
      <c r="G2286" s="47">
        <v>2</v>
      </c>
      <c r="H2286" s="47">
        <v>0</v>
      </c>
      <c r="I2286" s="47">
        <v>1308</v>
      </c>
    </row>
    <row r="2287" spans="1:9" x14ac:dyDescent="0.2">
      <c r="A2287" s="47" t="s">
        <v>3505</v>
      </c>
      <c r="B2287" s="38" t="s">
        <v>1297</v>
      </c>
      <c r="C2287" s="47" t="s">
        <v>1234</v>
      </c>
      <c r="D2287" s="47" t="s">
        <v>1235</v>
      </c>
      <c r="E2287" s="47" t="s">
        <v>182</v>
      </c>
      <c r="F2287" s="47">
        <v>0</v>
      </c>
      <c r="G2287" s="47">
        <v>3</v>
      </c>
      <c r="H2287" s="47">
        <v>0</v>
      </c>
      <c r="I2287" s="47">
        <v>1959</v>
      </c>
    </row>
    <row r="2288" spans="1:9" x14ac:dyDescent="0.2">
      <c r="A2288" s="47" t="s">
        <v>3506</v>
      </c>
      <c r="B2288" s="38" t="s">
        <v>1297</v>
      </c>
      <c r="C2288" s="47" t="s">
        <v>1234</v>
      </c>
      <c r="D2288" s="47" t="s">
        <v>1235</v>
      </c>
      <c r="E2288" s="47" t="s">
        <v>182</v>
      </c>
      <c r="F2288" s="47">
        <v>0</v>
      </c>
      <c r="G2288" s="47">
        <v>4357</v>
      </c>
      <c r="H2288" s="47">
        <v>0</v>
      </c>
      <c r="I2288" s="47">
        <v>2325562</v>
      </c>
    </row>
    <row r="2289" spans="1:9" x14ac:dyDescent="0.2">
      <c r="A2289" s="47" t="s">
        <v>3507</v>
      </c>
      <c r="B2289" s="38" t="s">
        <v>1297</v>
      </c>
      <c r="C2289" s="47" t="s">
        <v>1234</v>
      </c>
      <c r="D2289" s="47" t="s">
        <v>1235</v>
      </c>
      <c r="E2289" s="47" t="s">
        <v>182</v>
      </c>
      <c r="F2289" s="47">
        <v>0</v>
      </c>
      <c r="G2289" s="47">
        <v>645</v>
      </c>
      <c r="H2289" s="47">
        <v>0</v>
      </c>
      <c r="I2289" s="47">
        <v>344658</v>
      </c>
    </row>
    <row r="2290" spans="1:9" x14ac:dyDescent="0.2">
      <c r="A2290" s="47" t="s">
        <v>3508</v>
      </c>
      <c r="B2290" s="38" t="s">
        <v>1297</v>
      </c>
      <c r="C2290" s="47" t="s">
        <v>1234</v>
      </c>
      <c r="D2290" s="47" t="s">
        <v>1235</v>
      </c>
      <c r="E2290" s="47" t="s">
        <v>182</v>
      </c>
      <c r="F2290" s="47">
        <v>0</v>
      </c>
      <c r="G2290" s="47">
        <v>5</v>
      </c>
      <c r="H2290" s="47">
        <v>0</v>
      </c>
      <c r="I2290" s="47">
        <v>2669</v>
      </c>
    </row>
    <row r="2291" spans="1:9" x14ac:dyDescent="0.2">
      <c r="A2291" s="47" t="s">
        <v>3509</v>
      </c>
      <c r="B2291" s="38" t="s">
        <v>1297</v>
      </c>
      <c r="C2291" s="47" t="s">
        <v>1234</v>
      </c>
      <c r="D2291" s="47" t="s">
        <v>1235</v>
      </c>
      <c r="E2291" s="47" t="s">
        <v>182</v>
      </c>
      <c r="F2291" s="47">
        <v>0</v>
      </c>
      <c r="G2291" s="47">
        <v>1018</v>
      </c>
      <c r="H2291" s="47">
        <v>0</v>
      </c>
      <c r="I2291" s="47">
        <v>543436</v>
      </c>
    </row>
    <row r="2292" spans="1:9" x14ac:dyDescent="0.2">
      <c r="A2292" s="47" t="s">
        <v>3510</v>
      </c>
      <c r="B2292" s="38" t="s">
        <v>1297</v>
      </c>
      <c r="C2292" s="47" t="s">
        <v>1234</v>
      </c>
      <c r="D2292" s="47" t="s">
        <v>1235</v>
      </c>
      <c r="E2292" s="47" t="s">
        <v>182</v>
      </c>
      <c r="F2292" s="47">
        <v>0</v>
      </c>
      <c r="G2292" s="47">
        <v>0</v>
      </c>
      <c r="H2292" s="47">
        <v>0</v>
      </c>
      <c r="I2292" s="47">
        <v>427</v>
      </c>
    </row>
    <row r="2293" spans="1:9" x14ac:dyDescent="0.2">
      <c r="A2293" s="47" t="s">
        <v>3511</v>
      </c>
      <c r="B2293" s="38" t="s">
        <v>1297</v>
      </c>
      <c r="C2293" s="47" t="s">
        <v>1234</v>
      </c>
      <c r="D2293" s="47" t="s">
        <v>1235</v>
      </c>
      <c r="E2293" s="47" t="s">
        <v>182</v>
      </c>
      <c r="F2293" s="47">
        <v>0</v>
      </c>
      <c r="G2293" s="47">
        <v>0</v>
      </c>
      <c r="H2293" s="47">
        <v>0</v>
      </c>
      <c r="I2293" s="47">
        <v>64</v>
      </c>
    </row>
    <row r="2294" spans="1:9" x14ac:dyDescent="0.2">
      <c r="A2294" s="47" t="s">
        <v>3512</v>
      </c>
      <c r="B2294" s="38" t="s">
        <v>1297</v>
      </c>
      <c r="C2294" s="47" t="s">
        <v>1234</v>
      </c>
      <c r="D2294" s="47" t="s">
        <v>1235</v>
      </c>
      <c r="E2294" s="47" t="s">
        <v>182</v>
      </c>
      <c r="F2294" s="47">
        <v>0</v>
      </c>
      <c r="G2294" s="47">
        <v>11</v>
      </c>
      <c r="H2294" s="47">
        <v>0</v>
      </c>
      <c r="I2294" s="47">
        <v>5871</v>
      </c>
    </row>
    <row r="2295" spans="1:9" x14ac:dyDescent="0.2">
      <c r="A2295" s="47" t="s">
        <v>3513</v>
      </c>
      <c r="B2295" s="38" t="s">
        <v>1297</v>
      </c>
      <c r="C2295" s="47" t="s">
        <v>1234</v>
      </c>
      <c r="D2295" s="47" t="s">
        <v>1235</v>
      </c>
      <c r="E2295" s="47" t="s">
        <v>182</v>
      </c>
      <c r="F2295" s="47">
        <v>0</v>
      </c>
      <c r="G2295" s="47">
        <v>0</v>
      </c>
      <c r="H2295" s="47">
        <v>0</v>
      </c>
      <c r="I2295" s="47">
        <v>262</v>
      </c>
    </row>
    <row r="2296" spans="1:9" x14ac:dyDescent="0.2">
      <c r="A2296" s="47" t="s">
        <v>3514</v>
      </c>
      <c r="B2296" s="38" t="s">
        <v>1297</v>
      </c>
      <c r="C2296" s="47" t="s">
        <v>1234</v>
      </c>
      <c r="D2296" s="47" t="s">
        <v>1235</v>
      </c>
      <c r="E2296" s="47" t="s">
        <v>182</v>
      </c>
      <c r="F2296" s="47">
        <v>0</v>
      </c>
      <c r="G2296" s="47">
        <v>47</v>
      </c>
      <c r="H2296" s="47">
        <v>0</v>
      </c>
      <c r="I2296" s="47">
        <v>25336</v>
      </c>
    </row>
    <row r="2297" spans="1:9" x14ac:dyDescent="0.2">
      <c r="A2297" s="47" t="s">
        <v>3515</v>
      </c>
      <c r="B2297" s="38" t="s">
        <v>1297</v>
      </c>
      <c r="C2297" s="47" t="s">
        <v>1234</v>
      </c>
      <c r="D2297" s="47" t="s">
        <v>1235</v>
      </c>
      <c r="E2297" s="47" t="s">
        <v>182</v>
      </c>
      <c r="F2297" s="47">
        <v>0</v>
      </c>
      <c r="G2297" s="47">
        <v>2195</v>
      </c>
      <c r="H2297" s="47">
        <v>0</v>
      </c>
      <c r="I2297" s="47">
        <v>1171622</v>
      </c>
    </row>
    <row r="2298" spans="1:9" x14ac:dyDescent="0.2">
      <c r="A2298" s="47" t="s">
        <v>3516</v>
      </c>
      <c r="B2298" s="38" t="s">
        <v>1297</v>
      </c>
      <c r="C2298" s="47" t="s">
        <v>1234</v>
      </c>
      <c r="D2298" s="47" t="s">
        <v>1235</v>
      </c>
      <c r="E2298" s="47" t="s">
        <v>182</v>
      </c>
      <c r="F2298" s="47">
        <v>0</v>
      </c>
      <c r="G2298" s="47">
        <v>0</v>
      </c>
      <c r="H2298" s="47">
        <v>0</v>
      </c>
      <c r="I2298" s="47">
        <v>107</v>
      </c>
    </row>
    <row r="2299" spans="1:9" x14ac:dyDescent="0.2">
      <c r="A2299" s="47" t="s">
        <v>3517</v>
      </c>
      <c r="B2299" s="38" t="s">
        <v>1297</v>
      </c>
      <c r="C2299" s="47" t="s">
        <v>1234</v>
      </c>
      <c r="D2299" s="47" t="s">
        <v>1235</v>
      </c>
      <c r="E2299" s="47" t="s">
        <v>182</v>
      </c>
      <c r="F2299" s="47">
        <v>0</v>
      </c>
      <c r="G2299" s="47">
        <v>0</v>
      </c>
      <c r="H2299" s="47">
        <v>0</v>
      </c>
      <c r="I2299" s="47">
        <v>43</v>
      </c>
    </row>
    <row r="2300" spans="1:9" x14ac:dyDescent="0.2">
      <c r="A2300" s="47" t="s">
        <v>3518</v>
      </c>
      <c r="B2300" s="38" t="s">
        <v>1297</v>
      </c>
      <c r="C2300" s="47" t="s">
        <v>1234</v>
      </c>
      <c r="D2300" s="47" t="s">
        <v>1235</v>
      </c>
      <c r="E2300" s="47" t="s">
        <v>182</v>
      </c>
      <c r="F2300" s="47">
        <v>0</v>
      </c>
      <c r="G2300" s="47">
        <v>8</v>
      </c>
      <c r="H2300" s="47">
        <v>0</v>
      </c>
      <c r="I2300" s="47">
        <v>4740</v>
      </c>
    </row>
    <row r="2301" spans="1:9" x14ac:dyDescent="0.2">
      <c r="A2301" s="47" t="s">
        <v>3519</v>
      </c>
      <c r="B2301" s="38" t="s">
        <v>1297</v>
      </c>
      <c r="C2301" s="47" t="s">
        <v>1234</v>
      </c>
      <c r="D2301" s="47" t="s">
        <v>1235</v>
      </c>
      <c r="E2301" s="47" t="s">
        <v>182</v>
      </c>
      <c r="F2301" s="47">
        <v>0</v>
      </c>
      <c r="G2301" s="47">
        <v>4</v>
      </c>
      <c r="H2301" s="47">
        <v>0</v>
      </c>
      <c r="I2301" s="47">
        <v>2423</v>
      </c>
    </row>
    <row r="2302" spans="1:9" x14ac:dyDescent="0.2">
      <c r="A2302" s="47" t="s">
        <v>3520</v>
      </c>
      <c r="B2302" s="38" t="s">
        <v>1297</v>
      </c>
      <c r="C2302" s="47" t="s">
        <v>1234</v>
      </c>
      <c r="D2302" s="47" t="s">
        <v>1235</v>
      </c>
      <c r="E2302" s="47" t="s">
        <v>182</v>
      </c>
      <c r="F2302" s="47">
        <v>0</v>
      </c>
      <c r="G2302" s="47">
        <v>1</v>
      </c>
      <c r="H2302" s="47">
        <v>0</v>
      </c>
      <c r="I2302" s="47">
        <v>614</v>
      </c>
    </row>
    <row r="2303" spans="1:9" x14ac:dyDescent="0.2">
      <c r="A2303" s="47" t="s">
        <v>3521</v>
      </c>
      <c r="B2303" s="38" t="s">
        <v>1297</v>
      </c>
      <c r="C2303" s="47" t="s">
        <v>1234</v>
      </c>
      <c r="D2303" s="47" t="s">
        <v>1235</v>
      </c>
      <c r="E2303" s="47" t="s">
        <v>182</v>
      </c>
      <c r="F2303" s="47">
        <v>0</v>
      </c>
      <c r="G2303" s="47">
        <v>0</v>
      </c>
      <c r="H2303" s="47">
        <v>0</v>
      </c>
      <c r="I2303" s="47">
        <v>213</v>
      </c>
    </row>
    <row r="2304" spans="1:9" x14ac:dyDescent="0.2">
      <c r="A2304" s="47" t="s">
        <v>3522</v>
      </c>
      <c r="B2304" s="38" t="s">
        <v>1297</v>
      </c>
      <c r="C2304" s="47" t="s">
        <v>1234</v>
      </c>
      <c r="D2304" s="47" t="s">
        <v>1235</v>
      </c>
      <c r="E2304" s="47" t="s">
        <v>182</v>
      </c>
      <c r="F2304" s="47">
        <v>0</v>
      </c>
      <c r="G2304" s="47">
        <v>157</v>
      </c>
      <c r="H2304" s="47">
        <v>0</v>
      </c>
      <c r="I2304" s="47">
        <v>83903</v>
      </c>
    </row>
    <row r="2305" spans="1:9" x14ac:dyDescent="0.2">
      <c r="A2305" s="47" t="s">
        <v>3523</v>
      </c>
      <c r="B2305" s="38" t="s">
        <v>1297</v>
      </c>
      <c r="C2305" s="47" t="s">
        <v>1234</v>
      </c>
      <c r="D2305" s="47" t="s">
        <v>1235</v>
      </c>
      <c r="E2305" s="47" t="s">
        <v>182</v>
      </c>
      <c r="F2305" s="47">
        <v>0</v>
      </c>
      <c r="G2305" s="47">
        <v>1</v>
      </c>
      <c r="H2305" s="47">
        <v>0</v>
      </c>
      <c r="I2305" s="47">
        <v>854</v>
      </c>
    </row>
    <row r="2306" spans="1:9" x14ac:dyDescent="0.2">
      <c r="A2306" s="47" t="s">
        <v>3524</v>
      </c>
      <c r="B2306" s="38" t="s">
        <v>1297</v>
      </c>
      <c r="C2306" s="47" t="s">
        <v>1234</v>
      </c>
      <c r="D2306" s="47" t="s">
        <v>1235</v>
      </c>
      <c r="E2306" s="47" t="s">
        <v>182</v>
      </c>
      <c r="F2306" s="47">
        <v>0</v>
      </c>
      <c r="G2306" s="47">
        <v>142</v>
      </c>
      <c r="H2306" s="47">
        <v>0</v>
      </c>
      <c r="I2306" s="47">
        <v>75790</v>
      </c>
    </row>
    <row r="2307" spans="1:9" x14ac:dyDescent="0.2">
      <c r="A2307" s="47" t="s">
        <v>3525</v>
      </c>
      <c r="B2307" s="38" t="s">
        <v>1297</v>
      </c>
      <c r="C2307" s="47" t="s">
        <v>1234</v>
      </c>
      <c r="D2307" s="47" t="s">
        <v>1235</v>
      </c>
      <c r="E2307" s="47" t="s">
        <v>182</v>
      </c>
      <c r="F2307" s="47">
        <v>0</v>
      </c>
      <c r="G2307" s="47">
        <v>0</v>
      </c>
      <c r="H2307" s="47">
        <v>0</v>
      </c>
      <c r="I2307" s="47">
        <v>310</v>
      </c>
    </row>
    <row r="2308" spans="1:9" x14ac:dyDescent="0.2">
      <c r="A2308" s="47" t="s">
        <v>3526</v>
      </c>
      <c r="B2308" s="38" t="s">
        <v>1297</v>
      </c>
      <c r="C2308" s="47" t="s">
        <v>1234</v>
      </c>
      <c r="D2308" s="47" t="s">
        <v>1235</v>
      </c>
      <c r="E2308" s="47" t="s">
        <v>182</v>
      </c>
      <c r="F2308" s="47">
        <v>0</v>
      </c>
      <c r="G2308" s="47">
        <v>0</v>
      </c>
      <c r="H2308" s="47">
        <v>0</v>
      </c>
      <c r="I2308" s="47">
        <v>374</v>
      </c>
    </row>
    <row r="2309" spans="1:9" x14ac:dyDescent="0.2">
      <c r="A2309" s="47" t="s">
        <v>3527</v>
      </c>
      <c r="B2309" s="38" t="s">
        <v>1297</v>
      </c>
      <c r="C2309" s="47" t="s">
        <v>1234</v>
      </c>
      <c r="D2309" s="47" t="s">
        <v>1235</v>
      </c>
      <c r="E2309" s="47" t="s">
        <v>182</v>
      </c>
      <c r="F2309" s="47">
        <v>0</v>
      </c>
      <c r="G2309" s="47">
        <v>0</v>
      </c>
      <c r="H2309" s="47">
        <v>0</v>
      </c>
      <c r="I2309" s="47">
        <v>155</v>
      </c>
    </row>
    <row r="2310" spans="1:9" x14ac:dyDescent="0.2">
      <c r="A2310" s="47" t="s">
        <v>3528</v>
      </c>
      <c r="B2310" s="38" t="s">
        <v>1297</v>
      </c>
      <c r="C2310" s="47" t="s">
        <v>1234</v>
      </c>
      <c r="D2310" s="47" t="s">
        <v>1235</v>
      </c>
      <c r="E2310" s="47" t="s">
        <v>182</v>
      </c>
      <c r="F2310" s="47">
        <v>0</v>
      </c>
      <c r="G2310" s="47">
        <v>0</v>
      </c>
      <c r="H2310" s="47">
        <v>0</v>
      </c>
      <c r="I2310" s="47">
        <v>133</v>
      </c>
    </row>
    <row r="2311" spans="1:9" x14ac:dyDescent="0.2">
      <c r="A2311" s="47" t="s">
        <v>3529</v>
      </c>
      <c r="B2311" s="38" t="s">
        <v>1297</v>
      </c>
      <c r="C2311" s="47" t="s">
        <v>1234</v>
      </c>
      <c r="D2311" s="47" t="s">
        <v>1235</v>
      </c>
      <c r="E2311" s="47" t="s">
        <v>182</v>
      </c>
      <c r="F2311" s="47">
        <v>0</v>
      </c>
      <c r="G2311" s="47">
        <v>2667</v>
      </c>
      <c r="H2311" s="47">
        <v>0</v>
      </c>
      <c r="I2311" s="47">
        <v>1423731</v>
      </c>
    </row>
    <row r="2312" spans="1:9" x14ac:dyDescent="0.2">
      <c r="A2312" s="47" t="s">
        <v>3530</v>
      </c>
      <c r="B2312" s="38" t="s">
        <v>1297</v>
      </c>
      <c r="C2312" s="47" t="s">
        <v>1234</v>
      </c>
      <c r="D2312" s="47" t="s">
        <v>1235</v>
      </c>
      <c r="E2312" s="47" t="s">
        <v>182</v>
      </c>
      <c r="F2312" s="47">
        <v>0</v>
      </c>
      <c r="G2312" s="47">
        <v>0</v>
      </c>
      <c r="H2312" s="47">
        <v>0</v>
      </c>
      <c r="I2312" s="47">
        <v>133</v>
      </c>
    </row>
    <row r="2313" spans="1:9" x14ac:dyDescent="0.2">
      <c r="A2313" s="47" t="s">
        <v>3531</v>
      </c>
      <c r="B2313" s="38" t="s">
        <v>1297</v>
      </c>
      <c r="C2313" s="47" t="s">
        <v>1234</v>
      </c>
      <c r="D2313" s="47" t="s">
        <v>1235</v>
      </c>
      <c r="E2313" s="47" t="s">
        <v>182</v>
      </c>
      <c r="F2313" s="47">
        <v>0</v>
      </c>
      <c r="G2313" s="47">
        <v>3</v>
      </c>
      <c r="H2313" s="47">
        <v>0</v>
      </c>
      <c r="I2313" s="47">
        <v>1601</v>
      </c>
    </row>
    <row r="2314" spans="1:9" x14ac:dyDescent="0.2">
      <c r="A2314" s="47" t="s">
        <v>3532</v>
      </c>
      <c r="B2314" s="38" t="s">
        <v>1297</v>
      </c>
      <c r="C2314" s="47" t="s">
        <v>1234</v>
      </c>
      <c r="D2314" s="47" t="s">
        <v>1235</v>
      </c>
      <c r="E2314" s="47" t="s">
        <v>182</v>
      </c>
      <c r="F2314" s="47">
        <v>0</v>
      </c>
      <c r="G2314" s="47">
        <v>0</v>
      </c>
      <c r="H2314" s="47">
        <v>0</v>
      </c>
      <c r="I2314" s="47">
        <v>374</v>
      </c>
    </row>
    <row r="2315" spans="1:9" x14ac:dyDescent="0.2">
      <c r="A2315" s="47" t="s">
        <v>3533</v>
      </c>
      <c r="B2315" s="38" t="s">
        <v>1297</v>
      </c>
      <c r="C2315" s="47" t="s">
        <v>1234</v>
      </c>
      <c r="D2315" s="47" t="s">
        <v>1235</v>
      </c>
      <c r="E2315" s="47" t="s">
        <v>182</v>
      </c>
      <c r="F2315" s="47">
        <v>0</v>
      </c>
      <c r="G2315" s="47">
        <v>4793</v>
      </c>
      <c r="H2315" s="47">
        <v>0</v>
      </c>
      <c r="I2315" s="47">
        <v>2558232</v>
      </c>
    </row>
    <row r="2316" spans="1:9" x14ac:dyDescent="0.2">
      <c r="A2316" s="47" t="s">
        <v>3534</v>
      </c>
      <c r="B2316" s="38" t="s">
        <v>1297</v>
      </c>
      <c r="C2316" s="47" t="s">
        <v>1234</v>
      </c>
      <c r="D2316" s="47" t="s">
        <v>1235</v>
      </c>
      <c r="E2316" s="47" t="s">
        <v>182</v>
      </c>
      <c r="F2316" s="47">
        <v>0</v>
      </c>
      <c r="G2316" s="47">
        <v>0</v>
      </c>
      <c r="H2316" s="47">
        <v>0</v>
      </c>
      <c r="I2316" s="47">
        <v>358</v>
      </c>
    </row>
    <row r="2317" spans="1:9" x14ac:dyDescent="0.2">
      <c r="A2317" s="47" t="s">
        <v>3535</v>
      </c>
      <c r="B2317" s="38" t="s">
        <v>1297</v>
      </c>
      <c r="C2317" s="47" t="s">
        <v>1234</v>
      </c>
      <c r="D2317" s="47" t="s">
        <v>1235</v>
      </c>
      <c r="E2317" s="47" t="s">
        <v>182</v>
      </c>
      <c r="F2317" s="47">
        <v>0</v>
      </c>
      <c r="G2317" s="47">
        <v>87</v>
      </c>
      <c r="H2317" s="47">
        <v>0</v>
      </c>
      <c r="I2317" s="47">
        <v>46931</v>
      </c>
    </row>
    <row r="2318" spans="1:9" x14ac:dyDescent="0.2">
      <c r="A2318" s="47" t="s">
        <v>3536</v>
      </c>
      <c r="B2318" s="38" t="s">
        <v>1297</v>
      </c>
      <c r="C2318" s="47" t="s">
        <v>1234</v>
      </c>
      <c r="D2318" s="47" t="s">
        <v>1235</v>
      </c>
      <c r="E2318" s="47" t="s">
        <v>182</v>
      </c>
      <c r="F2318" s="47">
        <v>0</v>
      </c>
      <c r="G2318" s="47">
        <v>0</v>
      </c>
      <c r="H2318" s="47">
        <v>0</v>
      </c>
      <c r="I2318" s="47">
        <v>123</v>
      </c>
    </row>
    <row r="2319" spans="1:9" x14ac:dyDescent="0.2">
      <c r="A2319" s="47" t="s">
        <v>3537</v>
      </c>
      <c r="B2319" s="38" t="s">
        <v>1297</v>
      </c>
      <c r="C2319" s="47" t="s">
        <v>1234</v>
      </c>
      <c r="D2319" s="47" t="s">
        <v>1235</v>
      </c>
      <c r="E2319" s="47" t="s">
        <v>182</v>
      </c>
      <c r="F2319" s="47">
        <v>0</v>
      </c>
      <c r="G2319" s="47">
        <v>22</v>
      </c>
      <c r="H2319" s="47">
        <v>0</v>
      </c>
      <c r="I2319" s="47">
        <v>12046</v>
      </c>
    </row>
    <row r="2320" spans="1:9" x14ac:dyDescent="0.2">
      <c r="A2320" s="47" t="s">
        <v>3538</v>
      </c>
      <c r="B2320" s="38" t="s">
        <v>1297</v>
      </c>
      <c r="C2320" s="47" t="s">
        <v>1234</v>
      </c>
      <c r="D2320" s="47" t="s">
        <v>1235</v>
      </c>
      <c r="E2320" s="47" t="s">
        <v>182</v>
      </c>
      <c r="F2320" s="47">
        <v>0</v>
      </c>
      <c r="G2320" s="47">
        <v>0</v>
      </c>
      <c r="H2320" s="47">
        <v>0</v>
      </c>
      <c r="I2320" s="47">
        <v>43</v>
      </c>
    </row>
    <row r="2321" spans="1:9" x14ac:dyDescent="0.2">
      <c r="A2321" s="47" t="s">
        <v>3539</v>
      </c>
      <c r="B2321" s="38" t="s">
        <v>1297</v>
      </c>
      <c r="C2321" s="47" t="s">
        <v>1234</v>
      </c>
      <c r="D2321" s="47" t="s">
        <v>1235</v>
      </c>
      <c r="E2321" s="47" t="s">
        <v>182</v>
      </c>
      <c r="F2321" s="47">
        <v>0</v>
      </c>
      <c r="G2321" s="47">
        <v>0</v>
      </c>
      <c r="H2321" s="47">
        <v>0</v>
      </c>
      <c r="I2321" s="47">
        <v>213</v>
      </c>
    </row>
    <row r="2322" spans="1:9" x14ac:dyDescent="0.2">
      <c r="A2322" s="47" t="s">
        <v>3540</v>
      </c>
      <c r="B2322" s="38" t="s">
        <v>1297</v>
      </c>
      <c r="C2322" s="47" t="s">
        <v>1234</v>
      </c>
      <c r="D2322" s="47" t="s">
        <v>1235</v>
      </c>
      <c r="E2322" s="47" t="s">
        <v>182</v>
      </c>
      <c r="F2322" s="47">
        <v>0</v>
      </c>
      <c r="G2322" s="47">
        <v>1</v>
      </c>
      <c r="H2322" s="47">
        <v>0</v>
      </c>
      <c r="I2322" s="47">
        <v>806</v>
      </c>
    </row>
    <row r="2323" spans="1:9" x14ac:dyDescent="0.2">
      <c r="A2323" s="47" t="s">
        <v>3541</v>
      </c>
      <c r="B2323" s="38" t="s">
        <v>1297</v>
      </c>
      <c r="C2323" s="47" t="s">
        <v>1234</v>
      </c>
      <c r="D2323" s="47" t="s">
        <v>1235</v>
      </c>
      <c r="E2323" s="47" t="s">
        <v>182</v>
      </c>
      <c r="F2323" s="47">
        <v>0</v>
      </c>
      <c r="G2323" s="47">
        <v>5</v>
      </c>
      <c r="H2323" s="47">
        <v>0</v>
      </c>
      <c r="I2323" s="47">
        <v>2669</v>
      </c>
    </row>
    <row r="2324" spans="1:9" x14ac:dyDescent="0.2">
      <c r="A2324" s="47" t="s">
        <v>3542</v>
      </c>
      <c r="B2324" s="38" t="s">
        <v>1297</v>
      </c>
      <c r="C2324" s="47" t="s">
        <v>1234</v>
      </c>
      <c r="D2324" s="47" t="s">
        <v>1235</v>
      </c>
      <c r="E2324" s="47" t="s">
        <v>182</v>
      </c>
      <c r="F2324" s="47">
        <v>0</v>
      </c>
      <c r="G2324" s="47">
        <v>1220</v>
      </c>
      <c r="H2324" s="47">
        <v>0</v>
      </c>
      <c r="I2324" s="47">
        <v>651666</v>
      </c>
    </row>
    <row r="2325" spans="1:9" x14ac:dyDescent="0.2">
      <c r="A2325" s="47" t="s">
        <v>3543</v>
      </c>
      <c r="B2325" s="38" t="s">
        <v>1297</v>
      </c>
      <c r="C2325" s="47" t="s">
        <v>1234</v>
      </c>
      <c r="D2325" s="47" t="s">
        <v>1235</v>
      </c>
      <c r="E2325" s="47" t="s">
        <v>182</v>
      </c>
      <c r="F2325" s="47">
        <v>0</v>
      </c>
      <c r="G2325" s="47">
        <v>15</v>
      </c>
      <c r="H2325" s="47">
        <v>0</v>
      </c>
      <c r="I2325" s="47">
        <v>8038</v>
      </c>
    </row>
    <row r="2326" spans="1:9" x14ac:dyDescent="0.2">
      <c r="A2326" s="47" t="s">
        <v>3544</v>
      </c>
      <c r="B2326" s="38" t="s">
        <v>1297</v>
      </c>
      <c r="C2326" s="47" t="s">
        <v>1234</v>
      </c>
      <c r="D2326" s="47" t="s">
        <v>1235</v>
      </c>
      <c r="E2326" s="47" t="s">
        <v>182</v>
      </c>
      <c r="F2326" s="47">
        <v>0</v>
      </c>
      <c r="G2326" s="47">
        <v>5</v>
      </c>
      <c r="H2326" s="47">
        <v>0</v>
      </c>
      <c r="I2326" s="47">
        <v>3096</v>
      </c>
    </row>
    <row r="2327" spans="1:9" x14ac:dyDescent="0.2">
      <c r="A2327" s="47" t="s">
        <v>3545</v>
      </c>
      <c r="B2327" s="38" t="s">
        <v>1297</v>
      </c>
      <c r="C2327" s="47" t="s">
        <v>1234</v>
      </c>
      <c r="D2327" s="47" t="s">
        <v>1235</v>
      </c>
      <c r="E2327" s="47" t="s">
        <v>182</v>
      </c>
      <c r="F2327" s="47">
        <v>0</v>
      </c>
      <c r="G2327" s="47">
        <v>0</v>
      </c>
      <c r="H2327" s="47">
        <v>0</v>
      </c>
      <c r="I2327" s="47">
        <v>213</v>
      </c>
    </row>
    <row r="2328" spans="1:9" x14ac:dyDescent="0.2">
      <c r="A2328" s="47" t="s">
        <v>3546</v>
      </c>
      <c r="B2328" s="38" t="s">
        <v>1297</v>
      </c>
      <c r="C2328" s="47" t="s">
        <v>1234</v>
      </c>
      <c r="D2328" s="47" t="s">
        <v>1235</v>
      </c>
      <c r="E2328" s="47" t="s">
        <v>182</v>
      </c>
      <c r="F2328" s="47">
        <v>0</v>
      </c>
      <c r="G2328" s="47">
        <v>0</v>
      </c>
      <c r="H2328" s="47">
        <v>0</v>
      </c>
      <c r="I2328" s="47">
        <v>320</v>
      </c>
    </row>
    <row r="2329" spans="1:9" x14ac:dyDescent="0.2">
      <c r="A2329" s="47" t="s">
        <v>3547</v>
      </c>
      <c r="B2329" s="38" t="s">
        <v>1297</v>
      </c>
      <c r="C2329" s="47" t="s">
        <v>1234</v>
      </c>
      <c r="D2329" s="47" t="s">
        <v>1235</v>
      </c>
      <c r="E2329" s="47" t="s">
        <v>182</v>
      </c>
      <c r="F2329" s="47">
        <v>0</v>
      </c>
      <c r="G2329" s="47">
        <v>18</v>
      </c>
      <c r="H2329" s="47">
        <v>0</v>
      </c>
      <c r="I2329" s="47">
        <v>9607</v>
      </c>
    </row>
    <row r="2330" spans="1:9" x14ac:dyDescent="0.2">
      <c r="A2330" s="47" t="s">
        <v>3548</v>
      </c>
      <c r="B2330" s="38" t="s">
        <v>1297</v>
      </c>
      <c r="C2330" s="47" t="s">
        <v>1234</v>
      </c>
      <c r="D2330" s="47" t="s">
        <v>1235</v>
      </c>
      <c r="E2330" s="47" t="s">
        <v>182</v>
      </c>
      <c r="F2330" s="47">
        <v>0</v>
      </c>
      <c r="G2330" s="47">
        <v>2370</v>
      </c>
      <c r="H2330" s="47">
        <v>0</v>
      </c>
      <c r="I2330" s="47">
        <v>1265335</v>
      </c>
    </row>
    <row r="2331" spans="1:9" x14ac:dyDescent="0.2">
      <c r="A2331" s="47" t="s">
        <v>3549</v>
      </c>
      <c r="B2331" s="38" t="s">
        <v>1297</v>
      </c>
      <c r="C2331" s="47" t="s">
        <v>1234</v>
      </c>
      <c r="D2331" s="47" t="s">
        <v>1235</v>
      </c>
      <c r="E2331" s="47" t="s">
        <v>182</v>
      </c>
      <c r="F2331" s="47">
        <v>0</v>
      </c>
      <c r="G2331" s="47">
        <v>5</v>
      </c>
      <c r="H2331" s="47">
        <v>0</v>
      </c>
      <c r="I2331" s="47">
        <v>2669</v>
      </c>
    </row>
    <row r="2332" spans="1:9" x14ac:dyDescent="0.2">
      <c r="A2332" s="47" t="s">
        <v>3550</v>
      </c>
      <c r="B2332" s="38" t="s">
        <v>1297</v>
      </c>
      <c r="C2332" s="47" t="s">
        <v>1234</v>
      </c>
      <c r="D2332" s="47" t="s">
        <v>1235</v>
      </c>
      <c r="E2332" s="47" t="s">
        <v>182</v>
      </c>
      <c r="F2332" s="47">
        <v>0</v>
      </c>
      <c r="G2332" s="47">
        <v>50</v>
      </c>
      <c r="H2332" s="47">
        <v>0</v>
      </c>
      <c r="I2332" s="47">
        <v>26911</v>
      </c>
    </row>
    <row r="2333" spans="1:9" x14ac:dyDescent="0.2">
      <c r="A2333" s="47" t="s">
        <v>3551</v>
      </c>
      <c r="B2333" s="38" t="s">
        <v>1297</v>
      </c>
      <c r="C2333" s="47" t="s">
        <v>1234</v>
      </c>
      <c r="D2333" s="47" t="s">
        <v>1235</v>
      </c>
      <c r="E2333" s="47" t="s">
        <v>182</v>
      </c>
      <c r="F2333" s="47">
        <v>0</v>
      </c>
      <c r="G2333" s="47">
        <v>2</v>
      </c>
      <c r="H2333" s="47">
        <v>0</v>
      </c>
      <c r="I2333" s="47">
        <v>1067</v>
      </c>
    </row>
    <row r="2334" spans="1:9" x14ac:dyDescent="0.2">
      <c r="A2334" s="47" t="s">
        <v>3552</v>
      </c>
      <c r="B2334" s="38" t="s">
        <v>1297</v>
      </c>
      <c r="C2334" s="47" t="s">
        <v>1234</v>
      </c>
      <c r="D2334" s="47" t="s">
        <v>1235</v>
      </c>
      <c r="E2334" s="47" t="s">
        <v>182</v>
      </c>
      <c r="F2334" s="47">
        <v>0</v>
      </c>
      <c r="G2334" s="47">
        <v>0</v>
      </c>
      <c r="H2334" s="47">
        <v>0</v>
      </c>
      <c r="I2334" s="47">
        <v>342</v>
      </c>
    </row>
    <row r="2335" spans="1:9" x14ac:dyDescent="0.2">
      <c r="A2335" s="47" t="s">
        <v>3553</v>
      </c>
      <c r="B2335" s="38" t="s">
        <v>1297</v>
      </c>
      <c r="C2335" s="47" t="s">
        <v>1234</v>
      </c>
      <c r="D2335" s="47" t="s">
        <v>1235</v>
      </c>
      <c r="E2335" s="47" t="s">
        <v>182</v>
      </c>
      <c r="F2335" s="47">
        <v>0</v>
      </c>
      <c r="G2335" s="47">
        <v>0</v>
      </c>
      <c r="H2335" s="47">
        <v>0</v>
      </c>
      <c r="I2335" s="47">
        <v>507</v>
      </c>
    </row>
    <row r="2336" spans="1:9" x14ac:dyDescent="0.2">
      <c r="A2336" s="47" t="s">
        <v>3554</v>
      </c>
      <c r="B2336" s="38" t="s">
        <v>1297</v>
      </c>
      <c r="C2336" s="47" t="s">
        <v>1234</v>
      </c>
      <c r="D2336" s="47" t="s">
        <v>1235</v>
      </c>
      <c r="E2336" s="47" t="s">
        <v>182</v>
      </c>
      <c r="F2336" s="47">
        <v>0</v>
      </c>
      <c r="G2336" s="47">
        <v>0</v>
      </c>
      <c r="H2336" s="47">
        <v>0</v>
      </c>
      <c r="I2336" s="47">
        <v>374</v>
      </c>
    </row>
    <row r="2337" spans="1:9" x14ac:dyDescent="0.2">
      <c r="A2337" s="47" t="s">
        <v>3555</v>
      </c>
      <c r="B2337" s="38" t="s">
        <v>1297</v>
      </c>
      <c r="C2337" s="47" t="s">
        <v>1234</v>
      </c>
      <c r="D2337" s="47" t="s">
        <v>1235</v>
      </c>
      <c r="E2337" s="47" t="s">
        <v>182</v>
      </c>
      <c r="F2337" s="47">
        <v>0</v>
      </c>
      <c r="G2337" s="47">
        <v>0</v>
      </c>
      <c r="H2337" s="47">
        <v>0</v>
      </c>
      <c r="I2337" s="47">
        <v>213</v>
      </c>
    </row>
    <row r="2338" spans="1:9" x14ac:dyDescent="0.2">
      <c r="A2338" s="47" t="s">
        <v>3556</v>
      </c>
      <c r="B2338" s="38" t="s">
        <v>1297</v>
      </c>
      <c r="C2338" s="47" t="s">
        <v>1234</v>
      </c>
      <c r="D2338" s="47" t="s">
        <v>1235</v>
      </c>
      <c r="E2338" s="47" t="s">
        <v>182</v>
      </c>
      <c r="F2338" s="47">
        <v>0</v>
      </c>
      <c r="G2338" s="47">
        <v>0</v>
      </c>
      <c r="H2338" s="47">
        <v>0</v>
      </c>
      <c r="I2338" s="47">
        <v>422</v>
      </c>
    </row>
    <row r="2339" spans="1:9" x14ac:dyDescent="0.2">
      <c r="A2339" s="47" t="s">
        <v>3557</v>
      </c>
      <c r="B2339" s="38" t="s">
        <v>1297</v>
      </c>
      <c r="C2339" s="47" t="s">
        <v>1234</v>
      </c>
      <c r="D2339" s="47" t="s">
        <v>1235</v>
      </c>
      <c r="E2339" s="47" t="s">
        <v>182</v>
      </c>
      <c r="F2339" s="47">
        <v>0</v>
      </c>
      <c r="G2339" s="47">
        <v>59</v>
      </c>
      <c r="H2339" s="47">
        <v>0</v>
      </c>
      <c r="I2339" s="47">
        <v>31869</v>
      </c>
    </row>
    <row r="2340" spans="1:9" x14ac:dyDescent="0.2">
      <c r="A2340" s="47" t="s">
        <v>3558</v>
      </c>
      <c r="B2340" s="38" t="s">
        <v>1297</v>
      </c>
      <c r="C2340" s="47" t="s">
        <v>1234</v>
      </c>
      <c r="D2340" s="47" t="s">
        <v>1235</v>
      </c>
      <c r="E2340" s="47" t="s">
        <v>182</v>
      </c>
      <c r="F2340" s="47">
        <v>0</v>
      </c>
      <c r="G2340" s="47">
        <v>0</v>
      </c>
      <c r="H2340" s="47">
        <v>0</v>
      </c>
      <c r="I2340" s="47">
        <v>53</v>
      </c>
    </row>
    <row r="2341" spans="1:9" x14ac:dyDescent="0.2">
      <c r="A2341" s="47" t="s">
        <v>3559</v>
      </c>
      <c r="B2341" s="38" t="s">
        <v>1297</v>
      </c>
      <c r="C2341" s="47" t="s">
        <v>1234</v>
      </c>
      <c r="D2341" s="47" t="s">
        <v>1235</v>
      </c>
      <c r="E2341" s="47" t="s">
        <v>182</v>
      </c>
      <c r="F2341" s="47">
        <v>0</v>
      </c>
      <c r="G2341" s="47">
        <v>200</v>
      </c>
      <c r="H2341" s="47">
        <v>0</v>
      </c>
      <c r="I2341" s="47">
        <v>106746</v>
      </c>
    </row>
    <row r="2342" spans="1:9" x14ac:dyDescent="0.2">
      <c r="A2342" s="47" t="s">
        <v>3560</v>
      </c>
      <c r="B2342" s="38" t="s">
        <v>1297</v>
      </c>
      <c r="C2342" s="47" t="s">
        <v>1234</v>
      </c>
      <c r="D2342" s="47" t="s">
        <v>1235</v>
      </c>
      <c r="E2342" s="47" t="s">
        <v>182</v>
      </c>
      <c r="F2342" s="47">
        <v>0</v>
      </c>
      <c r="G2342" s="47">
        <v>62</v>
      </c>
      <c r="H2342" s="47">
        <v>0</v>
      </c>
      <c r="I2342" s="47">
        <v>33380</v>
      </c>
    </row>
    <row r="2343" spans="1:9" x14ac:dyDescent="0.2">
      <c r="A2343" s="47" t="s">
        <v>3561</v>
      </c>
      <c r="B2343" s="38" t="s">
        <v>1297</v>
      </c>
      <c r="C2343" s="47" t="s">
        <v>1234</v>
      </c>
      <c r="D2343" s="47" t="s">
        <v>1235</v>
      </c>
      <c r="E2343" s="47" t="s">
        <v>182</v>
      </c>
      <c r="F2343" s="47">
        <v>0</v>
      </c>
      <c r="G2343" s="47">
        <v>6052</v>
      </c>
      <c r="H2343" s="47">
        <v>0</v>
      </c>
      <c r="I2343" s="47">
        <v>3230639</v>
      </c>
    </row>
    <row r="2344" spans="1:9" x14ac:dyDescent="0.2">
      <c r="A2344" s="47" t="s">
        <v>3562</v>
      </c>
      <c r="B2344" s="38" t="s">
        <v>1297</v>
      </c>
      <c r="C2344" s="47" t="s">
        <v>1234</v>
      </c>
      <c r="D2344" s="47" t="s">
        <v>1235</v>
      </c>
      <c r="E2344" s="47" t="s">
        <v>182</v>
      </c>
      <c r="F2344" s="47">
        <v>0</v>
      </c>
      <c r="G2344" s="47">
        <v>991</v>
      </c>
      <c r="H2344" s="47">
        <v>0</v>
      </c>
      <c r="I2344" s="47">
        <v>529062</v>
      </c>
    </row>
    <row r="2345" spans="1:9" x14ac:dyDescent="0.2">
      <c r="A2345" s="47" t="s">
        <v>3563</v>
      </c>
      <c r="B2345" s="38" t="s">
        <v>1297</v>
      </c>
      <c r="C2345" s="47" t="s">
        <v>1234</v>
      </c>
      <c r="D2345" s="47" t="s">
        <v>1235</v>
      </c>
      <c r="E2345" s="47" t="s">
        <v>182</v>
      </c>
      <c r="F2345" s="47">
        <v>0</v>
      </c>
      <c r="G2345" s="47">
        <v>0</v>
      </c>
      <c r="H2345" s="47">
        <v>0</v>
      </c>
      <c r="I2345" s="47">
        <v>320</v>
      </c>
    </row>
    <row r="2346" spans="1:9" x14ac:dyDescent="0.2">
      <c r="A2346" s="47" t="s">
        <v>3564</v>
      </c>
      <c r="B2346" s="38" t="s">
        <v>1297</v>
      </c>
      <c r="C2346" s="47" t="s">
        <v>1234</v>
      </c>
      <c r="D2346" s="47" t="s">
        <v>1235</v>
      </c>
      <c r="E2346" s="47" t="s">
        <v>182</v>
      </c>
      <c r="F2346" s="47">
        <v>0</v>
      </c>
      <c r="G2346" s="47">
        <v>1000</v>
      </c>
      <c r="H2346" s="47">
        <v>0</v>
      </c>
      <c r="I2346" s="47">
        <v>534063</v>
      </c>
    </row>
    <row r="2347" spans="1:9" x14ac:dyDescent="0.2">
      <c r="A2347" s="47" t="s">
        <v>3565</v>
      </c>
      <c r="B2347" s="38" t="s">
        <v>1297</v>
      </c>
      <c r="C2347" s="47" t="s">
        <v>1234</v>
      </c>
      <c r="D2347" s="47" t="s">
        <v>1235</v>
      </c>
      <c r="E2347" s="47" t="s">
        <v>182</v>
      </c>
      <c r="F2347" s="47">
        <v>0</v>
      </c>
      <c r="G2347" s="47">
        <v>7</v>
      </c>
      <c r="H2347" s="47">
        <v>0</v>
      </c>
      <c r="I2347" s="47">
        <v>4104</v>
      </c>
    </row>
    <row r="2348" spans="1:9" x14ac:dyDescent="0.2">
      <c r="A2348" s="47" t="s">
        <v>3566</v>
      </c>
      <c r="B2348" s="38" t="s">
        <v>1297</v>
      </c>
      <c r="C2348" s="47" t="s">
        <v>1234</v>
      </c>
      <c r="D2348" s="47" t="s">
        <v>1235</v>
      </c>
      <c r="E2348" s="47" t="s">
        <v>182</v>
      </c>
      <c r="F2348" s="47">
        <v>0</v>
      </c>
      <c r="G2348" s="47">
        <v>3050</v>
      </c>
      <c r="H2348" s="47">
        <v>0</v>
      </c>
      <c r="I2348" s="47">
        <v>1627884</v>
      </c>
    </row>
    <row r="2349" spans="1:9" x14ac:dyDescent="0.2">
      <c r="A2349" s="47" t="s">
        <v>3567</v>
      </c>
      <c r="B2349" s="38" t="s">
        <v>1297</v>
      </c>
      <c r="C2349" s="47" t="s">
        <v>1234</v>
      </c>
      <c r="D2349" s="47" t="s">
        <v>1235</v>
      </c>
      <c r="E2349" s="47" t="s">
        <v>182</v>
      </c>
      <c r="F2349" s="47">
        <v>0</v>
      </c>
      <c r="G2349" s="47">
        <v>18</v>
      </c>
      <c r="H2349" s="47">
        <v>0</v>
      </c>
      <c r="I2349" s="47">
        <v>9741</v>
      </c>
    </row>
    <row r="2350" spans="1:9" x14ac:dyDescent="0.2">
      <c r="A2350" s="47" t="s">
        <v>3568</v>
      </c>
      <c r="B2350" s="38" t="s">
        <v>1297</v>
      </c>
      <c r="C2350" s="47" t="s">
        <v>1234</v>
      </c>
      <c r="D2350" s="47" t="s">
        <v>1235</v>
      </c>
      <c r="E2350" s="47" t="s">
        <v>182</v>
      </c>
      <c r="F2350" s="47">
        <v>0</v>
      </c>
      <c r="G2350" s="47">
        <v>0</v>
      </c>
      <c r="H2350" s="47">
        <v>0</v>
      </c>
      <c r="I2350" s="47">
        <v>101</v>
      </c>
    </row>
    <row r="2351" spans="1:9" x14ac:dyDescent="0.2">
      <c r="A2351" s="47" t="s">
        <v>3569</v>
      </c>
      <c r="B2351" s="38" t="s">
        <v>1297</v>
      </c>
      <c r="C2351" s="47" t="s">
        <v>1234</v>
      </c>
      <c r="D2351" s="47" t="s">
        <v>1235</v>
      </c>
      <c r="E2351" s="47" t="s">
        <v>182</v>
      </c>
      <c r="F2351" s="47">
        <v>0</v>
      </c>
      <c r="G2351" s="47">
        <v>3393</v>
      </c>
      <c r="H2351" s="47">
        <v>0</v>
      </c>
      <c r="I2351" s="47">
        <v>1811471</v>
      </c>
    </row>
    <row r="2352" spans="1:9" x14ac:dyDescent="0.2">
      <c r="A2352" s="47" t="s">
        <v>3570</v>
      </c>
      <c r="B2352" s="38" t="s">
        <v>1297</v>
      </c>
      <c r="C2352" s="47" t="s">
        <v>1234</v>
      </c>
      <c r="D2352" s="47" t="s">
        <v>1235</v>
      </c>
      <c r="E2352" s="47" t="s">
        <v>182</v>
      </c>
      <c r="F2352" s="47">
        <v>0</v>
      </c>
      <c r="G2352" s="47">
        <v>0</v>
      </c>
      <c r="H2352" s="47">
        <v>0</v>
      </c>
      <c r="I2352" s="47">
        <v>256</v>
      </c>
    </row>
    <row r="2353" spans="1:9" x14ac:dyDescent="0.2">
      <c r="A2353" s="47" t="s">
        <v>3571</v>
      </c>
      <c r="B2353" s="38" t="s">
        <v>1297</v>
      </c>
      <c r="C2353" s="47" t="s">
        <v>1234</v>
      </c>
      <c r="D2353" s="47" t="s">
        <v>1235</v>
      </c>
      <c r="E2353" s="47" t="s">
        <v>182</v>
      </c>
      <c r="F2353" s="47">
        <v>0</v>
      </c>
      <c r="G2353" s="47">
        <v>40</v>
      </c>
      <c r="H2353" s="47">
        <v>0</v>
      </c>
      <c r="I2353" s="47">
        <v>21840</v>
      </c>
    </row>
    <row r="2354" spans="1:9" x14ac:dyDescent="0.2">
      <c r="A2354" s="47" t="s">
        <v>3572</v>
      </c>
      <c r="B2354" s="38" t="s">
        <v>1297</v>
      </c>
      <c r="C2354" s="47" t="s">
        <v>1234</v>
      </c>
      <c r="D2354" s="47" t="s">
        <v>1235</v>
      </c>
      <c r="E2354" s="47" t="s">
        <v>182</v>
      </c>
      <c r="F2354" s="47">
        <v>0</v>
      </c>
      <c r="G2354" s="47">
        <v>0</v>
      </c>
      <c r="H2354" s="47">
        <v>0</v>
      </c>
      <c r="I2354" s="47">
        <v>43</v>
      </c>
    </row>
    <row r="2355" spans="1:9" x14ac:dyDescent="0.2">
      <c r="A2355" s="47" t="s">
        <v>3573</v>
      </c>
      <c r="B2355" s="38" t="s">
        <v>1297</v>
      </c>
      <c r="C2355" s="47" t="s">
        <v>1234</v>
      </c>
      <c r="D2355" s="47" t="s">
        <v>1235</v>
      </c>
      <c r="E2355" s="47" t="s">
        <v>182</v>
      </c>
      <c r="F2355" s="47">
        <v>0</v>
      </c>
      <c r="G2355" s="47">
        <v>0</v>
      </c>
      <c r="H2355" s="47">
        <v>0</v>
      </c>
      <c r="I2355" s="47">
        <v>117</v>
      </c>
    </row>
    <row r="2356" spans="1:9" x14ac:dyDescent="0.2">
      <c r="A2356" s="47" t="s">
        <v>3574</v>
      </c>
      <c r="B2356" s="38" t="s">
        <v>1297</v>
      </c>
      <c r="C2356" s="47" t="s">
        <v>1234</v>
      </c>
      <c r="D2356" s="47" t="s">
        <v>1235</v>
      </c>
      <c r="E2356" s="47" t="s">
        <v>182</v>
      </c>
      <c r="F2356" s="47">
        <v>0</v>
      </c>
      <c r="G2356" s="47">
        <v>0</v>
      </c>
      <c r="H2356" s="47">
        <v>0</v>
      </c>
      <c r="I2356" s="47">
        <v>69</v>
      </c>
    </row>
    <row r="2357" spans="1:9" x14ac:dyDescent="0.2">
      <c r="A2357" s="47" t="s">
        <v>3575</v>
      </c>
      <c r="B2357" s="38" t="s">
        <v>1297</v>
      </c>
      <c r="C2357" s="47" t="s">
        <v>1234</v>
      </c>
      <c r="D2357" s="47" t="s">
        <v>1235</v>
      </c>
      <c r="E2357" s="47" t="s">
        <v>182</v>
      </c>
      <c r="F2357" s="47">
        <v>0</v>
      </c>
      <c r="G2357" s="47">
        <v>0</v>
      </c>
      <c r="H2357" s="47">
        <v>0</v>
      </c>
      <c r="I2357" s="47">
        <v>400</v>
      </c>
    </row>
    <row r="2358" spans="1:9" x14ac:dyDescent="0.2">
      <c r="A2358" s="47" t="s">
        <v>3576</v>
      </c>
      <c r="B2358" s="38" t="s">
        <v>1297</v>
      </c>
      <c r="C2358" s="47" t="s">
        <v>1234</v>
      </c>
      <c r="D2358" s="47" t="s">
        <v>1235</v>
      </c>
      <c r="E2358" s="47" t="s">
        <v>182</v>
      </c>
      <c r="F2358" s="47">
        <v>0</v>
      </c>
      <c r="G2358" s="47">
        <v>1453</v>
      </c>
      <c r="H2358" s="47">
        <v>0</v>
      </c>
      <c r="I2358" s="47">
        <v>775513</v>
      </c>
    </row>
    <row r="2359" spans="1:9" x14ac:dyDescent="0.2">
      <c r="A2359" s="47" t="s">
        <v>3577</v>
      </c>
      <c r="B2359" s="38" t="s">
        <v>1297</v>
      </c>
      <c r="C2359" s="47" t="s">
        <v>1234</v>
      </c>
      <c r="D2359" s="47" t="s">
        <v>1235</v>
      </c>
      <c r="E2359" s="47" t="s">
        <v>182</v>
      </c>
      <c r="F2359" s="47">
        <v>0</v>
      </c>
      <c r="G2359" s="47">
        <v>53</v>
      </c>
      <c r="H2359" s="47">
        <v>0</v>
      </c>
      <c r="I2359" s="47">
        <v>28635</v>
      </c>
    </row>
    <row r="2360" spans="1:9" x14ac:dyDescent="0.2">
      <c r="A2360" s="47" t="s">
        <v>3578</v>
      </c>
      <c r="B2360" s="38" t="s">
        <v>1297</v>
      </c>
      <c r="C2360" s="47" t="s">
        <v>1234</v>
      </c>
      <c r="D2360" s="47" t="s">
        <v>1235</v>
      </c>
      <c r="E2360" s="47" t="s">
        <v>182</v>
      </c>
      <c r="F2360" s="47">
        <v>0</v>
      </c>
      <c r="G2360" s="47">
        <v>2</v>
      </c>
      <c r="H2360" s="47">
        <v>0</v>
      </c>
      <c r="I2360" s="47">
        <v>1591</v>
      </c>
    </row>
    <row r="2361" spans="1:9" x14ac:dyDescent="0.2">
      <c r="A2361" s="47" t="s">
        <v>3579</v>
      </c>
      <c r="B2361" s="38" t="s">
        <v>1297</v>
      </c>
      <c r="C2361" s="47" t="s">
        <v>1234</v>
      </c>
      <c r="D2361" s="47" t="s">
        <v>1235</v>
      </c>
      <c r="E2361" s="47" t="s">
        <v>182</v>
      </c>
      <c r="F2361" s="47">
        <v>0</v>
      </c>
      <c r="G2361" s="47">
        <v>1</v>
      </c>
      <c r="H2361" s="47">
        <v>0</v>
      </c>
      <c r="I2361" s="47">
        <v>673</v>
      </c>
    </row>
    <row r="2362" spans="1:9" x14ac:dyDescent="0.2">
      <c r="A2362" s="47" t="s">
        <v>3580</v>
      </c>
      <c r="B2362" s="38" t="s">
        <v>1297</v>
      </c>
      <c r="C2362" s="47" t="s">
        <v>1234</v>
      </c>
      <c r="D2362" s="47" t="s">
        <v>1235</v>
      </c>
      <c r="E2362" s="47" t="s">
        <v>182</v>
      </c>
      <c r="F2362" s="47">
        <v>0</v>
      </c>
      <c r="G2362" s="47">
        <v>5745</v>
      </c>
      <c r="H2362" s="47">
        <v>0</v>
      </c>
      <c r="I2362" s="47">
        <v>3066410</v>
      </c>
    </row>
    <row r="2363" spans="1:9" x14ac:dyDescent="0.2">
      <c r="A2363" s="47" t="s">
        <v>3581</v>
      </c>
      <c r="B2363" s="38" t="s">
        <v>1297</v>
      </c>
      <c r="C2363" s="47" t="s">
        <v>1234</v>
      </c>
      <c r="D2363" s="47" t="s">
        <v>1235</v>
      </c>
      <c r="E2363" s="47" t="s">
        <v>182</v>
      </c>
      <c r="F2363" s="47">
        <v>0</v>
      </c>
      <c r="G2363" s="47">
        <v>0</v>
      </c>
      <c r="H2363" s="47">
        <v>0</v>
      </c>
      <c r="I2363" s="47">
        <v>294</v>
      </c>
    </row>
    <row r="2364" spans="1:9" x14ac:dyDescent="0.2">
      <c r="A2364" s="47" t="s">
        <v>3582</v>
      </c>
      <c r="B2364" s="38" t="s">
        <v>1297</v>
      </c>
      <c r="C2364" s="47" t="s">
        <v>1234</v>
      </c>
      <c r="D2364" s="47" t="s">
        <v>1235</v>
      </c>
      <c r="E2364" s="47" t="s">
        <v>182</v>
      </c>
      <c r="F2364" s="47">
        <v>0</v>
      </c>
      <c r="G2364" s="47">
        <v>0</v>
      </c>
      <c r="H2364" s="47">
        <v>0</v>
      </c>
      <c r="I2364" s="47">
        <v>187</v>
      </c>
    </row>
    <row r="2365" spans="1:9" x14ac:dyDescent="0.2">
      <c r="A2365" s="47" t="s">
        <v>3583</v>
      </c>
      <c r="B2365" s="38" t="s">
        <v>1297</v>
      </c>
      <c r="C2365" s="47" t="s">
        <v>1234</v>
      </c>
      <c r="D2365" s="47" t="s">
        <v>1235</v>
      </c>
      <c r="E2365" s="47" t="s">
        <v>182</v>
      </c>
      <c r="F2365" s="47">
        <v>0</v>
      </c>
      <c r="G2365" s="47">
        <v>0</v>
      </c>
      <c r="H2365" s="47">
        <v>0</v>
      </c>
      <c r="I2365" s="47">
        <v>491</v>
      </c>
    </row>
    <row r="2366" spans="1:9" x14ac:dyDescent="0.2">
      <c r="A2366" s="47" t="s">
        <v>3584</v>
      </c>
      <c r="B2366" s="38" t="s">
        <v>1297</v>
      </c>
      <c r="C2366" s="47" t="s">
        <v>1234</v>
      </c>
      <c r="D2366" s="47" t="s">
        <v>1235</v>
      </c>
      <c r="E2366" s="47" t="s">
        <v>182</v>
      </c>
      <c r="F2366" s="47">
        <v>0</v>
      </c>
      <c r="G2366" s="47">
        <v>0</v>
      </c>
      <c r="H2366" s="47">
        <v>0</v>
      </c>
      <c r="I2366" s="47">
        <v>528</v>
      </c>
    </row>
    <row r="2367" spans="1:9" x14ac:dyDescent="0.2">
      <c r="A2367" s="47" t="s">
        <v>3585</v>
      </c>
      <c r="B2367" s="38" t="s">
        <v>1297</v>
      </c>
      <c r="C2367" s="47" t="s">
        <v>1234</v>
      </c>
      <c r="D2367" s="47" t="s">
        <v>1235</v>
      </c>
      <c r="E2367" s="47" t="s">
        <v>182</v>
      </c>
      <c r="F2367" s="47">
        <v>0</v>
      </c>
      <c r="G2367" s="47">
        <v>1796</v>
      </c>
      <c r="H2367" s="47">
        <v>0</v>
      </c>
      <c r="I2367" s="47">
        <v>959016</v>
      </c>
    </row>
    <row r="2368" spans="1:9" x14ac:dyDescent="0.2">
      <c r="A2368" s="47" t="s">
        <v>3586</v>
      </c>
      <c r="B2368" s="38" t="s">
        <v>1297</v>
      </c>
      <c r="C2368" s="47" t="s">
        <v>1234</v>
      </c>
      <c r="D2368" s="47" t="s">
        <v>1235</v>
      </c>
      <c r="E2368" s="47" t="s">
        <v>182</v>
      </c>
      <c r="F2368" s="47">
        <v>0</v>
      </c>
      <c r="G2368" s="47">
        <v>4</v>
      </c>
      <c r="H2368" s="47">
        <v>0</v>
      </c>
      <c r="I2368" s="47">
        <v>2135</v>
      </c>
    </row>
    <row r="2369" spans="1:9" x14ac:dyDescent="0.2">
      <c r="A2369" s="47" t="s">
        <v>3587</v>
      </c>
      <c r="B2369" s="38" t="s">
        <v>1297</v>
      </c>
      <c r="C2369" s="47" t="s">
        <v>1234</v>
      </c>
      <c r="D2369" s="47" t="s">
        <v>1235</v>
      </c>
      <c r="E2369" s="47" t="s">
        <v>182</v>
      </c>
      <c r="F2369" s="47">
        <v>0</v>
      </c>
      <c r="G2369" s="47">
        <v>0</v>
      </c>
      <c r="H2369" s="47">
        <v>0</v>
      </c>
      <c r="I2369" s="47">
        <v>208</v>
      </c>
    </row>
    <row r="2370" spans="1:9" x14ac:dyDescent="0.2">
      <c r="A2370" s="47" t="s">
        <v>3588</v>
      </c>
      <c r="B2370" s="38" t="s">
        <v>1297</v>
      </c>
      <c r="C2370" s="47" t="s">
        <v>1234</v>
      </c>
      <c r="D2370" s="47" t="s">
        <v>1235</v>
      </c>
      <c r="E2370" s="47" t="s">
        <v>182</v>
      </c>
      <c r="F2370" s="47">
        <v>0</v>
      </c>
      <c r="G2370" s="47">
        <v>735</v>
      </c>
      <c r="H2370" s="47">
        <v>0</v>
      </c>
      <c r="I2370" s="47">
        <v>392800</v>
      </c>
    </row>
    <row r="2371" spans="1:9" x14ac:dyDescent="0.2">
      <c r="A2371" s="47" t="s">
        <v>3589</v>
      </c>
      <c r="B2371" s="38" t="s">
        <v>1297</v>
      </c>
      <c r="C2371" s="47" t="s">
        <v>1234</v>
      </c>
      <c r="D2371" s="47" t="s">
        <v>1235</v>
      </c>
      <c r="E2371" s="47" t="s">
        <v>182</v>
      </c>
      <c r="F2371" s="47">
        <v>0</v>
      </c>
      <c r="G2371" s="47">
        <v>0</v>
      </c>
      <c r="H2371" s="47">
        <v>0</v>
      </c>
      <c r="I2371" s="47">
        <v>176</v>
      </c>
    </row>
    <row r="2372" spans="1:9" x14ac:dyDescent="0.2">
      <c r="A2372" s="47" t="s">
        <v>3590</v>
      </c>
      <c r="B2372" s="38" t="s">
        <v>1297</v>
      </c>
      <c r="C2372" s="47" t="s">
        <v>1234</v>
      </c>
      <c r="D2372" s="47" t="s">
        <v>1235</v>
      </c>
      <c r="E2372" s="47" t="s">
        <v>182</v>
      </c>
      <c r="F2372" s="47">
        <v>0</v>
      </c>
      <c r="G2372" s="47">
        <v>1179</v>
      </c>
      <c r="H2372" s="47">
        <v>0</v>
      </c>
      <c r="I2372" s="47">
        <v>629735</v>
      </c>
    </row>
    <row r="2373" spans="1:9" x14ac:dyDescent="0.2">
      <c r="A2373" s="47" t="s">
        <v>3591</v>
      </c>
      <c r="B2373" s="38" t="s">
        <v>1297</v>
      </c>
      <c r="C2373" s="47" t="s">
        <v>1234</v>
      </c>
      <c r="D2373" s="47" t="s">
        <v>1235</v>
      </c>
      <c r="E2373" s="47" t="s">
        <v>182</v>
      </c>
      <c r="F2373" s="47">
        <v>0</v>
      </c>
      <c r="G2373" s="47">
        <v>190</v>
      </c>
      <c r="H2373" s="47">
        <v>0</v>
      </c>
      <c r="I2373" s="47">
        <v>101623</v>
      </c>
    </row>
    <row r="2374" spans="1:9" x14ac:dyDescent="0.2">
      <c r="A2374" s="47" t="s">
        <v>3592</v>
      </c>
      <c r="B2374" s="38" t="s">
        <v>1297</v>
      </c>
      <c r="C2374" s="47" t="s">
        <v>1234</v>
      </c>
      <c r="D2374" s="47" t="s">
        <v>1235</v>
      </c>
      <c r="E2374" s="47" t="s">
        <v>182</v>
      </c>
      <c r="F2374" s="47">
        <v>0</v>
      </c>
      <c r="G2374" s="47">
        <v>4258</v>
      </c>
      <c r="H2374" s="47">
        <v>0</v>
      </c>
      <c r="I2374" s="47">
        <v>2272899</v>
      </c>
    </row>
    <row r="2375" spans="1:9" x14ac:dyDescent="0.2">
      <c r="A2375" s="47" t="s">
        <v>3593</v>
      </c>
      <c r="B2375" s="38" t="s">
        <v>1297</v>
      </c>
      <c r="C2375" s="47" t="s">
        <v>1234</v>
      </c>
      <c r="D2375" s="47" t="s">
        <v>1235</v>
      </c>
      <c r="E2375" s="47" t="s">
        <v>182</v>
      </c>
      <c r="F2375" s="47">
        <v>0</v>
      </c>
      <c r="G2375" s="47">
        <v>0</v>
      </c>
      <c r="H2375" s="47">
        <v>0</v>
      </c>
      <c r="I2375" s="47">
        <v>518</v>
      </c>
    </row>
    <row r="2376" spans="1:9" x14ac:dyDescent="0.2">
      <c r="A2376" s="47" t="s">
        <v>3594</v>
      </c>
      <c r="B2376" s="38" t="s">
        <v>1297</v>
      </c>
      <c r="C2376" s="47" t="s">
        <v>1234</v>
      </c>
      <c r="D2376" s="47" t="s">
        <v>1235</v>
      </c>
      <c r="E2376" s="47" t="s">
        <v>182</v>
      </c>
      <c r="F2376" s="47">
        <v>0</v>
      </c>
      <c r="G2376" s="47">
        <v>8</v>
      </c>
      <c r="H2376" s="47">
        <v>0</v>
      </c>
      <c r="I2376" s="47">
        <v>4270</v>
      </c>
    </row>
    <row r="2377" spans="1:9" x14ac:dyDescent="0.2">
      <c r="A2377" s="47" t="s">
        <v>3595</v>
      </c>
      <c r="B2377" s="38" t="s">
        <v>1297</v>
      </c>
      <c r="C2377" s="47" t="s">
        <v>1234</v>
      </c>
      <c r="D2377" s="47" t="s">
        <v>1235</v>
      </c>
      <c r="E2377" s="47" t="s">
        <v>182</v>
      </c>
      <c r="F2377" s="47">
        <v>0</v>
      </c>
      <c r="G2377" s="47">
        <v>1876</v>
      </c>
      <c r="H2377" s="47">
        <v>0</v>
      </c>
      <c r="I2377" s="47">
        <v>1001282</v>
      </c>
    </row>
    <row r="2378" spans="1:9" x14ac:dyDescent="0.2">
      <c r="A2378" s="47" t="s">
        <v>3596</v>
      </c>
      <c r="B2378" s="38" t="s">
        <v>1297</v>
      </c>
      <c r="C2378" s="47" t="s">
        <v>1234</v>
      </c>
      <c r="D2378" s="47" t="s">
        <v>1235</v>
      </c>
      <c r="E2378" s="47" t="s">
        <v>182</v>
      </c>
      <c r="F2378" s="47">
        <v>0</v>
      </c>
      <c r="G2378" s="47">
        <v>0</v>
      </c>
      <c r="H2378" s="47">
        <v>0</v>
      </c>
      <c r="I2378" s="47">
        <v>213</v>
      </c>
    </row>
    <row r="2379" spans="1:9" x14ac:dyDescent="0.2">
      <c r="A2379" s="47" t="s">
        <v>3597</v>
      </c>
      <c r="B2379" s="38" t="s">
        <v>1297</v>
      </c>
      <c r="C2379" s="47" t="s">
        <v>1234</v>
      </c>
      <c r="D2379" s="47" t="s">
        <v>1235</v>
      </c>
      <c r="E2379" s="47" t="s">
        <v>182</v>
      </c>
      <c r="F2379" s="47">
        <v>0</v>
      </c>
      <c r="G2379" s="47">
        <v>122</v>
      </c>
      <c r="H2379" s="47">
        <v>0</v>
      </c>
      <c r="I2379" s="47">
        <v>65115</v>
      </c>
    </row>
    <row r="2380" spans="1:9" x14ac:dyDescent="0.2">
      <c r="A2380" s="47" t="s">
        <v>3598</v>
      </c>
      <c r="B2380" s="38" t="s">
        <v>1297</v>
      </c>
      <c r="C2380" s="47" t="s">
        <v>1234</v>
      </c>
      <c r="D2380" s="47" t="s">
        <v>1235</v>
      </c>
      <c r="E2380" s="47" t="s">
        <v>182</v>
      </c>
      <c r="F2380" s="47">
        <v>0</v>
      </c>
      <c r="G2380" s="47">
        <v>29</v>
      </c>
      <c r="H2380" s="47">
        <v>0</v>
      </c>
      <c r="I2380" s="47">
        <v>15478</v>
      </c>
    </row>
    <row r="2381" spans="1:9" x14ac:dyDescent="0.2">
      <c r="A2381" s="47" t="s">
        <v>3599</v>
      </c>
      <c r="B2381" s="38" t="s">
        <v>1297</v>
      </c>
      <c r="C2381" s="47" t="s">
        <v>1234</v>
      </c>
      <c r="D2381" s="47" t="s">
        <v>1235</v>
      </c>
      <c r="E2381" s="47" t="s">
        <v>182</v>
      </c>
      <c r="F2381" s="47">
        <v>0</v>
      </c>
      <c r="G2381" s="47">
        <v>1253</v>
      </c>
      <c r="H2381" s="47">
        <v>0</v>
      </c>
      <c r="I2381" s="47">
        <v>668948</v>
      </c>
    </row>
    <row r="2382" spans="1:9" x14ac:dyDescent="0.2">
      <c r="A2382" s="47" t="s">
        <v>3600</v>
      </c>
      <c r="B2382" s="38" t="s">
        <v>1297</v>
      </c>
      <c r="C2382" s="47" t="s">
        <v>1234</v>
      </c>
      <c r="D2382" s="47" t="s">
        <v>1235</v>
      </c>
      <c r="E2382" s="47" t="s">
        <v>182</v>
      </c>
      <c r="F2382" s="47">
        <v>0</v>
      </c>
      <c r="G2382" s="47">
        <v>3610</v>
      </c>
      <c r="H2382" s="47">
        <v>0</v>
      </c>
      <c r="I2382" s="47">
        <v>1926790</v>
      </c>
    </row>
    <row r="2383" spans="1:9" x14ac:dyDescent="0.2">
      <c r="A2383" s="47" t="s">
        <v>3601</v>
      </c>
      <c r="B2383" s="38" t="s">
        <v>1297</v>
      </c>
      <c r="C2383" s="47" t="s">
        <v>1234</v>
      </c>
      <c r="D2383" s="47" t="s">
        <v>1235</v>
      </c>
      <c r="E2383" s="47" t="s">
        <v>182</v>
      </c>
      <c r="F2383" s="47">
        <v>0</v>
      </c>
      <c r="G2383" s="47">
        <v>0</v>
      </c>
      <c r="H2383" s="47">
        <v>0</v>
      </c>
      <c r="I2383" s="47">
        <v>27</v>
      </c>
    </row>
    <row r="2384" spans="1:9" x14ac:dyDescent="0.2">
      <c r="A2384" s="47" t="s">
        <v>3602</v>
      </c>
      <c r="B2384" s="38" t="s">
        <v>1297</v>
      </c>
      <c r="C2384" s="47" t="s">
        <v>1234</v>
      </c>
      <c r="D2384" s="47" t="s">
        <v>1235</v>
      </c>
      <c r="E2384" s="47" t="s">
        <v>182</v>
      </c>
      <c r="F2384" s="47">
        <v>0</v>
      </c>
      <c r="G2384" s="47">
        <v>3</v>
      </c>
      <c r="H2384" s="47">
        <v>0</v>
      </c>
      <c r="I2384" s="47">
        <v>1873</v>
      </c>
    </row>
    <row r="2385" spans="1:9" x14ac:dyDescent="0.2">
      <c r="A2385" s="47" t="s">
        <v>3603</v>
      </c>
      <c r="B2385" s="38" t="s">
        <v>1297</v>
      </c>
      <c r="C2385" s="47" t="s">
        <v>1234</v>
      </c>
      <c r="D2385" s="47" t="s">
        <v>1235</v>
      </c>
      <c r="E2385" s="47" t="s">
        <v>182</v>
      </c>
      <c r="F2385" s="47">
        <v>0</v>
      </c>
      <c r="G2385" s="47">
        <v>0</v>
      </c>
      <c r="H2385" s="47">
        <v>0</v>
      </c>
      <c r="I2385" s="47">
        <v>416</v>
      </c>
    </row>
    <row r="2386" spans="1:9" x14ac:dyDescent="0.2">
      <c r="A2386" s="47" t="s">
        <v>3604</v>
      </c>
      <c r="B2386" s="38" t="s">
        <v>1297</v>
      </c>
      <c r="C2386" s="47" t="s">
        <v>1234</v>
      </c>
      <c r="D2386" s="47" t="s">
        <v>1235</v>
      </c>
      <c r="E2386" s="47" t="s">
        <v>182</v>
      </c>
      <c r="F2386" s="47">
        <v>0</v>
      </c>
      <c r="G2386" s="47">
        <v>28</v>
      </c>
      <c r="H2386" s="47">
        <v>0</v>
      </c>
      <c r="I2386" s="47">
        <v>15147</v>
      </c>
    </row>
    <row r="2387" spans="1:9" x14ac:dyDescent="0.2">
      <c r="A2387" s="47" t="s">
        <v>3605</v>
      </c>
      <c r="B2387" s="38" t="s">
        <v>1297</v>
      </c>
      <c r="C2387" s="47" t="s">
        <v>1234</v>
      </c>
      <c r="D2387" s="47" t="s">
        <v>1235</v>
      </c>
      <c r="E2387" s="47" t="s">
        <v>182</v>
      </c>
      <c r="F2387" s="47">
        <v>0</v>
      </c>
      <c r="G2387" s="47">
        <v>27</v>
      </c>
      <c r="H2387" s="47">
        <v>0</v>
      </c>
      <c r="I2387" s="47">
        <v>14411</v>
      </c>
    </row>
    <row r="2388" spans="1:9" x14ac:dyDescent="0.2">
      <c r="A2388" s="47" t="s">
        <v>3606</v>
      </c>
      <c r="B2388" s="38" t="s">
        <v>1297</v>
      </c>
      <c r="C2388" s="47" t="s">
        <v>1234</v>
      </c>
      <c r="D2388" s="47" t="s">
        <v>1235</v>
      </c>
      <c r="E2388" s="47" t="s">
        <v>182</v>
      </c>
      <c r="F2388" s="47">
        <v>0</v>
      </c>
      <c r="G2388" s="47">
        <v>1</v>
      </c>
      <c r="H2388" s="47">
        <v>0</v>
      </c>
      <c r="I2388" s="47">
        <v>982</v>
      </c>
    </row>
    <row r="2389" spans="1:9" x14ac:dyDescent="0.2">
      <c r="A2389" s="47" t="s">
        <v>3607</v>
      </c>
      <c r="B2389" s="38" t="s">
        <v>1297</v>
      </c>
      <c r="C2389" s="47" t="s">
        <v>1234</v>
      </c>
      <c r="D2389" s="47" t="s">
        <v>1235</v>
      </c>
      <c r="E2389" s="47" t="s">
        <v>182</v>
      </c>
      <c r="F2389" s="47">
        <v>0</v>
      </c>
      <c r="G2389" s="47">
        <v>0</v>
      </c>
      <c r="H2389" s="47">
        <v>0</v>
      </c>
      <c r="I2389" s="47">
        <v>374</v>
      </c>
    </row>
    <row r="2390" spans="1:9" x14ac:dyDescent="0.2">
      <c r="A2390" s="47" t="s">
        <v>3608</v>
      </c>
      <c r="B2390" s="38" t="s">
        <v>1297</v>
      </c>
      <c r="C2390" s="47" t="s">
        <v>1234</v>
      </c>
      <c r="D2390" s="47" t="s">
        <v>1235</v>
      </c>
      <c r="E2390" s="47" t="s">
        <v>182</v>
      </c>
      <c r="F2390" s="47">
        <v>0</v>
      </c>
      <c r="G2390" s="47">
        <v>122</v>
      </c>
      <c r="H2390" s="47">
        <v>0</v>
      </c>
      <c r="I2390" s="47">
        <v>65137</v>
      </c>
    </row>
    <row r="2391" spans="1:9" x14ac:dyDescent="0.2">
      <c r="A2391" s="47" t="s">
        <v>3609</v>
      </c>
      <c r="B2391" s="38" t="s">
        <v>1297</v>
      </c>
      <c r="C2391" s="47" t="s">
        <v>1234</v>
      </c>
      <c r="D2391" s="47" t="s">
        <v>1235</v>
      </c>
      <c r="E2391" s="47" t="s">
        <v>182</v>
      </c>
      <c r="F2391" s="47">
        <v>0</v>
      </c>
      <c r="G2391" s="47">
        <v>26</v>
      </c>
      <c r="H2391" s="47">
        <v>0</v>
      </c>
      <c r="I2391" s="47">
        <v>14288</v>
      </c>
    </row>
    <row r="2392" spans="1:9" x14ac:dyDescent="0.2">
      <c r="A2392" s="47" t="s">
        <v>3610</v>
      </c>
      <c r="B2392" s="38" t="s">
        <v>1297</v>
      </c>
      <c r="C2392" s="47" t="s">
        <v>1234</v>
      </c>
      <c r="D2392" s="47" t="s">
        <v>1235</v>
      </c>
      <c r="E2392" s="47" t="s">
        <v>182</v>
      </c>
      <c r="F2392" s="47">
        <v>0</v>
      </c>
      <c r="G2392" s="47">
        <v>1670</v>
      </c>
      <c r="H2392" s="47">
        <v>0</v>
      </c>
      <c r="I2392" s="47">
        <v>891360</v>
      </c>
    </row>
    <row r="2393" spans="1:9" x14ac:dyDescent="0.2">
      <c r="A2393" s="47" t="s">
        <v>3611</v>
      </c>
      <c r="B2393" s="38" t="s">
        <v>1297</v>
      </c>
      <c r="C2393" s="47" t="s">
        <v>1234</v>
      </c>
      <c r="D2393" s="47" t="s">
        <v>1235</v>
      </c>
      <c r="E2393" s="47" t="s">
        <v>182</v>
      </c>
      <c r="F2393" s="47">
        <v>0</v>
      </c>
      <c r="G2393" s="47">
        <v>0</v>
      </c>
      <c r="H2393" s="47">
        <v>0</v>
      </c>
      <c r="I2393" s="47">
        <v>69</v>
      </c>
    </row>
    <row r="2394" spans="1:9" x14ac:dyDescent="0.2">
      <c r="A2394" s="47" t="s">
        <v>3612</v>
      </c>
      <c r="B2394" s="38" t="s">
        <v>1297</v>
      </c>
      <c r="C2394" s="47" t="s">
        <v>1234</v>
      </c>
      <c r="D2394" s="47" t="s">
        <v>1235</v>
      </c>
      <c r="E2394" s="47" t="s">
        <v>182</v>
      </c>
      <c r="F2394" s="47">
        <v>0</v>
      </c>
      <c r="G2394" s="47">
        <v>1</v>
      </c>
      <c r="H2394" s="47">
        <v>0</v>
      </c>
      <c r="I2394" s="47">
        <v>534</v>
      </c>
    </row>
    <row r="2395" spans="1:9" x14ac:dyDescent="0.2">
      <c r="A2395" s="47" t="s">
        <v>3613</v>
      </c>
      <c r="B2395" s="38" t="s">
        <v>1297</v>
      </c>
      <c r="C2395" s="47" t="s">
        <v>1234</v>
      </c>
      <c r="D2395" s="47" t="s">
        <v>1235</v>
      </c>
      <c r="E2395" s="47" t="s">
        <v>182</v>
      </c>
      <c r="F2395" s="47">
        <v>0</v>
      </c>
      <c r="G2395" s="47">
        <v>0</v>
      </c>
      <c r="H2395" s="47">
        <v>0</v>
      </c>
      <c r="I2395" s="47">
        <v>427</v>
      </c>
    </row>
    <row r="2396" spans="1:9" x14ac:dyDescent="0.2">
      <c r="A2396" s="47" t="s">
        <v>3614</v>
      </c>
      <c r="B2396" s="38" t="s">
        <v>1297</v>
      </c>
      <c r="C2396" s="47" t="s">
        <v>1234</v>
      </c>
      <c r="D2396" s="47" t="s">
        <v>1235</v>
      </c>
      <c r="E2396" s="47" t="s">
        <v>182</v>
      </c>
      <c r="F2396" s="47">
        <v>0</v>
      </c>
      <c r="G2396" s="47">
        <v>23795</v>
      </c>
      <c r="H2396" s="47">
        <v>0</v>
      </c>
      <c r="I2396" s="47">
        <v>12700518</v>
      </c>
    </row>
    <row r="2397" spans="1:9" x14ac:dyDescent="0.2">
      <c r="A2397" s="47" t="s">
        <v>3615</v>
      </c>
      <c r="B2397" s="38" t="s">
        <v>1297</v>
      </c>
      <c r="C2397" s="47" t="s">
        <v>1234</v>
      </c>
      <c r="D2397" s="47" t="s">
        <v>1235</v>
      </c>
      <c r="E2397" s="47" t="s">
        <v>182</v>
      </c>
      <c r="F2397" s="47">
        <v>0</v>
      </c>
      <c r="G2397" s="47">
        <v>1264</v>
      </c>
      <c r="H2397" s="47">
        <v>0</v>
      </c>
      <c r="I2397" s="47">
        <v>674638</v>
      </c>
    </row>
    <row r="2398" spans="1:9" x14ac:dyDescent="0.2">
      <c r="A2398" s="47" t="s">
        <v>3616</v>
      </c>
      <c r="B2398" s="38" t="s">
        <v>1297</v>
      </c>
      <c r="C2398" s="47" t="s">
        <v>1234</v>
      </c>
      <c r="D2398" s="47" t="s">
        <v>1235</v>
      </c>
      <c r="E2398" s="47" t="s">
        <v>182</v>
      </c>
      <c r="F2398" s="47">
        <v>0</v>
      </c>
      <c r="G2398" s="47">
        <v>4</v>
      </c>
      <c r="H2398" s="47">
        <v>0</v>
      </c>
      <c r="I2398" s="47">
        <v>2135</v>
      </c>
    </row>
    <row r="2399" spans="1:9" x14ac:dyDescent="0.2">
      <c r="A2399" s="47" t="s">
        <v>3617</v>
      </c>
      <c r="B2399" s="38" t="s">
        <v>1297</v>
      </c>
      <c r="C2399" s="47" t="s">
        <v>1234</v>
      </c>
      <c r="D2399" s="47" t="s">
        <v>1235</v>
      </c>
      <c r="E2399" s="47" t="s">
        <v>182</v>
      </c>
      <c r="F2399" s="47">
        <v>0</v>
      </c>
      <c r="G2399" s="47">
        <v>3</v>
      </c>
      <c r="H2399" s="47">
        <v>0</v>
      </c>
      <c r="I2399" s="47">
        <v>1676</v>
      </c>
    </row>
    <row r="2400" spans="1:9" x14ac:dyDescent="0.2">
      <c r="A2400" s="47" t="s">
        <v>3618</v>
      </c>
      <c r="B2400" s="38" t="s">
        <v>1297</v>
      </c>
      <c r="C2400" s="47" t="s">
        <v>1234</v>
      </c>
      <c r="D2400" s="47" t="s">
        <v>1235</v>
      </c>
      <c r="E2400" s="47" t="s">
        <v>182</v>
      </c>
      <c r="F2400" s="47">
        <v>0</v>
      </c>
      <c r="G2400" s="47">
        <v>12</v>
      </c>
      <c r="H2400" s="47">
        <v>0</v>
      </c>
      <c r="I2400" s="47">
        <v>6720</v>
      </c>
    </row>
    <row r="2401" spans="1:9" x14ac:dyDescent="0.2">
      <c r="A2401" s="47" t="s">
        <v>3619</v>
      </c>
      <c r="B2401" s="38" t="s">
        <v>1297</v>
      </c>
      <c r="C2401" s="47" t="s">
        <v>1234</v>
      </c>
      <c r="D2401" s="47" t="s">
        <v>1235</v>
      </c>
      <c r="E2401" s="47" t="s">
        <v>182</v>
      </c>
      <c r="F2401" s="47">
        <v>0</v>
      </c>
      <c r="G2401" s="47">
        <v>117</v>
      </c>
      <c r="H2401" s="47">
        <v>0</v>
      </c>
      <c r="I2401" s="47">
        <v>62479</v>
      </c>
    </row>
    <row r="2402" spans="1:9" x14ac:dyDescent="0.2">
      <c r="A2402" s="47" t="s">
        <v>3620</v>
      </c>
      <c r="B2402" s="38" t="s">
        <v>1297</v>
      </c>
      <c r="C2402" s="47" t="s">
        <v>1234</v>
      </c>
      <c r="D2402" s="47" t="s">
        <v>1235</v>
      </c>
      <c r="E2402" s="47" t="s">
        <v>182</v>
      </c>
      <c r="F2402" s="47">
        <v>0</v>
      </c>
      <c r="G2402" s="47">
        <v>1</v>
      </c>
      <c r="H2402" s="47">
        <v>0</v>
      </c>
      <c r="I2402" s="47">
        <v>907</v>
      </c>
    </row>
    <row r="2403" spans="1:9" x14ac:dyDescent="0.2">
      <c r="A2403" s="47" t="s">
        <v>3621</v>
      </c>
      <c r="B2403" s="38" t="s">
        <v>1297</v>
      </c>
      <c r="C2403" s="47" t="s">
        <v>1234</v>
      </c>
      <c r="D2403" s="47" t="s">
        <v>1235</v>
      </c>
      <c r="E2403" s="47" t="s">
        <v>182</v>
      </c>
      <c r="F2403" s="47">
        <v>0</v>
      </c>
      <c r="G2403" s="47">
        <v>7</v>
      </c>
      <c r="H2403" s="47">
        <v>0</v>
      </c>
      <c r="I2403" s="47">
        <v>4014</v>
      </c>
    </row>
    <row r="2404" spans="1:9" x14ac:dyDescent="0.2">
      <c r="A2404" s="47" t="s">
        <v>3622</v>
      </c>
      <c r="B2404" s="38" t="s">
        <v>1297</v>
      </c>
      <c r="C2404" s="47" t="s">
        <v>1234</v>
      </c>
      <c r="D2404" s="47" t="s">
        <v>1235</v>
      </c>
      <c r="E2404" s="47" t="s">
        <v>182</v>
      </c>
      <c r="F2404" s="47">
        <v>0</v>
      </c>
      <c r="G2404" s="47">
        <v>0</v>
      </c>
      <c r="H2404" s="47">
        <v>0</v>
      </c>
      <c r="I2404" s="47">
        <v>192</v>
      </c>
    </row>
    <row r="2405" spans="1:9" x14ac:dyDescent="0.2">
      <c r="A2405" s="47" t="s">
        <v>3623</v>
      </c>
      <c r="B2405" s="38" t="s">
        <v>1297</v>
      </c>
      <c r="C2405" s="47" t="s">
        <v>1234</v>
      </c>
      <c r="D2405" s="47" t="s">
        <v>1235</v>
      </c>
      <c r="E2405" s="47" t="s">
        <v>182</v>
      </c>
      <c r="F2405" s="47">
        <v>0</v>
      </c>
      <c r="G2405" s="47">
        <v>42</v>
      </c>
      <c r="H2405" s="47">
        <v>0</v>
      </c>
      <c r="I2405" s="47">
        <v>22742</v>
      </c>
    </row>
    <row r="2406" spans="1:9" x14ac:dyDescent="0.2">
      <c r="A2406" s="47" t="s">
        <v>3624</v>
      </c>
      <c r="B2406" s="38" t="s">
        <v>1297</v>
      </c>
      <c r="C2406" s="47" t="s">
        <v>1234</v>
      </c>
      <c r="D2406" s="47" t="s">
        <v>1235</v>
      </c>
      <c r="E2406" s="47" t="s">
        <v>182</v>
      </c>
      <c r="F2406" s="47">
        <v>0</v>
      </c>
      <c r="G2406" s="47">
        <v>0</v>
      </c>
      <c r="H2406" s="47">
        <v>0</v>
      </c>
      <c r="I2406" s="47">
        <v>427</v>
      </c>
    </row>
    <row r="2407" spans="1:9" x14ac:dyDescent="0.2">
      <c r="A2407" s="47" t="s">
        <v>3625</v>
      </c>
      <c r="B2407" s="38" t="s">
        <v>1297</v>
      </c>
      <c r="C2407" s="47" t="s">
        <v>1234</v>
      </c>
      <c r="D2407" s="47" t="s">
        <v>1235</v>
      </c>
      <c r="E2407" s="47" t="s">
        <v>182</v>
      </c>
      <c r="F2407" s="47">
        <v>0</v>
      </c>
      <c r="G2407" s="47">
        <v>7</v>
      </c>
      <c r="H2407" s="47">
        <v>0</v>
      </c>
      <c r="I2407" s="47">
        <v>4120</v>
      </c>
    </row>
    <row r="2408" spans="1:9" x14ac:dyDescent="0.2">
      <c r="A2408" s="47" t="s">
        <v>3626</v>
      </c>
      <c r="B2408" s="38" t="s">
        <v>1297</v>
      </c>
      <c r="C2408" s="47" t="s">
        <v>1234</v>
      </c>
      <c r="D2408" s="47" t="s">
        <v>1235</v>
      </c>
      <c r="E2408" s="47" t="s">
        <v>182</v>
      </c>
      <c r="F2408" s="47">
        <v>0</v>
      </c>
      <c r="G2408" s="47">
        <v>7</v>
      </c>
      <c r="H2408" s="47">
        <v>0</v>
      </c>
      <c r="I2408" s="47">
        <v>4206</v>
      </c>
    </row>
    <row r="2409" spans="1:9" x14ac:dyDescent="0.2">
      <c r="A2409" s="47" t="s">
        <v>3627</v>
      </c>
      <c r="B2409" s="38" t="s">
        <v>1297</v>
      </c>
      <c r="C2409" s="47" t="s">
        <v>1234</v>
      </c>
      <c r="D2409" s="47" t="s">
        <v>1235</v>
      </c>
      <c r="E2409" s="47" t="s">
        <v>182</v>
      </c>
      <c r="F2409" s="47">
        <v>0</v>
      </c>
      <c r="G2409" s="47">
        <v>0</v>
      </c>
      <c r="H2409" s="47">
        <v>0</v>
      </c>
      <c r="I2409" s="47">
        <v>107</v>
      </c>
    </row>
    <row r="2410" spans="1:9" x14ac:dyDescent="0.2">
      <c r="A2410" s="47" t="s">
        <v>3628</v>
      </c>
      <c r="B2410" s="38" t="s">
        <v>1297</v>
      </c>
      <c r="C2410" s="47" t="s">
        <v>1234</v>
      </c>
      <c r="D2410" s="47" t="s">
        <v>1235</v>
      </c>
      <c r="E2410" s="47" t="s">
        <v>182</v>
      </c>
      <c r="F2410" s="47">
        <v>0</v>
      </c>
      <c r="G2410" s="47">
        <v>10</v>
      </c>
      <c r="H2410" s="47">
        <v>0</v>
      </c>
      <c r="I2410" s="47">
        <v>5487</v>
      </c>
    </row>
    <row r="2411" spans="1:9" x14ac:dyDescent="0.2">
      <c r="A2411" s="47" t="s">
        <v>3629</v>
      </c>
      <c r="B2411" s="38" t="s">
        <v>1297</v>
      </c>
      <c r="C2411" s="47" t="s">
        <v>1234</v>
      </c>
      <c r="D2411" s="47" t="s">
        <v>1235</v>
      </c>
      <c r="E2411" s="47" t="s">
        <v>182</v>
      </c>
      <c r="F2411" s="47">
        <v>0</v>
      </c>
      <c r="G2411" s="47">
        <v>0</v>
      </c>
      <c r="H2411" s="47">
        <v>0</v>
      </c>
      <c r="I2411" s="47">
        <v>213</v>
      </c>
    </row>
    <row r="2412" spans="1:9" x14ac:dyDescent="0.2">
      <c r="A2412" s="47" t="s">
        <v>3630</v>
      </c>
      <c r="B2412" s="38" t="s">
        <v>1297</v>
      </c>
      <c r="C2412" s="47" t="s">
        <v>1234</v>
      </c>
      <c r="D2412" s="47" t="s">
        <v>1235</v>
      </c>
      <c r="E2412" s="47" t="s">
        <v>182</v>
      </c>
      <c r="F2412" s="47">
        <v>0</v>
      </c>
      <c r="G2412" s="47">
        <v>2500</v>
      </c>
      <c r="H2412" s="47">
        <v>0</v>
      </c>
      <c r="I2412" s="47">
        <v>1334352</v>
      </c>
    </row>
    <row r="2413" spans="1:9" x14ac:dyDescent="0.2">
      <c r="A2413" s="47" t="s">
        <v>3631</v>
      </c>
      <c r="B2413" s="38" t="s">
        <v>1297</v>
      </c>
      <c r="C2413" s="47" t="s">
        <v>1234</v>
      </c>
      <c r="D2413" s="47" t="s">
        <v>1235</v>
      </c>
      <c r="E2413" s="47" t="s">
        <v>182</v>
      </c>
      <c r="F2413" s="47">
        <v>0</v>
      </c>
      <c r="G2413" s="47">
        <v>1</v>
      </c>
      <c r="H2413" s="47">
        <v>0</v>
      </c>
      <c r="I2413" s="47">
        <v>1014</v>
      </c>
    </row>
    <row r="2414" spans="1:9" x14ac:dyDescent="0.2">
      <c r="A2414" s="47" t="s">
        <v>3632</v>
      </c>
      <c r="B2414" s="38" t="s">
        <v>1297</v>
      </c>
      <c r="C2414" s="47" t="s">
        <v>1234</v>
      </c>
      <c r="D2414" s="47" t="s">
        <v>1235</v>
      </c>
      <c r="E2414" s="47" t="s">
        <v>182</v>
      </c>
      <c r="F2414" s="47">
        <v>0</v>
      </c>
      <c r="G2414" s="47">
        <v>0</v>
      </c>
      <c r="H2414" s="47">
        <v>0</v>
      </c>
      <c r="I2414" s="47">
        <v>181</v>
      </c>
    </row>
    <row r="2415" spans="1:9" x14ac:dyDescent="0.2">
      <c r="A2415" s="47" t="s">
        <v>3633</v>
      </c>
      <c r="B2415" s="38" t="s">
        <v>1297</v>
      </c>
      <c r="C2415" s="47" t="s">
        <v>1234</v>
      </c>
      <c r="D2415" s="47" t="s">
        <v>1235</v>
      </c>
      <c r="E2415" s="47" t="s">
        <v>182</v>
      </c>
      <c r="F2415" s="47">
        <v>0</v>
      </c>
      <c r="G2415" s="47">
        <v>9</v>
      </c>
      <c r="H2415" s="47">
        <v>0</v>
      </c>
      <c r="I2415" s="47">
        <v>5241</v>
      </c>
    </row>
    <row r="2416" spans="1:9" x14ac:dyDescent="0.2">
      <c r="A2416" s="47" t="s">
        <v>3634</v>
      </c>
      <c r="B2416" s="38" t="s">
        <v>1297</v>
      </c>
      <c r="C2416" s="47" t="s">
        <v>1234</v>
      </c>
      <c r="D2416" s="47" t="s">
        <v>1235</v>
      </c>
      <c r="E2416" s="47" t="s">
        <v>182</v>
      </c>
      <c r="F2416" s="47">
        <v>0</v>
      </c>
      <c r="G2416" s="47">
        <v>307</v>
      </c>
      <c r="H2416" s="47">
        <v>0</v>
      </c>
      <c r="I2416" s="47">
        <v>164037</v>
      </c>
    </row>
    <row r="2417" spans="1:9" x14ac:dyDescent="0.2">
      <c r="A2417" s="47" t="s">
        <v>3635</v>
      </c>
      <c r="B2417" s="38" t="s">
        <v>1297</v>
      </c>
      <c r="C2417" s="47" t="s">
        <v>1234</v>
      </c>
      <c r="D2417" s="47" t="s">
        <v>1235</v>
      </c>
      <c r="E2417" s="47" t="s">
        <v>182</v>
      </c>
      <c r="F2417" s="47">
        <v>0</v>
      </c>
      <c r="G2417" s="47">
        <v>0</v>
      </c>
      <c r="H2417" s="47">
        <v>0</v>
      </c>
      <c r="I2417" s="47">
        <v>336</v>
      </c>
    </row>
    <row r="2418" spans="1:9" x14ac:dyDescent="0.2">
      <c r="A2418" s="47" t="s">
        <v>3636</v>
      </c>
      <c r="B2418" s="38" t="s">
        <v>1297</v>
      </c>
      <c r="C2418" s="47" t="s">
        <v>1234</v>
      </c>
      <c r="D2418" s="47" t="s">
        <v>1235</v>
      </c>
      <c r="E2418" s="47" t="s">
        <v>182</v>
      </c>
      <c r="F2418" s="47">
        <v>0</v>
      </c>
      <c r="G2418" s="47">
        <v>0</v>
      </c>
      <c r="H2418" s="47">
        <v>0</v>
      </c>
      <c r="I2418" s="47">
        <v>427</v>
      </c>
    </row>
    <row r="2419" spans="1:9" x14ac:dyDescent="0.2">
      <c r="A2419" s="47" t="s">
        <v>3637</v>
      </c>
      <c r="B2419" s="38" t="s">
        <v>1297</v>
      </c>
      <c r="C2419" s="47" t="s">
        <v>1234</v>
      </c>
      <c r="D2419" s="47" t="s">
        <v>1235</v>
      </c>
      <c r="E2419" s="47" t="s">
        <v>182</v>
      </c>
      <c r="F2419" s="47">
        <v>0</v>
      </c>
      <c r="G2419" s="47">
        <v>1</v>
      </c>
      <c r="H2419" s="47">
        <v>0</v>
      </c>
      <c r="I2419" s="47">
        <v>587</v>
      </c>
    </row>
    <row r="2420" spans="1:9" x14ac:dyDescent="0.2">
      <c r="A2420" s="47" t="s">
        <v>3638</v>
      </c>
      <c r="B2420" s="38" t="s">
        <v>1297</v>
      </c>
      <c r="C2420" s="47" t="s">
        <v>1234</v>
      </c>
      <c r="D2420" s="47" t="s">
        <v>1235</v>
      </c>
      <c r="E2420" s="47" t="s">
        <v>182</v>
      </c>
      <c r="F2420" s="47">
        <v>0</v>
      </c>
      <c r="G2420" s="47">
        <v>6</v>
      </c>
      <c r="H2420" s="47">
        <v>0</v>
      </c>
      <c r="I2420" s="47">
        <v>3624</v>
      </c>
    </row>
    <row r="2421" spans="1:9" x14ac:dyDescent="0.2">
      <c r="A2421" s="47" t="s">
        <v>3639</v>
      </c>
      <c r="B2421" s="38" t="s">
        <v>1297</v>
      </c>
      <c r="C2421" s="47" t="s">
        <v>1234</v>
      </c>
      <c r="D2421" s="47" t="s">
        <v>1235</v>
      </c>
      <c r="E2421" s="47" t="s">
        <v>182</v>
      </c>
      <c r="F2421" s="47">
        <v>0</v>
      </c>
      <c r="G2421" s="47">
        <v>0</v>
      </c>
      <c r="H2421" s="47">
        <v>0</v>
      </c>
      <c r="I2421" s="47">
        <v>427</v>
      </c>
    </row>
    <row r="2422" spans="1:9" x14ac:dyDescent="0.2">
      <c r="A2422" s="47" t="s">
        <v>3640</v>
      </c>
      <c r="B2422" s="38" t="s">
        <v>1297</v>
      </c>
      <c r="C2422" s="47" t="s">
        <v>1234</v>
      </c>
      <c r="D2422" s="47" t="s">
        <v>1235</v>
      </c>
      <c r="E2422" s="47" t="s">
        <v>182</v>
      </c>
      <c r="F2422" s="47">
        <v>0</v>
      </c>
      <c r="G2422" s="47">
        <v>0</v>
      </c>
      <c r="H2422" s="47">
        <v>0</v>
      </c>
      <c r="I2422" s="47">
        <v>230</v>
      </c>
    </row>
    <row r="2423" spans="1:9" x14ac:dyDescent="0.2">
      <c r="A2423" s="47" t="s">
        <v>3641</v>
      </c>
      <c r="B2423" s="38" t="s">
        <v>1297</v>
      </c>
      <c r="C2423" s="47" t="s">
        <v>1234</v>
      </c>
      <c r="D2423" s="47" t="s">
        <v>1235</v>
      </c>
      <c r="E2423" s="47" t="s">
        <v>182</v>
      </c>
      <c r="F2423" s="47">
        <v>0</v>
      </c>
      <c r="G2423" s="47">
        <v>34</v>
      </c>
      <c r="H2423" s="47">
        <v>0</v>
      </c>
      <c r="I2423" s="47">
        <v>18254</v>
      </c>
    </row>
    <row r="2424" spans="1:9" x14ac:dyDescent="0.2">
      <c r="A2424" s="47" t="s">
        <v>3642</v>
      </c>
      <c r="B2424" s="38" t="s">
        <v>1297</v>
      </c>
      <c r="C2424" s="47" t="s">
        <v>1234</v>
      </c>
      <c r="D2424" s="47" t="s">
        <v>1235</v>
      </c>
      <c r="E2424" s="47" t="s">
        <v>182</v>
      </c>
      <c r="F2424" s="47">
        <v>0</v>
      </c>
      <c r="G2424" s="47">
        <v>35</v>
      </c>
      <c r="H2424" s="47">
        <v>0</v>
      </c>
      <c r="I2424" s="47">
        <v>18915</v>
      </c>
    </row>
    <row r="2425" spans="1:9" x14ac:dyDescent="0.2">
      <c r="A2425" s="47" t="s">
        <v>3643</v>
      </c>
      <c r="B2425" s="38" t="s">
        <v>1297</v>
      </c>
      <c r="C2425" s="47" t="s">
        <v>1234</v>
      </c>
      <c r="D2425" s="47" t="s">
        <v>1235</v>
      </c>
      <c r="E2425" s="47" t="s">
        <v>182</v>
      </c>
      <c r="F2425" s="47">
        <v>0</v>
      </c>
      <c r="G2425" s="47">
        <v>0</v>
      </c>
      <c r="H2425" s="47">
        <v>0</v>
      </c>
      <c r="I2425" s="47">
        <v>213</v>
      </c>
    </row>
    <row r="2426" spans="1:9" x14ac:dyDescent="0.2">
      <c r="A2426" s="47" t="s">
        <v>3644</v>
      </c>
      <c r="B2426" s="38" t="s">
        <v>1297</v>
      </c>
      <c r="C2426" s="47" t="s">
        <v>1234</v>
      </c>
      <c r="D2426" s="47" t="s">
        <v>1235</v>
      </c>
      <c r="E2426" s="47" t="s">
        <v>182</v>
      </c>
      <c r="F2426" s="47">
        <v>0</v>
      </c>
      <c r="G2426" s="47">
        <v>0</v>
      </c>
      <c r="H2426" s="47">
        <v>0</v>
      </c>
      <c r="I2426" s="47">
        <v>160</v>
      </c>
    </row>
    <row r="2427" spans="1:9" x14ac:dyDescent="0.2">
      <c r="A2427" s="47" t="s">
        <v>3645</v>
      </c>
      <c r="B2427" s="38" t="s">
        <v>1297</v>
      </c>
      <c r="C2427" s="47" t="s">
        <v>1234</v>
      </c>
      <c r="D2427" s="47" t="s">
        <v>1235</v>
      </c>
      <c r="E2427" s="47" t="s">
        <v>182</v>
      </c>
      <c r="F2427" s="47">
        <v>0</v>
      </c>
      <c r="G2427" s="47">
        <v>12846</v>
      </c>
      <c r="H2427" s="47">
        <v>0</v>
      </c>
      <c r="I2427" s="47">
        <v>6856347</v>
      </c>
    </row>
    <row r="2428" spans="1:9" x14ac:dyDescent="0.2">
      <c r="A2428" s="47" t="s">
        <v>3646</v>
      </c>
      <c r="B2428" s="38" t="s">
        <v>1297</v>
      </c>
      <c r="C2428" s="47" t="s">
        <v>1234</v>
      </c>
      <c r="D2428" s="47" t="s">
        <v>1235</v>
      </c>
      <c r="E2428" s="47" t="s">
        <v>182</v>
      </c>
      <c r="F2428" s="47">
        <v>0</v>
      </c>
      <c r="G2428" s="47">
        <v>0</v>
      </c>
      <c r="H2428" s="47">
        <v>0</v>
      </c>
      <c r="I2428" s="47">
        <v>240</v>
      </c>
    </row>
    <row r="2429" spans="1:9" x14ac:dyDescent="0.2">
      <c r="A2429" s="47" t="s">
        <v>3647</v>
      </c>
      <c r="B2429" s="38" t="s">
        <v>1297</v>
      </c>
      <c r="C2429" s="47" t="s">
        <v>1234</v>
      </c>
      <c r="D2429" s="47" t="s">
        <v>1235</v>
      </c>
      <c r="E2429" s="47" t="s">
        <v>182</v>
      </c>
      <c r="F2429" s="47">
        <v>0</v>
      </c>
      <c r="G2429" s="47">
        <v>0</v>
      </c>
      <c r="H2429" s="47">
        <v>0</v>
      </c>
      <c r="I2429" s="47">
        <v>32</v>
      </c>
    </row>
    <row r="2430" spans="1:9" x14ac:dyDescent="0.2">
      <c r="A2430" s="47" t="s">
        <v>3648</v>
      </c>
      <c r="B2430" s="38" t="s">
        <v>1297</v>
      </c>
      <c r="C2430" s="47" t="s">
        <v>1234</v>
      </c>
      <c r="D2430" s="47" t="s">
        <v>1235</v>
      </c>
      <c r="E2430" s="47" t="s">
        <v>182</v>
      </c>
      <c r="F2430" s="47">
        <v>0</v>
      </c>
      <c r="G2430" s="47">
        <v>1549</v>
      </c>
      <c r="H2430" s="47">
        <v>0</v>
      </c>
      <c r="I2430" s="47">
        <v>826751</v>
      </c>
    </row>
    <row r="2431" spans="1:9" x14ac:dyDescent="0.2">
      <c r="A2431" s="47" t="s">
        <v>3649</v>
      </c>
      <c r="B2431" s="38" t="s">
        <v>1297</v>
      </c>
      <c r="C2431" s="47" t="s">
        <v>1234</v>
      </c>
      <c r="D2431" s="47" t="s">
        <v>1235</v>
      </c>
      <c r="E2431" s="47" t="s">
        <v>182</v>
      </c>
      <c r="F2431" s="47">
        <v>0</v>
      </c>
      <c r="G2431" s="47">
        <v>0</v>
      </c>
      <c r="H2431" s="47">
        <v>0</v>
      </c>
      <c r="I2431" s="47">
        <v>320</v>
      </c>
    </row>
    <row r="2432" spans="1:9" x14ac:dyDescent="0.2">
      <c r="A2432" s="47" t="s">
        <v>3650</v>
      </c>
      <c r="B2432" s="38" t="s">
        <v>1297</v>
      </c>
      <c r="C2432" s="47" t="s">
        <v>1234</v>
      </c>
      <c r="D2432" s="47" t="s">
        <v>1235</v>
      </c>
      <c r="E2432" s="47" t="s">
        <v>182</v>
      </c>
      <c r="F2432" s="47">
        <v>0</v>
      </c>
      <c r="G2432" s="47">
        <v>319</v>
      </c>
      <c r="H2432" s="47">
        <v>0</v>
      </c>
      <c r="I2432" s="47">
        <v>170367</v>
      </c>
    </row>
    <row r="2433" spans="1:9" x14ac:dyDescent="0.2">
      <c r="A2433" s="47" t="s">
        <v>3651</v>
      </c>
      <c r="B2433" s="38" t="s">
        <v>1297</v>
      </c>
      <c r="C2433" s="47" t="s">
        <v>1234</v>
      </c>
      <c r="D2433" s="47" t="s">
        <v>1235</v>
      </c>
      <c r="E2433" s="47" t="s">
        <v>182</v>
      </c>
      <c r="F2433" s="47">
        <v>0</v>
      </c>
      <c r="G2433" s="47">
        <v>0</v>
      </c>
      <c r="H2433" s="47">
        <v>0</v>
      </c>
      <c r="I2433" s="47">
        <v>192</v>
      </c>
    </row>
    <row r="2434" spans="1:9" x14ac:dyDescent="0.2">
      <c r="A2434" s="47" t="s">
        <v>3652</v>
      </c>
      <c r="B2434" s="38" t="s">
        <v>1297</v>
      </c>
      <c r="C2434" s="47" t="s">
        <v>1234</v>
      </c>
      <c r="D2434" s="47" t="s">
        <v>1235</v>
      </c>
      <c r="E2434" s="47" t="s">
        <v>182</v>
      </c>
      <c r="F2434" s="47">
        <v>0</v>
      </c>
      <c r="G2434" s="47">
        <v>0</v>
      </c>
      <c r="H2434" s="47">
        <v>0</v>
      </c>
      <c r="I2434" s="47">
        <v>139</v>
      </c>
    </row>
    <row r="2435" spans="1:9" x14ac:dyDescent="0.2">
      <c r="A2435" s="47" t="s">
        <v>3653</v>
      </c>
      <c r="B2435" s="38" t="s">
        <v>1233</v>
      </c>
      <c r="C2435" s="47" t="s">
        <v>1234</v>
      </c>
      <c r="D2435" s="47" t="s">
        <v>1235</v>
      </c>
      <c r="E2435" s="47" t="s">
        <v>182</v>
      </c>
      <c r="F2435" s="47">
        <v>0</v>
      </c>
      <c r="G2435" s="47">
        <v>0</v>
      </c>
      <c r="H2435" s="47">
        <v>0</v>
      </c>
      <c r="I2435" s="47">
        <v>107</v>
      </c>
    </row>
    <row r="2436" spans="1:9" x14ac:dyDescent="0.2">
      <c r="A2436" s="47" t="s">
        <v>3654</v>
      </c>
      <c r="B2436" s="38" t="s">
        <v>1297</v>
      </c>
      <c r="C2436" s="47" t="s">
        <v>1234</v>
      </c>
      <c r="D2436" s="47" t="s">
        <v>1235</v>
      </c>
      <c r="E2436" s="47" t="s">
        <v>182</v>
      </c>
      <c r="F2436" s="47">
        <v>0</v>
      </c>
      <c r="G2436" s="47">
        <v>0</v>
      </c>
      <c r="H2436" s="47">
        <v>0</v>
      </c>
      <c r="I2436" s="47">
        <v>336</v>
      </c>
    </row>
    <row r="2437" spans="1:9" x14ac:dyDescent="0.2">
      <c r="A2437" s="47" t="s">
        <v>3655</v>
      </c>
      <c r="B2437" s="38" t="s">
        <v>1297</v>
      </c>
      <c r="C2437" s="47" t="s">
        <v>1234</v>
      </c>
      <c r="D2437" s="47" t="s">
        <v>1235</v>
      </c>
      <c r="E2437" s="47" t="s">
        <v>182</v>
      </c>
      <c r="F2437" s="47">
        <v>0</v>
      </c>
      <c r="G2437" s="47">
        <v>505</v>
      </c>
      <c r="H2437" s="47">
        <v>0</v>
      </c>
      <c r="I2437" s="47">
        <v>269535</v>
      </c>
    </row>
    <row r="2438" spans="1:9" x14ac:dyDescent="0.2">
      <c r="A2438" s="47" t="s">
        <v>3656</v>
      </c>
      <c r="B2438" s="38" t="s">
        <v>1297</v>
      </c>
      <c r="C2438" s="47" t="s">
        <v>1234</v>
      </c>
      <c r="D2438" s="47" t="s">
        <v>1235</v>
      </c>
      <c r="E2438" s="47" t="s">
        <v>182</v>
      </c>
      <c r="F2438" s="47">
        <v>0</v>
      </c>
      <c r="G2438" s="47">
        <v>6101</v>
      </c>
      <c r="H2438" s="47">
        <v>0</v>
      </c>
      <c r="I2438" s="47">
        <v>3256781</v>
      </c>
    </row>
    <row r="2439" spans="1:9" x14ac:dyDescent="0.2">
      <c r="A2439" s="47" t="s">
        <v>3657</v>
      </c>
      <c r="B2439" s="38" t="s">
        <v>1297</v>
      </c>
      <c r="C2439" s="47" t="s">
        <v>1234</v>
      </c>
      <c r="D2439" s="47" t="s">
        <v>1235</v>
      </c>
      <c r="E2439" s="47" t="s">
        <v>182</v>
      </c>
      <c r="F2439" s="47">
        <v>0</v>
      </c>
      <c r="G2439" s="47">
        <v>33</v>
      </c>
      <c r="H2439" s="47">
        <v>0</v>
      </c>
      <c r="I2439" s="47">
        <v>17891</v>
      </c>
    </row>
    <row r="2440" spans="1:9" x14ac:dyDescent="0.2">
      <c r="A2440" s="47" t="s">
        <v>3658</v>
      </c>
      <c r="B2440" s="38" t="s">
        <v>1297</v>
      </c>
      <c r="C2440" s="47" t="s">
        <v>1234</v>
      </c>
      <c r="D2440" s="47" t="s">
        <v>1235</v>
      </c>
      <c r="E2440" s="47" t="s">
        <v>182</v>
      </c>
      <c r="F2440" s="47">
        <v>0</v>
      </c>
      <c r="G2440" s="47">
        <v>0</v>
      </c>
      <c r="H2440" s="47">
        <v>0</v>
      </c>
      <c r="I2440" s="47">
        <v>112</v>
      </c>
    </row>
    <row r="2441" spans="1:9" x14ac:dyDescent="0.2">
      <c r="A2441" s="47" t="s">
        <v>3659</v>
      </c>
      <c r="B2441" s="38" t="s">
        <v>1297</v>
      </c>
      <c r="C2441" s="47" t="s">
        <v>1234</v>
      </c>
      <c r="D2441" s="47" t="s">
        <v>1235</v>
      </c>
      <c r="E2441" s="47" t="s">
        <v>182</v>
      </c>
      <c r="F2441" s="47">
        <v>0</v>
      </c>
      <c r="G2441" s="47">
        <v>0</v>
      </c>
      <c r="H2441" s="47">
        <v>0</v>
      </c>
      <c r="I2441" s="47">
        <v>107</v>
      </c>
    </row>
    <row r="2442" spans="1:9" x14ac:dyDescent="0.2">
      <c r="A2442" s="47" t="s">
        <v>3660</v>
      </c>
      <c r="B2442" s="38" t="s">
        <v>1297</v>
      </c>
      <c r="C2442" s="47" t="s">
        <v>1234</v>
      </c>
      <c r="D2442" s="47" t="s">
        <v>1235</v>
      </c>
      <c r="E2442" s="47" t="s">
        <v>182</v>
      </c>
      <c r="F2442" s="47">
        <v>0</v>
      </c>
      <c r="G2442" s="47">
        <v>87</v>
      </c>
      <c r="H2442" s="47">
        <v>0</v>
      </c>
      <c r="I2442" s="47">
        <v>46846</v>
      </c>
    </row>
    <row r="2443" spans="1:9" x14ac:dyDescent="0.2">
      <c r="A2443" s="47" t="s">
        <v>3661</v>
      </c>
      <c r="B2443" s="38" t="s">
        <v>1233</v>
      </c>
      <c r="C2443" s="47" t="s">
        <v>1234</v>
      </c>
      <c r="D2443" s="47" t="s">
        <v>1235</v>
      </c>
      <c r="E2443" s="47" t="s">
        <v>182</v>
      </c>
      <c r="F2443" s="47">
        <v>0</v>
      </c>
      <c r="G2443" s="47">
        <v>0</v>
      </c>
      <c r="H2443" s="47">
        <v>0</v>
      </c>
      <c r="I2443" s="47">
        <v>486</v>
      </c>
    </row>
    <row r="2444" spans="1:9" x14ac:dyDescent="0.2">
      <c r="A2444" s="47" t="s">
        <v>3662</v>
      </c>
      <c r="B2444" s="38" t="s">
        <v>1297</v>
      </c>
      <c r="C2444" s="47" t="s">
        <v>1234</v>
      </c>
      <c r="D2444" s="47" t="s">
        <v>1235</v>
      </c>
      <c r="E2444" s="47" t="s">
        <v>182</v>
      </c>
      <c r="F2444" s="47">
        <v>0</v>
      </c>
      <c r="G2444" s="47">
        <v>18</v>
      </c>
      <c r="H2444" s="47">
        <v>0</v>
      </c>
      <c r="I2444" s="47">
        <v>9607</v>
      </c>
    </row>
    <row r="2445" spans="1:9" x14ac:dyDescent="0.2">
      <c r="A2445" s="47" t="s">
        <v>5422</v>
      </c>
      <c r="B2445" s="38" t="s">
        <v>1297</v>
      </c>
      <c r="C2445" s="47" t="s">
        <v>1234</v>
      </c>
      <c r="D2445" s="47" t="s">
        <v>1235</v>
      </c>
      <c r="E2445" s="47" t="s">
        <v>182</v>
      </c>
      <c r="F2445" s="47">
        <v>0</v>
      </c>
      <c r="G2445" s="47">
        <v>413762</v>
      </c>
      <c r="H2445" s="47">
        <v>0</v>
      </c>
      <c r="I2445" s="47">
        <v>220838444</v>
      </c>
    </row>
    <row r="2446" spans="1:9" x14ac:dyDescent="0.2">
      <c r="A2446" s="47" t="s">
        <v>3663</v>
      </c>
      <c r="B2446" s="38" t="s">
        <v>1297</v>
      </c>
      <c r="C2446" s="47" t="s">
        <v>1234</v>
      </c>
      <c r="D2446" s="47" t="s">
        <v>1235</v>
      </c>
      <c r="E2446" s="47" t="s">
        <v>182</v>
      </c>
      <c r="F2446" s="47">
        <v>0</v>
      </c>
      <c r="G2446" s="47">
        <v>22079</v>
      </c>
      <c r="H2446" s="47">
        <v>0</v>
      </c>
      <c r="I2446" s="47">
        <v>11784281</v>
      </c>
    </row>
    <row r="2447" spans="1:9" x14ac:dyDescent="0.2">
      <c r="A2447" s="47" t="s">
        <v>3664</v>
      </c>
      <c r="B2447" s="38" t="s">
        <v>1297</v>
      </c>
      <c r="C2447" s="47" t="s">
        <v>1234</v>
      </c>
      <c r="D2447" s="47" t="s">
        <v>1235</v>
      </c>
      <c r="E2447" s="47" t="s">
        <v>182</v>
      </c>
      <c r="F2447" s="47">
        <v>0</v>
      </c>
      <c r="G2447" s="47">
        <v>2033</v>
      </c>
      <c r="H2447" s="47">
        <v>0</v>
      </c>
      <c r="I2447" s="47">
        <v>1085233</v>
      </c>
    </row>
    <row r="2448" spans="1:9" x14ac:dyDescent="0.2">
      <c r="A2448" s="47" t="s">
        <v>3665</v>
      </c>
      <c r="B2448" s="38" t="s">
        <v>1297</v>
      </c>
      <c r="C2448" s="47" t="s">
        <v>1234</v>
      </c>
      <c r="D2448" s="47" t="s">
        <v>1235</v>
      </c>
      <c r="E2448" s="47" t="s">
        <v>182</v>
      </c>
      <c r="F2448" s="47">
        <v>0</v>
      </c>
      <c r="G2448" s="47">
        <v>8</v>
      </c>
      <c r="H2448" s="47">
        <v>0</v>
      </c>
      <c r="I2448" s="47">
        <v>4377</v>
      </c>
    </row>
    <row r="2449" spans="1:9" x14ac:dyDescent="0.2">
      <c r="A2449" s="47" t="s">
        <v>3666</v>
      </c>
      <c r="B2449" s="38" t="s">
        <v>1297</v>
      </c>
      <c r="C2449" s="47" t="s">
        <v>1234</v>
      </c>
      <c r="D2449" s="47" t="s">
        <v>1235</v>
      </c>
      <c r="E2449" s="47" t="s">
        <v>182</v>
      </c>
      <c r="F2449" s="47">
        <v>0</v>
      </c>
      <c r="G2449" s="47">
        <v>0</v>
      </c>
      <c r="H2449" s="47">
        <v>0</v>
      </c>
      <c r="I2449" s="47">
        <v>528</v>
      </c>
    </row>
    <row r="2450" spans="1:9" x14ac:dyDescent="0.2">
      <c r="A2450" s="47" t="s">
        <v>3667</v>
      </c>
      <c r="B2450" s="38" t="s">
        <v>1297</v>
      </c>
      <c r="C2450" s="47" t="s">
        <v>1234</v>
      </c>
      <c r="D2450" s="47" t="s">
        <v>1235</v>
      </c>
      <c r="E2450" s="47" t="s">
        <v>182</v>
      </c>
      <c r="F2450" s="47">
        <v>0</v>
      </c>
      <c r="G2450" s="47">
        <v>0</v>
      </c>
      <c r="H2450" s="47">
        <v>0</v>
      </c>
      <c r="I2450" s="47">
        <v>133</v>
      </c>
    </row>
    <row r="2451" spans="1:9" x14ac:dyDescent="0.2">
      <c r="A2451" s="47" t="s">
        <v>3668</v>
      </c>
      <c r="B2451" s="38" t="s">
        <v>1297</v>
      </c>
      <c r="C2451" s="47" t="s">
        <v>1234</v>
      </c>
      <c r="D2451" s="47" t="s">
        <v>1235</v>
      </c>
      <c r="E2451" s="47" t="s">
        <v>182</v>
      </c>
      <c r="F2451" s="47">
        <v>0</v>
      </c>
      <c r="G2451" s="47">
        <v>0</v>
      </c>
      <c r="H2451" s="47">
        <v>0</v>
      </c>
      <c r="I2451" s="47">
        <v>53</v>
      </c>
    </row>
    <row r="2452" spans="1:9" x14ac:dyDescent="0.2">
      <c r="A2452" s="47" t="s">
        <v>3669</v>
      </c>
      <c r="B2452" s="38" t="s">
        <v>1297</v>
      </c>
      <c r="C2452" s="47" t="s">
        <v>1234</v>
      </c>
      <c r="D2452" s="47" t="s">
        <v>1235</v>
      </c>
      <c r="E2452" s="47" t="s">
        <v>182</v>
      </c>
      <c r="F2452" s="47">
        <v>0</v>
      </c>
      <c r="G2452" s="47">
        <v>830</v>
      </c>
      <c r="H2452" s="47">
        <v>0</v>
      </c>
      <c r="I2452" s="47">
        <v>443105</v>
      </c>
    </row>
    <row r="2453" spans="1:9" x14ac:dyDescent="0.2">
      <c r="A2453" s="47" t="s">
        <v>3670</v>
      </c>
      <c r="B2453" s="38" t="s">
        <v>1297</v>
      </c>
      <c r="C2453" s="47" t="s">
        <v>1234</v>
      </c>
      <c r="D2453" s="47" t="s">
        <v>1235</v>
      </c>
      <c r="E2453" s="47" t="s">
        <v>182</v>
      </c>
      <c r="F2453" s="47">
        <v>0</v>
      </c>
      <c r="G2453" s="47">
        <v>0</v>
      </c>
      <c r="H2453" s="47">
        <v>0</v>
      </c>
      <c r="I2453" s="47">
        <v>133</v>
      </c>
    </row>
    <row r="2454" spans="1:9" x14ac:dyDescent="0.2">
      <c r="A2454" s="47" t="s">
        <v>3671</v>
      </c>
      <c r="B2454" s="38" t="s">
        <v>1297</v>
      </c>
      <c r="C2454" s="47" t="s">
        <v>1234</v>
      </c>
      <c r="D2454" s="47" t="s">
        <v>1235</v>
      </c>
      <c r="E2454" s="47" t="s">
        <v>182</v>
      </c>
      <c r="F2454" s="47">
        <v>0</v>
      </c>
      <c r="G2454" s="47">
        <v>0</v>
      </c>
      <c r="H2454" s="47">
        <v>0</v>
      </c>
      <c r="I2454" s="47">
        <v>181</v>
      </c>
    </row>
    <row r="2455" spans="1:9" x14ac:dyDescent="0.2">
      <c r="A2455" s="47" t="s">
        <v>3672</v>
      </c>
      <c r="B2455" s="38" t="s">
        <v>1297</v>
      </c>
      <c r="C2455" s="47" t="s">
        <v>1234</v>
      </c>
      <c r="D2455" s="47" t="s">
        <v>1235</v>
      </c>
      <c r="E2455" s="47" t="s">
        <v>182</v>
      </c>
      <c r="F2455" s="47">
        <v>0</v>
      </c>
      <c r="G2455" s="47">
        <v>10</v>
      </c>
      <c r="H2455" s="47">
        <v>0</v>
      </c>
      <c r="I2455" s="47">
        <v>5796</v>
      </c>
    </row>
    <row r="2456" spans="1:9" x14ac:dyDescent="0.2">
      <c r="A2456" s="47" t="s">
        <v>3673</v>
      </c>
      <c r="B2456" s="38" t="s">
        <v>1297</v>
      </c>
      <c r="C2456" s="47" t="s">
        <v>1234</v>
      </c>
      <c r="D2456" s="47" t="s">
        <v>1235</v>
      </c>
      <c r="E2456" s="47" t="s">
        <v>182</v>
      </c>
      <c r="F2456" s="47">
        <v>0</v>
      </c>
      <c r="G2456" s="47">
        <v>108</v>
      </c>
      <c r="H2456" s="47">
        <v>0</v>
      </c>
      <c r="I2456" s="47">
        <v>57654</v>
      </c>
    </row>
    <row r="2457" spans="1:9" x14ac:dyDescent="0.2">
      <c r="A2457" s="47" t="s">
        <v>3674</v>
      </c>
      <c r="B2457" s="38" t="s">
        <v>1297</v>
      </c>
      <c r="C2457" s="47" t="s">
        <v>1234</v>
      </c>
      <c r="D2457" s="47" t="s">
        <v>1235</v>
      </c>
      <c r="E2457" s="47" t="s">
        <v>182</v>
      </c>
      <c r="F2457" s="47">
        <v>0</v>
      </c>
      <c r="G2457" s="47">
        <v>106638</v>
      </c>
      <c r="H2457" s="47">
        <v>0</v>
      </c>
      <c r="I2457" s="47">
        <v>56916183</v>
      </c>
    </row>
    <row r="2458" spans="1:9" x14ac:dyDescent="0.2">
      <c r="A2458" s="47" t="s">
        <v>3675</v>
      </c>
      <c r="B2458" s="38" t="s">
        <v>1297</v>
      </c>
      <c r="C2458" s="47" t="s">
        <v>1234</v>
      </c>
      <c r="D2458" s="47" t="s">
        <v>1235</v>
      </c>
      <c r="E2458" s="47" t="s">
        <v>182</v>
      </c>
      <c r="F2458" s="47">
        <v>0</v>
      </c>
      <c r="G2458" s="47">
        <v>99707</v>
      </c>
      <c r="H2458" s="47">
        <v>0</v>
      </c>
      <c r="I2458" s="47">
        <v>53217119</v>
      </c>
    </row>
    <row r="2459" spans="1:9" x14ac:dyDescent="0.2">
      <c r="A2459" s="47" t="s">
        <v>3676</v>
      </c>
      <c r="B2459" s="38" t="s">
        <v>1297</v>
      </c>
      <c r="C2459" s="47" t="s">
        <v>1234</v>
      </c>
      <c r="D2459" s="47" t="s">
        <v>1235</v>
      </c>
      <c r="E2459" s="47" t="s">
        <v>182</v>
      </c>
      <c r="F2459" s="47">
        <v>0</v>
      </c>
      <c r="G2459" s="47">
        <v>0</v>
      </c>
      <c r="H2459" s="47">
        <v>0</v>
      </c>
      <c r="I2459" s="47">
        <v>107</v>
      </c>
    </row>
    <row r="2460" spans="1:9" x14ac:dyDescent="0.2">
      <c r="A2460" s="47" t="s">
        <v>3677</v>
      </c>
      <c r="B2460" s="38" t="s">
        <v>1297</v>
      </c>
      <c r="C2460" s="47" t="s">
        <v>1234</v>
      </c>
      <c r="D2460" s="47" t="s">
        <v>1235</v>
      </c>
      <c r="E2460" s="47" t="s">
        <v>182</v>
      </c>
      <c r="F2460" s="47">
        <v>0</v>
      </c>
      <c r="G2460" s="47">
        <v>0</v>
      </c>
      <c r="H2460" s="47">
        <v>0</v>
      </c>
      <c r="I2460" s="47">
        <v>480</v>
      </c>
    </row>
    <row r="2461" spans="1:9" x14ac:dyDescent="0.2">
      <c r="A2461" s="47" t="s">
        <v>3678</v>
      </c>
      <c r="B2461" s="38" t="s">
        <v>1297</v>
      </c>
      <c r="C2461" s="47" t="s">
        <v>1234</v>
      </c>
      <c r="D2461" s="47" t="s">
        <v>1235</v>
      </c>
      <c r="E2461" s="47" t="s">
        <v>182</v>
      </c>
      <c r="F2461" s="47">
        <v>0</v>
      </c>
      <c r="G2461" s="47">
        <v>0</v>
      </c>
      <c r="H2461" s="47">
        <v>0</v>
      </c>
      <c r="I2461" s="47">
        <v>107</v>
      </c>
    </row>
    <row r="2462" spans="1:9" x14ac:dyDescent="0.2">
      <c r="A2462" s="47" t="s">
        <v>3679</v>
      </c>
      <c r="B2462" s="38" t="s">
        <v>1297</v>
      </c>
      <c r="C2462" s="47" t="s">
        <v>1234</v>
      </c>
      <c r="D2462" s="47" t="s">
        <v>1235</v>
      </c>
      <c r="E2462" s="47" t="s">
        <v>182</v>
      </c>
      <c r="F2462" s="47">
        <v>0</v>
      </c>
      <c r="G2462" s="47">
        <v>0</v>
      </c>
      <c r="H2462" s="47">
        <v>0</v>
      </c>
      <c r="I2462" s="47">
        <v>427</v>
      </c>
    </row>
    <row r="2463" spans="1:9" x14ac:dyDescent="0.2">
      <c r="A2463" s="47" t="s">
        <v>3680</v>
      </c>
      <c r="B2463" s="38" t="s">
        <v>1297</v>
      </c>
      <c r="C2463" s="47" t="s">
        <v>1234</v>
      </c>
      <c r="D2463" s="47" t="s">
        <v>1235</v>
      </c>
      <c r="E2463" s="47" t="s">
        <v>182</v>
      </c>
      <c r="F2463" s="47">
        <v>0</v>
      </c>
      <c r="G2463" s="47">
        <v>0</v>
      </c>
      <c r="H2463" s="47">
        <v>0</v>
      </c>
      <c r="I2463" s="47">
        <v>374</v>
      </c>
    </row>
    <row r="2464" spans="1:9" x14ac:dyDescent="0.2">
      <c r="A2464" s="47" t="s">
        <v>3681</v>
      </c>
      <c r="B2464" s="38" t="s">
        <v>1297</v>
      </c>
      <c r="C2464" s="47" t="s">
        <v>1234</v>
      </c>
      <c r="D2464" s="47" t="s">
        <v>1235</v>
      </c>
      <c r="E2464" s="47" t="s">
        <v>182</v>
      </c>
      <c r="F2464" s="47">
        <v>0</v>
      </c>
      <c r="G2464" s="47">
        <v>7</v>
      </c>
      <c r="H2464" s="47">
        <v>0</v>
      </c>
      <c r="I2464" s="47">
        <v>4179</v>
      </c>
    </row>
    <row r="2465" spans="1:9" x14ac:dyDescent="0.2">
      <c r="A2465" s="47" t="s">
        <v>3682</v>
      </c>
      <c r="B2465" s="38" t="s">
        <v>1297</v>
      </c>
      <c r="C2465" s="47" t="s">
        <v>1234</v>
      </c>
      <c r="D2465" s="47" t="s">
        <v>1235</v>
      </c>
      <c r="E2465" s="47" t="s">
        <v>182</v>
      </c>
      <c r="F2465" s="47">
        <v>0</v>
      </c>
      <c r="G2465" s="47">
        <v>0</v>
      </c>
      <c r="H2465" s="47">
        <v>0</v>
      </c>
      <c r="I2465" s="47">
        <v>155</v>
      </c>
    </row>
    <row r="2466" spans="1:9" x14ac:dyDescent="0.2">
      <c r="A2466" s="47" t="s">
        <v>3683</v>
      </c>
      <c r="B2466" s="38" t="s">
        <v>1297</v>
      </c>
      <c r="C2466" s="47" t="s">
        <v>1234</v>
      </c>
      <c r="D2466" s="47" t="s">
        <v>1235</v>
      </c>
      <c r="E2466" s="47" t="s">
        <v>182</v>
      </c>
      <c r="F2466" s="47">
        <v>0</v>
      </c>
      <c r="G2466" s="47">
        <v>34</v>
      </c>
      <c r="H2466" s="47">
        <v>0</v>
      </c>
      <c r="I2466" s="47">
        <v>18147</v>
      </c>
    </row>
    <row r="2467" spans="1:9" x14ac:dyDescent="0.2">
      <c r="A2467" s="47" t="s">
        <v>3684</v>
      </c>
      <c r="B2467" s="38" t="s">
        <v>1297</v>
      </c>
      <c r="C2467" s="47" t="s">
        <v>1234</v>
      </c>
      <c r="D2467" s="47" t="s">
        <v>1235</v>
      </c>
      <c r="E2467" s="47" t="s">
        <v>182</v>
      </c>
      <c r="F2467" s="47">
        <v>0</v>
      </c>
      <c r="G2467" s="47">
        <v>500</v>
      </c>
      <c r="H2467" s="47">
        <v>0</v>
      </c>
      <c r="I2467" s="47">
        <v>267250</v>
      </c>
    </row>
    <row r="2468" spans="1:9" x14ac:dyDescent="0.2">
      <c r="A2468" s="47" t="s">
        <v>3685</v>
      </c>
      <c r="B2468" s="38" t="s">
        <v>1297</v>
      </c>
      <c r="C2468" s="47" t="s">
        <v>1234</v>
      </c>
      <c r="D2468" s="47" t="s">
        <v>1235</v>
      </c>
      <c r="E2468" s="47" t="s">
        <v>182</v>
      </c>
      <c r="F2468" s="47">
        <v>0</v>
      </c>
      <c r="G2468" s="47">
        <v>0</v>
      </c>
      <c r="H2468" s="47">
        <v>0</v>
      </c>
      <c r="I2468" s="47">
        <v>133</v>
      </c>
    </row>
    <row r="2469" spans="1:9" x14ac:dyDescent="0.2">
      <c r="A2469" s="47" t="s">
        <v>3686</v>
      </c>
      <c r="B2469" s="38" t="s">
        <v>1297</v>
      </c>
      <c r="C2469" s="47" t="s">
        <v>1234</v>
      </c>
      <c r="D2469" s="47" t="s">
        <v>1235</v>
      </c>
      <c r="E2469" s="47" t="s">
        <v>182</v>
      </c>
      <c r="F2469" s="47">
        <v>0</v>
      </c>
      <c r="G2469" s="47">
        <v>1</v>
      </c>
      <c r="H2469" s="47">
        <v>0</v>
      </c>
      <c r="I2469" s="47">
        <v>902</v>
      </c>
    </row>
    <row r="2470" spans="1:9" x14ac:dyDescent="0.2">
      <c r="A2470" s="47" t="s">
        <v>3687</v>
      </c>
      <c r="B2470" s="38" t="s">
        <v>1297</v>
      </c>
      <c r="C2470" s="47" t="s">
        <v>1234</v>
      </c>
      <c r="D2470" s="47" t="s">
        <v>1235</v>
      </c>
      <c r="E2470" s="47" t="s">
        <v>182</v>
      </c>
      <c r="F2470" s="47">
        <v>0</v>
      </c>
      <c r="G2470" s="47">
        <v>0</v>
      </c>
      <c r="H2470" s="47">
        <v>0</v>
      </c>
      <c r="I2470" s="47">
        <v>320</v>
      </c>
    </row>
    <row r="2471" spans="1:9" x14ac:dyDescent="0.2">
      <c r="A2471" s="47" t="s">
        <v>3688</v>
      </c>
      <c r="B2471" s="38" t="s">
        <v>1297</v>
      </c>
      <c r="C2471" s="47" t="s">
        <v>1234</v>
      </c>
      <c r="D2471" s="47" t="s">
        <v>1235</v>
      </c>
      <c r="E2471" s="47" t="s">
        <v>182</v>
      </c>
      <c r="F2471" s="47">
        <v>0</v>
      </c>
      <c r="G2471" s="47">
        <v>0</v>
      </c>
      <c r="H2471" s="47">
        <v>0</v>
      </c>
      <c r="I2471" s="47">
        <v>133</v>
      </c>
    </row>
    <row r="2472" spans="1:9" x14ac:dyDescent="0.2">
      <c r="A2472" s="47" t="s">
        <v>3689</v>
      </c>
      <c r="B2472" s="38" t="s">
        <v>1297</v>
      </c>
      <c r="C2472" s="47" t="s">
        <v>1234</v>
      </c>
      <c r="D2472" s="47" t="s">
        <v>1235</v>
      </c>
      <c r="E2472" s="47" t="s">
        <v>182</v>
      </c>
      <c r="F2472" s="47">
        <v>0</v>
      </c>
      <c r="G2472" s="47">
        <v>0</v>
      </c>
      <c r="H2472" s="47">
        <v>0</v>
      </c>
      <c r="I2472" s="47">
        <v>37</v>
      </c>
    </row>
    <row r="2473" spans="1:9" x14ac:dyDescent="0.2">
      <c r="A2473" s="47" t="s">
        <v>3690</v>
      </c>
      <c r="B2473" s="38" t="s">
        <v>1297</v>
      </c>
      <c r="C2473" s="47" t="s">
        <v>1234</v>
      </c>
      <c r="D2473" s="47" t="s">
        <v>1235</v>
      </c>
      <c r="E2473" s="47" t="s">
        <v>182</v>
      </c>
      <c r="F2473" s="47">
        <v>0</v>
      </c>
      <c r="G2473" s="47">
        <v>0</v>
      </c>
      <c r="H2473" s="47">
        <v>0</v>
      </c>
      <c r="I2473" s="47">
        <v>213</v>
      </c>
    </row>
    <row r="2474" spans="1:9" x14ac:dyDescent="0.2">
      <c r="A2474" s="47" t="s">
        <v>3691</v>
      </c>
      <c r="B2474" s="38" t="s">
        <v>1297</v>
      </c>
      <c r="C2474" s="47" t="s">
        <v>1234</v>
      </c>
      <c r="D2474" s="47" t="s">
        <v>1235</v>
      </c>
      <c r="E2474" s="47" t="s">
        <v>182</v>
      </c>
      <c r="F2474" s="47">
        <v>0</v>
      </c>
      <c r="G2474" s="47">
        <v>993</v>
      </c>
      <c r="H2474" s="47">
        <v>0</v>
      </c>
      <c r="I2474" s="47">
        <v>529996</v>
      </c>
    </row>
    <row r="2475" spans="1:9" x14ac:dyDescent="0.2">
      <c r="A2475" s="47" t="s">
        <v>3692</v>
      </c>
      <c r="B2475" s="38" t="s">
        <v>1297</v>
      </c>
      <c r="C2475" s="47" t="s">
        <v>1234</v>
      </c>
      <c r="D2475" s="47" t="s">
        <v>1235</v>
      </c>
      <c r="E2475" s="47" t="s">
        <v>182</v>
      </c>
      <c r="F2475" s="47">
        <v>0</v>
      </c>
      <c r="G2475" s="47">
        <v>589</v>
      </c>
      <c r="H2475" s="47">
        <v>0</v>
      </c>
      <c r="I2475" s="47">
        <v>314438</v>
      </c>
    </row>
    <row r="2476" spans="1:9" x14ac:dyDescent="0.2">
      <c r="A2476" s="47" t="s">
        <v>3693</v>
      </c>
      <c r="B2476" s="38" t="s">
        <v>1297</v>
      </c>
      <c r="C2476" s="47" t="s">
        <v>1234</v>
      </c>
      <c r="D2476" s="47" t="s">
        <v>1235</v>
      </c>
      <c r="E2476" s="47" t="s">
        <v>182</v>
      </c>
      <c r="F2476" s="47">
        <v>0</v>
      </c>
      <c r="G2476" s="47">
        <v>0</v>
      </c>
      <c r="H2476" s="47">
        <v>0</v>
      </c>
      <c r="I2476" s="47">
        <v>160</v>
      </c>
    </row>
    <row r="2477" spans="1:9" x14ac:dyDescent="0.2">
      <c r="A2477" s="47" t="s">
        <v>3694</v>
      </c>
      <c r="B2477" s="38" t="s">
        <v>1297</v>
      </c>
      <c r="C2477" s="47" t="s">
        <v>1234</v>
      </c>
      <c r="D2477" s="47" t="s">
        <v>1235</v>
      </c>
      <c r="E2477" s="47" t="s">
        <v>182</v>
      </c>
      <c r="F2477" s="47">
        <v>0</v>
      </c>
      <c r="G2477" s="47">
        <v>0</v>
      </c>
      <c r="H2477" s="47">
        <v>0</v>
      </c>
      <c r="I2477" s="47">
        <v>160</v>
      </c>
    </row>
    <row r="2478" spans="1:9" x14ac:dyDescent="0.2">
      <c r="A2478" s="47" t="s">
        <v>3695</v>
      </c>
      <c r="B2478" s="38" t="s">
        <v>1297</v>
      </c>
      <c r="C2478" s="47" t="s">
        <v>1234</v>
      </c>
      <c r="D2478" s="47" t="s">
        <v>1235</v>
      </c>
      <c r="E2478" s="47" t="s">
        <v>182</v>
      </c>
      <c r="F2478" s="47">
        <v>0</v>
      </c>
      <c r="G2478" s="47">
        <v>0</v>
      </c>
      <c r="H2478" s="47">
        <v>0</v>
      </c>
      <c r="I2478" s="47">
        <v>213</v>
      </c>
    </row>
    <row r="2479" spans="1:9" x14ac:dyDescent="0.2">
      <c r="A2479" s="47" t="s">
        <v>3696</v>
      </c>
      <c r="B2479" s="38" t="s">
        <v>1297</v>
      </c>
      <c r="C2479" s="47" t="s">
        <v>1234</v>
      </c>
      <c r="D2479" s="47" t="s">
        <v>1235</v>
      </c>
      <c r="E2479" s="47" t="s">
        <v>182</v>
      </c>
      <c r="F2479" s="47">
        <v>0</v>
      </c>
      <c r="G2479" s="47">
        <v>85</v>
      </c>
      <c r="H2479" s="47">
        <v>0</v>
      </c>
      <c r="I2479" s="47">
        <v>45826</v>
      </c>
    </row>
    <row r="2480" spans="1:9" x14ac:dyDescent="0.2">
      <c r="A2480" s="47" t="s">
        <v>3697</v>
      </c>
      <c r="B2480" s="38" t="s">
        <v>1297</v>
      </c>
      <c r="C2480" s="47" t="s">
        <v>1234</v>
      </c>
      <c r="D2480" s="47" t="s">
        <v>1235</v>
      </c>
      <c r="E2480" s="47" t="s">
        <v>182</v>
      </c>
      <c r="F2480" s="47">
        <v>0</v>
      </c>
      <c r="G2480" s="47">
        <v>0</v>
      </c>
      <c r="H2480" s="47">
        <v>0</v>
      </c>
      <c r="I2480" s="47">
        <v>267</v>
      </c>
    </row>
    <row r="2481" spans="1:9" x14ac:dyDescent="0.2">
      <c r="A2481" s="47" t="s">
        <v>3698</v>
      </c>
      <c r="B2481" s="38" t="s">
        <v>1297</v>
      </c>
      <c r="C2481" s="47" t="s">
        <v>1234</v>
      </c>
      <c r="D2481" s="47" t="s">
        <v>1235</v>
      </c>
      <c r="E2481" s="47" t="s">
        <v>182</v>
      </c>
      <c r="F2481" s="47">
        <v>0</v>
      </c>
      <c r="G2481" s="47">
        <v>1530</v>
      </c>
      <c r="H2481" s="47">
        <v>0</v>
      </c>
      <c r="I2481" s="47">
        <v>816610</v>
      </c>
    </row>
    <row r="2482" spans="1:9" x14ac:dyDescent="0.2">
      <c r="A2482" s="47" t="s">
        <v>3699</v>
      </c>
      <c r="B2482" s="38" t="s">
        <v>1297</v>
      </c>
      <c r="C2482" s="47" t="s">
        <v>1234</v>
      </c>
      <c r="D2482" s="47" t="s">
        <v>1235</v>
      </c>
      <c r="E2482" s="47" t="s">
        <v>182</v>
      </c>
      <c r="F2482" s="47">
        <v>0</v>
      </c>
      <c r="G2482" s="47">
        <v>0</v>
      </c>
      <c r="H2482" s="47">
        <v>0</v>
      </c>
      <c r="I2482" s="47">
        <v>507</v>
      </c>
    </row>
    <row r="2483" spans="1:9" x14ac:dyDescent="0.2">
      <c r="A2483" s="47" t="s">
        <v>3700</v>
      </c>
      <c r="B2483" s="38" t="s">
        <v>1297</v>
      </c>
      <c r="C2483" s="47" t="s">
        <v>1234</v>
      </c>
      <c r="D2483" s="47" t="s">
        <v>1235</v>
      </c>
      <c r="E2483" s="47" t="s">
        <v>182</v>
      </c>
      <c r="F2483" s="47">
        <v>0</v>
      </c>
      <c r="G2483" s="47">
        <v>0</v>
      </c>
      <c r="H2483" s="47">
        <v>0</v>
      </c>
      <c r="I2483" s="47">
        <v>187</v>
      </c>
    </row>
    <row r="2484" spans="1:9" x14ac:dyDescent="0.2">
      <c r="A2484" s="47" t="s">
        <v>3701</v>
      </c>
      <c r="B2484" s="38" t="s">
        <v>1233</v>
      </c>
      <c r="C2484" s="47" t="s">
        <v>1234</v>
      </c>
      <c r="D2484" s="47" t="s">
        <v>1235</v>
      </c>
      <c r="E2484" s="47" t="s">
        <v>182</v>
      </c>
      <c r="F2484" s="47">
        <v>0</v>
      </c>
      <c r="G2484" s="47">
        <v>0</v>
      </c>
      <c r="H2484" s="47">
        <v>0</v>
      </c>
      <c r="I2484" s="47">
        <v>267</v>
      </c>
    </row>
    <row r="2485" spans="1:9" x14ac:dyDescent="0.2">
      <c r="A2485" s="47" t="s">
        <v>3702</v>
      </c>
      <c r="B2485" s="38" t="s">
        <v>1297</v>
      </c>
      <c r="C2485" s="47" t="s">
        <v>1234</v>
      </c>
      <c r="D2485" s="47" t="s">
        <v>1235</v>
      </c>
      <c r="E2485" s="47" t="s">
        <v>182</v>
      </c>
      <c r="F2485" s="47">
        <v>0</v>
      </c>
      <c r="G2485" s="47">
        <v>0</v>
      </c>
      <c r="H2485" s="47">
        <v>0</v>
      </c>
      <c r="I2485" s="47">
        <v>107</v>
      </c>
    </row>
    <row r="2486" spans="1:9" x14ac:dyDescent="0.2">
      <c r="A2486" s="47" t="s">
        <v>3703</v>
      </c>
      <c r="B2486" s="38" t="s">
        <v>1297</v>
      </c>
      <c r="C2486" s="47" t="s">
        <v>1234</v>
      </c>
      <c r="D2486" s="47" t="s">
        <v>1235</v>
      </c>
      <c r="E2486" s="47" t="s">
        <v>182</v>
      </c>
      <c r="F2486" s="47">
        <v>0</v>
      </c>
      <c r="G2486" s="47">
        <v>16475</v>
      </c>
      <c r="H2486" s="47">
        <v>0</v>
      </c>
      <c r="I2486" s="47">
        <v>8793341</v>
      </c>
    </row>
    <row r="2487" spans="1:9" x14ac:dyDescent="0.2">
      <c r="A2487" s="47" t="s">
        <v>3704</v>
      </c>
      <c r="B2487" s="38" t="s">
        <v>1297</v>
      </c>
      <c r="C2487" s="47" t="s">
        <v>1234</v>
      </c>
      <c r="D2487" s="47" t="s">
        <v>1235</v>
      </c>
      <c r="E2487" s="47" t="s">
        <v>182</v>
      </c>
      <c r="F2487" s="47">
        <v>0</v>
      </c>
      <c r="G2487" s="47">
        <v>1</v>
      </c>
      <c r="H2487" s="47">
        <v>0</v>
      </c>
      <c r="I2487" s="47">
        <v>534</v>
      </c>
    </row>
    <row r="2488" spans="1:9" x14ac:dyDescent="0.2">
      <c r="A2488" s="47" t="s">
        <v>3705</v>
      </c>
      <c r="B2488" s="38" t="s">
        <v>1297</v>
      </c>
      <c r="C2488" s="47" t="s">
        <v>1234</v>
      </c>
      <c r="D2488" s="47" t="s">
        <v>1235</v>
      </c>
      <c r="E2488" s="47" t="s">
        <v>182</v>
      </c>
      <c r="F2488" s="47">
        <v>0</v>
      </c>
      <c r="G2488" s="47">
        <v>0</v>
      </c>
      <c r="H2488" s="47">
        <v>0</v>
      </c>
      <c r="I2488" s="47">
        <v>374</v>
      </c>
    </row>
    <row r="2489" spans="1:9" x14ac:dyDescent="0.2">
      <c r="A2489" s="47" t="s">
        <v>3706</v>
      </c>
      <c r="B2489" s="38" t="s">
        <v>1297</v>
      </c>
      <c r="C2489" s="47" t="s">
        <v>1234</v>
      </c>
      <c r="D2489" s="47" t="s">
        <v>1235</v>
      </c>
      <c r="E2489" s="47" t="s">
        <v>182</v>
      </c>
      <c r="F2489" s="47">
        <v>0</v>
      </c>
      <c r="G2489" s="47">
        <v>2005</v>
      </c>
      <c r="H2489" s="47">
        <v>0</v>
      </c>
      <c r="I2489" s="47">
        <v>1070283</v>
      </c>
    </row>
    <row r="2490" spans="1:9" x14ac:dyDescent="0.2">
      <c r="A2490" s="47" t="s">
        <v>3707</v>
      </c>
      <c r="B2490" s="38" t="s">
        <v>1297</v>
      </c>
      <c r="C2490" s="47" t="s">
        <v>1234</v>
      </c>
      <c r="D2490" s="47" t="s">
        <v>1235</v>
      </c>
      <c r="E2490" s="47" t="s">
        <v>182</v>
      </c>
      <c r="F2490" s="47">
        <v>0</v>
      </c>
      <c r="G2490" s="47">
        <v>0</v>
      </c>
      <c r="H2490" s="47">
        <v>0</v>
      </c>
      <c r="I2490" s="47">
        <v>123</v>
      </c>
    </row>
    <row r="2491" spans="1:9" x14ac:dyDescent="0.2">
      <c r="A2491" s="47" t="s">
        <v>3708</v>
      </c>
      <c r="B2491" s="38" t="s">
        <v>1297</v>
      </c>
      <c r="C2491" s="47" t="s">
        <v>1234</v>
      </c>
      <c r="D2491" s="47" t="s">
        <v>1235</v>
      </c>
      <c r="E2491" s="47" t="s">
        <v>182</v>
      </c>
      <c r="F2491" s="47">
        <v>0</v>
      </c>
      <c r="G2491" s="47">
        <v>0</v>
      </c>
      <c r="H2491" s="47">
        <v>0</v>
      </c>
      <c r="I2491" s="47">
        <v>160</v>
      </c>
    </row>
    <row r="2492" spans="1:9" x14ac:dyDescent="0.2">
      <c r="A2492" s="47" t="s">
        <v>3709</v>
      </c>
      <c r="B2492" s="38" t="s">
        <v>1297</v>
      </c>
      <c r="C2492" s="47" t="s">
        <v>1234</v>
      </c>
      <c r="D2492" s="47" t="s">
        <v>1235</v>
      </c>
      <c r="E2492" s="47" t="s">
        <v>182</v>
      </c>
      <c r="F2492" s="47">
        <v>0</v>
      </c>
      <c r="G2492" s="47">
        <v>165</v>
      </c>
      <c r="H2492" s="47">
        <v>0</v>
      </c>
      <c r="I2492" s="47">
        <v>88455</v>
      </c>
    </row>
    <row r="2493" spans="1:9" x14ac:dyDescent="0.2">
      <c r="A2493" s="47" t="s">
        <v>3710</v>
      </c>
      <c r="B2493" s="38" t="s">
        <v>1297</v>
      </c>
      <c r="C2493" s="47" t="s">
        <v>1234</v>
      </c>
      <c r="D2493" s="47" t="s">
        <v>1235</v>
      </c>
      <c r="E2493" s="47" t="s">
        <v>182</v>
      </c>
      <c r="F2493" s="47">
        <v>0</v>
      </c>
      <c r="G2493" s="47">
        <v>723</v>
      </c>
      <c r="H2493" s="47">
        <v>0</v>
      </c>
      <c r="I2493" s="47">
        <v>386273</v>
      </c>
    </row>
    <row r="2494" spans="1:9" x14ac:dyDescent="0.2">
      <c r="A2494" s="47" t="s">
        <v>3711</v>
      </c>
      <c r="B2494" s="38" t="s">
        <v>1297</v>
      </c>
      <c r="C2494" s="47" t="s">
        <v>1234</v>
      </c>
      <c r="D2494" s="47" t="s">
        <v>1235</v>
      </c>
      <c r="E2494" s="47" t="s">
        <v>182</v>
      </c>
      <c r="F2494" s="47">
        <v>0</v>
      </c>
      <c r="G2494" s="47">
        <v>5</v>
      </c>
      <c r="H2494" s="47">
        <v>0</v>
      </c>
      <c r="I2494" s="47">
        <v>2669</v>
      </c>
    </row>
    <row r="2495" spans="1:9" x14ac:dyDescent="0.2">
      <c r="A2495" s="47" t="s">
        <v>3712</v>
      </c>
      <c r="B2495" s="38" t="s">
        <v>1297</v>
      </c>
      <c r="C2495" s="47" t="s">
        <v>1234</v>
      </c>
      <c r="D2495" s="47" t="s">
        <v>1235</v>
      </c>
      <c r="E2495" s="47" t="s">
        <v>182</v>
      </c>
      <c r="F2495" s="47">
        <v>0</v>
      </c>
      <c r="G2495" s="47">
        <v>131</v>
      </c>
      <c r="H2495" s="47">
        <v>0</v>
      </c>
      <c r="I2495" s="47">
        <v>69978</v>
      </c>
    </row>
    <row r="2496" spans="1:9" x14ac:dyDescent="0.2">
      <c r="A2496" s="47" t="s">
        <v>3713</v>
      </c>
      <c r="B2496" s="38" t="s">
        <v>1297</v>
      </c>
      <c r="C2496" s="47" t="s">
        <v>1234</v>
      </c>
      <c r="D2496" s="47" t="s">
        <v>1235</v>
      </c>
      <c r="E2496" s="47" t="s">
        <v>182</v>
      </c>
      <c r="F2496" s="47">
        <v>0</v>
      </c>
      <c r="G2496" s="47">
        <v>100</v>
      </c>
      <c r="H2496" s="47">
        <v>0</v>
      </c>
      <c r="I2496" s="47">
        <v>53880</v>
      </c>
    </row>
    <row r="2497" spans="1:9" x14ac:dyDescent="0.2">
      <c r="A2497" s="47" t="s">
        <v>3714</v>
      </c>
      <c r="B2497" s="38" t="s">
        <v>1233</v>
      </c>
      <c r="C2497" s="47" t="s">
        <v>1234</v>
      </c>
      <c r="D2497" s="47" t="s">
        <v>1235</v>
      </c>
      <c r="E2497" s="47" t="s">
        <v>182</v>
      </c>
      <c r="F2497" s="47">
        <v>0</v>
      </c>
      <c r="G2497" s="47">
        <v>16</v>
      </c>
      <c r="H2497" s="47">
        <v>0</v>
      </c>
      <c r="I2497" s="47">
        <v>8540</v>
      </c>
    </row>
    <row r="2498" spans="1:9" x14ac:dyDescent="0.2">
      <c r="A2498" s="47" t="s">
        <v>3715</v>
      </c>
      <c r="B2498" s="38" t="s">
        <v>1297</v>
      </c>
      <c r="C2498" s="47" t="s">
        <v>1234</v>
      </c>
      <c r="D2498" s="47" t="s">
        <v>1235</v>
      </c>
      <c r="E2498" s="47" t="s">
        <v>182</v>
      </c>
      <c r="F2498" s="47">
        <v>0</v>
      </c>
      <c r="G2498" s="47">
        <v>4040</v>
      </c>
      <c r="H2498" s="47">
        <v>0</v>
      </c>
      <c r="I2498" s="47">
        <v>2156279</v>
      </c>
    </row>
    <row r="2499" spans="1:9" x14ac:dyDescent="0.2">
      <c r="A2499" s="47" t="s">
        <v>3716</v>
      </c>
      <c r="B2499" s="38" t="s">
        <v>1297</v>
      </c>
      <c r="C2499" s="47" t="s">
        <v>1234</v>
      </c>
      <c r="D2499" s="47" t="s">
        <v>1235</v>
      </c>
      <c r="E2499" s="47" t="s">
        <v>182</v>
      </c>
      <c r="F2499" s="47">
        <v>0</v>
      </c>
      <c r="G2499" s="47">
        <v>10</v>
      </c>
      <c r="H2499" s="47">
        <v>0</v>
      </c>
      <c r="I2499" s="47">
        <v>5508</v>
      </c>
    </row>
    <row r="2500" spans="1:9" x14ac:dyDescent="0.2">
      <c r="A2500" s="47" t="s">
        <v>3717</v>
      </c>
      <c r="B2500" s="38" t="s">
        <v>1297</v>
      </c>
      <c r="C2500" s="47" t="s">
        <v>1234</v>
      </c>
      <c r="D2500" s="47" t="s">
        <v>1235</v>
      </c>
      <c r="E2500" s="47" t="s">
        <v>182</v>
      </c>
      <c r="F2500" s="47">
        <v>0</v>
      </c>
      <c r="G2500" s="47">
        <v>0</v>
      </c>
      <c r="H2500" s="47">
        <v>0</v>
      </c>
      <c r="I2500" s="47">
        <v>406</v>
      </c>
    </row>
    <row r="2501" spans="1:9" x14ac:dyDescent="0.2">
      <c r="A2501" s="47" t="s">
        <v>3718</v>
      </c>
      <c r="B2501" s="38" t="s">
        <v>1297</v>
      </c>
      <c r="C2501" s="47" t="s">
        <v>1234</v>
      </c>
      <c r="D2501" s="47" t="s">
        <v>1235</v>
      </c>
      <c r="E2501" s="47" t="s">
        <v>182</v>
      </c>
      <c r="F2501" s="47">
        <v>0</v>
      </c>
      <c r="G2501" s="47">
        <v>258</v>
      </c>
      <c r="H2501" s="47">
        <v>0</v>
      </c>
      <c r="I2501" s="47">
        <v>138221</v>
      </c>
    </row>
    <row r="2502" spans="1:9" x14ac:dyDescent="0.2">
      <c r="A2502" s="47" t="s">
        <v>3719</v>
      </c>
      <c r="B2502" s="38" t="s">
        <v>1297</v>
      </c>
      <c r="C2502" s="47" t="s">
        <v>1234</v>
      </c>
      <c r="D2502" s="47" t="s">
        <v>1235</v>
      </c>
      <c r="E2502" s="47" t="s">
        <v>182</v>
      </c>
      <c r="F2502" s="47">
        <v>0</v>
      </c>
      <c r="G2502" s="47">
        <v>8146</v>
      </c>
      <c r="H2502" s="47">
        <v>0</v>
      </c>
      <c r="I2502" s="47">
        <v>4347810</v>
      </c>
    </row>
    <row r="2503" spans="1:9" x14ac:dyDescent="0.2">
      <c r="A2503" s="47" t="s">
        <v>3720</v>
      </c>
      <c r="B2503" s="38" t="s">
        <v>1297</v>
      </c>
      <c r="C2503" s="47" t="s">
        <v>1234</v>
      </c>
      <c r="D2503" s="47" t="s">
        <v>1235</v>
      </c>
      <c r="E2503" s="47" t="s">
        <v>182</v>
      </c>
      <c r="F2503" s="47">
        <v>0</v>
      </c>
      <c r="G2503" s="47">
        <v>0</v>
      </c>
      <c r="H2503" s="47">
        <v>0</v>
      </c>
      <c r="I2503" s="47">
        <v>400</v>
      </c>
    </row>
    <row r="2504" spans="1:9" x14ac:dyDescent="0.2">
      <c r="A2504" s="47" t="s">
        <v>3721</v>
      </c>
      <c r="B2504" s="38" t="s">
        <v>1297</v>
      </c>
      <c r="C2504" s="47" t="s">
        <v>1234</v>
      </c>
      <c r="D2504" s="47" t="s">
        <v>1235</v>
      </c>
      <c r="E2504" s="47" t="s">
        <v>182</v>
      </c>
      <c r="F2504" s="47">
        <v>0</v>
      </c>
      <c r="G2504" s="47">
        <v>0</v>
      </c>
      <c r="H2504" s="47">
        <v>0</v>
      </c>
      <c r="I2504" s="47">
        <v>267</v>
      </c>
    </row>
    <row r="2505" spans="1:9" x14ac:dyDescent="0.2">
      <c r="A2505" s="47" t="s">
        <v>3722</v>
      </c>
      <c r="B2505" s="38" t="s">
        <v>1297</v>
      </c>
      <c r="C2505" s="47" t="s">
        <v>1234</v>
      </c>
      <c r="D2505" s="47" t="s">
        <v>1235</v>
      </c>
      <c r="E2505" s="47" t="s">
        <v>182</v>
      </c>
      <c r="F2505" s="47">
        <v>0</v>
      </c>
      <c r="G2505" s="47">
        <v>0</v>
      </c>
      <c r="H2505" s="47">
        <v>0</v>
      </c>
      <c r="I2505" s="47">
        <v>133</v>
      </c>
    </row>
    <row r="2506" spans="1:9" x14ac:dyDescent="0.2">
      <c r="A2506" s="47" t="s">
        <v>3723</v>
      </c>
      <c r="B2506" s="38" t="s">
        <v>1297</v>
      </c>
      <c r="C2506" s="47" t="s">
        <v>1234</v>
      </c>
      <c r="D2506" s="47" t="s">
        <v>1235</v>
      </c>
      <c r="E2506" s="47" t="s">
        <v>182</v>
      </c>
      <c r="F2506" s="47">
        <v>0</v>
      </c>
      <c r="G2506" s="47">
        <v>0</v>
      </c>
      <c r="H2506" s="47">
        <v>0</v>
      </c>
      <c r="I2506" s="47">
        <v>320</v>
      </c>
    </row>
    <row r="2507" spans="1:9" x14ac:dyDescent="0.2">
      <c r="A2507" s="47" t="s">
        <v>3724</v>
      </c>
      <c r="B2507" s="38" t="s">
        <v>1297</v>
      </c>
      <c r="C2507" s="47" t="s">
        <v>1234</v>
      </c>
      <c r="D2507" s="47" t="s">
        <v>1235</v>
      </c>
      <c r="E2507" s="47" t="s">
        <v>182</v>
      </c>
      <c r="F2507" s="47">
        <v>0</v>
      </c>
      <c r="G2507" s="47">
        <v>7293</v>
      </c>
      <c r="H2507" s="47">
        <v>0</v>
      </c>
      <c r="I2507" s="47">
        <v>3892510</v>
      </c>
    </row>
    <row r="2508" spans="1:9" x14ac:dyDescent="0.2">
      <c r="A2508" s="47" t="s">
        <v>3725</v>
      </c>
      <c r="B2508" s="38" t="s">
        <v>1297</v>
      </c>
      <c r="C2508" s="47" t="s">
        <v>1234</v>
      </c>
      <c r="D2508" s="47" t="s">
        <v>1235</v>
      </c>
      <c r="E2508" s="47" t="s">
        <v>182</v>
      </c>
      <c r="F2508" s="47">
        <v>0</v>
      </c>
      <c r="G2508" s="47">
        <v>0</v>
      </c>
      <c r="H2508" s="47">
        <v>0</v>
      </c>
      <c r="I2508" s="47">
        <v>107</v>
      </c>
    </row>
    <row r="2509" spans="1:9" x14ac:dyDescent="0.2">
      <c r="A2509" s="47" t="s">
        <v>3726</v>
      </c>
      <c r="B2509" s="38" t="s">
        <v>1297</v>
      </c>
      <c r="C2509" s="47" t="s">
        <v>1234</v>
      </c>
      <c r="D2509" s="47" t="s">
        <v>1235</v>
      </c>
      <c r="E2509" s="47" t="s">
        <v>182</v>
      </c>
      <c r="F2509" s="47">
        <v>0</v>
      </c>
      <c r="G2509" s="47">
        <v>0</v>
      </c>
      <c r="H2509" s="47">
        <v>0</v>
      </c>
      <c r="I2509" s="47">
        <v>192</v>
      </c>
    </row>
    <row r="2510" spans="1:9" x14ac:dyDescent="0.2">
      <c r="A2510" s="47" t="s">
        <v>3727</v>
      </c>
      <c r="B2510" s="38" t="s">
        <v>1297</v>
      </c>
      <c r="C2510" s="47" t="s">
        <v>1234</v>
      </c>
      <c r="D2510" s="47" t="s">
        <v>1235</v>
      </c>
      <c r="E2510" s="47" t="s">
        <v>182</v>
      </c>
      <c r="F2510" s="47">
        <v>0</v>
      </c>
      <c r="G2510" s="47">
        <v>3098</v>
      </c>
      <c r="H2510" s="47">
        <v>0</v>
      </c>
      <c r="I2510" s="47">
        <v>1653972</v>
      </c>
    </row>
    <row r="2511" spans="1:9" x14ac:dyDescent="0.2">
      <c r="A2511" s="47" t="s">
        <v>3728</v>
      </c>
      <c r="B2511" s="38" t="s">
        <v>1297</v>
      </c>
      <c r="C2511" s="47" t="s">
        <v>1234</v>
      </c>
      <c r="D2511" s="47" t="s">
        <v>1235</v>
      </c>
      <c r="E2511" s="47" t="s">
        <v>182</v>
      </c>
      <c r="F2511" s="47">
        <v>0</v>
      </c>
      <c r="G2511" s="47">
        <v>0</v>
      </c>
      <c r="H2511" s="47">
        <v>0</v>
      </c>
      <c r="I2511" s="47">
        <v>443</v>
      </c>
    </row>
    <row r="2512" spans="1:9" x14ac:dyDescent="0.2">
      <c r="A2512" s="47" t="s">
        <v>3729</v>
      </c>
      <c r="B2512" s="38" t="s">
        <v>1297</v>
      </c>
      <c r="C2512" s="47" t="s">
        <v>1234</v>
      </c>
      <c r="D2512" s="47" t="s">
        <v>1235</v>
      </c>
      <c r="E2512" s="47" t="s">
        <v>182</v>
      </c>
      <c r="F2512" s="47">
        <v>0</v>
      </c>
      <c r="G2512" s="47">
        <v>26980</v>
      </c>
      <c r="H2512" s="47">
        <v>0</v>
      </c>
      <c r="I2512" s="47">
        <v>14400487</v>
      </c>
    </row>
    <row r="2513" spans="1:9" x14ac:dyDescent="0.2">
      <c r="A2513" s="47" t="s">
        <v>3730</v>
      </c>
      <c r="B2513" s="38" t="s">
        <v>1297</v>
      </c>
      <c r="C2513" s="47" t="s">
        <v>1234</v>
      </c>
      <c r="D2513" s="47" t="s">
        <v>1235</v>
      </c>
      <c r="E2513" s="47" t="s">
        <v>182</v>
      </c>
      <c r="F2513" s="47">
        <v>0</v>
      </c>
      <c r="G2513" s="47">
        <v>367</v>
      </c>
      <c r="H2513" s="47">
        <v>0</v>
      </c>
      <c r="I2513" s="47">
        <v>196280</v>
      </c>
    </row>
    <row r="2514" spans="1:9" x14ac:dyDescent="0.2">
      <c r="A2514" s="47" t="s">
        <v>3731</v>
      </c>
      <c r="B2514" s="38" t="s">
        <v>1297</v>
      </c>
      <c r="C2514" s="47" t="s">
        <v>1234</v>
      </c>
      <c r="D2514" s="47" t="s">
        <v>1235</v>
      </c>
      <c r="E2514" s="47" t="s">
        <v>182</v>
      </c>
      <c r="F2514" s="47">
        <v>0</v>
      </c>
      <c r="G2514" s="47">
        <v>0</v>
      </c>
      <c r="H2514" s="47">
        <v>0</v>
      </c>
      <c r="I2514" s="47">
        <v>320</v>
      </c>
    </row>
    <row r="2515" spans="1:9" x14ac:dyDescent="0.2">
      <c r="A2515" s="47" t="s">
        <v>3732</v>
      </c>
      <c r="B2515" s="38" t="s">
        <v>1297</v>
      </c>
      <c r="C2515" s="47" t="s">
        <v>1234</v>
      </c>
      <c r="D2515" s="47" t="s">
        <v>1235</v>
      </c>
      <c r="E2515" s="47" t="s">
        <v>182</v>
      </c>
      <c r="F2515" s="47">
        <v>0</v>
      </c>
      <c r="G2515" s="47">
        <v>0</v>
      </c>
      <c r="H2515" s="47">
        <v>0</v>
      </c>
      <c r="I2515" s="47">
        <v>107</v>
      </c>
    </row>
    <row r="2516" spans="1:9" x14ac:dyDescent="0.2">
      <c r="A2516" s="47" t="s">
        <v>3733</v>
      </c>
      <c r="B2516" s="38" t="s">
        <v>1297</v>
      </c>
      <c r="C2516" s="47" t="s">
        <v>1234</v>
      </c>
      <c r="D2516" s="47" t="s">
        <v>1235</v>
      </c>
      <c r="E2516" s="47" t="s">
        <v>182</v>
      </c>
      <c r="F2516" s="47">
        <v>0</v>
      </c>
      <c r="G2516" s="47">
        <v>650</v>
      </c>
      <c r="H2516" s="47">
        <v>0</v>
      </c>
      <c r="I2516" s="47">
        <v>346979</v>
      </c>
    </row>
    <row r="2517" spans="1:9" x14ac:dyDescent="0.2">
      <c r="A2517" s="47" t="s">
        <v>3734</v>
      </c>
      <c r="B2517" s="38" t="s">
        <v>1297</v>
      </c>
      <c r="C2517" s="47" t="s">
        <v>1234</v>
      </c>
      <c r="D2517" s="47" t="s">
        <v>1235</v>
      </c>
      <c r="E2517" s="47" t="s">
        <v>182</v>
      </c>
      <c r="F2517" s="47">
        <v>0</v>
      </c>
      <c r="G2517" s="47">
        <v>3</v>
      </c>
      <c r="H2517" s="47">
        <v>0</v>
      </c>
      <c r="I2517" s="47">
        <v>1628</v>
      </c>
    </row>
    <row r="2518" spans="1:9" x14ac:dyDescent="0.2">
      <c r="A2518" s="47" t="s">
        <v>3735</v>
      </c>
      <c r="B2518" s="38" t="s">
        <v>1297</v>
      </c>
      <c r="C2518" s="47" t="s">
        <v>1234</v>
      </c>
      <c r="D2518" s="47" t="s">
        <v>1235</v>
      </c>
      <c r="E2518" s="47" t="s">
        <v>182</v>
      </c>
      <c r="F2518" s="47">
        <v>0</v>
      </c>
      <c r="G2518" s="47">
        <v>2930</v>
      </c>
      <c r="H2518" s="47">
        <v>0</v>
      </c>
      <c r="I2518" s="47">
        <v>1563836</v>
      </c>
    </row>
    <row r="2519" spans="1:9" x14ac:dyDescent="0.2">
      <c r="A2519" s="47" t="s">
        <v>3736</v>
      </c>
      <c r="B2519" s="38" t="s">
        <v>1297</v>
      </c>
      <c r="C2519" s="47" t="s">
        <v>1234</v>
      </c>
      <c r="D2519" s="47" t="s">
        <v>1235</v>
      </c>
      <c r="E2519" s="47" t="s">
        <v>182</v>
      </c>
      <c r="F2519" s="47">
        <v>0</v>
      </c>
      <c r="G2519" s="47">
        <v>72</v>
      </c>
      <c r="H2519" s="47">
        <v>0</v>
      </c>
      <c r="I2519" s="47">
        <v>38685</v>
      </c>
    </row>
    <row r="2520" spans="1:9" x14ac:dyDescent="0.2">
      <c r="A2520" s="47" t="s">
        <v>3737</v>
      </c>
      <c r="B2520" s="38" t="s">
        <v>1297</v>
      </c>
      <c r="C2520" s="47" t="s">
        <v>1234</v>
      </c>
      <c r="D2520" s="47" t="s">
        <v>1235</v>
      </c>
      <c r="E2520" s="47" t="s">
        <v>182</v>
      </c>
      <c r="F2520" s="47">
        <v>0</v>
      </c>
      <c r="G2520" s="47">
        <v>0</v>
      </c>
      <c r="H2520" s="47">
        <v>0</v>
      </c>
      <c r="I2520" s="47">
        <v>11</v>
      </c>
    </row>
    <row r="2521" spans="1:9" x14ac:dyDescent="0.2">
      <c r="A2521" s="47" t="s">
        <v>3738</v>
      </c>
      <c r="B2521" s="38" t="s">
        <v>1297</v>
      </c>
      <c r="C2521" s="47" t="s">
        <v>1234</v>
      </c>
      <c r="D2521" s="47" t="s">
        <v>1235</v>
      </c>
      <c r="E2521" s="47" t="s">
        <v>182</v>
      </c>
      <c r="F2521" s="47">
        <v>0</v>
      </c>
      <c r="G2521" s="47">
        <v>1175</v>
      </c>
      <c r="H2521" s="47">
        <v>0</v>
      </c>
      <c r="I2521" s="47">
        <v>627589</v>
      </c>
    </row>
    <row r="2522" spans="1:9" x14ac:dyDescent="0.2">
      <c r="A2522" s="47" t="s">
        <v>3739</v>
      </c>
      <c r="B2522" s="38" t="s">
        <v>1297</v>
      </c>
      <c r="C2522" s="47" t="s">
        <v>1234</v>
      </c>
      <c r="D2522" s="47" t="s">
        <v>1235</v>
      </c>
      <c r="E2522" s="47" t="s">
        <v>182</v>
      </c>
      <c r="F2522" s="47">
        <v>0</v>
      </c>
      <c r="G2522" s="47">
        <v>4</v>
      </c>
      <c r="H2522" s="47">
        <v>0</v>
      </c>
      <c r="I2522" s="47">
        <v>2268</v>
      </c>
    </row>
    <row r="2523" spans="1:9" x14ac:dyDescent="0.2">
      <c r="A2523" s="47" t="s">
        <v>3740</v>
      </c>
      <c r="B2523" s="38" t="s">
        <v>1297</v>
      </c>
      <c r="C2523" s="47" t="s">
        <v>1234</v>
      </c>
      <c r="D2523" s="47" t="s">
        <v>1235</v>
      </c>
      <c r="E2523" s="47" t="s">
        <v>182</v>
      </c>
      <c r="F2523" s="47">
        <v>0</v>
      </c>
      <c r="G2523" s="47">
        <v>736</v>
      </c>
      <c r="H2523" s="47">
        <v>0</v>
      </c>
      <c r="I2523" s="47">
        <v>393040</v>
      </c>
    </row>
    <row r="2524" spans="1:9" x14ac:dyDescent="0.2">
      <c r="A2524" s="47" t="s">
        <v>3741</v>
      </c>
      <c r="B2524" s="38" t="s">
        <v>1297</v>
      </c>
      <c r="C2524" s="47" t="s">
        <v>1234</v>
      </c>
      <c r="D2524" s="47" t="s">
        <v>1235</v>
      </c>
      <c r="E2524" s="47" t="s">
        <v>182</v>
      </c>
      <c r="F2524" s="47">
        <v>0</v>
      </c>
      <c r="G2524" s="47">
        <v>0</v>
      </c>
      <c r="H2524" s="47">
        <v>0</v>
      </c>
      <c r="I2524" s="47">
        <v>213</v>
      </c>
    </row>
    <row r="2525" spans="1:9" x14ac:dyDescent="0.2">
      <c r="A2525" s="47" t="s">
        <v>3742</v>
      </c>
      <c r="B2525" s="38" t="s">
        <v>1297</v>
      </c>
      <c r="C2525" s="47" t="s">
        <v>1234</v>
      </c>
      <c r="D2525" s="47" t="s">
        <v>1235</v>
      </c>
      <c r="E2525" s="47" t="s">
        <v>182</v>
      </c>
      <c r="F2525" s="47">
        <v>0</v>
      </c>
      <c r="G2525" s="47">
        <v>0</v>
      </c>
      <c r="H2525" s="47">
        <v>0</v>
      </c>
      <c r="I2525" s="47">
        <v>187</v>
      </c>
    </row>
    <row r="2526" spans="1:9" x14ac:dyDescent="0.2">
      <c r="A2526" s="47" t="s">
        <v>3743</v>
      </c>
      <c r="B2526" s="38" t="s">
        <v>1297</v>
      </c>
      <c r="C2526" s="47" t="s">
        <v>1234</v>
      </c>
      <c r="D2526" s="47" t="s">
        <v>1235</v>
      </c>
      <c r="E2526" s="47" t="s">
        <v>182</v>
      </c>
      <c r="F2526" s="47">
        <v>0</v>
      </c>
      <c r="G2526" s="47">
        <v>0</v>
      </c>
      <c r="H2526" s="47">
        <v>0</v>
      </c>
      <c r="I2526" s="47">
        <v>21</v>
      </c>
    </row>
    <row r="2527" spans="1:9" x14ac:dyDescent="0.2">
      <c r="A2527" s="47" t="s">
        <v>3744</v>
      </c>
      <c r="B2527" s="38" t="s">
        <v>1297</v>
      </c>
      <c r="C2527" s="47" t="s">
        <v>1234</v>
      </c>
      <c r="D2527" s="47" t="s">
        <v>1235</v>
      </c>
      <c r="E2527" s="47" t="s">
        <v>182</v>
      </c>
      <c r="F2527" s="47">
        <v>0</v>
      </c>
      <c r="G2527" s="47">
        <v>0</v>
      </c>
      <c r="H2527" s="47">
        <v>0</v>
      </c>
      <c r="I2527" s="47">
        <v>486</v>
      </c>
    </row>
    <row r="2528" spans="1:9" x14ac:dyDescent="0.2">
      <c r="A2528" s="47" t="s">
        <v>3745</v>
      </c>
      <c r="B2528" s="38" t="s">
        <v>1297</v>
      </c>
      <c r="C2528" s="47" t="s">
        <v>1234</v>
      </c>
      <c r="D2528" s="47" t="s">
        <v>1235</v>
      </c>
      <c r="E2528" s="47" t="s">
        <v>182</v>
      </c>
      <c r="F2528" s="47">
        <v>0</v>
      </c>
      <c r="G2528" s="47">
        <v>8</v>
      </c>
      <c r="H2528" s="47">
        <v>0</v>
      </c>
      <c r="I2528" s="47">
        <v>4649</v>
      </c>
    </row>
    <row r="2529" spans="1:9" x14ac:dyDescent="0.2">
      <c r="A2529" s="47" t="s">
        <v>3746</v>
      </c>
      <c r="B2529" s="38" t="s">
        <v>1297</v>
      </c>
      <c r="C2529" s="47" t="s">
        <v>1234</v>
      </c>
      <c r="D2529" s="47" t="s">
        <v>1235</v>
      </c>
      <c r="E2529" s="47" t="s">
        <v>182</v>
      </c>
      <c r="F2529" s="47">
        <v>0</v>
      </c>
      <c r="G2529" s="47">
        <v>0</v>
      </c>
      <c r="H2529" s="47">
        <v>0</v>
      </c>
      <c r="I2529" s="47">
        <v>347</v>
      </c>
    </row>
    <row r="2530" spans="1:9" x14ac:dyDescent="0.2">
      <c r="A2530" s="47" t="s">
        <v>3747</v>
      </c>
      <c r="B2530" s="38" t="s">
        <v>1297</v>
      </c>
      <c r="C2530" s="47" t="s">
        <v>1234</v>
      </c>
      <c r="D2530" s="47" t="s">
        <v>1235</v>
      </c>
      <c r="E2530" s="47" t="s">
        <v>182</v>
      </c>
      <c r="F2530" s="47">
        <v>0</v>
      </c>
      <c r="G2530" s="47">
        <v>0</v>
      </c>
      <c r="H2530" s="47">
        <v>0</v>
      </c>
      <c r="I2530" s="47">
        <v>427</v>
      </c>
    </row>
    <row r="2531" spans="1:9" x14ac:dyDescent="0.2">
      <c r="A2531" s="47" t="s">
        <v>3748</v>
      </c>
      <c r="B2531" s="38" t="s">
        <v>1297</v>
      </c>
      <c r="C2531" s="47" t="s">
        <v>1234</v>
      </c>
      <c r="D2531" s="47" t="s">
        <v>1235</v>
      </c>
      <c r="E2531" s="47" t="s">
        <v>182</v>
      </c>
      <c r="F2531" s="47">
        <v>0</v>
      </c>
      <c r="G2531" s="47">
        <v>0</v>
      </c>
      <c r="H2531" s="47">
        <v>0</v>
      </c>
      <c r="I2531" s="47">
        <v>37</v>
      </c>
    </row>
    <row r="2532" spans="1:9" x14ac:dyDescent="0.2">
      <c r="A2532" s="47" t="s">
        <v>3749</v>
      </c>
      <c r="B2532" s="38" t="s">
        <v>1297</v>
      </c>
      <c r="C2532" s="47" t="s">
        <v>1234</v>
      </c>
      <c r="D2532" s="47" t="s">
        <v>1235</v>
      </c>
      <c r="E2532" s="47" t="s">
        <v>182</v>
      </c>
      <c r="F2532" s="47">
        <v>0</v>
      </c>
      <c r="G2532" s="47">
        <v>2</v>
      </c>
      <c r="H2532" s="47">
        <v>0</v>
      </c>
      <c r="I2532" s="47">
        <v>1494</v>
      </c>
    </row>
    <row r="2533" spans="1:9" x14ac:dyDescent="0.2">
      <c r="A2533" s="47" t="s">
        <v>3750</v>
      </c>
      <c r="B2533" s="38" t="s">
        <v>1297</v>
      </c>
      <c r="C2533" s="47" t="s">
        <v>1234</v>
      </c>
      <c r="D2533" s="47" t="s">
        <v>1235</v>
      </c>
      <c r="E2533" s="47" t="s">
        <v>182</v>
      </c>
      <c r="F2533" s="47">
        <v>0</v>
      </c>
      <c r="G2533" s="47">
        <v>0</v>
      </c>
      <c r="H2533" s="47">
        <v>0</v>
      </c>
      <c r="I2533" s="47">
        <v>59</v>
      </c>
    </row>
    <row r="2534" spans="1:9" x14ac:dyDescent="0.2">
      <c r="A2534" s="47" t="s">
        <v>3751</v>
      </c>
      <c r="B2534" s="38" t="s">
        <v>1297</v>
      </c>
      <c r="C2534" s="47" t="s">
        <v>1234</v>
      </c>
      <c r="D2534" s="47" t="s">
        <v>1235</v>
      </c>
      <c r="E2534" s="47" t="s">
        <v>182</v>
      </c>
      <c r="F2534" s="47">
        <v>0</v>
      </c>
      <c r="G2534" s="47">
        <v>0</v>
      </c>
      <c r="H2534" s="47">
        <v>0</v>
      </c>
      <c r="I2534" s="47">
        <v>262</v>
      </c>
    </row>
    <row r="2535" spans="1:9" x14ac:dyDescent="0.2">
      <c r="A2535" s="47" t="s">
        <v>3752</v>
      </c>
      <c r="B2535" s="38" t="s">
        <v>1297</v>
      </c>
      <c r="C2535" s="47" t="s">
        <v>1234</v>
      </c>
      <c r="D2535" s="47" t="s">
        <v>1235</v>
      </c>
      <c r="E2535" s="47" t="s">
        <v>182</v>
      </c>
      <c r="F2535" s="47">
        <v>0</v>
      </c>
      <c r="G2535" s="47">
        <v>1</v>
      </c>
      <c r="H2535" s="47">
        <v>0</v>
      </c>
      <c r="I2535" s="47">
        <v>534</v>
      </c>
    </row>
    <row r="2536" spans="1:9" x14ac:dyDescent="0.2">
      <c r="A2536" s="47" t="s">
        <v>3753</v>
      </c>
      <c r="B2536" s="38" t="s">
        <v>1297</v>
      </c>
      <c r="C2536" s="47" t="s">
        <v>1234</v>
      </c>
      <c r="D2536" s="47" t="s">
        <v>1235</v>
      </c>
      <c r="E2536" s="47" t="s">
        <v>182</v>
      </c>
      <c r="F2536" s="47">
        <v>0</v>
      </c>
      <c r="G2536" s="47">
        <v>0</v>
      </c>
      <c r="H2536" s="47">
        <v>0</v>
      </c>
      <c r="I2536" s="47">
        <v>320</v>
      </c>
    </row>
    <row r="2537" spans="1:9" x14ac:dyDescent="0.2">
      <c r="A2537" s="47" t="s">
        <v>3754</v>
      </c>
      <c r="B2537" s="38" t="s">
        <v>1297</v>
      </c>
      <c r="C2537" s="47" t="s">
        <v>1234</v>
      </c>
      <c r="D2537" s="47" t="s">
        <v>1235</v>
      </c>
      <c r="E2537" s="47" t="s">
        <v>182</v>
      </c>
      <c r="F2537" s="47">
        <v>0</v>
      </c>
      <c r="G2537" s="47">
        <v>65</v>
      </c>
      <c r="H2537" s="47">
        <v>0</v>
      </c>
      <c r="I2537" s="47">
        <v>34991</v>
      </c>
    </row>
    <row r="2538" spans="1:9" x14ac:dyDescent="0.2">
      <c r="A2538" s="47" t="s">
        <v>3755</v>
      </c>
      <c r="B2538" s="38" t="s">
        <v>1297</v>
      </c>
      <c r="C2538" s="47" t="s">
        <v>1234</v>
      </c>
      <c r="D2538" s="47" t="s">
        <v>1235</v>
      </c>
      <c r="E2538" s="47" t="s">
        <v>182</v>
      </c>
      <c r="F2538" s="47">
        <v>0</v>
      </c>
      <c r="G2538" s="47">
        <v>0</v>
      </c>
      <c r="H2538" s="47">
        <v>0</v>
      </c>
      <c r="I2538" s="47">
        <v>374</v>
      </c>
    </row>
    <row r="2539" spans="1:9" x14ac:dyDescent="0.2">
      <c r="A2539" s="47" t="s">
        <v>3756</v>
      </c>
      <c r="B2539" s="38" t="s">
        <v>1297</v>
      </c>
      <c r="C2539" s="47" t="s">
        <v>1234</v>
      </c>
      <c r="D2539" s="47" t="s">
        <v>1235</v>
      </c>
      <c r="E2539" s="47" t="s">
        <v>182</v>
      </c>
      <c r="F2539" s="47">
        <v>0</v>
      </c>
      <c r="G2539" s="47">
        <v>0</v>
      </c>
      <c r="H2539" s="47">
        <v>0</v>
      </c>
      <c r="I2539" s="47">
        <v>133</v>
      </c>
    </row>
    <row r="2540" spans="1:9" x14ac:dyDescent="0.2">
      <c r="A2540" s="47" t="s">
        <v>3757</v>
      </c>
      <c r="B2540" s="38" t="s">
        <v>1297</v>
      </c>
      <c r="C2540" s="47" t="s">
        <v>1234</v>
      </c>
      <c r="D2540" s="47" t="s">
        <v>1235</v>
      </c>
      <c r="E2540" s="47" t="s">
        <v>182</v>
      </c>
      <c r="F2540" s="47">
        <v>0</v>
      </c>
      <c r="G2540" s="47">
        <v>0</v>
      </c>
      <c r="H2540" s="47">
        <v>0</v>
      </c>
      <c r="I2540" s="47">
        <v>278</v>
      </c>
    </row>
    <row r="2541" spans="1:9" x14ac:dyDescent="0.2">
      <c r="A2541" s="47" t="s">
        <v>3758</v>
      </c>
      <c r="B2541" s="38" t="s">
        <v>1297</v>
      </c>
      <c r="C2541" s="47" t="s">
        <v>1234</v>
      </c>
      <c r="D2541" s="47" t="s">
        <v>1235</v>
      </c>
      <c r="E2541" s="47" t="s">
        <v>182</v>
      </c>
      <c r="F2541" s="47">
        <v>0</v>
      </c>
      <c r="G2541" s="47">
        <v>0</v>
      </c>
      <c r="H2541" s="47">
        <v>0</v>
      </c>
      <c r="I2541" s="47">
        <v>267</v>
      </c>
    </row>
    <row r="2542" spans="1:9" x14ac:dyDescent="0.2">
      <c r="A2542" s="47" t="s">
        <v>3759</v>
      </c>
      <c r="B2542" s="38" t="s">
        <v>1297</v>
      </c>
      <c r="C2542" s="47" t="s">
        <v>1234</v>
      </c>
      <c r="D2542" s="47" t="s">
        <v>1235</v>
      </c>
      <c r="E2542" s="47" t="s">
        <v>182</v>
      </c>
      <c r="F2542" s="47">
        <v>0</v>
      </c>
      <c r="G2542" s="47">
        <v>0</v>
      </c>
      <c r="H2542" s="47">
        <v>0</v>
      </c>
      <c r="I2542" s="47">
        <v>21</v>
      </c>
    </row>
    <row r="2543" spans="1:9" x14ac:dyDescent="0.2">
      <c r="A2543" s="47" t="s">
        <v>3760</v>
      </c>
      <c r="B2543" s="38" t="s">
        <v>1297</v>
      </c>
      <c r="C2543" s="47" t="s">
        <v>1234</v>
      </c>
      <c r="D2543" s="47" t="s">
        <v>1235</v>
      </c>
      <c r="E2543" s="47" t="s">
        <v>182</v>
      </c>
      <c r="F2543" s="47">
        <v>0</v>
      </c>
      <c r="G2543" s="47">
        <v>5</v>
      </c>
      <c r="H2543" s="47">
        <v>0</v>
      </c>
      <c r="I2543" s="47">
        <v>2669</v>
      </c>
    </row>
    <row r="2544" spans="1:9" x14ac:dyDescent="0.2">
      <c r="A2544" s="47" t="s">
        <v>3761</v>
      </c>
      <c r="B2544" s="38" t="s">
        <v>1297</v>
      </c>
      <c r="C2544" s="47" t="s">
        <v>1234</v>
      </c>
      <c r="D2544" s="47" t="s">
        <v>1235</v>
      </c>
      <c r="E2544" s="47" t="s">
        <v>182</v>
      </c>
      <c r="F2544" s="47">
        <v>0</v>
      </c>
      <c r="G2544" s="47">
        <v>0</v>
      </c>
      <c r="H2544" s="47">
        <v>0</v>
      </c>
      <c r="I2544" s="47">
        <v>427</v>
      </c>
    </row>
    <row r="2545" spans="1:9" x14ac:dyDescent="0.2">
      <c r="A2545" s="47" t="s">
        <v>3762</v>
      </c>
      <c r="B2545" s="38" t="s">
        <v>1297</v>
      </c>
      <c r="C2545" s="47" t="s">
        <v>1234</v>
      </c>
      <c r="D2545" s="47" t="s">
        <v>1235</v>
      </c>
      <c r="E2545" s="47" t="s">
        <v>182</v>
      </c>
      <c r="F2545" s="47">
        <v>0</v>
      </c>
      <c r="G2545" s="47">
        <v>0</v>
      </c>
      <c r="H2545" s="47">
        <v>0</v>
      </c>
      <c r="I2545" s="47">
        <v>176</v>
      </c>
    </row>
    <row r="2546" spans="1:9" x14ac:dyDescent="0.2">
      <c r="A2546" s="47" t="s">
        <v>3763</v>
      </c>
      <c r="B2546" s="38" t="s">
        <v>1297</v>
      </c>
      <c r="C2546" s="47" t="s">
        <v>1234</v>
      </c>
      <c r="D2546" s="47" t="s">
        <v>1235</v>
      </c>
      <c r="E2546" s="47" t="s">
        <v>182</v>
      </c>
      <c r="F2546" s="47">
        <v>0</v>
      </c>
      <c r="G2546" s="47">
        <v>0</v>
      </c>
      <c r="H2546" s="47">
        <v>0</v>
      </c>
      <c r="I2546" s="47">
        <v>91</v>
      </c>
    </row>
    <row r="2547" spans="1:9" x14ac:dyDescent="0.2">
      <c r="A2547" s="47" t="s">
        <v>3764</v>
      </c>
      <c r="B2547" s="38" t="s">
        <v>1297</v>
      </c>
      <c r="C2547" s="47" t="s">
        <v>1234</v>
      </c>
      <c r="D2547" s="47" t="s">
        <v>1235</v>
      </c>
      <c r="E2547" s="47" t="s">
        <v>182</v>
      </c>
      <c r="F2547" s="47">
        <v>0</v>
      </c>
      <c r="G2547" s="47">
        <v>55</v>
      </c>
      <c r="H2547" s="47">
        <v>0</v>
      </c>
      <c r="I2547" s="47">
        <v>29409</v>
      </c>
    </row>
    <row r="2548" spans="1:9" x14ac:dyDescent="0.2">
      <c r="A2548" s="47" t="s">
        <v>3765</v>
      </c>
      <c r="B2548" s="38" t="s">
        <v>1297</v>
      </c>
      <c r="C2548" s="47" t="s">
        <v>1234</v>
      </c>
      <c r="D2548" s="47" t="s">
        <v>1235</v>
      </c>
      <c r="E2548" s="47" t="s">
        <v>182</v>
      </c>
      <c r="F2548" s="47">
        <v>0</v>
      </c>
      <c r="G2548" s="47">
        <v>0</v>
      </c>
      <c r="H2548" s="47">
        <v>0</v>
      </c>
      <c r="I2548" s="47">
        <v>320</v>
      </c>
    </row>
    <row r="2549" spans="1:9" x14ac:dyDescent="0.2">
      <c r="A2549" s="47" t="s">
        <v>3766</v>
      </c>
      <c r="B2549" s="38" t="s">
        <v>1297</v>
      </c>
      <c r="C2549" s="47" t="s">
        <v>1234</v>
      </c>
      <c r="D2549" s="47" t="s">
        <v>1235</v>
      </c>
      <c r="E2549" s="47" t="s">
        <v>182</v>
      </c>
      <c r="F2549" s="47">
        <v>0</v>
      </c>
      <c r="G2549" s="47">
        <v>0</v>
      </c>
      <c r="H2549" s="47">
        <v>0</v>
      </c>
      <c r="I2549" s="47">
        <v>427</v>
      </c>
    </row>
    <row r="2550" spans="1:9" x14ac:dyDescent="0.2">
      <c r="A2550" s="47" t="s">
        <v>3767</v>
      </c>
      <c r="B2550" s="38" t="s">
        <v>1297</v>
      </c>
      <c r="C2550" s="47" t="s">
        <v>1234</v>
      </c>
      <c r="D2550" s="47" t="s">
        <v>1235</v>
      </c>
      <c r="E2550" s="47" t="s">
        <v>182</v>
      </c>
      <c r="F2550" s="47">
        <v>0</v>
      </c>
      <c r="G2550" s="47">
        <v>71</v>
      </c>
      <c r="H2550" s="47">
        <v>0</v>
      </c>
      <c r="I2550" s="47">
        <v>38215</v>
      </c>
    </row>
    <row r="2551" spans="1:9" x14ac:dyDescent="0.2">
      <c r="A2551" s="47" t="s">
        <v>3768</v>
      </c>
      <c r="B2551" s="38" t="s">
        <v>1297</v>
      </c>
      <c r="C2551" s="47" t="s">
        <v>1234</v>
      </c>
      <c r="D2551" s="47" t="s">
        <v>1235</v>
      </c>
      <c r="E2551" s="47" t="s">
        <v>182</v>
      </c>
      <c r="F2551" s="47">
        <v>0</v>
      </c>
      <c r="G2551" s="47">
        <v>8</v>
      </c>
      <c r="H2551" s="47">
        <v>0</v>
      </c>
      <c r="I2551" s="47">
        <v>4526</v>
      </c>
    </row>
    <row r="2552" spans="1:9" x14ac:dyDescent="0.2">
      <c r="A2552" s="47" t="s">
        <v>3769</v>
      </c>
      <c r="B2552" s="38" t="s">
        <v>1297</v>
      </c>
      <c r="C2552" s="47" t="s">
        <v>1234</v>
      </c>
      <c r="D2552" s="47" t="s">
        <v>1235</v>
      </c>
      <c r="E2552" s="47" t="s">
        <v>182</v>
      </c>
      <c r="F2552" s="47">
        <v>0</v>
      </c>
      <c r="G2552" s="47">
        <v>19</v>
      </c>
      <c r="H2552" s="47">
        <v>0</v>
      </c>
      <c r="I2552" s="47">
        <v>10466</v>
      </c>
    </row>
    <row r="2553" spans="1:9" x14ac:dyDescent="0.2">
      <c r="A2553" s="47" t="s">
        <v>3770</v>
      </c>
      <c r="B2553" s="38" t="s">
        <v>1297</v>
      </c>
      <c r="C2553" s="47" t="s">
        <v>1234</v>
      </c>
      <c r="D2553" s="47" t="s">
        <v>1235</v>
      </c>
      <c r="E2553" s="47" t="s">
        <v>182</v>
      </c>
      <c r="F2553" s="47">
        <v>0</v>
      </c>
      <c r="G2553" s="47">
        <v>54</v>
      </c>
      <c r="H2553" s="47">
        <v>0</v>
      </c>
      <c r="I2553" s="47">
        <v>29078</v>
      </c>
    </row>
    <row r="2554" spans="1:9" x14ac:dyDescent="0.2">
      <c r="A2554" s="47" t="s">
        <v>3771</v>
      </c>
      <c r="B2554" s="38" t="s">
        <v>1297</v>
      </c>
      <c r="C2554" s="47" t="s">
        <v>1234</v>
      </c>
      <c r="D2554" s="47" t="s">
        <v>1235</v>
      </c>
      <c r="E2554" s="47" t="s">
        <v>182</v>
      </c>
      <c r="F2554" s="47">
        <v>0</v>
      </c>
      <c r="G2554" s="47">
        <v>443</v>
      </c>
      <c r="H2554" s="47">
        <v>0</v>
      </c>
      <c r="I2554" s="47">
        <v>236710</v>
      </c>
    </row>
    <row r="2555" spans="1:9" x14ac:dyDescent="0.2">
      <c r="A2555" s="47" t="s">
        <v>3772</v>
      </c>
      <c r="B2555" s="38" t="s">
        <v>1297</v>
      </c>
      <c r="C2555" s="47" t="s">
        <v>1234</v>
      </c>
      <c r="D2555" s="47" t="s">
        <v>1235</v>
      </c>
      <c r="E2555" s="47" t="s">
        <v>182</v>
      </c>
      <c r="F2555" s="47">
        <v>0</v>
      </c>
      <c r="G2555" s="47">
        <v>33</v>
      </c>
      <c r="H2555" s="47">
        <v>0</v>
      </c>
      <c r="I2555" s="47">
        <v>17949</v>
      </c>
    </row>
    <row r="2556" spans="1:9" x14ac:dyDescent="0.2">
      <c r="A2556" s="47" t="s">
        <v>3773</v>
      </c>
      <c r="B2556" s="38" t="s">
        <v>1297</v>
      </c>
      <c r="C2556" s="47" t="s">
        <v>1234</v>
      </c>
      <c r="D2556" s="47" t="s">
        <v>1235</v>
      </c>
      <c r="E2556" s="47" t="s">
        <v>182</v>
      </c>
      <c r="F2556" s="47">
        <v>0</v>
      </c>
      <c r="G2556" s="47">
        <v>65</v>
      </c>
      <c r="H2556" s="47">
        <v>0</v>
      </c>
      <c r="I2556" s="47">
        <v>35034</v>
      </c>
    </row>
    <row r="2557" spans="1:9" x14ac:dyDescent="0.2">
      <c r="A2557" s="47" t="s">
        <v>3774</v>
      </c>
      <c r="B2557" s="38" t="s">
        <v>1297</v>
      </c>
      <c r="C2557" s="47" t="s">
        <v>1234</v>
      </c>
      <c r="D2557" s="47" t="s">
        <v>1235</v>
      </c>
      <c r="E2557" s="47" t="s">
        <v>182</v>
      </c>
      <c r="F2557" s="47">
        <v>0</v>
      </c>
      <c r="G2557" s="47">
        <v>813</v>
      </c>
      <c r="H2557" s="47">
        <v>0</v>
      </c>
      <c r="I2557" s="47">
        <v>434245</v>
      </c>
    </row>
    <row r="2558" spans="1:9" x14ac:dyDescent="0.2">
      <c r="A2558" s="47" t="s">
        <v>3775</v>
      </c>
      <c r="B2558" s="38" t="s">
        <v>1297</v>
      </c>
      <c r="C2558" s="47" t="s">
        <v>1234</v>
      </c>
      <c r="D2558" s="47" t="s">
        <v>1235</v>
      </c>
      <c r="E2558" s="47" t="s">
        <v>182</v>
      </c>
      <c r="F2558" s="47">
        <v>0</v>
      </c>
      <c r="G2558" s="47">
        <v>0</v>
      </c>
      <c r="H2558" s="47">
        <v>0</v>
      </c>
      <c r="I2558" s="47">
        <v>368</v>
      </c>
    </row>
    <row r="2559" spans="1:9" x14ac:dyDescent="0.2">
      <c r="A2559" s="47" t="s">
        <v>3776</v>
      </c>
      <c r="B2559" s="38" t="s">
        <v>1297</v>
      </c>
      <c r="C2559" s="47" t="s">
        <v>1234</v>
      </c>
      <c r="D2559" s="47" t="s">
        <v>1235</v>
      </c>
      <c r="E2559" s="47" t="s">
        <v>182</v>
      </c>
      <c r="F2559" s="47">
        <v>0</v>
      </c>
      <c r="G2559" s="47">
        <v>0</v>
      </c>
      <c r="H2559" s="47">
        <v>0</v>
      </c>
      <c r="I2559" s="47">
        <v>283</v>
      </c>
    </row>
    <row r="2560" spans="1:9" x14ac:dyDescent="0.2">
      <c r="A2560" s="47" t="s">
        <v>3777</v>
      </c>
      <c r="B2560" s="38" t="s">
        <v>1297</v>
      </c>
      <c r="C2560" s="47" t="s">
        <v>1234</v>
      </c>
      <c r="D2560" s="47" t="s">
        <v>1235</v>
      </c>
      <c r="E2560" s="47" t="s">
        <v>182</v>
      </c>
      <c r="F2560" s="47">
        <v>0</v>
      </c>
      <c r="G2560" s="47">
        <v>0</v>
      </c>
      <c r="H2560" s="47">
        <v>0</v>
      </c>
      <c r="I2560" s="47">
        <v>213</v>
      </c>
    </row>
    <row r="2561" spans="1:9" x14ac:dyDescent="0.2">
      <c r="A2561" s="47" t="s">
        <v>3778</v>
      </c>
      <c r="B2561" s="38" t="s">
        <v>1297</v>
      </c>
      <c r="C2561" s="47" t="s">
        <v>1234</v>
      </c>
      <c r="D2561" s="47" t="s">
        <v>1235</v>
      </c>
      <c r="E2561" s="47" t="s">
        <v>182</v>
      </c>
      <c r="F2561" s="47">
        <v>0</v>
      </c>
      <c r="G2561" s="47">
        <v>0</v>
      </c>
      <c r="H2561" s="47">
        <v>0</v>
      </c>
      <c r="I2561" s="47">
        <v>384</v>
      </c>
    </row>
    <row r="2562" spans="1:9" x14ac:dyDescent="0.2">
      <c r="A2562" s="47" t="s">
        <v>3779</v>
      </c>
      <c r="B2562" s="38" t="s">
        <v>1297</v>
      </c>
      <c r="C2562" s="47" t="s">
        <v>1234</v>
      </c>
      <c r="D2562" s="47" t="s">
        <v>1235</v>
      </c>
      <c r="E2562" s="47" t="s">
        <v>182</v>
      </c>
      <c r="F2562" s="47">
        <v>0</v>
      </c>
      <c r="G2562" s="47">
        <v>66</v>
      </c>
      <c r="H2562" s="47">
        <v>0</v>
      </c>
      <c r="I2562" s="47">
        <v>35296</v>
      </c>
    </row>
    <row r="2563" spans="1:9" x14ac:dyDescent="0.2">
      <c r="A2563" s="47" t="s">
        <v>3780</v>
      </c>
      <c r="B2563" s="38" t="s">
        <v>1297</v>
      </c>
      <c r="C2563" s="47" t="s">
        <v>1234</v>
      </c>
      <c r="D2563" s="47" t="s">
        <v>1235</v>
      </c>
      <c r="E2563" s="47" t="s">
        <v>182</v>
      </c>
      <c r="F2563" s="47">
        <v>0</v>
      </c>
      <c r="G2563" s="47">
        <v>9</v>
      </c>
      <c r="H2563" s="47">
        <v>0</v>
      </c>
      <c r="I2563" s="47">
        <v>5081</v>
      </c>
    </row>
    <row r="2564" spans="1:9" x14ac:dyDescent="0.2">
      <c r="A2564" s="47" t="s">
        <v>3781</v>
      </c>
      <c r="B2564" s="38" t="s">
        <v>1297</v>
      </c>
      <c r="C2564" s="47" t="s">
        <v>1234</v>
      </c>
      <c r="D2564" s="47" t="s">
        <v>1235</v>
      </c>
      <c r="E2564" s="47" t="s">
        <v>182</v>
      </c>
      <c r="F2564" s="47">
        <v>0</v>
      </c>
      <c r="G2564" s="47">
        <v>0</v>
      </c>
      <c r="H2564" s="47">
        <v>0</v>
      </c>
      <c r="I2564" s="47">
        <v>320</v>
      </c>
    </row>
    <row r="2565" spans="1:9" x14ac:dyDescent="0.2">
      <c r="A2565" s="47" t="s">
        <v>3782</v>
      </c>
      <c r="B2565" s="38" t="s">
        <v>1297</v>
      </c>
      <c r="C2565" s="47" t="s">
        <v>1234</v>
      </c>
      <c r="D2565" s="47" t="s">
        <v>1235</v>
      </c>
      <c r="E2565" s="47" t="s">
        <v>182</v>
      </c>
      <c r="F2565" s="47">
        <v>0</v>
      </c>
      <c r="G2565" s="47">
        <v>874</v>
      </c>
      <c r="H2565" s="47">
        <v>0</v>
      </c>
      <c r="I2565" s="47">
        <v>466877</v>
      </c>
    </row>
    <row r="2566" spans="1:9" x14ac:dyDescent="0.2">
      <c r="A2566" s="47" t="s">
        <v>3783</v>
      </c>
      <c r="B2566" s="38" t="s">
        <v>1297</v>
      </c>
      <c r="C2566" s="47" t="s">
        <v>1234</v>
      </c>
      <c r="D2566" s="47" t="s">
        <v>1235</v>
      </c>
      <c r="E2566" s="47" t="s">
        <v>182</v>
      </c>
      <c r="F2566" s="47">
        <v>0</v>
      </c>
      <c r="G2566" s="47">
        <v>13</v>
      </c>
      <c r="H2566" s="47">
        <v>0</v>
      </c>
      <c r="I2566" s="47">
        <v>6939</v>
      </c>
    </row>
    <row r="2567" spans="1:9" x14ac:dyDescent="0.2">
      <c r="A2567" s="47" t="s">
        <v>3784</v>
      </c>
      <c r="B2567" s="38" t="s">
        <v>1297</v>
      </c>
      <c r="C2567" s="47" t="s">
        <v>1234</v>
      </c>
      <c r="D2567" s="47" t="s">
        <v>1235</v>
      </c>
      <c r="E2567" s="47" t="s">
        <v>182</v>
      </c>
      <c r="F2567" s="47">
        <v>0</v>
      </c>
      <c r="G2567" s="47">
        <v>8</v>
      </c>
      <c r="H2567" s="47">
        <v>0</v>
      </c>
      <c r="I2567" s="47">
        <v>4590</v>
      </c>
    </row>
    <row r="2568" spans="1:9" x14ac:dyDescent="0.2">
      <c r="A2568" s="47" t="s">
        <v>3785</v>
      </c>
      <c r="B2568" s="38" t="s">
        <v>1297</v>
      </c>
      <c r="C2568" s="47" t="s">
        <v>1234</v>
      </c>
      <c r="D2568" s="47" t="s">
        <v>1235</v>
      </c>
      <c r="E2568" s="47" t="s">
        <v>182</v>
      </c>
      <c r="F2568" s="47">
        <v>0</v>
      </c>
      <c r="G2568" s="47">
        <v>52</v>
      </c>
      <c r="H2568" s="47">
        <v>0</v>
      </c>
      <c r="I2568" s="47">
        <v>27845</v>
      </c>
    </row>
    <row r="2569" spans="1:9" x14ac:dyDescent="0.2">
      <c r="A2569" s="47" t="s">
        <v>3786</v>
      </c>
      <c r="B2569" s="38" t="s">
        <v>1297</v>
      </c>
      <c r="C2569" s="47" t="s">
        <v>1234</v>
      </c>
      <c r="D2569" s="47" t="s">
        <v>1235</v>
      </c>
      <c r="E2569" s="47" t="s">
        <v>182</v>
      </c>
      <c r="F2569" s="47">
        <v>0</v>
      </c>
      <c r="G2569" s="47">
        <v>0</v>
      </c>
      <c r="H2569" s="47">
        <v>0</v>
      </c>
      <c r="I2569" s="47">
        <v>427</v>
      </c>
    </row>
    <row r="2570" spans="1:9" x14ac:dyDescent="0.2">
      <c r="A2570" s="47" t="s">
        <v>3787</v>
      </c>
      <c r="B2570" s="38" t="s">
        <v>1297</v>
      </c>
      <c r="C2570" s="47" t="s">
        <v>1234</v>
      </c>
      <c r="D2570" s="47" t="s">
        <v>1235</v>
      </c>
      <c r="E2570" s="47" t="s">
        <v>182</v>
      </c>
      <c r="F2570" s="47">
        <v>0</v>
      </c>
      <c r="G2570" s="47">
        <v>1</v>
      </c>
      <c r="H2570" s="47">
        <v>0</v>
      </c>
      <c r="I2570" s="47">
        <v>640</v>
      </c>
    </row>
    <row r="2571" spans="1:9" x14ac:dyDescent="0.2">
      <c r="A2571" s="47" t="s">
        <v>3788</v>
      </c>
      <c r="B2571" s="38" t="s">
        <v>1297</v>
      </c>
      <c r="C2571" s="47" t="s">
        <v>1234</v>
      </c>
      <c r="D2571" s="47" t="s">
        <v>1235</v>
      </c>
      <c r="E2571" s="47" t="s">
        <v>182</v>
      </c>
      <c r="F2571" s="47">
        <v>0</v>
      </c>
      <c r="G2571" s="47">
        <v>21</v>
      </c>
      <c r="H2571" s="47">
        <v>0</v>
      </c>
      <c r="I2571" s="47">
        <v>11336</v>
      </c>
    </row>
    <row r="2572" spans="1:9" x14ac:dyDescent="0.2">
      <c r="A2572" s="47" t="s">
        <v>3789</v>
      </c>
      <c r="B2572" s="38" t="s">
        <v>1297</v>
      </c>
      <c r="C2572" s="47" t="s">
        <v>1234</v>
      </c>
      <c r="D2572" s="47" t="s">
        <v>1235</v>
      </c>
      <c r="E2572" s="47" t="s">
        <v>182</v>
      </c>
      <c r="F2572" s="47">
        <v>0</v>
      </c>
      <c r="G2572" s="47">
        <v>0</v>
      </c>
      <c r="H2572" s="47">
        <v>0</v>
      </c>
      <c r="I2572" s="47">
        <v>390</v>
      </c>
    </row>
    <row r="2573" spans="1:9" x14ac:dyDescent="0.2">
      <c r="A2573" s="47" t="s">
        <v>3790</v>
      </c>
      <c r="B2573" s="38" t="s">
        <v>1297</v>
      </c>
      <c r="C2573" s="47" t="s">
        <v>1234</v>
      </c>
      <c r="D2573" s="47" t="s">
        <v>1235</v>
      </c>
      <c r="E2573" s="47" t="s">
        <v>182</v>
      </c>
      <c r="F2573" s="47">
        <v>0</v>
      </c>
      <c r="G2573" s="47">
        <v>0</v>
      </c>
      <c r="H2573" s="47">
        <v>0</v>
      </c>
      <c r="I2573" s="47">
        <v>326</v>
      </c>
    </row>
    <row r="2574" spans="1:9" x14ac:dyDescent="0.2">
      <c r="A2574" s="47" t="s">
        <v>3791</v>
      </c>
      <c r="B2574" s="38" t="s">
        <v>1297</v>
      </c>
      <c r="C2574" s="47" t="s">
        <v>1234</v>
      </c>
      <c r="D2574" s="47" t="s">
        <v>1235</v>
      </c>
      <c r="E2574" s="47" t="s">
        <v>182</v>
      </c>
      <c r="F2574" s="47">
        <v>0</v>
      </c>
      <c r="G2574" s="47">
        <v>0</v>
      </c>
      <c r="H2574" s="47">
        <v>0</v>
      </c>
      <c r="I2574" s="47">
        <v>133</v>
      </c>
    </row>
    <row r="2575" spans="1:9" x14ac:dyDescent="0.2">
      <c r="A2575" s="47" t="s">
        <v>3792</v>
      </c>
      <c r="B2575" s="38" t="s">
        <v>1297</v>
      </c>
      <c r="C2575" s="47" t="s">
        <v>1234</v>
      </c>
      <c r="D2575" s="47" t="s">
        <v>1235</v>
      </c>
      <c r="E2575" s="47" t="s">
        <v>182</v>
      </c>
      <c r="F2575" s="47">
        <v>0</v>
      </c>
      <c r="G2575" s="47">
        <v>51633</v>
      </c>
      <c r="H2575" s="47">
        <v>0</v>
      </c>
      <c r="I2575" s="47">
        <v>27558686</v>
      </c>
    </row>
    <row r="2576" spans="1:9" x14ac:dyDescent="0.2">
      <c r="A2576" s="47" t="s">
        <v>3793</v>
      </c>
      <c r="B2576" s="38" t="s">
        <v>1297</v>
      </c>
      <c r="C2576" s="47" t="s">
        <v>1234</v>
      </c>
      <c r="D2576" s="47" t="s">
        <v>1235</v>
      </c>
      <c r="E2576" s="47" t="s">
        <v>182</v>
      </c>
      <c r="F2576" s="47">
        <v>0</v>
      </c>
      <c r="G2576" s="47">
        <v>1</v>
      </c>
      <c r="H2576" s="47">
        <v>0</v>
      </c>
      <c r="I2576" s="47">
        <v>801</v>
      </c>
    </row>
    <row r="2577" spans="1:9" x14ac:dyDescent="0.2">
      <c r="A2577" s="47" t="s">
        <v>3794</v>
      </c>
      <c r="B2577" s="38" t="s">
        <v>1297</v>
      </c>
      <c r="C2577" s="47" t="s">
        <v>1234</v>
      </c>
      <c r="D2577" s="47" t="s">
        <v>1235</v>
      </c>
      <c r="E2577" s="47" t="s">
        <v>182</v>
      </c>
      <c r="F2577" s="47">
        <v>0</v>
      </c>
      <c r="G2577" s="47">
        <v>0</v>
      </c>
      <c r="H2577" s="47">
        <v>0</v>
      </c>
      <c r="I2577" s="47">
        <v>320</v>
      </c>
    </row>
    <row r="2578" spans="1:9" x14ac:dyDescent="0.2">
      <c r="A2578" s="47" t="s">
        <v>3795</v>
      </c>
      <c r="B2578" s="38" t="s">
        <v>1297</v>
      </c>
      <c r="C2578" s="47" t="s">
        <v>1234</v>
      </c>
      <c r="D2578" s="47" t="s">
        <v>1235</v>
      </c>
      <c r="E2578" s="47" t="s">
        <v>182</v>
      </c>
      <c r="F2578" s="47">
        <v>0</v>
      </c>
      <c r="G2578" s="47">
        <v>0</v>
      </c>
      <c r="H2578" s="47">
        <v>0</v>
      </c>
      <c r="I2578" s="47">
        <v>107</v>
      </c>
    </row>
    <row r="2579" spans="1:9" x14ac:dyDescent="0.2">
      <c r="A2579" s="47" t="s">
        <v>3796</v>
      </c>
      <c r="B2579" s="38" t="s">
        <v>1297</v>
      </c>
      <c r="C2579" s="47" t="s">
        <v>1234</v>
      </c>
      <c r="D2579" s="47" t="s">
        <v>1235</v>
      </c>
      <c r="E2579" s="47" t="s">
        <v>182</v>
      </c>
      <c r="F2579" s="47">
        <v>0</v>
      </c>
      <c r="G2579" s="47">
        <v>11</v>
      </c>
      <c r="H2579" s="47">
        <v>0</v>
      </c>
      <c r="I2579" s="47">
        <v>5871</v>
      </c>
    </row>
    <row r="2580" spans="1:9" x14ac:dyDescent="0.2">
      <c r="A2580" s="47" t="s">
        <v>3797</v>
      </c>
      <c r="B2580" s="38" t="s">
        <v>1297</v>
      </c>
      <c r="C2580" s="47" t="s">
        <v>1234</v>
      </c>
      <c r="D2580" s="47" t="s">
        <v>1235</v>
      </c>
      <c r="E2580" s="47" t="s">
        <v>182</v>
      </c>
      <c r="F2580" s="47">
        <v>0</v>
      </c>
      <c r="G2580" s="47">
        <v>3098</v>
      </c>
      <c r="H2580" s="47">
        <v>0</v>
      </c>
      <c r="I2580" s="47">
        <v>1653716</v>
      </c>
    </row>
    <row r="2581" spans="1:9" x14ac:dyDescent="0.2">
      <c r="A2581" s="47" t="s">
        <v>3798</v>
      </c>
      <c r="B2581" s="38" t="s">
        <v>1297</v>
      </c>
      <c r="C2581" s="47" t="s">
        <v>1234</v>
      </c>
      <c r="D2581" s="47" t="s">
        <v>1235</v>
      </c>
      <c r="E2581" s="47" t="s">
        <v>182</v>
      </c>
      <c r="F2581" s="47">
        <v>0</v>
      </c>
      <c r="G2581" s="47">
        <v>8</v>
      </c>
      <c r="H2581" s="47">
        <v>0</v>
      </c>
      <c r="I2581" s="47">
        <v>4270</v>
      </c>
    </row>
    <row r="2582" spans="1:9" x14ac:dyDescent="0.2">
      <c r="A2582" s="47" t="s">
        <v>3799</v>
      </c>
      <c r="B2582" s="38" t="s">
        <v>1297</v>
      </c>
      <c r="C2582" s="47" t="s">
        <v>1234</v>
      </c>
      <c r="D2582" s="47" t="s">
        <v>1235</v>
      </c>
      <c r="E2582" s="47" t="s">
        <v>182</v>
      </c>
      <c r="F2582" s="47">
        <v>0</v>
      </c>
      <c r="G2582" s="47">
        <v>4</v>
      </c>
      <c r="H2582" s="47">
        <v>0</v>
      </c>
      <c r="I2582" s="47">
        <v>2135</v>
      </c>
    </row>
    <row r="2583" spans="1:9" x14ac:dyDescent="0.2">
      <c r="A2583" s="47" t="s">
        <v>3800</v>
      </c>
      <c r="B2583" s="38" t="s">
        <v>1297</v>
      </c>
      <c r="C2583" s="47" t="s">
        <v>1234</v>
      </c>
      <c r="D2583" s="47" t="s">
        <v>1235</v>
      </c>
      <c r="E2583" s="47" t="s">
        <v>182</v>
      </c>
      <c r="F2583" s="47">
        <v>0</v>
      </c>
      <c r="G2583" s="47">
        <v>3</v>
      </c>
      <c r="H2583" s="47">
        <v>0</v>
      </c>
      <c r="I2583" s="47">
        <v>1996</v>
      </c>
    </row>
    <row r="2584" spans="1:9" x14ac:dyDescent="0.2">
      <c r="A2584" s="47" t="s">
        <v>3801</v>
      </c>
      <c r="B2584" s="38" t="s">
        <v>1297</v>
      </c>
      <c r="C2584" s="47" t="s">
        <v>1234</v>
      </c>
      <c r="D2584" s="47" t="s">
        <v>1235</v>
      </c>
      <c r="E2584" s="47" t="s">
        <v>182</v>
      </c>
      <c r="F2584" s="47">
        <v>0</v>
      </c>
      <c r="G2584" s="47">
        <v>106</v>
      </c>
      <c r="H2584" s="47">
        <v>0</v>
      </c>
      <c r="I2584" s="47">
        <v>56629</v>
      </c>
    </row>
    <row r="2585" spans="1:9" x14ac:dyDescent="0.2">
      <c r="A2585" s="47" t="s">
        <v>3802</v>
      </c>
      <c r="B2585" s="38" t="s">
        <v>1297</v>
      </c>
      <c r="C2585" s="47" t="s">
        <v>1234</v>
      </c>
      <c r="D2585" s="47" t="s">
        <v>1235</v>
      </c>
      <c r="E2585" s="47" t="s">
        <v>182</v>
      </c>
      <c r="F2585" s="47">
        <v>0</v>
      </c>
      <c r="G2585" s="47">
        <v>128</v>
      </c>
      <c r="H2585" s="47">
        <v>0</v>
      </c>
      <c r="I2585" s="47">
        <v>68745</v>
      </c>
    </row>
    <row r="2586" spans="1:9" x14ac:dyDescent="0.2">
      <c r="A2586" s="47" t="s">
        <v>3803</v>
      </c>
      <c r="B2586" s="38" t="s">
        <v>1297</v>
      </c>
      <c r="C2586" s="47" t="s">
        <v>1234</v>
      </c>
      <c r="D2586" s="47" t="s">
        <v>1235</v>
      </c>
      <c r="E2586" s="47" t="s">
        <v>182</v>
      </c>
      <c r="F2586" s="47">
        <v>0</v>
      </c>
      <c r="G2586" s="47">
        <v>1</v>
      </c>
      <c r="H2586" s="47">
        <v>0</v>
      </c>
      <c r="I2586" s="47">
        <v>534</v>
      </c>
    </row>
    <row r="2587" spans="1:9" x14ac:dyDescent="0.2">
      <c r="A2587" s="47" t="s">
        <v>3804</v>
      </c>
      <c r="B2587" s="38" t="s">
        <v>1297</v>
      </c>
      <c r="C2587" s="47" t="s">
        <v>1234</v>
      </c>
      <c r="D2587" s="47" t="s">
        <v>1235</v>
      </c>
      <c r="E2587" s="47" t="s">
        <v>182</v>
      </c>
      <c r="F2587" s="47">
        <v>0</v>
      </c>
      <c r="G2587" s="47">
        <v>0</v>
      </c>
      <c r="H2587" s="47">
        <v>0</v>
      </c>
      <c r="I2587" s="47">
        <v>480</v>
      </c>
    </row>
    <row r="2588" spans="1:9" x14ac:dyDescent="0.2">
      <c r="A2588" s="47" t="s">
        <v>3805</v>
      </c>
      <c r="B2588" s="38" t="s">
        <v>1297</v>
      </c>
      <c r="C2588" s="47" t="s">
        <v>1234</v>
      </c>
      <c r="D2588" s="47" t="s">
        <v>1235</v>
      </c>
      <c r="E2588" s="47" t="s">
        <v>182</v>
      </c>
      <c r="F2588" s="47">
        <v>0</v>
      </c>
      <c r="G2588" s="47">
        <v>0</v>
      </c>
      <c r="H2588" s="47">
        <v>0</v>
      </c>
      <c r="I2588" s="47">
        <v>470</v>
      </c>
    </row>
    <row r="2589" spans="1:9" x14ac:dyDescent="0.2">
      <c r="A2589" s="47" t="s">
        <v>3806</v>
      </c>
      <c r="B2589" s="38" t="s">
        <v>1297</v>
      </c>
      <c r="C2589" s="47" t="s">
        <v>1234</v>
      </c>
      <c r="D2589" s="47" t="s">
        <v>1235</v>
      </c>
      <c r="E2589" s="47" t="s">
        <v>182</v>
      </c>
      <c r="F2589" s="47">
        <v>0</v>
      </c>
      <c r="G2589" s="47">
        <v>24</v>
      </c>
      <c r="H2589" s="47">
        <v>0</v>
      </c>
      <c r="I2589" s="47">
        <v>12948</v>
      </c>
    </row>
    <row r="2590" spans="1:9" x14ac:dyDescent="0.2">
      <c r="A2590" s="47" t="s">
        <v>3807</v>
      </c>
      <c r="B2590" s="38" t="s">
        <v>1297</v>
      </c>
      <c r="C2590" s="47" t="s">
        <v>1234</v>
      </c>
      <c r="D2590" s="47" t="s">
        <v>1235</v>
      </c>
      <c r="E2590" s="47" t="s">
        <v>182</v>
      </c>
      <c r="F2590" s="47">
        <v>0</v>
      </c>
      <c r="G2590" s="47">
        <v>3374</v>
      </c>
      <c r="H2590" s="47">
        <v>0</v>
      </c>
      <c r="I2590" s="47">
        <v>1801165</v>
      </c>
    </row>
    <row r="2591" spans="1:9" x14ac:dyDescent="0.2">
      <c r="A2591" s="47" t="s">
        <v>3808</v>
      </c>
      <c r="B2591" s="38" t="s">
        <v>1297</v>
      </c>
      <c r="C2591" s="47" t="s">
        <v>1234</v>
      </c>
      <c r="D2591" s="47" t="s">
        <v>1235</v>
      </c>
      <c r="E2591" s="47" t="s">
        <v>182</v>
      </c>
      <c r="F2591" s="47">
        <v>0</v>
      </c>
      <c r="G2591" s="47">
        <v>0</v>
      </c>
      <c r="H2591" s="47">
        <v>0</v>
      </c>
      <c r="I2591" s="47">
        <v>101</v>
      </c>
    </row>
    <row r="2592" spans="1:9" x14ac:dyDescent="0.2">
      <c r="A2592" s="47" t="s">
        <v>3809</v>
      </c>
      <c r="B2592" s="38" t="s">
        <v>1297</v>
      </c>
      <c r="C2592" s="47" t="s">
        <v>1234</v>
      </c>
      <c r="D2592" s="47" t="s">
        <v>1235</v>
      </c>
      <c r="E2592" s="47" t="s">
        <v>182</v>
      </c>
      <c r="F2592" s="47">
        <v>0</v>
      </c>
      <c r="G2592" s="47">
        <v>1</v>
      </c>
      <c r="H2592" s="47">
        <v>0</v>
      </c>
      <c r="I2592" s="47">
        <v>667</v>
      </c>
    </row>
    <row r="2593" spans="1:9" x14ac:dyDescent="0.2">
      <c r="A2593" s="47" t="s">
        <v>3810</v>
      </c>
      <c r="B2593" s="38" t="s">
        <v>1297</v>
      </c>
      <c r="C2593" s="47" t="s">
        <v>1234</v>
      </c>
      <c r="D2593" s="47" t="s">
        <v>1235</v>
      </c>
      <c r="E2593" s="47" t="s">
        <v>182</v>
      </c>
      <c r="F2593" s="47">
        <v>0</v>
      </c>
      <c r="G2593" s="47">
        <v>2912</v>
      </c>
      <c r="H2593" s="47">
        <v>0</v>
      </c>
      <c r="I2593" s="47">
        <v>1554469</v>
      </c>
    </row>
    <row r="2594" spans="1:9" x14ac:dyDescent="0.2">
      <c r="A2594" s="47" t="s">
        <v>3811</v>
      </c>
      <c r="B2594" s="38" t="s">
        <v>1297</v>
      </c>
      <c r="C2594" s="47" t="s">
        <v>1234</v>
      </c>
      <c r="D2594" s="47" t="s">
        <v>1235</v>
      </c>
      <c r="E2594" s="47" t="s">
        <v>182</v>
      </c>
      <c r="F2594" s="47">
        <v>0</v>
      </c>
      <c r="G2594" s="47">
        <v>66</v>
      </c>
      <c r="H2594" s="47">
        <v>0</v>
      </c>
      <c r="I2594" s="47">
        <v>35226</v>
      </c>
    </row>
    <row r="2595" spans="1:9" x14ac:dyDescent="0.2">
      <c r="A2595" s="47" t="s">
        <v>3812</v>
      </c>
      <c r="B2595" s="38" t="s">
        <v>1297</v>
      </c>
      <c r="C2595" s="47" t="s">
        <v>1234</v>
      </c>
      <c r="D2595" s="47" t="s">
        <v>1235</v>
      </c>
      <c r="E2595" s="47" t="s">
        <v>182</v>
      </c>
      <c r="F2595" s="47">
        <v>0</v>
      </c>
      <c r="G2595" s="47">
        <v>0</v>
      </c>
      <c r="H2595" s="47">
        <v>0</v>
      </c>
      <c r="I2595" s="47">
        <v>470</v>
      </c>
    </row>
    <row r="2596" spans="1:9" x14ac:dyDescent="0.2">
      <c r="A2596" s="47" t="s">
        <v>3813</v>
      </c>
      <c r="B2596" s="38" t="s">
        <v>1297</v>
      </c>
      <c r="C2596" s="47" t="s">
        <v>1234</v>
      </c>
      <c r="D2596" s="47" t="s">
        <v>1235</v>
      </c>
      <c r="E2596" s="47" t="s">
        <v>182</v>
      </c>
      <c r="F2596" s="47">
        <v>0</v>
      </c>
      <c r="G2596" s="47">
        <v>1</v>
      </c>
      <c r="H2596" s="47">
        <v>0</v>
      </c>
      <c r="I2596" s="47">
        <v>961</v>
      </c>
    </row>
    <row r="2597" spans="1:9" x14ac:dyDescent="0.2">
      <c r="A2597" s="47" t="s">
        <v>3814</v>
      </c>
      <c r="B2597" s="38" t="s">
        <v>1297</v>
      </c>
      <c r="C2597" s="47" t="s">
        <v>1234</v>
      </c>
      <c r="D2597" s="47" t="s">
        <v>1235</v>
      </c>
      <c r="E2597" s="47" t="s">
        <v>182</v>
      </c>
      <c r="F2597" s="47">
        <v>0</v>
      </c>
      <c r="G2597" s="47">
        <v>20000</v>
      </c>
      <c r="H2597" s="47">
        <v>0</v>
      </c>
      <c r="I2597" s="47">
        <v>10674795</v>
      </c>
    </row>
    <row r="2598" spans="1:9" x14ac:dyDescent="0.2">
      <c r="A2598" s="47" t="s">
        <v>3815</v>
      </c>
      <c r="B2598" s="38" t="s">
        <v>1297</v>
      </c>
      <c r="C2598" s="47" t="s">
        <v>1234</v>
      </c>
      <c r="D2598" s="47" t="s">
        <v>1235</v>
      </c>
      <c r="E2598" s="47" t="s">
        <v>182</v>
      </c>
      <c r="F2598" s="47">
        <v>0</v>
      </c>
      <c r="G2598" s="47">
        <v>2099</v>
      </c>
      <c r="H2598" s="47">
        <v>0</v>
      </c>
      <c r="I2598" s="47">
        <v>1120598</v>
      </c>
    </row>
    <row r="2599" spans="1:9" x14ac:dyDescent="0.2">
      <c r="A2599" s="47" t="s">
        <v>3816</v>
      </c>
      <c r="B2599" s="38" t="s">
        <v>1297</v>
      </c>
      <c r="C2599" s="47" t="s">
        <v>1234</v>
      </c>
      <c r="D2599" s="47" t="s">
        <v>1235</v>
      </c>
      <c r="E2599" s="47" t="s">
        <v>182</v>
      </c>
      <c r="F2599" s="47">
        <v>0</v>
      </c>
      <c r="G2599" s="47">
        <v>41</v>
      </c>
      <c r="H2599" s="47">
        <v>0</v>
      </c>
      <c r="I2599" s="47">
        <v>22022</v>
      </c>
    </row>
    <row r="2600" spans="1:9" x14ac:dyDescent="0.2">
      <c r="A2600" s="47" t="s">
        <v>3817</v>
      </c>
      <c r="B2600" s="38" t="s">
        <v>1297</v>
      </c>
      <c r="C2600" s="47" t="s">
        <v>1234</v>
      </c>
      <c r="D2600" s="47" t="s">
        <v>1235</v>
      </c>
      <c r="E2600" s="47" t="s">
        <v>182</v>
      </c>
      <c r="F2600" s="47">
        <v>0</v>
      </c>
      <c r="G2600" s="47">
        <v>4</v>
      </c>
      <c r="H2600" s="47">
        <v>0</v>
      </c>
      <c r="I2600" s="47">
        <v>2327</v>
      </c>
    </row>
    <row r="2601" spans="1:9" x14ac:dyDescent="0.2">
      <c r="A2601" s="47" t="s">
        <v>3818</v>
      </c>
      <c r="B2601" s="38" t="s">
        <v>1297</v>
      </c>
      <c r="C2601" s="47" t="s">
        <v>1234</v>
      </c>
      <c r="D2601" s="47" t="s">
        <v>1235</v>
      </c>
      <c r="E2601" s="47" t="s">
        <v>182</v>
      </c>
      <c r="F2601" s="47">
        <v>0</v>
      </c>
      <c r="G2601" s="47">
        <v>8012</v>
      </c>
      <c r="H2601" s="47">
        <v>0</v>
      </c>
      <c r="I2601" s="47">
        <v>4276407</v>
      </c>
    </row>
    <row r="2602" spans="1:9" x14ac:dyDescent="0.2">
      <c r="A2602" s="47" t="s">
        <v>3819</v>
      </c>
      <c r="B2602" s="38" t="s">
        <v>1297</v>
      </c>
      <c r="C2602" s="47" t="s">
        <v>1234</v>
      </c>
      <c r="D2602" s="47" t="s">
        <v>1235</v>
      </c>
      <c r="E2602" s="47" t="s">
        <v>182</v>
      </c>
      <c r="F2602" s="47">
        <v>0</v>
      </c>
      <c r="G2602" s="47">
        <v>2005</v>
      </c>
      <c r="H2602" s="47">
        <v>0</v>
      </c>
      <c r="I2602" s="47">
        <v>1070454</v>
      </c>
    </row>
    <row r="2603" spans="1:9" x14ac:dyDescent="0.2">
      <c r="A2603" s="47" t="s">
        <v>3820</v>
      </c>
      <c r="B2603" s="38" t="s">
        <v>1297</v>
      </c>
      <c r="C2603" s="47" t="s">
        <v>1234</v>
      </c>
      <c r="D2603" s="47" t="s">
        <v>1235</v>
      </c>
      <c r="E2603" s="47" t="s">
        <v>182</v>
      </c>
      <c r="F2603" s="47">
        <v>0</v>
      </c>
      <c r="G2603" s="47">
        <v>3</v>
      </c>
      <c r="H2603" s="47">
        <v>0</v>
      </c>
      <c r="I2603" s="47">
        <v>1601</v>
      </c>
    </row>
    <row r="2604" spans="1:9" x14ac:dyDescent="0.2">
      <c r="A2604" s="47" t="s">
        <v>3821</v>
      </c>
      <c r="B2604" s="38" t="s">
        <v>1297</v>
      </c>
      <c r="C2604" s="47" t="s">
        <v>1234</v>
      </c>
      <c r="D2604" s="47" t="s">
        <v>1235</v>
      </c>
      <c r="E2604" s="47" t="s">
        <v>182</v>
      </c>
      <c r="F2604" s="47">
        <v>0</v>
      </c>
      <c r="G2604" s="47">
        <v>0</v>
      </c>
      <c r="H2604" s="47">
        <v>0</v>
      </c>
      <c r="I2604" s="47">
        <v>192</v>
      </c>
    </row>
    <row r="2605" spans="1:9" x14ac:dyDescent="0.2">
      <c r="A2605" s="47" t="s">
        <v>3822</v>
      </c>
      <c r="B2605" s="38" t="s">
        <v>1297</v>
      </c>
      <c r="C2605" s="47" t="s">
        <v>1234</v>
      </c>
      <c r="D2605" s="47" t="s">
        <v>1235</v>
      </c>
      <c r="E2605" s="47" t="s">
        <v>182</v>
      </c>
      <c r="F2605" s="47">
        <v>0</v>
      </c>
      <c r="G2605" s="47">
        <v>8</v>
      </c>
      <c r="H2605" s="47">
        <v>0</v>
      </c>
      <c r="I2605" s="47">
        <v>4345</v>
      </c>
    </row>
    <row r="2606" spans="1:9" x14ac:dyDescent="0.2">
      <c r="A2606" s="47" t="s">
        <v>3823</v>
      </c>
      <c r="B2606" s="38" t="s">
        <v>1297</v>
      </c>
      <c r="C2606" s="47" t="s">
        <v>1234</v>
      </c>
      <c r="D2606" s="47" t="s">
        <v>1235</v>
      </c>
      <c r="E2606" s="47" t="s">
        <v>182</v>
      </c>
      <c r="F2606" s="47">
        <v>0</v>
      </c>
      <c r="G2606" s="47">
        <v>19</v>
      </c>
      <c r="H2606" s="47">
        <v>0</v>
      </c>
      <c r="I2606" s="47">
        <v>10173</v>
      </c>
    </row>
    <row r="2607" spans="1:9" x14ac:dyDescent="0.2">
      <c r="A2607" s="47" t="s">
        <v>3824</v>
      </c>
      <c r="B2607" s="38" t="s">
        <v>1297</v>
      </c>
      <c r="C2607" s="47" t="s">
        <v>1234</v>
      </c>
      <c r="D2607" s="47" t="s">
        <v>1235</v>
      </c>
      <c r="E2607" s="47" t="s">
        <v>182</v>
      </c>
      <c r="F2607" s="47">
        <v>0</v>
      </c>
      <c r="G2607" s="47">
        <v>0</v>
      </c>
      <c r="H2607" s="47">
        <v>0</v>
      </c>
      <c r="I2607" s="47">
        <v>379</v>
      </c>
    </row>
    <row r="2608" spans="1:9" x14ac:dyDescent="0.2">
      <c r="A2608" s="47" t="s">
        <v>3825</v>
      </c>
      <c r="B2608" s="38" t="s">
        <v>1297</v>
      </c>
      <c r="C2608" s="47" t="s">
        <v>1234</v>
      </c>
      <c r="D2608" s="47" t="s">
        <v>1235</v>
      </c>
      <c r="E2608" s="47" t="s">
        <v>182</v>
      </c>
      <c r="F2608" s="47">
        <v>0</v>
      </c>
      <c r="G2608" s="47">
        <v>505</v>
      </c>
      <c r="H2608" s="47">
        <v>0</v>
      </c>
      <c r="I2608" s="47">
        <v>269535</v>
      </c>
    </row>
    <row r="2609" spans="1:9" x14ac:dyDescent="0.2">
      <c r="A2609" s="47" t="s">
        <v>3826</v>
      </c>
      <c r="B2609" s="38" t="s">
        <v>1297</v>
      </c>
      <c r="C2609" s="47" t="s">
        <v>1234</v>
      </c>
      <c r="D2609" s="47" t="s">
        <v>1235</v>
      </c>
      <c r="E2609" s="47" t="s">
        <v>182</v>
      </c>
      <c r="F2609" s="47">
        <v>0</v>
      </c>
      <c r="G2609" s="47">
        <v>0</v>
      </c>
      <c r="H2609" s="47">
        <v>0</v>
      </c>
      <c r="I2609" s="47">
        <v>11</v>
      </c>
    </row>
    <row r="2610" spans="1:9" x14ac:dyDescent="0.2">
      <c r="A2610" s="47" t="s">
        <v>3827</v>
      </c>
      <c r="B2610" s="38" t="s">
        <v>1297</v>
      </c>
      <c r="C2610" s="47" t="s">
        <v>1234</v>
      </c>
      <c r="D2610" s="47" t="s">
        <v>1235</v>
      </c>
      <c r="E2610" s="47" t="s">
        <v>182</v>
      </c>
      <c r="F2610" s="47">
        <v>0</v>
      </c>
      <c r="G2610" s="47">
        <v>23</v>
      </c>
      <c r="H2610" s="47">
        <v>0</v>
      </c>
      <c r="I2610" s="47">
        <v>12746</v>
      </c>
    </row>
    <row r="2611" spans="1:9" x14ac:dyDescent="0.2">
      <c r="A2611" s="47" t="s">
        <v>3828</v>
      </c>
      <c r="B2611" s="38" t="s">
        <v>1297</v>
      </c>
      <c r="C2611" s="47" t="s">
        <v>1234</v>
      </c>
      <c r="D2611" s="47" t="s">
        <v>1235</v>
      </c>
      <c r="E2611" s="47" t="s">
        <v>182</v>
      </c>
      <c r="F2611" s="47">
        <v>0</v>
      </c>
      <c r="G2611" s="47">
        <v>6</v>
      </c>
      <c r="H2611" s="47">
        <v>0</v>
      </c>
      <c r="I2611" s="47">
        <v>3480</v>
      </c>
    </row>
    <row r="2612" spans="1:9" x14ac:dyDescent="0.2">
      <c r="A2612" s="47" t="s">
        <v>3829</v>
      </c>
      <c r="B2612" s="38" t="s">
        <v>1297</v>
      </c>
      <c r="C2612" s="47" t="s">
        <v>1234</v>
      </c>
      <c r="D2612" s="47" t="s">
        <v>1235</v>
      </c>
      <c r="E2612" s="47" t="s">
        <v>182</v>
      </c>
      <c r="F2612" s="47">
        <v>0</v>
      </c>
      <c r="G2612" s="47">
        <v>4025</v>
      </c>
      <c r="H2612" s="47">
        <v>0</v>
      </c>
      <c r="I2612" s="47">
        <v>2148438</v>
      </c>
    </row>
    <row r="2613" spans="1:9" x14ac:dyDescent="0.2">
      <c r="A2613" s="47" t="s">
        <v>3830</v>
      </c>
      <c r="B2613" s="38" t="s">
        <v>1297</v>
      </c>
      <c r="C2613" s="47" t="s">
        <v>1234</v>
      </c>
      <c r="D2613" s="47" t="s">
        <v>1235</v>
      </c>
      <c r="E2613" s="47" t="s">
        <v>182</v>
      </c>
      <c r="F2613" s="47">
        <v>0</v>
      </c>
      <c r="G2613" s="47">
        <v>0</v>
      </c>
      <c r="H2613" s="47">
        <v>0</v>
      </c>
      <c r="I2613" s="47">
        <v>213</v>
      </c>
    </row>
    <row r="2614" spans="1:9" x14ac:dyDescent="0.2">
      <c r="A2614" s="47" t="s">
        <v>3831</v>
      </c>
      <c r="B2614" s="38" t="s">
        <v>1297</v>
      </c>
      <c r="C2614" s="47" t="s">
        <v>1234</v>
      </c>
      <c r="D2614" s="47" t="s">
        <v>1235</v>
      </c>
      <c r="E2614" s="47" t="s">
        <v>182</v>
      </c>
      <c r="F2614" s="47">
        <v>0</v>
      </c>
      <c r="G2614" s="47">
        <v>0</v>
      </c>
      <c r="H2614" s="47">
        <v>0</v>
      </c>
      <c r="I2614" s="47">
        <v>374</v>
      </c>
    </row>
    <row r="2615" spans="1:9" x14ac:dyDescent="0.2">
      <c r="A2615" s="47" t="s">
        <v>3832</v>
      </c>
      <c r="B2615" s="38" t="s">
        <v>1297</v>
      </c>
      <c r="C2615" s="47" t="s">
        <v>1234</v>
      </c>
      <c r="D2615" s="47" t="s">
        <v>1235</v>
      </c>
      <c r="E2615" s="47" t="s">
        <v>182</v>
      </c>
      <c r="F2615" s="47">
        <v>0</v>
      </c>
      <c r="G2615" s="47">
        <v>6166</v>
      </c>
      <c r="H2615" s="47">
        <v>0</v>
      </c>
      <c r="I2615" s="47">
        <v>3291127</v>
      </c>
    </row>
    <row r="2616" spans="1:9" x14ac:dyDescent="0.2">
      <c r="A2616" s="47" t="s">
        <v>3833</v>
      </c>
      <c r="B2616" s="38" t="s">
        <v>1297</v>
      </c>
      <c r="C2616" s="47" t="s">
        <v>1234</v>
      </c>
      <c r="D2616" s="47" t="s">
        <v>1235</v>
      </c>
      <c r="E2616" s="47" t="s">
        <v>182</v>
      </c>
      <c r="F2616" s="47">
        <v>0</v>
      </c>
      <c r="G2616" s="47">
        <v>9159</v>
      </c>
      <c r="H2616" s="47">
        <v>0</v>
      </c>
      <c r="I2616" s="47">
        <v>4888828</v>
      </c>
    </row>
    <row r="2617" spans="1:9" x14ac:dyDescent="0.2">
      <c r="A2617" s="47" t="s">
        <v>3834</v>
      </c>
      <c r="B2617" s="38" t="s">
        <v>1297</v>
      </c>
      <c r="C2617" s="47" t="s">
        <v>1234</v>
      </c>
      <c r="D2617" s="47" t="s">
        <v>1235</v>
      </c>
      <c r="E2617" s="47" t="s">
        <v>182</v>
      </c>
      <c r="F2617" s="47">
        <v>0</v>
      </c>
      <c r="G2617" s="47">
        <v>358</v>
      </c>
      <c r="H2617" s="47">
        <v>0</v>
      </c>
      <c r="I2617" s="47">
        <v>191455</v>
      </c>
    </row>
    <row r="2618" spans="1:9" x14ac:dyDescent="0.2">
      <c r="A2618" s="47" t="s">
        <v>3835</v>
      </c>
      <c r="B2618" s="38" t="s">
        <v>1297</v>
      </c>
      <c r="C2618" s="47" t="s">
        <v>1234</v>
      </c>
      <c r="D2618" s="47" t="s">
        <v>1235</v>
      </c>
      <c r="E2618" s="47" t="s">
        <v>182</v>
      </c>
      <c r="F2618" s="47">
        <v>0</v>
      </c>
      <c r="G2618" s="47">
        <v>0</v>
      </c>
      <c r="H2618" s="47">
        <v>0</v>
      </c>
      <c r="I2618" s="47">
        <v>427</v>
      </c>
    </row>
    <row r="2619" spans="1:9" x14ac:dyDescent="0.2">
      <c r="A2619" s="47" t="s">
        <v>3836</v>
      </c>
      <c r="B2619" s="38" t="s">
        <v>1297</v>
      </c>
      <c r="C2619" s="47" t="s">
        <v>1234</v>
      </c>
      <c r="D2619" s="47" t="s">
        <v>1235</v>
      </c>
      <c r="E2619" s="47" t="s">
        <v>182</v>
      </c>
      <c r="F2619" s="47">
        <v>0</v>
      </c>
      <c r="G2619" s="47">
        <v>2530</v>
      </c>
      <c r="H2619" s="47">
        <v>0</v>
      </c>
      <c r="I2619" s="47">
        <v>1350343</v>
      </c>
    </row>
    <row r="2620" spans="1:9" x14ac:dyDescent="0.2">
      <c r="A2620" s="47" t="s">
        <v>3837</v>
      </c>
      <c r="B2620" s="38" t="s">
        <v>1297</v>
      </c>
      <c r="C2620" s="47" t="s">
        <v>1234</v>
      </c>
      <c r="D2620" s="47" t="s">
        <v>1235</v>
      </c>
      <c r="E2620" s="47" t="s">
        <v>182</v>
      </c>
      <c r="F2620" s="47">
        <v>0</v>
      </c>
      <c r="G2620" s="47">
        <v>591</v>
      </c>
      <c r="H2620" s="47">
        <v>0</v>
      </c>
      <c r="I2620" s="47">
        <v>315639</v>
      </c>
    </row>
    <row r="2621" spans="1:9" x14ac:dyDescent="0.2">
      <c r="A2621" s="47" t="s">
        <v>3838</v>
      </c>
      <c r="B2621" s="38" t="s">
        <v>1297</v>
      </c>
      <c r="C2621" s="47" t="s">
        <v>1234</v>
      </c>
      <c r="D2621" s="47" t="s">
        <v>1235</v>
      </c>
      <c r="E2621" s="47" t="s">
        <v>182</v>
      </c>
      <c r="F2621" s="47">
        <v>0</v>
      </c>
      <c r="G2621" s="47">
        <v>48</v>
      </c>
      <c r="H2621" s="47">
        <v>0</v>
      </c>
      <c r="I2621" s="47">
        <v>25721</v>
      </c>
    </row>
    <row r="2622" spans="1:9" x14ac:dyDescent="0.2">
      <c r="A2622" s="47" t="s">
        <v>3839</v>
      </c>
      <c r="B2622" s="38" t="s">
        <v>1297</v>
      </c>
      <c r="C2622" s="47" t="s">
        <v>1234</v>
      </c>
      <c r="D2622" s="47" t="s">
        <v>1235</v>
      </c>
      <c r="E2622" s="47" t="s">
        <v>182</v>
      </c>
      <c r="F2622" s="47">
        <v>0</v>
      </c>
      <c r="G2622" s="47">
        <v>68</v>
      </c>
      <c r="H2622" s="47">
        <v>0</v>
      </c>
      <c r="I2622" s="47">
        <v>36796</v>
      </c>
    </row>
    <row r="2623" spans="1:9" x14ac:dyDescent="0.2">
      <c r="A2623" s="47" t="s">
        <v>3840</v>
      </c>
      <c r="B2623" s="38" t="s">
        <v>1297</v>
      </c>
      <c r="C2623" s="47" t="s">
        <v>1234</v>
      </c>
      <c r="D2623" s="47" t="s">
        <v>1235</v>
      </c>
      <c r="E2623" s="47" t="s">
        <v>182</v>
      </c>
      <c r="F2623" s="47">
        <v>0</v>
      </c>
      <c r="G2623" s="47">
        <v>1</v>
      </c>
      <c r="H2623" s="47">
        <v>0</v>
      </c>
      <c r="I2623" s="47">
        <v>774</v>
      </c>
    </row>
    <row r="2624" spans="1:9" x14ac:dyDescent="0.2">
      <c r="A2624" s="47" t="s">
        <v>3841</v>
      </c>
      <c r="B2624" s="38" t="s">
        <v>1297</v>
      </c>
      <c r="C2624" s="47" t="s">
        <v>1234</v>
      </c>
      <c r="D2624" s="47" t="s">
        <v>1235</v>
      </c>
      <c r="E2624" s="47" t="s">
        <v>182</v>
      </c>
      <c r="F2624" s="47">
        <v>0</v>
      </c>
      <c r="G2624" s="47">
        <v>0</v>
      </c>
      <c r="H2624" s="47">
        <v>0</v>
      </c>
      <c r="I2624" s="47">
        <v>342</v>
      </c>
    </row>
    <row r="2625" spans="1:9" x14ac:dyDescent="0.2">
      <c r="A2625" s="47" t="s">
        <v>3842</v>
      </c>
      <c r="B2625" s="38" t="s">
        <v>1297</v>
      </c>
      <c r="C2625" s="47" t="s">
        <v>1234</v>
      </c>
      <c r="D2625" s="47" t="s">
        <v>1235</v>
      </c>
      <c r="E2625" s="47" t="s">
        <v>182</v>
      </c>
      <c r="F2625" s="47">
        <v>0</v>
      </c>
      <c r="G2625" s="47">
        <v>0</v>
      </c>
      <c r="H2625" s="47">
        <v>0</v>
      </c>
      <c r="I2625" s="47">
        <v>342</v>
      </c>
    </row>
    <row r="2626" spans="1:9" x14ac:dyDescent="0.2">
      <c r="A2626" s="47" t="s">
        <v>3843</v>
      </c>
      <c r="B2626" s="38" t="s">
        <v>1297</v>
      </c>
      <c r="C2626" s="47" t="s">
        <v>1234</v>
      </c>
      <c r="D2626" s="47" t="s">
        <v>1235</v>
      </c>
      <c r="E2626" s="47" t="s">
        <v>182</v>
      </c>
      <c r="F2626" s="47">
        <v>0</v>
      </c>
      <c r="G2626" s="47">
        <v>1828</v>
      </c>
      <c r="H2626" s="47">
        <v>0</v>
      </c>
      <c r="I2626" s="47">
        <v>975769</v>
      </c>
    </row>
    <row r="2627" spans="1:9" x14ac:dyDescent="0.2">
      <c r="A2627" s="47" t="s">
        <v>3844</v>
      </c>
      <c r="B2627" s="38" t="s">
        <v>1297</v>
      </c>
      <c r="C2627" s="47" t="s">
        <v>1234</v>
      </c>
      <c r="D2627" s="47" t="s">
        <v>1235</v>
      </c>
      <c r="E2627" s="47" t="s">
        <v>182</v>
      </c>
      <c r="F2627" s="47">
        <v>0</v>
      </c>
      <c r="G2627" s="47">
        <v>1036</v>
      </c>
      <c r="H2627" s="47">
        <v>0</v>
      </c>
      <c r="I2627" s="47">
        <v>553347</v>
      </c>
    </row>
    <row r="2628" spans="1:9" x14ac:dyDescent="0.2">
      <c r="A2628" s="47" t="s">
        <v>3845</v>
      </c>
      <c r="B2628" s="38" t="s">
        <v>1297</v>
      </c>
      <c r="C2628" s="47" t="s">
        <v>1234</v>
      </c>
      <c r="D2628" s="47" t="s">
        <v>1235</v>
      </c>
      <c r="E2628" s="47" t="s">
        <v>182</v>
      </c>
      <c r="F2628" s="47">
        <v>0</v>
      </c>
      <c r="G2628" s="47">
        <v>0</v>
      </c>
      <c r="H2628" s="47">
        <v>0</v>
      </c>
      <c r="I2628" s="47">
        <v>336</v>
      </c>
    </row>
    <row r="2629" spans="1:9" x14ac:dyDescent="0.2">
      <c r="A2629" s="47" t="s">
        <v>3846</v>
      </c>
      <c r="B2629" s="38" t="s">
        <v>1297</v>
      </c>
      <c r="C2629" s="47" t="s">
        <v>1234</v>
      </c>
      <c r="D2629" s="47" t="s">
        <v>1235</v>
      </c>
      <c r="E2629" s="47" t="s">
        <v>182</v>
      </c>
      <c r="F2629" s="47">
        <v>0</v>
      </c>
      <c r="G2629" s="47">
        <v>0</v>
      </c>
      <c r="H2629" s="47">
        <v>0</v>
      </c>
      <c r="I2629" s="47">
        <v>267</v>
      </c>
    </row>
    <row r="2630" spans="1:9" x14ac:dyDescent="0.2">
      <c r="A2630" s="47" t="s">
        <v>3847</v>
      </c>
      <c r="B2630" s="38" t="s">
        <v>1297</v>
      </c>
      <c r="C2630" s="47" t="s">
        <v>1234</v>
      </c>
      <c r="D2630" s="47" t="s">
        <v>1235</v>
      </c>
      <c r="E2630" s="47" t="s">
        <v>182</v>
      </c>
      <c r="F2630" s="47">
        <v>0</v>
      </c>
      <c r="G2630" s="47">
        <v>806</v>
      </c>
      <c r="H2630" s="47">
        <v>0</v>
      </c>
      <c r="I2630" s="47">
        <v>430615</v>
      </c>
    </row>
    <row r="2631" spans="1:9" x14ac:dyDescent="0.2">
      <c r="A2631" s="47" t="s">
        <v>3848</v>
      </c>
      <c r="B2631" s="38" t="s">
        <v>1297</v>
      </c>
      <c r="C2631" s="47" t="s">
        <v>1234</v>
      </c>
      <c r="D2631" s="47" t="s">
        <v>1235</v>
      </c>
      <c r="E2631" s="47" t="s">
        <v>182</v>
      </c>
      <c r="F2631" s="47">
        <v>0</v>
      </c>
      <c r="G2631" s="47">
        <v>14</v>
      </c>
      <c r="H2631" s="47">
        <v>0</v>
      </c>
      <c r="I2631" s="47">
        <v>7696</v>
      </c>
    </row>
    <row r="2632" spans="1:9" x14ac:dyDescent="0.2">
      <c r="A2632" s="47" t="s">
        <v>3849</v>
      </c>
      <c r="B2632" s="38" t="s">
        <v>1297</v>
      </c>
      <c r="C2632" s="47" t="s">
        <v>1234</v>
      </c>
      <c r="D2632" s="47" t="s">
        <v>1235</v>
      </c>
      <c r="E2632" s="47" t="s">
        <v>182</v>
      </c>
      <c r="F2632" s="47">
        <v>0</v>
      </c>
      <c r="G2632" s="47">
        <v>62</v>
      </c>
      <c r="H2632" s="47">
        <v>0</v>
      </c>
      <c r="I2632" s="47">
        <v>33358</v>
      </c>
    </row>
    <row r="2633" spans="1:9" x14ac:dyDescent="0.2">
      <c r="A2633" s="47" t="s">
        <v>3850</v>
      </c>
      <c r="B2633" s="38" t="s">
        <v>1233</v>
      </c>
      <c r="C2633" s="47" t="s">
        <v>1234</v>
      </c>
      <c r="D2633" s="47" t="s">
        <v>1235</v>
      </c>
      <c r="E2633" s="47" t="s">
        <v>182</v>
      </c>
      <c r="F2633" s="47">
        <v>0</v>
      </c>
      <c r="G2633" s="47">
        <v>524</v>
      </c>
      <c r="H2633" s="47">
        <v>0</v>
      </c>
      <c r="I2633" s="47">
        <v>280055</v>
      </c>
    </row>
    <row r="2634" spans="1:9" x14ac:dyDescent="0.2">
      <c r="A2634" s="47" t="s">
        <v>3851</v>
      </c>
      <c r="B2634" s="38" t="s">
        <v>1233</v>
      </c>
      <c r="C2634" s="47" t="s">
        <v>1234</v>
      </c>
      <c r="D2634" s="47" t="s">
        <v>1235</v>
      </c>
      <c r="E2634" s="47" t="s">
        <v>182</v>
      </c>
      <c r="F2634" s="47">
        <v>0</v>
      </c>
      <c r="G2634" s="47">
        <v>0</v>
      </c>
      <c r="H2634" s="47">
        <v>0</v>
      </c>
      <c r="I2634" s="47">
        <v>192</v>
      </c>
    </row>
    <row r="2635" spans="1:9" x14ac:dyDescent="0.2">
      <c r="A2635" s="47" t="s">
        <v>3852</v>
      </c>
      <c r="B2635" s="38" t="s">
        <v>1233</v>
      </c>
      <c r="C2635" s="47" t="s">
        <v>1234</v>
      </c>
      <c r="D2635" s="47" t="s">
        <v>1235</v>
      </c>
      <c r="E2635" s="47" t="s">
        <v>182</v>
      </c>
      <c r="F2635" s="47">
        <v>0</v>
      </c>
      <c r="G2635" s="47">
        <v>0</v>
      </c>
      <c r="H2635" s="47">
        <v>0</v>
      </c>
      <c r="I2635" s="47">
        <v>107</v>
      </c>
    </row>
    <row r="2636" spans="1:9" x14ac:dyDescent="0.2">
      <c r="A2636" s="47" t="s">
        <v>3853</v>
      </c>
      <c r="B2636" s="38" t="s">
        <v>1297</v>
      </c>
      <c r="C2636" s="47" t="s">
        <v>1234</v>
      </c>
      <c r="D2636" s="47" t="s">
        <v>1235</v>
      </c>
      <c r="E2636" s="47" t="s">
        <v>182</v>
      </c>
      <c r="F2636" s="47">
        <v>0</v>
      </c>
      <c r="G2636" s="47">
        <v>25</v>
      </c>
      <c r="H2636" s="47">
        <v>0</v>
      </c>
      <c r="I2636" s="47">
        <v>13573</v>
      </c>
    </row>
    <row r="2637" spans="1:9" x14ac:dyDescent="0.2">
      <c r="A2637" s="47" t="s">
        <v>3854</v>
      </c>
      <c r="B2637" s="38" t="s">
        <v>1233</v>
      </c>
      <c r="C2637" s="47" t="s">
        <v>1234</v>
      </c>
      <c r="D2637" s="47" t="s">
        <v>1235</v>
      </c>
      <c r="E2637" s="47" t="s">
        <v>182</v>
      </c>
      <c r="F2637" s="47">
        <v>0</v>
      </c>
      <c r="G2637" s="47">
        <v>7</v>
      </c>
      <c r="H2637" s="47">
        <v>0</v>
      </c>
      <c r="I2637" s="47">
        <v>3971</v>
      </c>
    </row>
    <row r="2638" spans="1:9" x14ac:dyDescent="0.2">
      <c r="A2638" s="47" t="s">
        <v>3855</v>
      </c>
      <c r="B2638" s="38" t="s">
        <v>1233</v>
      </c>
      <c r="C2638" s="47" t="s">
        <v>1234</v>
      </c>
      <c r="D2638" s="47" t="s">
        <v>1235</v>
      </c>
      <c r="E2638" s="47" t="s">
        <v>182</v>
      </c>
      <c r="F2638" s="47">
        <v>0</v>
      </c>
      <c r="G2638" s="47">
        <v>0</v>
      </c>
      <c r="H2638" s="47">
        <v>0</v>
      </c>
      <c r="I2638" s="47">
        <v>304</v>
      </c>
    </row>
    <row r="2639" spans="1:9" x14ac:dyDescent="0.2">
      <c r="A2639" s="47" t="s">
        <v>3856</v>
      </c>
      <c r="B2639" s="38" t="s">
        <v>1297</v>
      </c>
      <c r="C2639" s="47" t="s">
        <v>1234</v>
      </c>
      <c r="D2639" s="47" t="s">
        <v>1235</v>
      </c>
      <c r="E2639" s="47" t="s">
        <v>182</v>
      </c>
      <c r="F2639" s="47">
        <v>0</v>
      </c>
      <c r="G2639" s="47">
        <v>253</v>
      </c>
      <c r="H2639" s="47">
        <v>0</v>
      </c>
      <c r="I2639" s="47">
        <v>135034</v>
      </c>
    </row>
    <row r="2640" spans="1:9" x14ac:dyDescent="0.2">
      <c r="A2640" s="47" t="s">
        <v>3857</v>
      </c>
      <c r="B2640" s="38" t="s">
        <v>1297</v>
      </c>
      <c r="C2640" s="47" t="s">
        <v>1234</v>
      </c>
      <c r="D2640" s="47" t="s">
        <v>1235</v>
      </c>
      <c r="E2640" s="47" t="s">
        <v>182</v>
      </c>
      <c r="F2640" s="47">
        <v>0</v>
      </c>
      <c r="G2640" s="47">
        <v>5</v>
      </c>
      <c r="H2640" s="47">
        <v>0</v>
      </c>
      <c r="I2640" s="47">
        <v>2962</v>
      </c>
    </row>
    <row r="2641" spans="1:9" x14ac:dyDescent="0.2">
      <c r="A2641" s="47" t="s">
        <v>3858</v>
      </c>
      <c r="B2641" s="38" t="s">
        <v>1297</v>
      </c>
      <c r="C2641" s="47" t="s">
        <v>1234</v>
      </c>
      <c r="D2641" s="47" t="s">
        <v>1235</v>
      </c>
      <c r="E2641" s="47" t="s">
        <v>182</v>
      </c>
      <c r="F2641" s="47">
        <v>0</v>
      </c>
      <c r="G2641" s="47">
        <v>518</v>
      </c>
      <c r="H2641" s="47">
        <v>0</v>
      </c>
      <c r="I2641" s="47">
        <v>276548</v>
      </c>
    </row>
    <row r="2642" spans="1:9" x14ac:dyDescent="0.2">
      <c r="A2642" s="47" t="s">
        <v>3859</v>
      </c>
      <c r="B2642" s="38" t="s">
        <v>1297</v>
      </c>
      <c r="C2642" s="47" t="s">
        <v>1234</v>
      </c>
      <c r="D2642" s="47" t="s">
        <v>1235</v>
      </c>
      <c r="E2642" s="47" t="s">
        <v>182</v>
      </c>
      <c r="F2642" s="47">
        <v>0</v>
      </c>
      <c r="G2642" s="47">
        <v>47</v>
      </c>
      <c r="H2642" s="47">
        <v>0</v>
      </c>
      <c r="I2642" s="47">
        <v>25208</v>
      </c>
    </row>
    <row r="2643" spans="1:9" x14ac:dyDescent="0.2">
      <c r="A2643" s="47" t="s">
        <v>3860</v>
      </c>
      <c r="B2643" s="38" t="s">
        <v>1297</v>
      </c>
      <c r="C2643" s="47" t="s">
        <v>1234</v>
      </c>
      <c r="D2643" s="47" t="s">
        <v>1235</v>
      </c>
      <c r="E2643" s="47" t="s">
        <v>182</v>
      </c>
      <c r="F2643" s="47">
        <v>0</v>
      </c>
      <c r="G2643" s="47">
        <v>945</v>
      </c>
      <c r="H2643" s="47">
        <v>0</v>
      </c>
      <c r="I2643" s="47">
        <v>504623</v>
      </c>
    </row>
    <row r="2644" spans="1:9" x14ac:dyDescent="0.2">
      <c r="A2644" s="47" t="s">
        <v>3861</v>
      </c>
      <c r="B2644" s="38" t="s">
        <v>1297</v>
      </c>
      <c r="C2644" s="47" t="s">
        <v>1234</v>
      </c>
      <c r="D2644" s="47" t="s">
        <v>1235</v>
      </c>
      <c r="E2644" s="47" t="s">
        <v>182</v>
      </c>
      <c r="F2644" s="47">
        <v>0</v>
      </c>
      <c r="G2644" s="47">
        <v>0</v>
      </c>
      <c r="H2644" s="47">
        <v>0</v>
      </c>
      <c r="I2644" s="47">
        <v>379</v>
      </c>
    </row>
    <row r="2645" spans="1:9" x14ac:dyDescent="0.2">
      <c r="A2645" s="47" t="s">
        <v>3862</v>
      </c>
      <c r="B2645" s="38" t="s">
        <v>1297</v>
      </c>
      <c r="C2645" s="47" t="s">
        <v>1234</v>
      </c>
      <c r="D2645" s="47" t="s">
        <v>1235</v>
      </c>
      <c r="E2645" s="47" t="s">
        <v>182</v>
      </c>
      <c r="F2645" s="47">
        <v>0</v>
      </c>
      <c r="G2645" s="47">
        <v>2014</v>
      </c>
      <c r="H2645" s="47">
        <v>0</v>
      </c>
      <c r="I2645" s="47">
        <v>1075209</v>
      </c>
    </row>
    <row r="2646" spans="1:9" x14ac:dyDescent="0.2">
      <c r="A2646" s="47" t="s">
        <v>3863</v>
      </c>
      <c r="B2646" s="38" t="s">
        <v>1297</v>
      </c>
      <c r="C2646" s="47" t="s">
        <v>1234</v>
      </c>
      <c r="D2646" s="47" t="s">
        <v>1235</v>
      </c>
      <c r="E2646" s="47" t="s">
        <v>182</v>
      </c>
      <c r="F2646" s="47">
        <v>0</v>
      </c>
      <c r="G2646" s="47">
        <v>366</v>
      </c>
      <c r="H2646" s="47">
        <v>0</v>
      </c>
      <c r="I2646" s="47">
        <v>195346</v>
      </c>
    </row>
    <row r="2647" spans="1:9" x14ac:dyDescent="0.2">
      <c r="A2647" s="47" t="s">
        <v>3864</v>
      </c>
      <c r="B2647" s="38" t="s">
        <v>1297</v>
      </c>
      <c r="C2647" s="47" t="s">
        <v>1234</v>
      </c>
      <c r="D2647" s="47" t="s">
        <v>1235</v>
      </c>
      <c r="E2647" s="47" t="s">
        <v>182</v>
      </c>
      <c r="F2647" s="47">
        <v>0</v>
      </c>
      <c r="G2647" s="47">
        <v>0</v>
      </c>
      <c r="H2647" s="47">
        <v>0</v>
      </c>
      <c r="I2647" s="47">
        <v>48</v>
      </c>
    </row>
    <row r="2648" spans="1:9" x14ac:dyDescent="0.2">
      <c r="A2648" s="47" t="s">
        <v>3865</v>
      </c>
      <c r="B2648" s="38" t="s">
        <v>1297</v>
      </c>
      <c r="C2648" s="47" t="s">
        <v>1234</v>
      </c>
      <c r="D2648" s="47" t="s">
        <v>1235</v>
      </c>
      <c r="E2648" s="47" t="s">
        <v>182</v>
      </c>
      <c r="F2648" s="47">
        <v>0</v>
      </c>
      <c r="G2648" s="47">
        <v>0</v>
      </c>
      <c r="H2648" s="47">
        <v>0</v>
      </c>
      <c r="I2648" s="47">
        <v>107</v>
      </c>
    </row>
    <row r="2649" spans="1:9" x14ac:dyDescent="0.2">
      <c r="A2649" s="47" t="s">
        <v>3866</v>
      </c>
      <c r="B2649" s="38" t="s">
        <v>1297</v>
      </c>
      <c r="C2649" s="47" t="s">
        <v>1234</v>
      </c>
      <c r="D2649" s="47" t="s">
        <v>1235</v>
      </c>
      <c r="E2649" s="47" t="s">
        <v>182</v>
      </c>
      <c r="F2649" s="47">
        <v>0</v>
      </c>
      <c r="G2649" s="47">
        <v>1</v>
      </c>
      <c r="H2649" s="47">
        <v>0</v>
      </c>
      <c r="I2649" s="47">
        <v>774</v>
      </c>
    </row>
    <row r="2650" spans="1:9" x14ac:dyDescent="0.2">
      <c r="A2650" s="47" t="s">
        <v>3867</v>
      </c>
      <c r="B2650" s="38" t="s">
        <v>1297</v>
      </c>
      <c r="C2650" s="47" t="s">
        <v>1234</v>
      </c>
      <c r="D2650" s="47" t="s">
        <v>1235</v>
      </c>
      <c r="E2650" s="47" t="s">
        <v>182</v>
      </c>
      <c r="F2650" s="47">
        <v>0</v>
      </c>
      <c r="G2650" s="47">
        <v>1</v>
      </c>
      <c r="H2650" s="47">
        <v>0</v>
      </c>
      <c r="I2650" s="47">
        <v>534</v>
      </c>
    </row>
    <row r="2651" spans="1:9" x14ac:dyDescent="0.2">
      <c r="A2651" s="47" t="s">
        <v>3868</v>
      </c>
      <c r="B2651" s="38" t="s">
        <v>1297</v>
      </c>
      <c r="C2651" s="47" t="s">
        <v>1234</v>
      </c>
      <c r="D2651" s="47" t="s">
        <v>1235</v>
      </c>
      <c r="E2651" s="47" t="s">
        <v>182</v>
      </c>
      <c r="F2651" s="47">
        <v>0</v>
      </c>
      <c r="G2651" s="47">
        <v>0</v>
      </c>
      <c r="H2651" s="47">
        <v>0</v>
      </c>
      <c r="I2651" s="47">
        <v>213</v>
      </c>
    </row>
    <row r="2652" spans="1:9" x14ac:dyDescent="0.2">
      <c r="A2652" s="47" t="s">
        <v>3869</v>
      </c>
      <c r="B2652" s="38" t="s">
        <v>1297</v>
      </c>
      <c r="C2652" s="47" t="s">
        <v>1234</v>
      </c>
      <c r="D2652" s="47" t="s">
        <v>1235</v>
      </c>
      <c r="E2652" s="47" t="s">
        <v>182</v>
      </c>
      <c r="F2652" s="47">
        <v>0</v>
      </c>
      <c r="G2652" s="47">
        <v>1</v>
      </c>
      <c r="H2652" s="47">
        <v>0</v>
      </c>
      <c r="I2652" s="47">
        <v>710</v>
      </c>
    </row>
    <row r="2653" spans="1:9" x14ac:dyDescent="0.2">
      <c r="A2653" s="47" t="s">
        <v>3870</v>
      </c>
      <c r="B2653" s="38" t="s">
        <v>1297</v>
      </c>
      <c r="C2653" s="47" t="s">
        <v>1234</v>
      </c>
      <c r="D2653" s="47" t="s">
        <v>1235</v>
      </c>
      <c r="E2653" s="47" t="s">
        <v>182</v>
      </c>
      <c r="F2653" s="47">
        <v>0</v>
      </c>
      <c r="G2653" s="47">
        <v>0</v>
      </c>
      <c r="H2653" s="47">
        <v>0</v>
      </c>
      <c r="I2653" s="47">
        <v>53</v>
      </c>
    </row>
    <row r="2654" spans="1:9" x14ac:dyDescent="0.2">
      <c r="A2654" s="47" t="s">
        <v>3871</v>
      </c>
      <c r="B2654" s="38" t="s">
        <v>1297</v>
      </c>
      <c r="C2654" s="47" t="s">
        <v>1234</v>
      </c>
      <c r="D2654" s="47" t="s">
        <v>1235</v>
      </c>
      <c r="E2654" s="47" t="s">
        <v>182</v>
      </c>
      <c r="F2654" s="47">
        <v>0</v>
      </c>
      <c r="G2654" s="47">
        <v>791</v>
      </c>
      <c r="H2654" s="47">
        <v>0</v>
      </c>
      <c r="I2654" s="47">
        <v>422289</v>
      </c>
    </row>
    <row r="2655" spans="1:9" x14ac:dyDescent="0.2">
      <c r="A2655" s="47" t="s">
        <v>3872</v>
      </c>
      <c r="B2655" s="38" t="s">
        <v>1297</v>
      </c>
      <c r="C2655" s="47" t="s">
        <v>1234</v>
      </c>
      <c r="D2655" s="47" t="s">
        <v>1235</v>
      </c>
      <c r="E2655" s="47" t="s">
        <v>182</v>
      </c>
      <c r="F2655" s="47">
        <v>0</v>
      </c>
      <c r="G2655" s="47">
        <v>0</v>
      </c>
      <c r="H2655" s="47">
        <v>0</v>
      </c>
      <c r="I2655" s="47">
        <v>5</v>
      </c>
    </row>
    <row r="2656" spans="1:9" x14ac:dyDescent="0.2">
      <c r="A2656" s="47" t="s">
        <v>3873</v>
      </c>
      <c r="B2656" s="38" t="s">
        <v>1297</v>
      </c>
      <c r="C2656" s="47" t="s">
        <v>1234</v>
      </c>
      <c r="D2656" s="47" t="s">
        <v>1235</v>
      </c>
      <c r="E2656" s="47" t="s">
        <v>182</v>
      </c>
      <c r="F2656" s="47">
        <v>0</v>
      </c>
      <c r="G2656" s="47">
        <v>1</v>
      </c>
      <c r="H2656" s="47">
        <v>0</v>
      </c>
      <c r="I2656" s="47">
        <v>534</v>
      </c>
    </row>
    <row r="2657" spans="1:9" x14ac:dyDescent="0.2">
      <c r="A2657" s="47" t="s">
        <v>3874</v>
      </c>
      <c r="B2657" s="38" t="s">
        <v>1297</v>
      </c>
      <c r="C2657" s="47" t="s">
        <v>1234</v>
      </c>
      <c r="D2657" s="47" t="s">
        <v>1235</v>
      </c>
      <c r="E2657" s="47" t="s">
        <v>182</v>
      </c>
      <c r="F2657" s="47">
        <v>0</v>
      </c>
      <c r="G2657" s="47">
        <v>484</v>
      </c>
      <c r="H2657" s="47">
        <v>0</v>
      </c>
      <c r="I2657" s="47">
        <v>258364</v>
      </c>
    </row>
    <row r="2658" spans="1:9" x14ac:dyDescent="0.2">
      <c r="A2658" s="47" t="s">
        <v>3875</v>
      </c>
      <c r="B2658" s="38" t="s">
        <v>1297</v>
      </c>
      <c r="C2658" s="47" t="s">
        <v>1234</v>
      </c>
      <c r="D2658" s="47" t="s">
        <v>1235</v>
      </c>
      <c r="E2658" s="47" t="s">
        <v>182</v>
      </c>
      <c r="F2658" s="47">
        <v>0</v>
      </c>
      <c r="G2658" s="47">
        <v>3222</v>
      </c>
      <c r="H2658" s="47">
        <v>0</v>
      </c>
      <c r="I2658" s="47">
        <v>1719899</v>
      </c>
    </row>
    <row r="2659" spans="1:9" x14ac:dyDescent="0.2">
      <c r="A2659" s="47" t="s">
        <v>3876</v>
      </c>
      <c r="B2659" s="38" t="s">
        <v>1297</v>
      </c>
      <c r="C2659" s="47" t="s">
        <v>1234</v>
      </c>
      <c r="D2659" s="47" t="s">
        <v>1235</v>
      </c>
      <c r="E2659" s="47" t="s">
        <v>182</v>
      </c>
      <c r="F2659" s="47">
        <v>0</v>
      </c>
      <c r="G2659" s="47">
        <v>0</v>
      </c>
      <c r="H2659" s="47">
        <v>0</v>
      </c>
      <c r="I2659" s="47">
        <v>53</v>
      </c>
    </row>
    <row r="2660" spans="1:9" x14ac:dyDescent="0.2">
      <c r="A2660" s="47" t="s">
        <v>3877</v>
      </c>
      <c r="B2660" s="38" t="s">
        <v>1297</v>
      </c>
      <c r="C2660" s="47" t="s">
        <v>1234</v>
      </c>
      <c r="D2660" s="47" t="s">
        <v>1235</v>
      </c>
      <c r="E2660" s="47" t="s">
        <v>182</v>
      </c>
      <c r="F2660" s="47">
        <v>0</v>
      </c>
      <c r="G2660" s="47">
        <v>0</v>
      </c>
      <c r="H2660" s="47">
        <v>0</v>
      </c>
      <c r="I2660" s="47">
        <v>267</v>
      </c>
    </row>
    <row r="2661" spans="1:9" x14ac:dyDescent="0.2">
      <c r="A2661" s="47" t="s">
        <v>3878</v>
      </c>
      <c r="B2661" s="38" t="s">
        <v>1297</v>
      </c>
      <c r="C2661" s="47" t="s">
        <v>1234</v>
      </c>
      <c r="D2661" s="47" t="s">
        <v>1235</v>
      </c>
      <c r="E2661" s="47" t="s">
        <v>182</v>
      </c>
      <c r="F2661" s="47">
        <v>0</v>
      </c>
      <c r="G2661" s="47">
        <v>369</v>
      </c>
      <c r="H2661" s="47">
        <v>0</v>
      </c>
      <c r="I2661" s="47">
        <v>197054</v>
      </c>
    </row>
    <row r="2662" spans="1:9" x14ac:dyDescent="0.2">
      <c r="A2662" s="47" t="s">
        <v>3879</v>
      </c>
      <c r="B2662" s="38" t="s">
        <v>1297</v>
      </c>
      <c r="C2662" s="47" t="s">
        <v>1234</v>
      </c>
      <c r="D2662" s="47" t="s">
        <v>1235</v>
      </c>
      <c r="E2662" s="47" t="s">
        <v>182</v>
      </c>
      <c r="F2662" s="47">
        <v>0</v>
      </c>
      <c r="G2662" s="47">
        <v>20</v>
      </c>
      <c r="H2662" s="47">
        <v>0</v>
      </c>
      <c r="I2662" s="47">
        <v>11134</v>
      </c>
    </row>
    <row r="2663" spans="1:9" x14ac:dyDescent="0.2">
      <c r="A2663" s="47" t="s">
        <v>3880</v>
      </c>
      <c r="B2663" s="38" t="s">
        <v>1297</v>
      </c>
      <c r="C2663" s="47" t="s">
        <v>1234</v>
      </c>
      <c r="D2663" s="47" t="s">
        <v>1235</v>
      </c>
      <c r="E2663" s="47" t="s">
        <v>182</v>
      </c>
      <c r="F2663" s="47">
        <v>0</v>
      </c>
      <c r="G2663" s="47">
        <v>0</v>
      </c>
      <c r="H2663" s="47">
        <v>0</v>
      </c>
      <c r="I2663" s="47">
        <v>160</v>
      </c>
    </row>
    <row r="2664" spans="1:9" x14ac:dyDescent="0.2">
      <c r="A2664" s="47" t="s">
        <v>3881</v>
      </c>
      <c r="B2664" s="38" t="s">
        <v>1297</v>
      </c>
      <c r="C2664" s="47" t="s">
        <v>1234</v>
      </c>
      <c r="D2664" s="47" t="s">
        <v>1235</v>
      </c>
      <c r="E2664" s="47" t="s">
        <v>182</v>
      </c>
      <c r="F2664" s="47">
        <v>0</v>
      </c>
      <c r="G2664" s="47">
        <v>0</v>
      </c>
      <c r="H2664" s="47">
        <v>0</v>
      </c>
      <c r="I2664" s="47">
        <v>101</v>
      </c>
    </row>
    <row r="2665" spans="1:9" x14ac:dyDescent="0.2">
      <c r="A2665" s="47" t="s">
        <v>3882</v>
      </c>
      <c r="B2665" s="38" t="s">
        <v>1297</v>
      </c>
      <c r="C2665" s="47" t="s">
        <v>1234</v>
      </c>
      <c r="D2665" s="47" t="s">
        <v>1235</v>
      </c>
      <c r="E2665" s="47" t="s">
        <v>182</v>
      </c>
      <c r="F2665" s="47">
        <v>0</v>
      </c>
      <c r="G2665" s="47">
        <v>0</v>
      </c>
      <c r="H2665" s="47">
        <v>0</v>
      </c>
      <c r="I2665" s="47">
        <v>213</v>
      </c>
    </row>
    <row r="2666" spans="1:9" x14ac:dyDescent="0.2">
      <c r="A2666" s="47" t="s">
        <v>3883</v>
      </c>
      <c r="B2666" s="38" t="s">
        <v>1297</v>
      </c>
      <c r="C2666" s="47" t="s">
        <v>1234</v>
      </c>
      <c r="D2666" s="47" t="s">
        <v>1235</v>
      </c>
      <c r="E2666" s="47" t="s">
        <v>182</v>
      </c>
      <c r="F2666" s="47">
        <v>0</v>
      </c>
      <c r="G2666" s="47">
        <v>0</v>
      </c>
      <c r="H2666" s="47">
        <v>0</v>
      </c>
      <c r="I2666" s="47">
        <v>101</v>
      </c>
    </row>
    <row r="2667" spans="1:9" x14ac:dyDescent="0.2">
      <c r="A2667" s="47" t="s">
        <v>3884</v>
      </c>
      <c r="B2667" s="38" t="s">
        <v>1297</v>
      </c>
      <c r="C2667" s="47" t="s">
        <v>1234</v>
      </c>
      <c r="D2667" s="47" t="s">
        <v>1235</v>
      </c>
      <c r="E2667" s="47" t="s">
        <v>182</v>
      </c>
      <c r="F2667" s="47">
        <v>0</v>
      </c>
      <c r="G2667" s="47">
        <v>0</v>
      </c>
      <c r="H2667" s="47">
        <v>0</v>
      </c>
      <c r="I2667" s="47">
        <v>427</v>
      </c>
    </row>
    <row r="2668" spans="1:9" x14ac:dyDescent="0.2">
      <c r="A2668" s="47" t="s">
        <v>3885</v>
      </c>
      <c r="B2668" s="38" t="s">
        <v>1297</v>
      </c>
      <c r="C2668" s="47" t="s">
        <v>1234</v>
      </c>
      <c r="D2668" s="47" t="s">
        <v>1235</v>
      </c>
      <c r="E2668" s="47" t="s">
        <v>182</v>
      </c>
      <c r="F2668" s="47">
        <v>0</v>
      </c>
      <c r="G2668" s="47">
        <v>3</v>
      </c>
      <c r="H2668" s="47">
        <v>0</v>
      </c>
      <c r="I2668" s="47">
        <v>1943</v>
      </c>
    </row>
    <row r="2669" spans="1:9" x14ac:dyDescent="0.2">
      <c r="A2669" s="47" t="s">
        <v>3886</v>
      </c>
      <c r="B2669" s="38" t="s">
        <v>1297</v>
      </c>
      <c r="C2669" s="47" t="s">
        <v>1234</v>
      </c>
      <c r="D2669" s="47" t="s">
        <v>1235</v>
      </c>
      <c r="E2669" s="47" t="s">
        <v>182</v>
      </c>
      <c r="F2669" s="47">
        <v>0</v>
      </c>
      <c r="G2669" s="47">
        <v>3516</v>
      </c>
      <c r="H2669" s="47">
        <v>0</v>
      </c>
      <c r="I2669" s="47">
        <v>1877094</v>
      </c>
    </row>
    <row r="2670" spans="1:9" x14ac:dyDescent="0.2">
      <c r="A2670" s="47" t="s">
        <v>3887</v>
      </c>
      <c r="B2670" s="38" t="s">
        <v>1297</v>
      </c>
      <c r="C2670" s="47" t="s">
        <v>1234</v>
      </c>
      <c r="D2670" s="47" t="s">
        <v>1235</v>
      </c>
      <c r="E2670" s="47" t="s">
        <v>182</v>
      </c>
      <c r="F2670" s="47">
        <v>0</v>
      </c>
      <c r="G2670" s="47">
        <v>0</v>
      </c>
      <c r="H2670" s="47">
        <v>0</v>
      </c>
      <c r="I2670" s="47">
        <v>475</v>
      </c>
    </row>
    <row r="2671" spans="1:9" x14ac:dyDescent="0.2">
      <c r="A2671" s="47" t="s">
        <v>3888</v>
      </c>
      <c r="B2671" s="38" t="s">
        <v>1297</v>
      </c>
      <c r="C2671" s="47" t="s">
        <v>1234</v>
      </c>
      <c r="D2671" s="47" t="s">
        <v>1235</v>
      </c>
      <c r="E2671" s="47" t="s">
        <v>182</v>
      </c>
      <c r="F2671" s="47">
        <v>0</v>
      </c>
      <c r="G2671" s="47">
        <v>3</v>
      </c>
      <c r="H2671" s="47">
        <v>0</v>
      </c>
      <c r="I2671" s="47">
        <v>2082</v>
      </c>
    </row>
    <row r="2672" spans="1:9" x14ac:dyDescent="0.2">
      <c r="A2672" s="47" t="s">
        <v>3889</v>
      </c>
      <c r="B2672" s="38" t="s">
        <v>1297</v>
      </c>
      <c r="C2672" s="47" t="s">
        <v>1234</v>
      </c>
      <c r="D2672" s="47" t="s">
        <v>1235</v>
      </c>
      <c r="E2672" s="47" t="s">
        <v>182</v>
      </c>
      <c r="F2672" s="47">
        <v>0</v>
      </c>
      <c r="G2672" s="47">
        <v>0</v>
      </c>
      <c r="H2672" s="47">
        <v>0</v>
      </c>
      <c r="I2672" s="47">
        <v>320</v>
      </c>
    </row>
    <row r="2673" spans="1:9" x14ac:dyDescent="0.2">
      <c r="A2673" s="47" t="s">
        <v>3890</v>
      </c>
      <c r="B2673" s="38" t="s">
        <v>1297</v>
      </c>
      <c r="C2673" s="47" t="s">
        <v>1234</v>
      </c>
      <c r="D2673" s="47" t="s">
        <v>1235</v>
      </c>
      <c r="E2673" s="47" t="s">
        <v>182</v>
      </c>
      <c r="F2673" s="47">
        <v>0</v>
      </c>
      <c r="G2673" s="47">
        <v>15</v>
      </c>
      <c r="H2673" s="47">
        <v>0</v>
      </c>
      <c r="I2673" s="47">
        <v>8177</v>
      </c>
    </row>
    <row r="2674" spans="1:9" x14ac:dyDescent="0.2">
      <c r="A2674" s="47" t="s">
        <v>3891</v>
      </c>
      <c r="B2674" s="38" t="s">
        <v>1297</v>
      </c>
      <c r="C2674" s="47" t="s">
        <v>1234</v>
      </c>
      <c r="D2674" s="47" t="s">
        <v>1235</v>
      </c>
      <c r="E2674" s="47" t="s">
        <v>182</v>
      </c>
      <c r="F2674" s="47">
        <v>0</v>
      </c>
      <c r="G2674" s="47">
        <v>1</v>
      </c>
      <c r="H2674" s="47">
        <v>0</v>
      </c>
      <c r="I2674" s="47">
        <v>544</v>
      </c>
    </row>
    <row r="2675" spans="1:9" x14ac:dyDescent="0.2">
      <c r="A2675" s="47" t="s">
        <v>3892</v>
      </c>
      <c r="B2675" s="38" t="s">
        <v>1297</v>
      </c>
      <c r="C2675" s="47" t="s">
        <v>1234</v>
      </c>
      <c r="D2675" s="47" t="s">
        <v>1235</v>
      </c>
      <c r="E2675" s="47" t="s">
        <v>182</v>
      </c>
      <c r="F2675" s="47">
        <v>0</v>
      </c>
      <c r="G2675" s="47">
        <v>39</v>
      </c>
      <c r="H2675" s="47">
        <v>0</v>
      </c>
      <c r="I2675" s="47">
        <v>21243</v>
      </c>
    </row>
    <row r="2676" spans="1:9" x14ac:dyDescent="0.2">
      <c r="A2676" s="47" t="s">
        <v>3893</v>
      </c>
      <c r="B2676" s="38" t="s">
        <v>1297</v>
      </c>
      <c r="C2676" s="47" t="s">
        <v>1234</v>
      </c>
      <c r="D2676" s="47" t="s">
        <v>1235</v>
      </c>
      <c r="E2676" s="47" t="s">
        <v>182</v>
      </c>
      <c r="F2676" s="47">
        <v>0</v>
      </c>
      <c r="G2676" s="47">
        <v>9</v>
      </c>
      <c r="H2676" s="47">
        <v>0</v>
      </c>
      <c r="I2676" s="47">
        <v>4804</v>
      </c>
    </row>
    <row r="2677" spans="1:9" x14ac:dyDescent="0.2">
      <c r="A2677" s="47" t="s">
        <v>3894</v>
      </c>
      <c r="B2677" s="38" t="s">
        <v>1297</v>
      </c>
      <c r="C2677" s="47" t="s">
        <v>1234</v>
      </c>
      <c r="D2677" s="47" t="s">
        <v>1235</v>
      </c>
      <c r="E2677" s="47" t="s">
        <v>182</v>
      </c>
      <c r="F2677" s="47">
        <v>0</v>
      </c>
      <c r="G2677" s="47">
        <v>961</v>
      </c>
      <c r="H2677" s="47">
        <v>0</v>
      </c>
      <c r="I2677" s="47">
        <v>513109</v>
      </c>
    </row>
    <row r="2678" spans="1:9" x14ac:dyDescent="0.2">
      <c r="A2678" s="47" t="s">
        <v>3895</v>
      </c>
      <c r="B2678" s="38" t="s">
        <v>1297</v>
      </c>
      <c r="C2678" s="47" t="s">
        <v>1234</v>
      </c>
      <c r="D2678" s="47" t="s">
        <v>1235</v>
      </c>
      <c r="E2678" s="47" t="s">
        <v>182</v>
      </c>
      <c r="F2678" s="47">
        <v>0</v>
      </c>
      <c r="G2678" s="47">
        <v>414</v>
      </c>
      <c r="H2678" s="47">
        <v>0</v>
      </c>
      <c r="I2678" s="47">
        <v>220992</v>
      </c>
    </row>
    <row r="2679" spans="1:9" x14ac:dyDescent="0.2">
      <c r="A2679" s="47" t="s">
        <v>3896</v>
      </c>
      <c r="B2679" s="38" t="s">
        <v>1297</v>
      </c>
      <c r="C2679" s="47" t="s">
        <v>1234</v>
      </c>
      <c r="D2679" s="47" t="s">
        <v>1235</v>
      </c>
      <c r="E2679" s="47" t="s">
        <v>182</v>
      </c>
      <c r="F2679" s="47">
        <v>0</v>
      </c>
      <c r="G2679" s="47">
        <v>49892</v>
      </c>
      <c r="H2679" s="47">
        <v>0</v>
      </c>
      <c r="I2679" s="47">
        <v>26629116</v>
      </c>
    </row>
    <row r="2680" spans="1:9" x14ac:dyDescent="0.2">
      <c r="A2680" s="47" t="s">
        <v>3897</v>
      </c>
      <c r="B2680" s="38" t="s">
        <v>1297</v>
      </c>
      <c r="C2680" s="47" t="s">
        <v>1234</v>
      </c>
      <c r="D2680" s="47" t="s">
        <v>1235</v>
      </c>
      <c r="E2680" s="47" t="s">
        <v>182</v>
      </c>
      <c r="F2680" s="47">
        <v>0</v>
      </c>
      <c r="G2680" s="47">
        <v>0</v>
      </c>
      <c r="H2680" s="47">
        <v>0</v>
      </c>
      <c r="I2680" s="47">
        <v>427</v>
      </c>
    </row>
    <row r="2681" spans="1:9" x14ac:dyDescent="0.2">
      <c r="A2681" s="47" t="s">
        <v>3898</v>
      </c>
      <c r="B2681" s="38" t="s">
        <v>1297</v>
      </c>
      <c r="C2681" s="47" t="s">
        <v>1234</v>
      </c>
      <c r="D2681" s="47" t="s">
        <v>1235</v>
      </c>
      <c r="E2681" s="47" t="s">
        <v>182</v>
      </c>
      <c r="F2681" s="47">
        <v>0</v>
      </c>
      <c r="G2681" s="47">
        <v>1016</v>
      </c>
      <c r="H2681" s="47">
        <v>0</v>
      </c>
      <c r="I2681" s="47">
        <v>542272</v>
      </c>
    </row>
    <row r="2682" spans="1:9" x14ac:dyDescent="0.2">
      <c r="A2682" s="47" t="s">
        <v>3899</v>
      </c>
      <c r="B2682" s="38" t="s">
        <v>1297</v>
      </c>
      <c r="C2682" s="47" t="s">
        <v>1234</v>
      </c>
      <c r="D2682" s="47" t="s">
        <v>1235</v>
      </c>
      <c r="E2682" s="47" t="s">
        <v>182</v>
      </c>
      <c r="F2682" s="47">
        <v>0</v>
      </c>
      <c r="G2682" s="47">
        <v>0</v>
      </c>
      <c r="H2682" s="47">
        <v>0</v>
      </c>
      <c r="I2682" s="47">
        <v>294</v>
      </c>
    </row>
    <row r="2683" spans="1:9" x14ac:dyDescent="0.2">
      <c r="A2683" s="47" t="s">
        <v>3900</v>
      </c>
      <c r="B2683" s="38" t="s">
        <v>1297</v>
      </c>
      <c r="C2683" s="47" t="s">
        <v>1234</v>
      </c>
      <c r="D2683" s="47" t="s">
        <v>1235</v>
      </c>
      <c r="E2683" s="47" t="s">
        <v>182</v>
      </c>
      <c r="F2683" s="47">
        <v>0</v>
      </c>
      <c r="G2683" s="47">
        <v>1</v>
      </c>
      <c r="H2683" s="47">
        <v>0</v>
      </c>
      <c r="I2683" s="47">
        <v>534</v>
      </c>
    </row>
    <row r="2684" spans="1:9" x14ac:dyDescent="0.2">
      <c r="A2684" s="47" t="s">
        <v>3901</v>
      </c>
      <c r="B2684" s="38" t="s">
        <v>1297</v>
      </c>
      <c r="C2684" s="47" t="s">
        <v>1234</v>
      </c>
      <c r="D2684" s="47" t="s">
        <v>1235</v>
      </c>
      <c r="E2684" s="47" t="s">
        <v>182</v>
      </c>
      <c r="F2684" s="47">
        <v>0</v>
      </c>
      <c r="G2684" s="47">
        <v>0</v>
      </c>
      <c r="H2684" s="47">
        <v>0</v>
      </c>
      <c r="I2684" s="47">
        <v>395</v>
      </c>
    </row>
    <row r="2685" spans="1:9" x14ac:dyDescent="0.2">
      <c r="A2685" s="47" t="s">
        <v>3902</v>
      </c>
      <c r="B2685" s="38" t="s">
        <v>1297</v>
      </c>
      <c r="C2685" s="47" t="s">
        <v>1234</v>
      </c>
      <c r="D2685" s="47" t="s">
        <v>1235</v>
      </c>
      <c r="E2685" s="47" t="s">
        <v>182</v>
      </c>
      <c r="F2685" s="47">
        <v>0</v>
      </c>
      <c r="G2685" s="47">
        <v>4492</v>
      </c>
      <c r="H2685" s="47">
        <v>0</v>
      </c>
      <c r="I2685" s="47">
        <v>2397803</v>
      </c>
    </row>
    <row r="2686" spans="1:9" x14ac:dyDescent="0.2">
      <c r="A2686" s="47" t="s">
        <v>3903</v>
      </c>
      <c r="B2686" s="38" t="s">
        <v>1297</v>
      </c>
      <c r="C2686" s="47" t="s">
        <v>1234</v>
      </c>
      <c r="D2686" s="47" t="s">
        <v>1235</v>
      </c>
      <c r="E2686" s="47" t="s">
        <v>182</v>
      </c>
      <c r="F2686" s="47">
        <v>0</v>
      </c>
      <c r="G2686" s="47">
        <v>1848</v>
      </c>
      <c r="H2686" s="47">
        <v>0</v>
      </c>
      <c r="I2686" s="47">
        <v>986770</v>
      </c>
    </row>
    <row r="2687" spans="1:9" x14ac:dyDescent="0.2">
      <c r="A2687" s="47" t="s">
        <v>3904</v>
      </c>
      <c r="B2687" s="38" t="s">
        <v>1297</v>
      </c>
      <c r="C2687" s="47" t="s">
        <v>1234</v>
      </c>
      <c r="D2687" s="47" t="s">
        <v>1235</v>
      </c>
      <c r="E2687" s="47" t="s">
        <v>182</v>
      </c>
      <c r="F2687" s="47">
        <v>0</v>
      </c>
      <c r="G2687" s="47">
        <v>0</v>
      </c>
      <c r="H2687" s="47">
        <v>0</v>
      </c>
      <c r="I2687" s="47">
        <v>107</v>
      </c>
    </row>
    <row r="2688" spans="1:9" x14ac:dyDescent="0.2">
      <c r="A2688" s="47" t="s">
        <v>3905</v>
      </c>
      <c r="B2688" s="38" t="s">
        <v>1297</v>
      </c>
      <c r="C2688" s="47" t="s">
        <v>1234</v>
      </c>
      <c r="D2688" s="47" t="s">
        <v>1235</v>
      </c>
      <c r="E2688" s="47" t="s">
        <v>182</v>
      </c>
      <c r="F2688" s="47">
        <v>0</v>
      </c>
      <c r="G2688" s="47">
        <v>1</v>
      </c>
      <c r="H2688" s="47">
        <v>0</v>
      </c>
      <c r="I2688" s="47">
        <v>833</v>
      </c>
    </row>
    <row r="2689" spans="1:9" x14ac:dyDescent="0.2">
      <c r="A2689" s="47" t="s">
        <v>3906</v>
      </c>
      <c r="B2689" s="38" t="s">
        <v>1297</v>
      </c>
      <c r="C2689" s="47" t="s">
        <v>1234</v>
      </c>
      <c r="D2689" s="47" t="s">
        <v>1235</v>
      </c>
      <c r="E2689" s="47" t="s">
        <v>182</v>
      </c>
      <c r="F2689" s="47">
        <v>0</v>
      </c>
      <c r="G2689" s="47">
        <v>0</v>
      </c>
      <c r="H2689" s="47">
        <v>0</v>
      </c>
      <c r="I2689" s="47">
        <v>267</v>
      </c>
    </row>
    <row r="2690" spans="1:9" x14ac:dyDescent="0.2">
      <c r="A2690" s="47" t="s">
        <v>3907</v>
      </c>
      <c r="B2690" s="38" t="s">
        <v>1297</v>
      </c>
      <c r="C2690" s="47" t="s">
        <v>1234</v>
      </c>
      <c r="D2690" s="47" t="s">
        <v>1235</v>
      </c>
      <c r="E2690" s="47" t="s">
        <v>182</v>
      </c>
      <c r="F2690" s="47">
        <v>0</v>
      </c>
      <c r="G2690" s="47">
        <v>260</v>
      </c>
      <c r="H2690" s="47">
        <v>0</v>
      </c>
      <c r="I2690" s="47">
        <v>139283</v>
      </c>
    </row>
    <row r="2691" spans="1:9" x14ac:dyDescent="0.2">
      <c r="A2691" s="47" t="s">
        <v>3908</v>
      </c>
      <c r="B2691" s="38" t="s">
        <v>1297</v>
      </c>
      <c r="C2691" s="47" t="s">
        <v>1234</v>
      </c>
      <c r="D2691" s="47" t="s">
        <v>1235</v>
      </c>
      <c r="E2691" s="47" t="s">
        <v>182</v>
      </c>
      <c r="F2691" s="47">
        <v>0</v>
      </c>
      <c r="G2691" s="47">
        <v>0</v>
      </c>
      <c r="H2691" s="47">
        <v>0</v>
      </c>
      <c r="I2691" s="47">
        <v>368</v>
      </c>
    </row>
    <row r="2692" spans="1:9" x14ac:dyDescent="0.2">
      <c r="A2692" s="47" t="s">
        <v>3909</v>
      </c>
      <c r="B2692" s="38" t="s">
        <v>1297</v>
      </c>
      <c r="C2692" s="47" t="s">
        <v>1234</v>
      </c>
      <c r="D2692" s="47" t="s">
        <v>1235</v>
      </c>
      <c r="E2692" s="47" t="s">
        <v>182</v>
      </c>
      <c r="F2692" s="47">
        <v>0</v>
      </c>
      <c r="G2692" s="47">
        <v>69</v>
      </c>
      <c r="H2692" s="47">
        <v>0</v>
      </c>
      <c r="I2692" s="47">
        <v>37265</v>
      </c>
    </row>
    <row r="2693" spans="1:9" x14ac:dyDescent="0.2">
      <c r="A2693" s="47" t="s">
        <v>3910</v>
      </c>
      <c r="B2693" s="38" t="s">
        <v>1297</v>
      </c>
      <c r="C2693" s="47" t="s">
        <v>1234</v>
      </c>
      <c r="D2693" s="47" t="s">
        <v>1235</v>
      </c>
      <c r="E2693" s="47" t="s">
        <v>182</v>
      </c>
      <c r="F2693" s="47">
        <v>0</v>
      </c>
      <c r="G2693" s="47">
        <v>0</v>
      </c>
      <c r="H2693" s="47">
        <v>0</v>
      </c>
      <c r="I2693" s="47">
        <v>400</v>
      </c>
    </row>
    <row r="2694" spans="1:9" x14ac:dyDescent="0.2">
      <c r="A2694" s="47" t="s">
        <v>3911</v>
      </c>
      <c r="B2694" s="38" t="s">
        <v>1297</v>
      </c>
      <c r="C2694" s="47" t="s">
        <v>1234</v>
      </c>
      <c r="D2694" s="47" t="s">
        <v>1235</v>
      </c>
      <c r="E2694" s="47" t="s">
        <v>182</v>
      </c>
      <c r="F2694" s="47">
        <v>0</v>
      </c>
      <c r="G2694" s="47">
        <v>0</v>
      </c>
      <c r="H2694" s="47">
        <v>0</v>
      </c>
      <c r="I2694" s="47">
        <v>251</v>
      </c>
    </row>
    <row r="2695" spans="1:9" x14ac:dyDescent="0.2">
      <c r="A2695" s="47" t="s">
        <v>3912</v>
      </c>
      <c r="B2695" s="38" t="s">
        <v>1297</v>
      </c>
      <c r="C2695" s="47" t="s">
        <v>1234</v>
      </c>
      <c r="D2695" s="47" t="s">
        <v>1235</v>
      </c>
      <c r="E2695" s="47" t="s">
        <v>182</v>
      </c>
      <c r="F2695" s="47">
        <v>0</v>
      </c>
      <c r="G2695" s="47">
        <v>0</v>
      </c>
      <c r="H2695" s="47">
        <v>0</v>
      </c>
      <c r="I2695" s="47">
        <v>208</v>
      </c>
    </row>
    <row r="2696" spans="1:9" x14ac:dyDescent="0.2">
      <c r="A2696" s="47" t="s">
        <v>3913</v>
      </c>
      <c r="B2696" s="38" t="s">
        <v>1297</v>
      </c>
      <c r="C2696" s="47" t="s">
        <v>1234</v>
      </c>
      <c r="D2696" s="47" t="s">
        <v>1235</v>
      </c>
      <c r="E2696" s="47" t="s">
        <v>182</v>
      </c>
      <c r="F2696" s="47">
        <v>0</v>
      </c>
      <c r="G2696" s="47">
        <v>50</v>
      </c>
      <c r="H2696" s="47">
        <v>0</v>
      </c>
      <c r="I2696" s="47">
        <v>26687</v>
      </c>
    </row>
    <row r="2697" spans="1:9" x14ac:dyDescent="0.2">
      <c r="A2697" s="47" t="s">
        <v>3914</v>
      </c>
      <c r="B2697" s="38" t="s">
        <v>1297</v>
      </c>
      <c r="C2697" s="47" t="s">
        <v>1234</v>
      </c>
      <c r="D2697" s="47" t="s">
        <v>1235</v>
      </c>
      <c r="E2697" s="47" t="s">
        <v>182</v>
      </c>
      <c r="F2697" s="47">
        <v>0</v>
      </c>
      <c r="G2697" s="47">
        <v>1</v>
      </c>
      <c r="H2697" s="47">
        <v>0</v>
      </c>
      <c r="I2697" s="47">
        <v>854</v>
      </c>
    </row>
    <row r="2698" spans="1:9" x14ac:dyDescent="0.2">
      <c r="A2698" s="47" t="s">
        <v>3915</v>
      </c>
      <c r="B2698" s="38" t="s">
        <v>1297</v>
      </c>
      <c r="C2698" s="47" t="s">
        <v>1234</v>
      </c>
      <c r="D2698" s="47" t="s">
        <v>1235</v>
      </c>
      <c r="E2698" s="47" t="s">
        <v>182</v>
      </c>
      <c r="F2698" s="47">
        <v>0</v>
      </c>
      <c r="G2698" s="47">
        <v>42</v>
      </c>
      <c r="H2698" s="47">
        <v>0</v>
      </c>
      <c r="I2698" s="47">
        <v>22550</v>
      </c>
    </row>
    <row r="2699" spans="1:9" x14ac:dyDescent="0.2">
      <c r="A2699" s="47" t="s">
        <v>3916</v>
      </c>
      <c r="B2699" s="38" t="s">
        <v>1297</v>
      </c>
      <c r="C2699" s="47" t="s">
        <v>1234</v>
      </c>
      <c r="D2699" s="47" t="s">
        <v>1235</v>
      </c>
      <c r="E2699" s="47" t="s">
        <v>182</v>
      </c>
      <c r="F2699" s="47">
        <v>0</v>
      </c>
      <c r="G2699" s="47">
        <v>1</v>
      </c>
      <c r="H2699" s="47">
        <v>0</v>
      </c>
      <c r="I2699" s="47">
        <v>534</v>
      </c>
    </row>
    <row r="2700" spans="1:9" x14ac:dyDescent="0.2">
      <c r="A2700" s="47" t="s">
        <v>3917</v>
      </c>
      <c r="B2700" s="38" t="s">
        <v>1297</v>
      </c>
      <c r="C2700" s="47" t="s">
        <v>1234</v>
      </c>
      <c r="D2700" s="47" t="s">
        <v>1235</v>
      </c>
      <c r="E2700" s="47" t="s">
        <v>182</v>
      </c>
      <c r="F2700" s="47">
        <v>0</v>
      </c>
      <c r="G2700" s="47">
        <v>0</v>
      </c>
      <c r="H2700" s="47">
        <v>0</v>
      </c>
      <c r="I2700" s="47">
        <v>181</v>
      </c>
    </row>
    <row r="2701" spans="1:9" x14ac:dyDescent="0.2">
      <c r="A2701" s="47" t="s">
        <v>3918</v>
      </c>
      <c r="B2701" s="38" t="s">
        <v>1297</v>
      </c>
      <c r="C2701" s="47" t="s">
        <v>1234</v>
      </c>
      <c r="D2701" s="47" t="s">
        <v>1235</v>
      </c>
      <c r="E2701" s="47" t="s">
        <v>182</v>
      </c>
      <c r="F2701" s="47">
        <v>0</v>
      </c>
      <c r="G2701" s="47">
        <v>0</v>
      </c>
      <c r="H2701" s="47">
        <v>0</v>
      </c>
      <c r="I2701" s="47">
        <v>448</v>
      </c>
    </row>
    <row r="2702" spans="1:9" x14ac:dyDescent="0.2">
      <c r="A2702" s="47" t="s">
        <v>3919</v>
      </c>
      <c r="B2702" s="38" t="s">
        <v>1297</v>
      </c>
      <c r="C2702" s="47" t="s">
        <v>1234</v>
      </c>
      <c r="D2702" s="47" t="s">
        <v>1235</v>
      </c>
      <c r="E2702" s="47" t="s">
        <v>182</v>
      </c>
      <c r="F2702" s="47">
        <v>0</v>
      </c>
      <c r="G2702" s="47">
        <v>2416</v>
      </c>
      <c r="H2702" s="47">
        <v>0</v>
      </c>
      <c r="I2702" s="47">
        <v>1290004</v>
      </c>
    </row>
    <row r="2703" spans="1:9" x14ac:dyDescent="0.2">
      <c r="A2703" s="47" t="s">
        <v>3920</v>
      </c>
      <c r="B2703" s="38" t="s">
        <v>1297</v>
      </c>
      <c r="C2703" s="47" t="s">
        <v>1234</v>
      </c>
      <c r="D2703" s="47" t="s">
        <v>1235</v>
      </c>
      <c r="E2703" s="47" t="s">
        <v>182</v>
      </c>
      <c r="F2703" s="47">
        <v>0</v>
      </c>
      <c r="G2703" s="47">
        <v>81</v>
      </c>
      <c r="H2703" s="47">
        <v>0</v>
      </c>
      <c r="I2703" s="47">
        <v>43232</v>
      </c>
    </row>
    <row r="2704" spans="1:9" x14ac:dyDescent="0.2">
      <c r="A2704" s="47" t="s">
        <v>3921</v>
      </c>
      <c r="B2704" s="38" t="s">
        <v>1297</v>
      </c>
      <c r="C2704" s="47" t="s">
        <v>1234</v>
      </c>
      <c r="D2704" s="47" t="s">
        <v>1235</v>
      </c>
      <c r="E2704" s="47" t="s">
        <v>182</v>
      </c>
      <c r="F2704" s="47">
        <v>0</v>
      </c>
      <c r="G2704" s="47">
        <v>0</v>
      </c>
      <c r="H2704" s="47">
        <v>0</v>
      </c>
      <c r="I2704" s="47">
        <v>230</v>
      </c>
    </row>
    <row r="2705" spans="1:9" x14ac:dyDescent="0.2">
      <c r="A2705" s="47" t="s">
        <v>3922</v>
      </c>
      <c r="B2705" s="38" t="s">
        <v>1297</v>
      </c>
      <c r="C2705" s="47" t="s">
        <v>1234</v>
      </c>
      <c r="D2705" s="47" t="s">
        <v>1235</v>
      </c>
      <c r="E2705" s="47" t="s">
        <v>182</v>
      </c>
      <c r="F2705" s="47">
        <v>0</v>
      </c>
      <c r="G2705" s="47">
        <v>0</v>
      </c>
      <c r="H2705" s="47">
        <v>0</v>
      </c>
      <c r="I2705" s="47">
        <v>368</v>
      </c>
    </row>
    <row r="2706" spans="1:9" x14ac:dyDescent="0.2">
      <c r="A2706" s="47" t="s">
        <v>3923</v>
      </c>
      <c r="B2706" s="38" t="s">
        <v>1297</v>
      </c>
      <c r="C2706" s="47" t="s">
        <v>1234</v>
      </c>
      <c r="D2706" s="47" t="s">
        <v>1235</v>
      </c>
      <c r="E2706" s="47" t="s">
        <v>182</v>
      </c>
      <c r="F2706" s="47">
        <v>0</v>
      </c>
      <c r="G2706" s="47">
        <v>0</v>
      </c>
      <c r="H2706" s="47">
        <v>0</v>
      </c>
      <c r="I2706" s="47">
        <v>342</v>
      </c>
    </row>
    <row r="2707" spans="1:9" x14ac:dyDescent="0.2">
      <c r="A2707" s="47" t="s">
        <v>3924</v>
      </c>
      <c r="B2707" s="38" t="s">
        <v>1297</v>
      </c>
      <c r="C2707" s="47" t="s">
        <v>1234</v>
      </c>
      <c r="D2707" s="47" t="s">
        <v>1235</v>
      </c>
      <c r="E2707" s="47" t="s">
        <v>182</v>
      </c>
      <c r="F2707" s="47">
        <v>0</v>
      </c>
      <c r="G2707" s="47">
        <v>87</v>
      </c>
      <c r="H2707" s="47">
        <v>0</v>
      </c>
      <c r="I2707" s="47">
        <v>46926</v>
      </c>
    </row>
    <row r="2708" spans="1:9" x14ac:dyDescent="0.2">
      <c r="A2708" s="47" t="s">
        <v>3925</v>
      </c>
      <c r="B2708" s="38" t="s">
        <v>1297</v>
      </c>
      <c r="C2708" s="47" t="s">
        <v>1234</v>
      </c>
      <c r="D2708" s="47" t="s">
        <v>1235</v>
      </c>
      <c r="E2708" s="47" t="s">
        <v>182</v>
      </c>
      <c r="F2708" s="47">
        <v>0</v>
      </c>
      <c r="G2708" s="47">
        <v>128</v>
      </c>
      <c r="H2708" s="47">
        <v>0</v>
      </c>
      <c r="I2708" s="47">
        <v>68803</v>
      </c>
    </row>
    <row r="2709" spans="1:9" x14ac:dyDescent="0.2">
      <c r="A2709" s="47" t="s">
        <v>3926</v>
      </c>
      <c r="B2709" s="38" t="s">
        <v>1297</v>
      </c>
      <c r="C2709" s="47" t="s">
        <v>1234</v>
      </c>
      <c r="D2709" s="47" t="s">
        <v>1235</v>
      </c>
      <c r="E2709" s="47" t="s">
        <v>182</v>
      </c>
      <c r="F2709" s="47">
        <v>0</v>
      </c>
      <c r="G2709" s="47">
        <v>10</v>
      </c>
      <c r="H2709" s="47">
        <v>0</v>
      </c>
      <c r="I2709" s="47">
        <v>5337</v>
      </c>
    </row>
    <row r="2710" spans="1:9" x14ac:dyDescent="0.2">
      <c r="A2710" s="47" t="s">
        <v>3927</v>
      </c>
      <c r="B2710" s="38" t="s">
        <v>1297</v>
      </c>
      <c r="C2710" s="47" t="s">
        <v>1234</v>
      </c>
      <c r="D2710" s="47" t="s">
        <v>1235</v>
      </c>
      <c r="E2710" s="47" t="s">
        <v>182</v>
      </c>
      <c r="F2710" s="47">
        <v>0</v>
      </c>
      <c r="G2710" s="47">
        <v>0</v>
      </c>
      <c r="H2710" s="47">
        <v>0</v>
      </c>
      <c r="I2710" s="47">
        <v>107</v>
      </c>
    </row>
    <row r="2711" spans="1:9" x14ac:dyDescent="0.2">
      <c r="A2711" s="47" t="s">
        <v>3928</v>
      </c>
      <c r="B2711" s="38" t="s">
        <v>1297</v>
      </c>
      <c r="C2711" s="47" t="s">
        <v>1234</v>
      </c>
      <c r="D2711" s="47" t="s">
        <v>1235</v>
      </c>
      <c r="E2711" s="47" t="s">
        <v>182</v>
      </c>
      <c r="F2711" s="47">
        <v>0</v>
      </c>
      <c r="G2711" s="47">
        <v>202</v>
      </c>
      <c r="H2711" s="47">
        <v>0</v>
      </c>
      <c r="I2711" s="47">
        <v>108241</v>
      </c>
    </row>
    <row r="2712" spans="1:9" x14ac:dyDescent="0.2">
      <c r="A2712" s="47" t="s">
        <v>3929</v>
      </c>
      <c r="B2712" s="38" t="s">
        <v>1297</v>
      </c>
      <c r="C2712" s="47" t="s">
        <v>1234</v>
      </c>
      <c r="D2712" s="47" t="s">
        <v>1235</v>
      </c>
      <c r="E2712" s="47" t="s">
        <v>182</v>
      </c>
      <c r="F2712" s="47">
        <v>0</v>
      </c>
      <c r="G2712" s="47">
        <v>2</v>
      </c>
      <c r="H2712" s="47">
        <v>0</v>
      </c>
      <c r="I2712" s="47">
        <v>1388</v>
      </c>
    </row>
    <row r="2713" spans="1:9" x14ac:dyDescent="0.2">
      <c r="A2713" s="47" t="s">
        <v>3930</v>
      </c>
      <c r="B2713" s="38" t="s">
        <v>1297</v>
      </c>
      <c r="C2713" s="47" t="s">
        <v>1234</v>
      </c>
      <c r="D2713" s="47" t="s">
        <v>1235</v>
      </c>
      <c r="E2713" s="47" t="s">
        <v>182</v>
      </c>
      <c r="F2713" s="47">
        <v>0</v>
      </c>
      <c r="G2713" s="47">
        <v>0</v>
      </c>
      <c r="H2713" s="47">
        <v>0</v>
      </c>
      <c r="I2713" s="47">
        <v>133</v>
      </c>
    </row>
    <row r="2714" spans="1:9" x14ac:dyDescent="0.2">
      <c r="A2714" s="47" t="s">
        <v>3931</v>
      </c>
      <c r="B2714" s="38" t="s">
        <v>1297</v>
      </c>
      <c r="C2714" s="47" t="s">
        <v>1234</v>
      </c>
      <c r="D2714" s="47" t="s">
        <v>1235</v>
      </c>
      <c r="E2714" s="47" t="s">
        <v>182</v>
      </c>
      <c r="F2714" s="47">
        <v>0</v>
      </c>
      <c r="G2714" s="47">
        <v>0</v>
      </c>
      <c r="H2714" s="47">
        <v>0</v>
      </c>
      <c r="I2714" s="47">
        <v>480</v>
      </c>
    </row>
    <row r="2715" spans="1:9" x14ac:dyDescent="0.2">
      <c r="A2715" s="47" t="s">
        <v>3932</v>
      </c>
      <c r="B2715" s="38" t="s">
        <v>1297</v>
      </c>
      <c r="C2715" s="47" t="s">
        <v>1234</v>
      </c>
      <c r="D2715" s="47" t="s">
        <v>1235</v>
      </c>
      <c r="E2715" s="47" t="s">
        <v>182</v>
      </c>
      <c r="F2715" s="47">
        <v>0</v>
      </c>
      <c r="G2715" s="47">
        <v>5240</v>
      </c>
      <c r="H2715" s="47">
        <v>0</v>
      </c>
      <c r="I2715" s="47">
        <v>2797147</v>
      </c>
    </row>
    <row r="2716" spans="1:9" x14ac:dyDescent="0.2">
      <c r="A2716" s="47" t="s">
        <v>3933</v>
      </c>
      <c r="B2716" s="38" t="s">
        <v>1297</v>
      </c>
      <c r="C2716" s="47" t="s">
        <v>1234</v>
      </c>
      <c r="D2716" s="47" t="s">
        <v>1235</v>
      </c>
      <c r="E2716" s="47" t="s">
        <v>182</v>
      </c>
      <c r="F2716" s="47">
        <v>0</v>
      </c>
      <c r="G2716" s="47">
        <v>0</v>
      </c>
      <c r="H2716" s="47">
        <v>0</v>
      </c>
      <c r="I2716" s="47">
        <v>101</v>
      </c>
    </row>
    <row r="2717" spans="1:9" x14ac:dyDescent="0.2">
      <c r="A2717" s="47" t="s">
        <v>3934</v>
      </c>
      <c r="B2717" s="38" t="s">
        <v>1297</v>
      </c>
      <c r="C2717" s="47" t="s">
        <v>1234</v>
      </c>
      <c r="D2717" s="47" t="s">
        <v>1235</v>
      </c>
      <c r="E2717" s="47" t="s">
        <v>182</v>
      </c>
      <c r="F2717" s="47">
        <v>0</v>
      </c>
      <c r="G2717" s="47">
        <v>1288</v>
      </c>
      <c r="H2717" s="47">
        <v>0</v>
      </c>
      <c r="I2717" s="47">
        <v>687842</v>
      </c>
    </row>
    <row r="2718" spans="1:9" x14ac:dyDescent="0.2">
      <c r="A2718" s="47" t="s">
        <v>3935</v>
      </c>
      <c r="B2718" s="38" t="s">
        <v>1297</v>
      </c>
      <c r="C2718" s="47" t="s">
        <v>1234</v>
      </c>
      <c r="D2718" s="47" t="s">
        <v>1235</v>
      </c>
      <c r="E2718" s="47" t="s">
        <v>182</v>
      </c>
      <c r="F2718" s="47">
        <v>0</v>
      </c>
      <c r="G2718" s="47">
        <v>2398</v>
      </c>
      <c r="H2718" s="47">
        <v>0</v>
      </c>
      <c r="I2718" s="47">
        <v>1280365</v>
      </c>
    </row>
    <row r="2719" spans="1:9" x14ac:dyDescent="0.2">
      <c r="A2719" s="47" t="s">
        <v>3936</v>
      </c>
      <c r="B2719" s="38" t="s">
        <v>1297</v>
      </c>
      <c r="C2719" s="47" t="s">
        <v>1234</v>
      </c>
      <c r="D2719" s="47" t="s">
        <v>1235</v>
      </c>
      <c r="E2719" s="47" t="s">
        <v>182</v>
      </c>
      <c r="F2719" s="47">
        <v>0</v>
      </c>
      <c r="G2719" s="47">
        <v>5</v>
      </c>
      <c r="H2719" s="47">
        <v>0</v>
      </c>
      <c r="I2719" s="47">
        <v>3138</v>
      </c>
    </row>
    <row r="2720" spans="1:9" x14ac:dyDescent="0.2">
      <c r="A2720" s="47" t="s">
        <v>3937</v>
      </c>
      <c r="B2720" s="38" t="s">
        <v>1233</v>
      </c>
      <c r="C2720" s="47" t="s">
        <v>1234</v>
      </c>
      <c r="D2720" s="47" t="s">
        <v>1235</v>
      </c>
      <c r="E2720" s="47" t="s">
        <v>182</v>
      </c>
      <c r="F2720" s="47">
        <v>0</v>
      </c>
      <c r="G2720" s="47">
        <v>0</v>
      </c>
      <c r="H2720" s="47">
        <v>0</v>
      </c>
      <c r="I2720" s="47">
        <v>187</v>
      </c>
    </row>
    <row r="2721" spans="1:9" x14ac:dyDescent="0.2">
      <c r="A2721" s="47" t="s">
        <v>3938</v>
      </c>
      <c r="B2721" s="38" t="s">
        <v>1297</v>
      </c>
      <c r="C2721" s="47" t="s">
        <v>1234</v>
      </c>
      <c r="D2721" s="47" t="s">
        <v>1235</v>
      </c>
      <c r="E2721" s="47" t="s">
        <v>182</v>
      </c>
      <c r="F2721" s="47">
        <v>0</v>
      </c>
      <c r="G2721" s="47">
        <v>0</v>
      </c>
      <c r="H2721" s="47">
        <v>0</v>
      </c>
      <c r="I2721" s="47">
        <v>320</v>
      </c>
    </row>
    <row r="2722" spans="1:9" x14ac:dyDescent="0.2">
      <c r="A2722" s="47" t="s">
        <v>3939</v>
      </c>
      <c r="B2722" s="38" t="s">
        <v>1297</v>
      </c>
      <c r="C2722" s="47" t="s">
        <v>1234</v>
      </c>
      <c r="D2722" s="47" t="s">
        <v>1235</v>
      </c>
      <c r="E2722" s="47" t="s">
        <v>182</v>
      </c>
      <c r="F2722" s="47">
        <v>0</v>
      </c>
      <c r="G2722" s="47">
        <v>0</v>
      </c>
      <c r="H2722" s="47">
        <v>0</v>
      </c>
      <c r="I2722" s="47">
        <v>320</v>
      </c>
    </row>
    <row r="2723" spans="1:9" x14ac:dyDescent="0.2">
      <c r="A2723" s="47" t="s">
        <v>3940</v>
      </c>
      <c r="B2723" s="38" t="s">
        <v>1297</v>
      </c>
      <c r="C2723" s="47" t="s">
        <v>1234</v>
      </c>
      <c r="D2723" s="47" t="s">
        <v>1235</v>
      </c>
      <c r="E2723" s="47" t="s">
        <v>182</v>
      </c>
      <c r="F2723" s="47">
        <v>0</v>
      </c>
      <c r="G2723" s="47">
        <v>0</v>
      </c>
      <c r="H2723" s="47">
        <v>0</v>
      </c>
      <c r="I2723" s="47">
        <v>454</v>
      </c>
    </row>
    <row r="2724" spans="1:9" x14ac:dyDescent="0.2">
      <c r="A2724" s="47" t="s">
        <v>3941</v>
      </c>
      <c r="B2724" s="38" t="s">
        <v>1297</v>
      </c>
      <c r="C2724" s="47" t="s">
        <v>1234</v>
      </c>
      <c r="D2724" s="47" t="s">
        <v>1235</v>
      </c>
      <c r="E2724" s="47" t="s">
        <v>182</v>
      </c>
      <c r="F2724" s="47">
        <v>0</v>
      </c>
      <c r="G2724" s="47">
        <v>0</v>
      </c>
      <c r="H2724" s="47">
        <v>0</v>
      </c>
      <c r="I2724" s="47">
        <v>267</v>
      </c>
    </row>
    <row r="2725" spans="1:9" x14ac:dyDescent="0.2">
      <c r="A2725" s="47" t="s">
        <v>3942</v>
      </c>
      <c r="B2725" s="38" t="s">
        <v>1297</v>
      </c>
      <c r="C2725" s="47" t="s">
        <v>1234</v>
      </c>
      <c r="D2725" s="47" t="s">
        <v>1235</v>
      </c>
      <c r="E2725" s="47" t="s">
        <v>182</v>
      </c>
      <c r="F2725" s="47">
        <v>0</v>
      </c>
      <c r="G2725" s="47">
        <v>0</v>
      </c>
      <c r="H2725" s="47">
        <v>0</v>
      </c>
      <c r="I2725" s="47">
        <v>213</v>
      </c>
    </row>
    <row r="2726" spans="1:9" x14ac:dyDescent="0.2">
      <c r="A2726" s="47" t="s">
        <v>3943</v>
      </c>
      <c r="B2726" s="38" t="s">
        <v>1297</v>
      </c>
      <c r="C2726" s="47" t="s">
        <v>1234</v>
      </c>
      <c r="D2726" s="47" t="s">
        <v>1235</v>
      </c>
      <c r="E2726" s="47" t="s">
        <v>182</v>
      </c>
      <c r="F2726" s="47">
        <v>0</v>
      </c>
      <c r="G2726" s="47">
        <v>0</v>
      </c>
      <c r="H2726" s="47">
        <v>0</v>
      </c>
      <c r="I2726" s="47">
        <v>374</v>
      </c>
    </row>
    <row r="2727" spans="1:9" x14ac:dyDescent="0.2">
      <c r="A2727" s="47" t="s">
        <v>3944</v>
      </c>
      <c r="B2727" s="38" t="s">
        <v>1297</v>
      </c>
      <c r="C2727" s="47" t="s">
        <v>1234</v>
      </c>
      <c r="D2727" s="47" t="s">
        <v>1235</v>
      </c>
      <c r="E2727" s="47" t="s">
        <v>182</v>
      </c>
      <c r="F2727" s="47">
        <v>0</v>
      </c>
      <c r="G2727" s="47">
        <v>0</v>
      </c>
      <c r="H2727" s="47">
        <v>0</v>
      </c>
      <c r="I2727" s="47">
        <v>427</v>
      </c>
    </row>
    <row r="2728" spans="1:9" x14ac:dyDescent="0.2">
      <c r="A2728" s="47" t="s">
        <v>3945</v>
      </c>
      <c r="B2728" s="38" t="s">
        <v>1297</v>
      </c>
      <c r="C2728" s="47" t="s">
        <v>1234</v>
      </c>
      <c r="D2728" s="47" t="s">
        <v>1235</v>
      </c>
      <c r="E2728" s="47" t="s">
        <v>182</v>
      </c>
      <c r="F2728" s="47">
        <v>0</v>
      </c>
      <c r="G2728" s="47">
        <v>9</v>
      </c>
      <c r="H2728" s="47">
        <v>0</v>
      </c>
      <c r="I2728" s="47">
        <v>5257</v>
      </c>
    </row>
    <row r="2729" spans="1:9" x14ac:dyDescent="0.2">
      <c r="A2729" s="47" t="s">
        <v>3946</v>
      </c>
      <c r="B2729" s="38" t="s">
        <v>1297</v>
      </c>
      <c r="C2729" s="47" t="s">
        <v>1234</v>
      </c>
      <c r="D2729" s="47" t="s">
        <v>1235</v>
      </c>
      <c r="E2729" s="47" t="s">
        <v>182</v>
      </c>
      <c r="F2729" s="47">
        <v>0</v>
      </c>
      <c r="G2729" s="47">
        <v>0</v>
      </c>
      <c r="H2729" s="47">
        <v>0</v>
      </c>
      <c r="I2729" s="47">
        <v>267</v>
      </c>
    </row>
    <row r="2730" spans="1:9" x14ac:dyDescent="0.2">
      <c r="A2730" s="47" t="s">
        <v>3947</v>
      </c>
      <c r="B2730" s="38" t="s">
        <v>1297</v>
      </c>
      <c r="C2730" s="47" t="s">
        <v>1234</v>
      </c>
      <c r="D2730" s="47" t="s">
        <v>1235</v>
      </c>
      <c r="E2730" s="47" t="s">
        <v>182</v>
      </c>
      <c r="F2730" s="47">
        <v>0</v>
      </c>
      <c r="G2730" s="47">
        <v>0</v>
      </c>
      <c r="H2730" s="47">
        <v>0</v>
      </c>
      <c r="I2730" s="47">
        <v>240</v>
      </c>
    </row>
    <row r="2731" spans="1:9" x14ac:dyDescent="0.2">
      <c r="A2731" s="47" t="s">
        <v>3948</v>
      </c>
      <c r="B2731" s="38" t="s">
        <v>1297</v>
      </c>
      <c r="C2731" s="47" t="s">
        <v>1234</v>
      </c>
      <c r="D2731" s="47" t="s">
        <v>1235</v>
      </c>
      <c r="E2731" s="47" t="s">
        <v>182</v>
      </c>
      <c r="F2731" s="47">
        <v>0</v>
      </c>
      <c r="G2731" s="47">
        <v>0</v>
      </c>
      <c r="H2731" s="47">
        <v>0</v>
      </c>
      <c r="I2731" s="47">
        <v>27</v>
      </c>
    </row>
    <row r="2732" spans="1:9" x14ac:dyDescent="0.2">
      <c r="A2732" s="47" t="s">
        <v>3949</v>
      </c>
      <c r="B2732" s="38" t="s">
        <v>1297</v>
      </c>
      <c r="C2732" s="47" t="s">
        <v>1234</v>
      </c>
      <c r="D2732" s="47" t="s">
        <v>1235</v>
      </c>
      <c r="E2732" s="47" t="s">
        <v>182</v>
      </c>
      <c r="F2732" s="47">
        <v>0</v>
      </c>
      <c r="G2732" s="47">
        <v>0</v>
      </c>
      <c r="H2732" s="47">
        <v>0</v>
      </c>
      <c r="I2732" s="47">
        <v>352</v>
      </c>
    </row>
    <row r="2733" spans="1:9" x14ac:dyDescent="0.2">
      <c r="A2733" s="47" t="s">
        <v>3950</v>
      </c>
      <c r="B2733" s="38" t="s">
        <v>1297</v>
      </c>
      <c r="C2733" s="47" t="s">
        <v>1234</v>
      </c>
      <c r="D2733" s="47" t="s">
        <v>1235</v>
      </c>
      <c r="E2733" s="47" t="s">
        <v>182</v>
      </c>
      <c r="F2733" s="47">
        <v>0</v>
      </c>
      <c r="G2733" s="47">
        <v>0</v>
      </c>
      <c r="H2733" s="47">
        <v>0</v>
      </c>
      <c r="I2733" s="47">
        <v>133</v>
      </c>
    </row>
    <row r="2734" spans="1:9" x14ac:dyDescent="0.2">
      <c r="A2734" s="47" t="s">
        <v>3951</v>
      </c>
      <c r="B2734" s="38" t="s">
        <v>1297</v>
      </c>
      <c r="C2734" s="47" t="s">
        <v>1234</v>
      </c>
      <c r="D2734" s="47" t="s">
        <v>1235</v>
      </c>
      <c r="E2734" s="47" t="s">
        <v>182</v>
      </c>
      <c r="F2734" s="47">
        <v>0</v>
      </c>
      <c r="G2734" s="47">
        <v>8</v>
      </c>
      <c r="H2734" s="47">
        <v>0</v>
      </c>
      <c r="I2734" s="47">
        <v>4355</v>
      </c>
    </row>
    <row r="2735" spans="1:9" x14ac:dyDescent="0.2">
      <c r="A2735" s="47" t="s">
        <v>3952</v>
      </c>
      <c r="B2735" s="38" t="s">
        <v>1297</v>
      </c>
      <c r="C2735" s="47" t="s">
        <v>1234</v>
      </c>
      <c r="D2735" s="47" t="s">
        <v>1235</v>
      </c>
      <c r="E2735" s="47" t="s">
        <v>182</v>
      </c>
      <c r="F2735" s="47">
        <v>0</v>
      </c>
      <c r="G2735" s="47">
        <v>84</v>
      </c>
      <c r="H2735" s="47">
        <v>0</v>
      </c>
      <c r="I2735" s="47">
        <v>45143</v>
      </c>
    </row>
    <row r="2736" spans="1:9" x14ac:dyDescent="0.2">
      <c r="A2736" s="47" t="s">
        <v>3953</v>
      </c>
      <c r="B2736" s="38" t="s">
        <v>1297</v>
      </c>
      <c r="C2736" s="47" t="s">
        <v>1234</v>
      </c>
      <c r="D2736" s="47" t="s">
        <v>1235</v>
      </c>
      <c r="E2736" s="47" t="s">
        <v>182</v>
      </c>
      <c r="F2736" s="47">
        <v>0</v>
      </c>
      <c r="G2736" s="47">
        <v>35</v>
      </c>
      <c r="H2736" s="47">
        <v>0</v>
      </c>
      <c r="I2736" s="47">
        <v>18681</v>
      </c>
    </row>
    <row r="2737" spans="1:9" x14ac:dyDescent="0.2">
      <c r="A2737" s="47" t="s">
        <v>3954</v>
      </c>
      <c r="B2737" s="38" t="s">
        <v>1297</v>
      </c>
      <c r="C2737" s="47" t="s">
        <v>1234</v>
      </c>
      <c r="D2737" s="47" t="s">
        <v>1235</v>
      </c>
      <c r="E2737" s="47" t="s">
        <v>182</v>
      </c>
      <c r="F2737" s="47">
        <v>0</v>
      </c>
      <c r="G2737" s="47">
        <v>0</v>
      </c>
      <c r="H2737" s="47">
        <v>0</v>
      </c>
      <c r="I2737" s="47">
        <v>374</v>
      </c>
    </row>
    <row r="2738" spans="1:9" x14ac:dyDescent="0.2">
      <c r="A2738" s="47" t="s">
        <v>3955</v>
      </c>
      <c r="B2738" s="38" t="s">
        <v>1297</v>
      </c>
      <c r="C2738" s="47" t="s">
        <v>1234</v>
      </c>
      <c r="D2738" s="47" t="s">
        <v>1235</v>
      </c>
      <c r="E2738" s="47" t="s">
        <v>182</v>
      </c>
      <c r="F2738" s="47">
        <v>0</v>
      </c>
      <c r="G2738" s="47">
        <v>0</v>
      </c>
      <c r="H2738" s="47">
        <v>0</v>
      </c>
      <c r="I2738" s="47">
        <v>240</v>
      </c>
    </row>
    <row r="2739" spans="1:9" x14ac:dyDescent="0.2">
      <c r="A2739" s="47" t="s">
        <v>3956</v>
      </c>
      <c r="B2739" s="38" t="s">
        <v>1297</v>
      </c>
      <c r="C2739" s="47" t="s">
        <v>1234</v>
      </c>
      <c r="D2739" s="47" t="s">
        <v>1235</v>
      </c>
      <c r="E2739" s="47" t="s">
        <v>182</v>
      </c>
      <c r="F2739" s="47">
        <v>0</v>
      </c>
      <c r="G2739" s="47">
        <v>3</v>
      </c>
      <c r="H2739" s="47">
        <v>0</v>
      </c>
      <c r="I2739" s="47">
        <v>1623</v>
      </c>
    </row>
    <row r="2740" spans="1:9" x14ac:dyDescent="0.2">
      <c r="A2740" s="47" t="s">
        <v>3957</v>
      </c>
      <c r="B2740" s="38" t="s">
        <v>1297</v>
      </c>
      <c r="C2740" s="47" t="s">
        <v>1234</v>
      </c>
      <c r="D2740" s="47" t="s">
        <v>1235</v>
      </c>
      <c r="E2740" s="47" t="s">
        <v>182</v>
      </c>
      <c r="F2740" s="47">
        <v>0</v>
      </c>
      <c r="G2740" s="47">
        <v>0</v>
      </c>
      <c r="H2740" s="47">
        <v>0</v>
      </c>
      <c r="I2740" s="47">
        <v>459</v>
      </c>
    </row>
    <row r="2741" spans="1:9" x14ac:dyDescent="0.2">
      <c r="A2741" s="47" t="s">
        <v>3958</v>
      </c>
      <c r="B2741" s="38" t="s">
        <v>1297</v>
      </c>
      <c r="C2741" s="47" t="s">
        <v>1234</v>
      </c>
      <c r="D2741" s="47" t="s">
        <v>1235</v>
      </c>
      <c r="E2741" s="47" t="s">
        <v>182</v>
      </c>
      <c r="F2741" s="47">
        <v>0</v>
      </c>
      <c r="G2741" s="47">
        <v>1</v>
      </c>
      <c r="H2741" s="47">
        <v>0</v>
      </c>
      <c r="I2741" s="47">
        <v>1014</v>
      </c>
    </row>
    <row r="2742" spans="1:9" x14ac:dyDescent="0.2">
      <c r="A2742" s="47" t="s">
        <v>3959</v>
      </c>
      <c r="B2742" s="38" t="s">
        <v>1297</v>
      </c>
      <c r="C2742" s="47" t="s">
        <v>1234</v>
      </c>
      <c r="D2742" s="47" t="s">
        <v>1235</v>
      </c>
      <c r="E2742" s="47" t="s">
        <v>182</v>
      </c>
      <c r="F2742" s="47">
        <v>0</v>
      </c>
      <c r="G2742" s="47">
        <v>2052</v>
      </c>
      <c r="H2742" s="47">
        <v>0</v>
      </c>
      <c r="I2742" s="47">
        <v>1095219</v>
      </c>
    </row>
    <row r="2743" spans="1:9" x14ac:dyDescent="0.2">
      <c r="A2743" s="47" t="s">
        <v>3960</v>
      </c>
      <c r="B2743" s="38" t="s">
        <v>1297</v>
      </c>
      <c r="C2743" s="47" t="s">
        <v>1234</v>
      </c>
      <c r="D2743" s="47" t="s">
        <v>1235</v>
      </c>
      <c r="E2743" s="47" t="s">
        <v>182</v>
      </c>
      <c r="F2743" s="47">
        <v>0</v>
      </c>
      <c r="G2743" s="47">
        <v>1400</v>
      </c>
      <c r="H2743" s="47">
        <v>0</v>
      </c>
      <c r="I2743" s="47">
        <v>747225</v>
      </c>
    </row>
    <row r="2744" spans="1:9" x14ac:dyDescent="0.2">
      <c r="A2744" s="47" t="s">
        <v>3961</v>
      </c>
      <c r="B2744" s="38" t="s">
        <v>1297</v>
      </c>
      <c r="C2744" s="47" t="s">
        <v>1234</v>
      </c>
      <c r="D2744" s="47" t="s">
        <v>1235</v>
      </c>
      <c r="E2744" s="47" t="s">
        <v>182</v>
      </c>
      <c r="F2744" s="47">
        <v>0</v>
      </c>
      <c r="G2744" s="47">
        <v>0</v>
      </c>
      <c r="H2744" s="47">
        <v>0</v>
      </c>
      <c r="I2744" s="47">
        <v>187</v>
      </c>
    </row>
    <row r="2745" spans="1:9" x14ac:dyDescent="0.2">
      <c r="A2745" s="47" t="s">
        <v>3962</v>
      </c>
      <c r="B2745" s="38" t="s">
        <v>1297</v>
      </c>
      <c r="C2745" s="47" t="s">
        <v>1234</v>
      </c>
      <c r="D2745" s="47" t="s">
        <v>1235</v>
      </c>
      <c r="E2745" s="47" t="s">
        <v>182</v>
      </c>
      <c r="F2745" s="47">
        <v>0</v>
      </c>
      <c r="G2745" s="47">
        <v>0</v>
      </c>
      <c r="H2745" s="47">
        <v>0</v>
      </c>
      <c r="I2745" s="47">
        <v>342</v>
      </c>
    </row>
    <row r="2746" spans="1:9" x14ac:dyDescent="0.2">
      <c r="A2746" s="47" t="s">
        <v>3963</v>
      </c>
      <c r="B2746" s="38" t="s">
        <v>1297</v>
      </c>
      <c r="C2746" s="47" t="s">
        <v>1234</v>
      </c>
      <c r="D2746" s="47" t="s">
        <v>1235</v>
      </c>
      <c r="E2746" s="47" t="s">
        <v>182</v>
      </c>
      <c r="F2746" s="47">
        <v>0</v>
      </c>
      <c r="G2746" s="47">
        <v>304</v>
      </c>
      <c r="H2746" s="47">
        <v>0</v>
      </c>
      <c r="I2746" s="47">
        <v>162420</v>
      </c>
    </row>
    <row r="2747" spans="1:9" x14ac:dyDescent="0.2">
      <c r="A2747" s="47" t="s">
        <v>3964</v>
      </c>
      <c r="B2747" s="38" t="s">
        <v>1297</v>
      </c>
      <c r="C2747" s="47" t="s">
        <v>1234</v>
      </c>
      <c r="D2747" s="47" t="s">
        <v>1235</v>
      </c>
      <c r="E2747" s="47" t="s">
        <v>182</v>
      </c>
      <c r="F2747" s="47">
        <v>0</v>
      </c>
      <c r="G2747" s="47">
        <v>23777</v>
      </c>
      <c r="H2747" s="47">
        <v>0</v>
      </c>
      <c r="I2747" s="47">
        <v>12690745</v>
      </c>
    </row>
    <row r="2748" spans="1:9" x14ac:dyDescent="0.2">
      <c r="A2748" s="47" t="s">
        <v>3965</v>
      </c>
      <c r="B2748" s="38" t="s">
        <v>1297</v>
      </c>
      <c r="C2748" s="47" t="s">
        <v>1234</v>
      </c>
      <c r="D2748" s="47" t="s">
        <v>1235</v>
      </c>
      <c r="E2748" s="47" t="s">
        <v>182</v>
      </c>
      <c r="F2748" s="47">
        <v>0</v>
      </c>
      <c r="G2748" s="47">
        <v>2451</v>
      </c>
      <c r="H2748" s="47">
        <v>0</v>
      </c>
      <c r="I2748" s="47">
        <v>1308648</v>
      </c>
    </row>
    <row r="2749" spans="1:9" x14ac:dyDescent="0.2">
      <c r="A2749" s="47" t="s">
        <v>3966</v>
      </c>
      <c r="B2749" s="38" t="s">
        <v>1297</v>
      </c>
      <c r="C2749" s="47" t="s">
        <v>1234</v>
      </c>
      <c r="D2749" s="47" t="s">
        <v>1235</v>
      </c>
      <c r="E2749" s="47" t="s">
        <v>182</v>
      </c>
      <c r="F2749" s="47">
        <v>0</v>
      </c>
      <c r="G2749" s="47">
        <v>1</v>
      </c>
      <c r="H2749" s="47">
        <v>0</v>
      </c>
      <c r="I2749" s="47">
        <v>640</v>
      </c>
    </row>
    <row r="2750" spans="1:9" x14ac:dyDescent="0.2">
      <c r="A2750" s="47" t="s">
        <v>3967</v>
      </c>
      <c r="B2750" s="38" t="s">
        <v>1297</v>
      </c>
      <c r="C2750" s="47" t="s">
        <v>1234</v>
      </c>
      <c r="D2750" s="47" t="s">
        <v>1235</v>
      </c>
      <c r="E2750" s="47" t="s">
        <v>182</v>
      </c>
      <c r="F2750" s="47">
        <v>0</v>
      </c>
      <c r="G2750" s="47">
        <v>0</v>
      </c>
      <c r="H2750" s="47">
        <v>0</v>
      </c>
      <c r="I2750" s="47">
        <v>395</v>
      </c>
    </row>
    <row r="2751" spans="1:9" x14ac:dyDescent="0.2">
      <c r="A2751" s="47" t="s">
        <v>3968</v>
      </c>
      <c r="B2751" s="38" t="s">
        <v>1297</v>
      </c>
      <c r="C2751" s="47" t="s">
        <v>1234</v>
      </c>
      <c r="D2751" s="47" t="s">
        <v>1235</v>
      </c>
      <c r="E2751" s="47" t="s">
        <v>182</v>
      </c>
      <c r="F2751" s="47">
        <v>0</v>
      </c>
      <c r="G2751" s="47">
        <v>1</v>
      </c>
      <c r="H2751" s="47">
        <v>0</v>
      </c>
      <c r="I2751" s="47">
        <v>587</v>
      </c>
    </row>
    <row r="2752" spans="1:9" x14ac:dyDescent="0.2">
      <c r="A2752" s="47" t="s">
        <v>3969</v>
      </c>
      <c r="B2752" s="38" t="s">
        <v>1297</v>
      </c>
      <c r="C2752" s="47" t="s">
        <v>1234</v>
      </c>
      <c r="D2752" s="47" t="s">
        <v>1235</v>
      </c>
      <c r="E2752" s="47" t="s">
        <v>182</v>
      </c>
      <c r="F2752" s="47">
        <v>0</v>
      </c>
      <c r="G2752" s="47">
        <v>0</v>
      </c>
      <c r="H2752" s="47">
        <v>0</v>
      </c>
      <c r="I2752" s="47">
        <v>427</v>
      </c>
    </row>
    <row r="2753" spans="1:9" x14ac:dyDescent="0.2">
      <c r="A2753" s="47" t="s">
        <v>3970</v>
      </c>
      <c r="B2753" s="38" t="s">
        <v>1297</v>
      </c>
      <c r="C2753" s="47" t="s">
        <v>1234</v>
      </c>
      <c r="D2753" s="47" t="s">
        <v>1235</v>
      </c>
      <c r="E2753" s="47" t="s">
        <v>182</v>
      </c>
      <c r="F2753" s="47">
        <v>0</v>
      </c>
      <c r="G2753" s="47">
        <v>16</v>
      </c>
      <c r="H2753" s="47">
        <v>0</v>
      </c>
      <c r="I2753" s="47">
        <v>8769</v>
      </c>
    </row>
    <row r="2754" spans="1:9" x14ac:dyDescent="0.2">
      <c r="A2754" s="47" t="s">
        <v>3971</v>
      </c>
      <c r="B2754" s="38" t="s">
        <v>1297</v>
      </c>
      <c r="C2754" s="47" t="s">
        <v>1234</v>
      </c>
      <c r="D2754" s="47" t="s">
        <v>1235</v>
      </c>
      <c r="E2754" s="47" t="s">
        <v>182</v>
      </c>
      <c r="F2754" s="47">
        <v>0</v>
      </c>
      <c r="G2754" s="47">
        <v>3000</v>
      </c>
      <c r="H2754" s="47">
        <v>0</v>
      </c>
      <c r="I2754" s="47">
        <v>1601197</v>
      </c>
    </row>
    <row r="2755" spans="1:9" x14ac:dyDescent="0.2">
      <c r="A2755" s="47" t="s">
        <v>3972</v>
      </c>
      <c r="B2755" s="38" t="s">
        <v>1297</v>
      </c>
      <c r="C2755" s="47" t="s">
        <v>1234</v>
      </c>
      <c r="D2755" s="47" t="s">
        <v>1235</v>
      </c>
      <c r="E2755" s="47" t="s">
        <v>182</v>
      </c>
      <c r="F2755" s="47">
        <v>0</v>
      </c>
      <c r="G2755" s="47">
        <v>0</v>
      </c>
      <c r="H2755" s="47">
        <v>0</v>
      </c>
      <c r="I2755" s="47">
        <v>11</v>
      </c>
    </row>
    <row r="2756" spans="1:9" x14ac:dyDescent="0.2">
      <c r="A2756" s="47" t="s">
        <v>3973</v>
      </c>
      <c r="B2756" s="38" t="s">
        <v>1297</v>
      </c>
      <c r="C2756" s="47" t="s">
        <v>1234</v>
      </c>
      <c r="D2756" s="47" t="s">
        <v>1235</v>
      </c>
      <c r="E2756" s="47" t="s">
        <v>182</v>
      </c>
      <c r="F2756" s="47">
        <v>0</v>
      </c>
      <c r="G2756" s="47">
        <v>0</v>
      </c>
      <c r="H2756" s="47">
        <v>0</v>
      </c>
      <c r="I2756" s="47">
        <v>507</v>
      </c>
    </row>
    <row r="2757" spans="1:9" x14ac:dyDescent="0.2">
      <c r="A2757" s="47" t="s">
        <v>3974</v>
      </c>
      <c r="B2757" s="38" t="s">
        <v>1297</v>
      </c>
      <c r="C2757" s="47" t="s">
        <v>1234</v>
      </c>
      <c r="D2757" s="47" t="s">
        <v>1235</v>
      </c>
      <c r="E2757" s="47" t="s">
        <v>182</v>
      </c>
      <c r="F2757" s="47">
        <v>0</v>
      </c>
      <c r="G2757" s="47">
        <v>4</v>
      </c>
      <c r="H2757" s="47">
        <v>0</v>
      </c>
      <c r="I2757" s="47">
        <v>2295</v>
      </c>
    </row>
    <row r="2758" spans="1:9" x14ac:dyDescent="0.2">
      <c r="A2758" s="47" t="s">
        <v>3975</v>
      </c>
      <c r="B2758" s="38" t="s">
        <v>1297</v>
      </c>
      <c r="C2758" s="47" t="s">
        <v>1234</v>
      </c>
      <c r="D2758" s="47" t="s">
        <v>1235</v>
      </c>
      <c r="E2758" s="47" t="s">
        <v>182</v>
      </c>
      <c r="F2758" s="47">
        <v>0</v>
      </c>
      <c r="G2758" s="47">
        <v>0</v>
      </c>
      <c r="H2758" s="47">
        <v>0</v>
      </c>
      <c r="I2758" s="47">
        <v>480</v>
      </c>
    </row>
    <row r="2759" spans="1:9" x14ac:dyDescent="0.2">
      <c r="A2759" s="47" t="s">
        <v>3976</v>
      </c>
      <c r="B2759" s="38" t="s">
        <v>1297</v>
      </c>
      <c r="C2759" s="47" t="s">
        <v>1234</v>
      </c>
      <c r="D2759" s="47" t="s">
        <v>1235</v>
      </c>
      <c r="E2759" s="47" t="s">
        <v>182</v>
      </c>
      <c r="F2759" s="47">
        <v>0</v>
      </c>
      <c r="G2759" s="47">
        <v>25</v>
      </c>
      <c r="H2759" s="47">
        <v>0</v>
      </c>
      <c r="I2759" s="47">
        <v>13562</v>
      </c>
    </row>
    <row r="2760" spans="1:9" x14ac:dyDescent="0.2">
      <c r="A2760" s="47" t="s">
        <v>3977</v>
      </c>
      <c r="B2760" s="38" t="s">
        <v>1297</v>
      </c>
      <c r="C2760" s="47" t="s">
        <v>1234</v>
      </c>
      <c r="D2760" s="47" t="s">
        <v>1235</v>
      </c>
      <c r="E2760" s="47" t="s">
        <v>182</v>
      </c>
      <c r="F2760" s="47">
        <v>0</v>
      </c>
      <c r="G2760" s="47">
        <v>0</v>
      </c>
      <c r="H2760" s="47">
        <v>0</v>
      </c>
      <c r="I2760" s="47">
        <v>267</v>
      </c>
    </row>
    <row r="2761" spans="1:9" x14ac:dyDescent="0.2">
      <c r="A2761" s="47" t="s">
        <v>3978</v>
      </c>
      <c r="B2761" s="38" t="s">
        <v>1297</v>
      </c>
      <c r="C2761" s="47" t="s">
        <v>1234</v>
      </c>
      <c r="D2761" s="47" t="s">
        <v>1235</v>
      </c>
      <c r="E2761" s="47" t="s">
        <v>182</v>
      </c>
      <c r="F2761" s="47">
        <v>0</v>
      </c>
      <c r="G2761" s="47">
        <v>0</v>
      </c>
      <c r="H2761" s="47">
        <v>0</v>
      </c>
      <c r="I2761" s="47">
        <v>422</v>
      </c>
    </row>
    <row r="2762" spans="1:9" x14ac:dyDescent="0.2">
      <c r="A2762" s="47" t="s">
        <v>3979</v>
      </c>
      <c r="B2762" s="38" t="s">
        <v>1297</v>
      </c>
      <c r="C2762" s="47" t="s">
        <v>1234</v>
      </c>
      <c r="D2762" s="47" t="s">
        <v>1235</v>
      </c>
      <c r="E2762" s="47" t="s">
        <v>182</v>
      </c>
      <c r="F2762" s="47">
        <v>0</v>
      </c>
      <c r="G2762" s="47">
        <v>200</v>
      </c>
      <c r="H2762" s="47">
        <v>0</v>
      </c>
      <c r="I2762" s="47">
        <v>107189</v>
      </c>
    </row>
    <row r="2763" spans="1:9" x14ac:dyDescent="0.2">
      <c r="A2763" s="47" t="s">
        <v>3980</v>
      </c>
      <c r="B2763" s="38" t="s">
        <v>1297</v>
      </c>
      <c r="C2763" s="47" t="s">
        <v>1234</v>
      </c>
      <c r="D2763" s="47" t="s">
        <v>1235</v>
      </c>
      <c r="E2763" s="47" t="s">
        <v>182</v>
      </c>
      <c r="F2763" s="47">
        <v>0</v>
      </c>
      <c r="G2763" s="47">
        <v>2</v>
      </c>
      <c r="H2763" s="47">
        <v>0</v>
      </c>
      <c r="I2763" s="47">
        <v>1281</v>
      </c>
    </row>
    <row r="2764" spans="1:9" x14ac:dyDescent="0.2">
      <c r="A2764" s="47" t="s">
        <v>3981</v>
      </c>
      <c r="B2764" s="38" t="s">
        <v>1297</v>
      </c>
      <c r="C2764" s="47" t="s">
        <v>1234</v>
      </c>
      <c r="D2764" s="47" t="s">
        <v>1235</v>
      </c>
      <c r="E2764" s="47" t="s">
        <v>182</v>
      </c>
      <c r="F2764" s="47">
        <v>0</v>
      </c>
      <c r="G2764" s="47">
        <v>48</v>
      </c>
      <c r="H2764" s="47">
        <v>0</v>
      </c>
      <c r="I2764" s="47">
        <v>26148</v>
      </c>
    </row>
    <row r="2765" spans="1:9" x14ac:dyDescent="0.2">
      <c r="A2765" s="47" t="s">
        <v>3982</v>
      </c>
      <c r="B2765" s="38" t="s">
        <v>1297</v>
      </c>
      <c r="C2765" s="47" t="s">
        <v>1234</v>
      </c>
      <c r="D2765" s="47" t="s">
        <v>1235</v>
      </c>
      <c r="E2765" s="47" t="s">
        <v>182</v>
      </c>
      <c r="F2765" s="47">
        <v>0</v>
      </c>
      <c r="G2765" s="47">
        <v>1603</v>
      </c>
      <c r="H2765" s="47">
        <v>0</v>
      </c>
      <c r="I2765" s="47">
        <v>855893</v>
      </c>
    </row>
    <row r="2766" spans="1:9" x14ac:dyDescent="0.2">
      <c r="A2766" s="47" t="s">
        <v>3983</v>
      </c>
      <c r="B2766" s="38" t="s">
        <v>1297</v>
      </c>
      <c r="C2766" s="47" t="s">
        <v>1234</v>
      </c>
      <c r="D2766" s="47" t="s">
        <v>1235</v>
      </c>
      <c r="E2766" s="47" t="s">
        <v>182</v>
      </c>
      <c r="F2766" s="47">
        <v>0</v>
      </c>
      <c r="G2766" s="47">
        <v>2</v>
      </c>
      <c r="H2766" s="47">
        <v>0</v>
      </c>
      <c r="I2766" s="47">
        <v>1158</v>
      </c>
    </row>
    <row r="2767" spans="1:9" x14ac:dyDescent="0.2">
      <c r="A2767" s="47" t="s">
        <v>3984</v>
      </c>
      <c r="B2767" s="38" t="s">
        <v>1297</v>
      </c>
      <c r="C2767" s="47" t="s">
        <v>1234</v>
      </c>
      <c r="D2767" s="47" t="s">
        <v>1235</v>
      </c>
      <c r="E2767" s="47" t="s">
        <v>182</v>
      </c>
      <c r="F2767" s="47">
        <v>0</v>
      </c>
      <c r="G2767" s="47">
        <v>6</v>
      </c>
      <c r="H2767" s="47">
        <v>0</v>
      </c>
      <c r="I2767" s="47">
        <v>3282</v>
      </c>
    </row>
    <row r="2768" spans="1:9" x14ac:dyDescent="0.2">
      <c r="A2768" s="47" t="s">
        <v>3985</v>
      </c>
      <c r="B2768" s="38" t="s">
        <v>1297</v>
      </c>
      <c r="C2768" s="47" t="s">
        <v>1234</v>
      </c>
      <c r="D2768" s="47" t="s">
        <v>1235</v>
      </c>
      <c r="E2768" s="47" t="s">
        <v>182</v>
      </c>
      <c r="F2768" s="47">
        <v>0</v>
      </c>
      <c r="G2768" s="47">
        <v>50</v>
      </c>
      <c r="H2768" s="47">
        <v>0</v>
      </c>
      <c r="I2768" s="47">
        <v>26687</v>
      </c>
    </row>
    <row r="2769" spans="1:9" x14ac:dyDescent="0.2">
      <c r="A2769" s="47" t="s">
        <v>3986</v>
      </c>
      <c r="B2769" s="38" t="s">
        <v>1297</v>
      </c>
      <c r="C2769" s="47" t="s">
        <v>1234</v>
      </c>
      <c r="D2769" s="47" t="s">
        <v>1235</v>
      </c>
      <c r="E2769" s="47" t="s">
        <v>182</v>
      </c>
      <c r="F2769" s="47">
        <v>0</v>
      </c>
      <c r="G2769" s="47">
        <v>0</v>
      </c>
      <c r="H2769" s="47">
        <v>0</v>
      </c>
      <c r="I2769" s="47">
        <v>427</v>
      </c>
    </row>
    <row r="2770" spans="1:9" x14ac:dyDescent="0.2">
      <c r="A2770" s="47" t="s">
        <v>3987</v>
      </c>
      <c r="B2770" s="38" t="s">
        <v>1297</v>
      </c>
      <c r="C2770" s="47" t="s">
        <v>1234</v>
      </c>
      <c r="D2770" s="47" t="s">
        <v>1235</v>
      </c>
      <c r="E2770" s="47" t="s">
        <v>182</v>
      </c>
      <c r="F2770" s="47">
        <v>0</v>
      </c>
      <c r="G2770" s="47">
        <v>0</v>
      </c>
      <c r="H2770" s="47">
        <v>0</v>
      </c>
      <c r="I2770" s="47">
        <v>422</v>
      </c>
    </row>
    <row r="2771" spans="1:9" x14ac:dyDescent="0.2">
      <c r="A2771" s="47" t="s">
        <v>3988</v>
      </c>
      <c r="B2771" s="38" t="s">
        <v>1297</v>
      </c>
      <c r="C2771" s="47" t="s">
        <v>1234</v>
      </c>
      <c r="D2771" s="47" t="s">
        <v>1235</v>
      </c>
      <c r="E2771" s="47" t="s">
        <v>182</v>
      </c>
      <c r="F2771" s="47">
        <v>0</v>
      </c>
      <c r="G2771" s="47">
        <v>16</v>
      </c>
      <c r="H2771" s="47">
        <v>0</v>
      </c>
      <c r="I2771" s="47">
        <v>8753</v>
      </c>
    </row>
    <row r="2772" spans="1:9" x14ac:dyDescent="0.2">
      <c r="A2772" s="47" t="s">
        <v>3989</v>
      </c>
      <c r="B2772" s="38" t="s">
        <v>1297</v>
      </c>
      <c r="C2772" s="47" t="s">
        <v>1234</v>
      </c>
      <c r="D2772" s="47" t="s">
        <v>1235</v>
      </c>
      <c r="E2772" s="47" t="s">
        <v>182</v>
      </c>
      <c r="F2772" s="47">
        <v>0</v>
      </c>
      <c r="G2772" s="47">
        <v>0</v>
      </c>
      <c r="H2772" s="47">
        <v>0</v>
      </c>
      <c r="I2772" s="47">
        <v>411</v>
      </c>
    </row>
    <row r="2773" spans="1:9" x14ac:dyDescent="0.2">
      <c r="A2773" s="47" t="s">
        <v>3990</v>
      </c>
      <c r="B2773" s="38" t="s">
        <v>1297</v>
      </c>
      <c r="C2773" s="47" t="s">
        <v>1234</v>
      </c>
      <c r="D2773" s="47" t="s">
        <v>1235</v>
      </c>
      <c r="E2773" s="47" t="s">
        <v>182</v>
      </c>
      <c r="F2773" s="47">
        <v>0</v>
      </c>
      <c r="G2773" s="47">
        <v>910</v>
      </c>
      <c r="H2773" s="47">
        <v>0</v>
      </c>
      <c r="I2773" s="47">
        <v>486022</v>
      </c>
    </row>
    <row r="2774" spans="1:9" x14ac:dyDescent="0.2">
      <c r="A2774" s="47" t="s">
        <v>3991</v>
      </c>
      <c r="B2774" s="38" t="s">
        <v>1297</v>
      </c>
      <c r="C2774" s="47" t="s">
        <v>1234</v>
      </c>
      <c r="D2774" s="47" t="s">
        <v>1235</v>
      </c>
      <c r="E2774" s="47" t="s">
        <v>182</v>
      </c>
      <c r="F2774" s="47">
        <v>0</v>
      </c>
      <c r="G2774" s="47">
        <v>7</v>
      </c>
      <c r="H2774" s="47">
        <v>0</v>
      </c>
      <c r="I2774" s="47">
        <v>4014</v>
      </c>
    </row>
    <row r="2775" spans="1:9" x14ac:dyDescent="0.2">
      <c r="A2775" s="47" t="s">
        <v>3992</v>
      </c>
      <c r="B2775" s="38" t="s">
        <v>1297</v>
      </c>
      <c r="C2775" s="47" t="s">
        <v>1234</v>
      </c>
      <c r="D2775" s="47" t="s">
        <v>1235</v>
      </c>
      <c r="E2775" s="47" t="s">
        <v>182</v>
      </c>
      <c r="F2775" s="47">
        <v>0</v>
      </c>
      <c r="G2775" s="47">
        <v>4</v>
      </c>
      <c r="H2775" s="47">
        <v>0</v>
      </c>
      <c r="I2775" s="47">
        <v>2567</v>
      </c>
    </row>
    <row r="2776" spans="1:9" x14ac:dyDescent="0.2">
      <c r="A2776" s="47" t="s">
        <v>3993</v>
      </c>
      <c r="B2776" s="38" t="s">
        <v>1297</v>
      </c>
      <c r="C2776" s="47" t="s">
        <v>1234</v>
      </c>
      <c r="D2776" s="47" t="s">
        <v>1235</v>
      </c>
      <c r="E2776" s="47" t="s">
        <v>182</v>
      </c>
      <c r="F2776" s="47">
        <v>0</v>
      </c>
      <c r="G2776" s="47">
        <v>0</v>
      </c>
      <c r="H2776" s="47">
        <v>0</v>
      </c>
      <c r="I2776" s="47">
        <v>213</v>
      </c>
    </row>
    <row r="2777" spans="1:9" x14ac:dyDescent="0.2">
      <c r="A2777" s="47" t="s">
        <v>3994</v>
      </c>
      <c r="B2777" s="38" t="s">
        <v>1297</v>
      </c>
      <c r="C2777" s="47" t="s">
        <v>1234</v>
      </c>
      <c r="D2777" s="47" t="s">
        <v>1235</v>
      </c>
      <c r="E2777" s="47" t="s">
        <v>182</v>
      </c>
      <c r="F2777" s="47">
        <v>0</v>
      </c>
      <c r="G2777" s="47">
        <v>0</v>
      </c>
      <c r="H2777" s="47">
        <v>0</v>
      </c>
      <c r="I2777" s="47">
        <v>48</v>
      </c>
    </row>
    <row r="2778" spans="1:9" x14ac:dyDescent="0.2">
      <c r="A2778" s="47" t="s">
        <v>3995</v>
      </c>
      <c r="B2778" s="38" t="s">
        <v>1297</v>
      </c>
      <c r="C2778" s="47" t="s">
        <v>1234</v>
      </c>
      <c r="D2778" s="47" t="s">
        <v>1235</v>
      </c>
      <c r="E2778" s="47" t="s">
        <v>182</v>
      </c>
      <c r="F2778" s="47">
        <v>0</v>
      </c>
      <c r="G2778" s="47">
        <v>44</v>
      </c>
      <c r="H2778" s="47">
        <v>0</v>
      </c>
      <c r="I2778" s="47">
        <v>23847</v>
      </c>
    </row>
    <row r="2779" spans="1:9" x14ac:dyDescent="0.2">
      <c r="A2779" s="47" t="s">
        <v>3996</v>
      </c>
      <c r="B2779" s="38" t="s">
        <v>1297</v>
      </c>
      <c r="C2779" s="47" t="s">
        <v>1234</v>
      </c>
      <c r="D2779" s="47" t="s">
        <v>1235</v>
      </c>
      <c r="E2779" s="47" t="s">
        <v>182</v>
      </c>
      <c r="F2779" s="47">
        <v>0</v>
      </c>
      <c r="G2779" s="47">
        <v>75</v>
      </c>
      <c r="H2779" s="47">
        <v>0</v>
      </c>
      <c r="I2779" s="47">
        <v>40323</v>
      </c>
    </row>
    <row r="2780" spans="1:9" x14ac:dyDescent="0.2">
      <c r="A2780" s="47" t="s">
        <v>3997</v>
      </c>
      <c r="B2780" s="38" t="s">
        <v>1297</v>
      </c>
      <c r="C2780" s="47" t="s">
        <v>1234</v>
      </c>
      <c r="D2780" s="47" t="s">
        <v>1235</v>
      </c>
      <c r="E2780" s="47" t="s">
        <v>182</v>
      </c>
      <c r="F2780" s="47">
        <v>0</v>
      </c>
      <c r="G2780" s="47">
        <v>31</v>
      </c>
      <c r="H2780" s="47">
        <v>0</v>
      </c>
      <c r="I2780" s="47">
        <v>16546</v>
      </c>
    </row>
    <row r="2781" spans="1:9" x14ac:dyDescent="0.2">
      <c r="A2781" s="47" t="s">
        <v>3998</v>
      </c>
      <c r="B2781" s="38" t="s">
        <v>1297</v>
      </c>
      <c r="C2781" s="47" t="s">
        <v>1234</v>
      </c>
      <c r="D2781" s="47" t="s">
        <v>1235</v>
      </c>
      <c r="E2781" s="47" t="s">
        <v>182</v>
      </c>
      <c r="F2781" s="47">
        <v>0</v>
      </c>
      <c r="G2781" s="47">
        <v>1</v>
      </c>
      <c r="H2781" s="47">
        <v>0</v>
      </c>
      <c r="I2781" s="47">
        <v>587</v>
      </c>
    </row>
    <row r="2782" spans="1:9" x14ac:dyDescent="0.2">
      <c r="A2782" s="47" t="s">
        <v>3999</v>
      </c>
      <c r="B2782" s="38" t="s">
        <v>1297</v>
      </c>
      <c r="C2782" s="47" t="s">
        <v>1234</v>
      </c>
      <c r="D2782" s="47" t="s">
        <v>1235</v>
      </c>
      <c r="E2782" s="47" t="s">
        <v>182</v>
      </c>
      <c r="F2782" s="47">
        <v>0</v>
      </c>
      <c r="G2782" s="47">
        <v>40</v>
      </c>
      <c r="H2782" s="47">
        <v>0</v>
      </c>
      <c r="I2782" s="47">
        <v>21605</v>
      </c>
    </row>
    <row r="2783" spans="1:9" x14ac:dyDescent="0.2">
      <c r="A2783" s="47" t="s">
        <v>4000</v>
      </c>
      <c r="B2783" s="38" t="s">
        <v>1297</v>
      </c>
      <c r="C2783" s="47" t="s">
        <v>1234</v>
      </c>
      <c r="D2783" s="47" t="s">
        <v>1235</v>
      </c>
      <c r="E2783" s="47" t="s">
        <v>182</v>
      </c>
      <c r="F2783" s="47">
        <v>0</v>
      </c>
      <c r="G2783" s="47">
        <v>0</v>
      </c>
      <c r="H2783" s="47">
        <v>0</v>
      </c>
      <c r="I2783" s="47">
        <v>320</v>
      </c>
    </row>
    <row r="2784" spans="1:9" x14ac:dyDescent="0.2">
      <c r="A2784" s="47" t="s">
        <v>4001</v>
      </c>
      <c r="B2784" s="38" t="s">
        <v>1297</v>
      </c>
      <c r="C2784" s="47" t="s">
        <v>1234</v>
      </c>
      <c r="D2784" s="47" t="s">
        <v>1235</v>
      </c>
      <c r="E2784" s="47" t="s">
        <v>182</v>
      </c>
      <c r="F2784" s="47">
        <v>0</v>
      </c>
      <c r="G2784" s="47">
        <v>3000</v>
      </c>
      <c r="H2784" s="47">
        <v>0</v>
      </c>
      <c r="I2784" s="47">
        <v>1601661</v>
      </c>
    </row>
    <row r="2785" spans="1:9" x14ac:dyDescent="0.2">
      <c r="A2785" s="47" t="s">
        <v>4002</v>
      </c>
      <c r="B2785" s="38" t="s">
        <v>1297</v>
      </c>
      <c r="C2785" s="47" t="s">
        <v>1234</v>
      </c>
      <c r="D2785" s="47" t="s">
        <v>1235</v>
      </c>
      <c r="E2785" s="47" t="s">
        <v>182</v>
      </c>
      <c r="F2785" s="47">
        <v>0</v>
      </c>
      <c r="G2785" s="47">
        <v>8817</v>
      </c>
      <c r="H2785" s="47">
        <v>0</v>
      </c>
      <c r="I2785" s="47">
        <v>4705918</v>
      </c>
    </row>
    <row r="2786" spans="1:9" x14ac:dyDescent="0.2">
      <c r="A2786" s="47" t="s">
        <v>4003</v>
      </c>
      <c r="B2786" s="38" t="s">
        <v>1297</v>
      </c>
      <c r="C2786" s="47" t="s">
        <v>1234</v>
      </c>
      <c r="D2786" s="47" t="s">
        <v>1235</v>
      </c>
      <c r="E2786" s="47" t="s">
        <v>182</v>
      </c>
      <c r="F2786" s="47">
        <v>0</v>
      </c>
      <c r="G2786" s="47">
        <v>303</v>
      </c>
      <c r="H2786" s="47">
        <v>0</v>
      </c>
      <c r="I2786" s="47">
        <v>161721</v>
      </c>
    </row>
    <row r="2787" spans="1:9" x14ac:dyDescent="0.2">
      <c r="A2787" s="47" t="s">
        <v>4004</v>
      </c>
      <c r="B2787" s="38" t="s">
        <v>1297</v>
      </c>
      <c r="C2787" s="47" t="s">
        <v>1234</v>
      </c>
      <c r="D2787" s="47" t="s">
        <v>1235</v>
      </c>
      <c r="E2787" s="47" t="s">
        <v>182</v>
      </c>
      <c r="F2787" s="47">
        <v>0</v>
      </c>
      <c r="G2787" s="47">
        <v>68</v>
      </c>
      <c r="H2787" s="47">
        <v>0</v>
      </c>
      <c r="I2787" s="47">
        <v>36294</v>
      </c>
    </row>
    <row r="2788" spans="1:9" x14ac:dyDescent="0.2">
      <c r="A2788" s="47" t="s">
        <v>4005</v>
      </c>
      <c r="B2788" s="38" t="s">
        <v>1297</v>
      </c>
      <c r="C2788" s="47" t="s">
        <v>1234</v>
      </c>
      <c r="D2788" s="47" t="s">
        <v>1235</v>
      </c>
      <c r="E2788" s="47" t="s">
        <v>182</v>
      </c>
      <c r="F2788" s="47">
        <v>0</v>
      </c>
      <c r="G2788" s="47">
        <v>0</v>
      </c>
      <c r="H2788" s="47">
        <v>0</v>
      </c>
      <c r="I2788" s="47">
        <v>128</v>
      </c>
    </row>
    <row r="2789" spans="1:9" x14ac:dyDescent="0.2">
      <c r="A2789" s="47" t="s">
        <v>4006</v>
      </c>
      <c r="B2789" s="38" t="s">
        <v>1297</v>
      </c>
      <c r="C2789" s="47" t="s">
        <v>1234</v>
      </c>
      <c r="D2789" s="47" t="s">
        <v>1235</v>
      </c>
      <c r="E2789" s="47" t="s">
        <v>182</v>
      </c>
      <c r="F2789" s="47">
        <v>0</v>
      </c>
      <c r="G2789" s="47">
        <v>5</v>
      </c>
      <c r="H2789" s="47">
        <v>0</v>
      </c>
      <c r="I2789" s="47">
        <v>3096</v>
      </c>
    </row>
    <row r="2790" spans="1:9" x14ac:dyDescent="0.2">
      <c r="A2790" s="47" t="s">
        <v>4007</v>
      </c>
      <c r="B2790" s="38" t="s">
        <v>1297</v>
      </c>
      <c r="C2790" s="47" t="s">
        <v>1234</v>
      </c>
      <c r="D2790" s="47" t="s">
        <v>1235</v>
      </c>
      <c r="E2790" s="47" t="s">
        <v>182</v>
      </c>
      <c r="F2790" s="47">
        <v>0</v>
      </c>
      <c r="G2790" s="47">
        <v>3</v>
      </c>
      <c r="H2790" s="47">
        <v>0</v>
      </c>
      <c r="I2790" s="47">
        <v>1601</v>
      </c>
    </row>
    <row r="2791" spans="1:9" x14ac:dyDescent="0.2">
      <c r="A2791" s="47" t="s">
        <v>4008</v>
      </c>
      <c r="B2791" s="38" t="s">
        <v>1297</v>
      </c>
      <c r="C2791" s="47" t="s">
        <v>1234</v>
      </c>
      <c r="D2791" s="47" t="s">
        <v>1235</v>
      </c>
      <c r="E2791" s="47" t="s">
        <v>182</v>
      </c>
      <c r="F2791" s="47">
        <v>0</v>
      </c>
      <c r="G2791" s="47">
        <v>509</v>
      </c>
      <c r="H2791" s="47">
        <v>0</v>
      </c>
      <c r="I2791" s="47">
        <v>272017</v>
      </c>
    </row>
    <row r="2792" spans="1:9" x14ac:dyDescent="0.2">
      <c r="A2792" s="47" t="s">
        <v>4009</v>
      </c>
      <c r="B2792" s="38" t="s">
        <v>1297</v>
      </c>
      <c r="C2792" s="47" t="s">
        <v>1234</v>
      </c>
      <c r="D2792" s="47" t="s">
        <v>1235</v>
      </c>
      <c r="E2792" s="47" t="s">
        <v>182</v>
      </c>
      <c r="F2792" s="47">
        <v>0</v>
      </c>
      <c r="G2792" s="47">
        <v>966</v>
      </c>
      <c r="H2792" s="47">
        <v>0</v>
      </c>
      <c r="I2792" s="47">
        <v>515676</v>
      </c>
    </row>
    <row r="2793" spans="1:9" x14ac:dyDescent="0.2">
      <c r="A2793" s="47" t="s">
        <v>4010</v>
      </c>
      <c r="B2793" s="38" t="s">
        <v>1297</v>
      </c>
      <c r="C2793" s="47" t="s">
        <v>1234</v>
      </c>
      <c r="D2793" s="47" t="s">
        <v>1235</v>
      </c>
      <c r="E2793" s="47" t="s">
        <v>182</v>
      </c>
      <c r="F2793" s="47">
        <v>0</v>
      </c>
      <c r="G2793" s="47">
        <v>0</v>
      </c>
      <c r="H2793" s="47">
        <v>0</v>
      </c>
      <c r="I2793" s="47">
        <v>427</v>
      </c>
    </row>
    <row r="2794" spans="1:9" x14ac:dyDescent="0.2">
      <c r="A2794" s="47" t="s">
        <v>4011</v>
      </c>
      <c r="B2794" s="38" t="s">
        <v>1297</v>
      </c>
      <c r="C2794" s="47" t="s">
        <v>1234</v>
      </c>
      <c r="D2794" s="47" t="s">
        <v>1235</v>
      </c>
      <c r="E2794" s="47" t="s">
        <v>182</v>
      </c>
      <c r="F2794" s="47">
        <v>0</v>
      </c>
      <c r="G2794" s="47">
        <v>0</v>
      </c>
      <c r="H2794" s="47">
        <v>0</v>
      </c>
      <c r="I2794" s="47">
        <v>480</v>
      </c>
    </row>
    <row r="2795" spans="1:9" x14ac:dyDescent="0.2">
      <c r="A2795" s="47" t="s">
        <v>4012</v>
      </c>
      <c r="B2795" s="38" t="s">
        <v>1297</v>
      </c>
      <c r="C2795" s="47" t="s">
        <v>1234</v>
      </c>
      <c r="D2795" s="47" t="s">
        <v>1235</v>
      </c>
      <c r="E2795" s="47" t="s">
        <v>182</v>
      </c>
      <c r="F2795" s="47">
        <v>0</v>
      </c>
      <c r="G2795" s="47">
        <v>0</v>
      </c>
      <c r="H2795" s="47">
        <v>0</v>
      </c>
      <c r="I2795" s="47">
        <v>91</v>
      </c>
    </row>
    <row r="2796" spans="1:9" x14ac:dyDescent="0.2">
      <c r="A2796" s="47" t="s">
        <v>4013</v>
      </c>
      <c r="B2796" s="38" t="s">
        <v>1297</v>
      </c>
      <c r="C2796" s="47" t="s">
        <v>1234</v>
      </c>
      <c r="D2796" s="47" t="s">
        <v>1235</v>
      </c>
      <c r="E2796" s="47" t="s">
        <v>182</v>
      </c>
      <c r="F2796" s="47">
        <v>0</v>
      </c>
      <c r="G2796" s="47">
        <v>0</v>
      </c>
      <c r="H2796" s="47">
        <v>0</v>
      </c>
      <c r="I2796" s="47">
        <v>107</v>
      </c>
    </row>
    <row r="2797" spans="1:9" x14ac:dyDescent="0.2">
      <c r="A2797" s="47" t="s">
        <v>4014</v>
      </c>
      <c r="B2797" s="38" t="s">
        <v>1297</v>
      </c>
      <c r="C2797" s="47" t="s">
        <v>1234</v>
      </c>
      <c r="D2797" s="47" t="s">
        <v>1235</v>
      </c>
      <c r="E2797" s="47" t="s">
        <v>182</v>
      </c>
      <c r="F2797" s="47">
        <v>0</v>
      </c>
      <c r="G2797" s="47">
        <v>0</v>
      </c>
      <c r="H2797" s="47">
        <v>0</v>
      </c>
      <c r="I2797" s="47">
        <v>390</v>
      </c>
    </row>
    <row r="2798" spans="1:9" x14ac:dyDescent="0.2">
      <c r="A2798" s="47" t="s">
        <v>4015</v>
      </c>
      <c r="B2798" s="38" t="s">
        <v>1297</v>
      </c>
      <c r="C2798" s="47" t="s">
        <v>1234</v>
      </c>
      <c r="D2798" s="47" t="s">
        <v>1235</v>
      </c>
      <c r="E2798" s="47" t="s">
        <v>182</v>
      </c>
      <c r="F2798" s="47">
        <v>0</v>
      </c>
      <c r="G2798" s="47">
        <v>114</v>
      </c>
      <c r="H2798" s="47">
        <v>0</v>
      </c>
      <c r="I2798" s="47">
        <v>61304</v>
      </c>
    </row>
    <row r="2799" spans="1:9" x14ac:dyDescent="0.2">
      <c r="A2799" s="47" t="s">
        <v>4016</v>
      </c>
      <c r="B2799" s="38" t="s">
        <v>1297</v>
      </c>
      <c r="C2799" s="47" t="s">
        <v>1234</v>
      </c>
      <c r="D2799" s="47" t="s">
        <v>1235</v>
      </c>
      <c r="E2799" s="47" t="s">
        <v>182</v>
      </c>
      <c r="F2799" s="47">
        <v>0</v>
      </c>
      <c r="G2799" s="47">
        <v>0</v>
      </c>
      <c r="H2799" s="47">
        <v>0</v>
      </c>
      <c r="I2799" s="47">
        <v>117</v>
      </c>
    </row>
    <row r="2800" spans="1:9" x14ac:dyDescent="0.2">
      <c r="A2800" s="47" t="s">
        <v>4017</v>
      </c>
      <c r="B2800" s="38" t="s">
        <v>1297</v>
      </c>
      <c r="C2800" s="47" t="s">
        <v>1234</v>
      </c>
      <c r="D2800" s="47" t="s">
        <v>1235</v>
      </c>
      <c r="E2800" s="47" t="s">
        <v>182</v>
      </c>
      <c r="F2800" s="47">
        <v>0</v>
      </c>
      <c r="G2800" s="47">
        <v>0</v>
      </c>
      <c r="H2800" s="47">
        <v>0</v>
      </c>
      <c r="I2800" s="47">
        <v>224</v>
      </c>
    </row>
    <row r="2801" spans="1:9" x14ac:dyDescent="0.2">
      <c r="A2801" s="47" t="s">
        <v>4018</v>
      </c>
      <c r="B2801" s="38" t="s">
        <v>1297</v>
      </c>
      <c r="C2801" s="47" t="s">
        <v>1234</v>
      </c>
      <c r="D2801" s="47" t="s">
        <v>1235</v>
      </c>
      <c r="E2801" s="47" t="s">
        <v>182</v>
      </c>
      <c r="F2801" s="47">
        <v>0</v>
      </c>
      <c r="G2801" s="47">
        <v>0</v>
      </c>
      <c r="H2801" s="47">
        <v>0</v>
      </c>
      <c r="I2801" s="47">
        <v>213</v>
      </c>
    </row>
    <row r="2802" spans="1:9" x14ac:dyDescent="0.2">
      <c r="A2802" s="47" t="s">
        <v>4019</v>
      </c>
      <c r="B2802" s="38" t="s">
        <v>1297</v>
      </c>
      <c r="C2802" s="47" t="s">
        <v>1234</v>
      </c>
      <c r="D2802" s="47" t="s">
        <v>1235</v>
      </c>
      <c r="E2802" s="47" t="s">
        <v>182</v>
      </c>
      <c r="F2802" s="47">
        <v>0</v>
      </c>
      <c r="G2802" s="47">
        <v>0</v>
      </c>
      <c r="H2802" s="47">
        <v>0</v>
      </c>
      <c r="I2802" s="47">
        <v>470</v>
      </c>
    </row>
    <row r="2803" spans="1:9" x14ac:dyDescent="0.2">
      <c r="A2803" s="47" t="s">
        <v>4020</v>
      </c>
      <c r="B2803" s="38" t="s">
        <v>1297</v>
      </c>
      <c r="C2803" s="47" t="s">
        <v>1234</v>
      </c>
      <c r="D2803" s="47" t="s">
        <v>1235</v>
      </c>
      <c r="E2803" s="47" t="s">
        <v>182</v>
      </c>
      <c r="F2803" s="47">
        <v>0</v>
      </c>
      <c r="G2803" s="47">
        <v>20104</v>
      </c>
      <c r="H2803" s="47">
        <v>0</v>
      </c>
      <c r="I2803" s="47">
        <v>10730154</v>
      </c>
    </row>
    <row r="2804" spans="1:9" x14ac:dyDescent="0.2">
      <c r="A2804" s="47" t="s">
        <v>4021</v>
      </c>
      <c r="B2804" s="38" t="s">
        <v>1297</v>
      </c>
      <c r="C2804" s="47" t="s">
        <v>1234</v>
      </c>
      <c r="D2804" s="47" t="s">
        <v>1235</v>
      </c>
      <c r="E2804" s="47" t="s">
        <v>182</v>
      </c>
      <c r="F2804" s="47">
        <v>0</v>
      </c>
      <c r="G2804" s="47">
        <v>0</v>
      </c>
      <c r="H2804" s="47">
        <v>0</v>
      </c>
      <c r="I2804" s="47">
        <v>219</v>
      </c>
    </row>
    <row r="2805" spans="1:9" x14ac:dyDescent="0.2">
      <c r="A2805" s="47" t="s">
        <v>4022</v>
      </c>
      <c r="B2805" s="38" t="s">
        <v>1297</v>
      </c>
      <c r="C2805" s="47" t="s">
        <v>1234</v>
      </c>
      <c r="D2805" s="47" t="s">
        <v>1235</v>
      </c>
      <c r="E2805" s="47" t="s">
        <v>182</v>
      </c>
      <c r="F2805" s="47">
        <v>0</v>
      </c>
      <c r="G2805" s="47">
        <v>0</v>
      </c>
      <c r="H2805" s="47">
        <v>0</v>
      </c>
      <c r="I2805" s="47">
        <v>107</v>
      </c>
    </row>
    <row r="2806" spans="1:9" x14ac:dyDescent="0.2">
      <c r="A2806" s="47" t="s">
        <v>4023</v>
      </c>
      <c r="B2806" s="38" t="s">
        <v>1297</v>
      </c>
      <c r="C2806" s="47" t="s">
        <v>1234</v>
      </c>
      <c r="D2806" s="47" t="s">
        <v>1235</v>
      </c>
      <c r="E2806" s="47" t="s">
        <v>182</v>
      </c>
      <c r="F2806" s="47">
        <v>0</v>
      </c>
      <c r="G2806" s="47">
        <v>6000</v>
      </c>
      <c r="H2806" s="47">
        <v>0</v>
      </c>
      <c r="I2806" s="47">
        <v>3202394</v>
      </c>
    </row>
    <row r="2807" spans="1:9" x14ac:dyDescent="0.2">
      <c r="A2807" s="47" t="s">
        <v>4024</v>
      </c>
      <c r="B2807" s="38" t="s">
        <v>1297</v>
      </c>
      <c r="C2807" s="47" t="s">
        <v>1234</v>
      </c>
      <c r="D2807" s="47" t="s">
        <v>1235</v>
      </c>
      <c r="E2807" s="47" t="s">
        <v>182</v>
      </c>
      <c r="F2807" s="47">
        <v>0</v>
      </c>
      <c r="G2807" s="47">
        <v>0</v>
      </c>
      <c r="H2807" s="47">
        <v>0</v>
      </c>
      <c r="I2807" s="47">
        <v>139</v>
      </c>
    </row>
    <row r="2808" spans="1:9" x14ac:dyDescent="0.2">
      <c r="A2808" s="47" t="s">
        <v>4025</v>
      </c>
      <c r="B2808" s="38" t="s">
        <v>1297</v>
      </c>
      <c r="C2808" s="47" t="s">
        <v>1234</v>
      </c>
      <c r="D2808" s="47" t="s">
        <v>1235</v>
      </c>
      <c r="E2808" s="47" t="s">
        <v>182</v>
      </c>
      <c r="F2808" s="47">
        <v>0</v>
      </c>
      <c r="G2808" s="47">
        <v>763</v>
      </c>
      <c r="H2808" s="47">
        <v>0</v>
      </c>
      <c r="I2808" s="47">
        <v>407344</v>
      </c>
    </row>
    <row r="2809" spans="1:9" x14ac:dyDescent="0.2">
      <c r="A2809" s="47" t="s">
        <v>4026</v>
      </c>
      <c r="B2809" s="38" t="s">
        <v>1297</v>
      </c>
      <c r="C2809" s="47" t="s">
        <v>1234</v>
      </c>
      <c r="D2809" s="47" t="s">
        <v>1235</v>
      </c>
      <c r="E2809" s="47" t="s">
        <v>182</v>
      </c>
      <c r="F2809" s="47">
        <v>0</v>
      </c>
      <c r="G2809" s="47">
        <v>0</v>
      </c>
      <c r="H2809" s="47">
        <v>0</v>
      </c>
      <c r="I2809" s="47">
        <v>320</v>
      </c>
    </row>
    <row r="2810" spans="1:9" x14ac:dyDescent="0.2">
      <c r="A2810" s="47" t="s">
        <v>4027</v>
      </c>
      <c r="B2810" s="38" t="s">
        <v>1297</v>
      </c>
      <c r="C2810" s="47" t="s">
        <v>1234</v>
      </c>
      <c r="D2810" s="47" t="s">
        <v>1235</v>
      </c>
      <c r="E2810" s="47" t="s">
        <v>182</v>
      </c>
      <c r="F2810" s="47">
        <v>0</v>
      </c>
      <c r="G2810" s="47">
        <v>0</v>
      </c>
      <c r="H2810" s="47">
        <v>0</v>
      </c>
      <c r="I2810" s="47">
        <v>213</v>
      </c>
    </row>
    <row r="2811" spans="1:9" x14ac:dyDescent="0.2">
      <c r="A2811" s="47" t="s">
        <v>4028</v>
      </c>
      <c r="B2811" s="38" t="s">
        <v>1297</v>
      </c>
      <c r="C2811" s="47" t="s">
        <v>1234</v>
      </c>
      <c r="D2811" s="47" t="s">
        <v>1235</v>
      </c>
      <c r="E2811" s="47" t="s">
        <v>182</v>
      </c>
      <c r="F2811" s="47">
        <v>0</v>
      </c>
      <c r="G2811" s="47">
        <v>1831</v>
      </c>
      <c r="H2811" s="47">
        <v>0</v>
      </c>
      <c r="I2811" s="47">
        <v>977280</v>
      </c>
    </row>
    <row r="2812" spans="1:9" x14ac:dyDescent="0.2">
      <c r="A2812" s="47" t="s">
        <v>4029</v>
      </c>
      <c r="B2812" s="38" t="s">
        <v>1297</v>
      </c>
      <c r="C2812" s="47" t="s">
        <v>1234</v>
      </c>
      <c r="D2812" s="47" t="s">
        <v>1235</v>
      </c>
      <c r="E2812" s="47" t="s">
        <v>182</v>
      </c>
      <c r="F2812" s="47">
        <v>0</v>
      </c>
      <c r="G2812" s="47">
        <v>2</v>
      </c>
      <c r="H2812" s="47">
        <v>0</v>
      </c>
      <c r="I2812" s="47">
        <v>1201</v>
      </c>
    </row>
    <row r="2813" spans="1:9" x14ac:dyDescent="0.2">
      <c r="A2813" s="47" t="s">
        <v>4030</v>
      </c>
      <c r="B2813" s="38" t="s">
        <v>1297</v>
      </c>
      <c r="C2813" s="47" t="s">
        <v>1234</v>
      </c>
      <c r="D2813" s="47" t="s">
        <v>1235</v>
      </c>
      <c r="E2813" s="47" t="s">
        <v>182</v>
      </c>
      <c r="F2813" s="47">
        <v>0</v>
      </c>
      <c r="G2813" s="47">
        <v>4013</v>
      </c>
      <c r="H2813" s="47">
        <v>0</v>
      </c>
      <c r="I2813" s="47">
        <v>2142012</v>
      </c>
    </row>
    <row r="2814" spans="1:9" x14ac:dyDescent="0.2">
      <c r="A2814" s="47" t="s">
        <v>4031</v>
      </c>
      <c r="B2814" s="38" t="s">
        <v>1297</v>
      </c>
      <c r="C2814" s="47" t="s">
        <v>1234</v>
      </c>
      <c r="D2814" s="47" t="s">
        <v>1235</v>
      </c>
      <c r="E2814" s="47" t="s">
        <v>182</v>
      </c>
      <c r="F2814" s="47">
        <v>0</v>
      </c>
      <c r="G2814" s="47">
        <v>3323</v>
      </c>
      <c r="H2814" s="47">
        <v>0</v>
      </c>
      <c r="I2814" s="47">
        <v>1773592</v>
      </c>
    </row>
    <row r="2815" spans="1:9" x14ac:dyDescent="0.2">
      <c r="A2815" s="47" t="s">
        <v>4032</v>
      </c>
      <c r="B2815" s="38" t="s">
        <v>1297</v>
      </c>
      <c r="C2815" s="47" t="s">
        <v>1234</v>
      </c>
      <c r="D2815" s="47" t="s">
        <v>1235</v>
      </c>
      <c r="E2815" s="47" t="s">
        <v>182</v>
      </c>
      <c r="F2815" s="47">
        <v>0</v>
      </c>
      <c r="G2815" s="47">
        <v>2616</v>
      </c>
      <c r="H2815" s="47">
        <v>0</v>
      </c>
      <c r="I2815" s="47">
        <v>1396244</v>
      </c>
    </row>
    <row r="2816" spans="1:9" x14ac:dyDescent="0.2">
      <c r="A2816" s="47" t="s">
        <v>4033</v>
      </c>
      <c r="B2816" s="38" t="s">
        <v>1297</v>
      </c>
      <c r="C2816" s="47" t="s">
        <v>1234</v>
      </c>
      <c r="D2816" s="47" t="s">
        <v>1235</v>
      </c>
      <c r="E2816" s="47" t="s">
        <v>182</v>
      </c>
      <c r="F2816" s="47">
        <v>0</v>
      </c>
      <c r="G2816" s="47">
        <v>104</v>
      </c>
      <c r="H2816" s="47">
        <v>0</v>
      </c>
      <c r="I2816" s="47">
        <v>55524</v>
      </c>
    </row>
    <row r="2817" spans="1:9" x14ac:dyDescent="0.2">
      <c r="A2817" s="47" t="s">
        <v>4034</v>
      </c>
      <c r="B2817" s="38" t="s">
        <v>1297</v>
      </c>
      <c r="C2817" s="47" t="s">
        <v>1234</v>
      </c>
      <c r="D2817" s="47" t="s">
        <v>1235</v>
      </c>
      <c r="E2817" s="47" t="s">
        <v>182</v>
      </c>
      <c r="F2817" s="47">
        <v>0</v>
      </c>
      <c r="G2817" s="47">
        <v>0</v>
      </c>
      <c r="H2817" s="47">
        <v>0</v>
      </c>
      <c r="I2817" s="47">
        <v>518</v>
      </c>
    </row>
    <row r="2818" spans="1:9" x14ac:dyDescent="0.2">
      <c r="A2818" s="47" t="s">
        <v>4035</v>
      </c>
      <c r="B2818" s="38" t="s">
        <v>1297</v>
      </c>
      <c r="C2818" s="47" t="s">
        <v>1234</v>
      </c>
      <c r="D2818" s="47" t="s">
        <v>1235</v>
      </c>
      <c r="E2818" s="47" t="s">
        <v>182</v>
      </c>
      <c r="F2818" s="47">
        <v>0</v>
      </c>
      <c r="G2818" s="47">
        <v>1410</v>
      </c>
      <c r="H2818" s="47">
        <v>0</v>
      </c>
      <c r="I2818" s="47">
        <v>752883</v>
      </c>
    </row>
    <row r="2819" spans="1:9" x14ac:dyDescent="0.2">
      <c r="A2819" s="47" t="s">
        <v>4036</v>
      </c>
      <c r="B2819" s="38" t="s">
        <v>1297</v>
      </c>
      <c r="C2819" s="47" t="s">
        <v>1234</v>
      </c>
      <c r="D2819" s="47" t="s">
        <v>1235</v>
      </c>
      <c r="E2819" s="47" t="s">
        <v>182</v>
      </c>
      <c r="F2819" s="47">
        <v>0</v>
      </c>
      <c r="G2819" s="47">
        <v>1398</v>
      </c>
      <c r="H2819" s="47">
        <v>0</v>
      </c>
      <c r="I2819" s="47">
        <v>746638</v>
      </c>
    </row>
    <row r="2820" spans="1:9" x14ac:dyDescent="0.2">
      <c r="A2820" s="47" t="s">
        <v>4037</v>
      </c>
      <c r="B2820" s="38" t="s">
        <v>1297</v>
      </c>
      <c r="C2820" s="47" t="s">
        <v>1234</v>
      </c>
      <c r="D2820" s="47" t="s">
        <v>1235</v>
      </c>
      <c r="E2820" s="47" t="s">
        <v>182</v>
      </c>
      <c r="F2820" s="47">
        <v>0</v>
      </c>
      <c r="G2820" s="47">
        <v>0</v>
      </c>
      <c r="H2820" s="47">
        <v>0</v>
      </c>
      <c r="I2820" s="47">
        <v>347</v>
      </c>
    </row>
    <row r="2821" spans="1:9" x14ac:dyDescent="0.2">
      <c r="A2821" s="47" t="s">
        <v>4038</v>
      </c>
      <c r="B2821" s="38" t="s">
        <v>1297</v>
      </c>
      <c r="C2821" s="47" t="s">
        <v>1234</v>
      </c>
      <c r="D2821" s="47" t="s">
        <v>1235</v>
      </c>
      <c r="E2821" s="47" t="s">
        <v>182</v>
      </c>
      <c r="F2821" s="47">
        <v>0</v>
      </c>
      <c r="G2821" s="47">
        <v>0</v>
      </c>
      <c r="H2821" s="47">
        <v>0</v>
      </c>
      <c r="I2821" s="47">
        <v>187</v>
      </c>
    </row>
    <row r="2822" spans="1:9" x14ac:dyDescent="0.2">
      <c r="A2822" s="47" t="s">
        <v>4039</v>
      </c>
      <c r="B2822" s="38" t="s">
        <v>1297</v>
      </c>
      <c r="C2822" s="47" t="s">
        <v>1234</v>
      </c>
      <c r="D2822" s="47" t="s">
        <v>1235</v>
      </c>
      <c r="E2822" s="47" t="s">
        <v>182</v>
      </c>
      <c r="F2822" s="47">
        <v>0</v>
      </c>
      <c r="G2822" s="47">
        <v>1917</v>
      </c>
      <c r="H2822" s="47">
        <v>0</v>
      </c>
      <c r="I2822" s="47">
        <v>1023661</v>
      </c>
    </row>
    <row r="2823" spans="1:9" x14ac:dyDescent="0.2">
      <c r="A2823" s="47" t="s">
        <v>4040</v>
      </c>
      <c r="B2823" s="38" t="s">
        <v>1297</v>
      </c>
      <c r="C2823" s="47" t="s">
        <v>1234</v>
      </c>
      <c r="D2823" s="47" t="s">
        <v>1235</v>
      </c>
      <c r="E2823" s="47" t="s">
        <v>182</v>
      </c>
      <c r="F2823" s="47">
        <v>0</v>
      </c>
      <c r="G2823" s="47">
        <v>30</v>
      </c>
      <c r="H2823" s="47">
        <v>0</v>
      </c>
      <c r="I2823" s="47">
        <v>16348</v>
      </c>
    </row>
    <row r="2824" spans="1:9" x14ac:dyDescent="0.2">
      <c r="A2824" s="47" t="s">
        <v>4041</v>
      </c>
      <c r="B2824" s="38" t="s">
        <v>1297</v>
      </c>
      <c r="C2824" s="47" t="s">
        <v>1234</v>
      </c>
      <c r="D2824" s="47" t="s">
        <v>1235</v>
      </c>
      <c r="E2824" s="47" t="s">
        <v>182</v>
      </c>
      <c r="F2824" s="47">
        <v>0</v>
      </c>
      <c r="G2824" s="47">
        <v>1</v>
      </c>
      <c r="H2824" s="47">
        <v>0</v>
      </c>
      <c r="I2824" s="47">
        <v>854</v>
      </c>
    </row>
    <row r="2825" spans="1:9" x14ac:dyDescent="0.2">
      <c r="A2825" s="47" t="s">
        <v>4042</v>
      </c>
      <c r="B2825" s="38" t="s">
        <v>1297</v>
      </c>
      <c r="C2825" s="47" t="s">
        <v>1234</v>
      </c>
      <c r="D2825" s="47" t="s">
        <v>1235</v>
      </c>
      <c r="E2825" s="47" t="s">
        <v>182</v>
      </c>
      <c r="F2825" s="47">
        <v>0</v>
      </c>
      <c r="G2825" s="47">
        <v>0</v>
      </c>
      <c r="H2825" s="47">
        <v>0</v>
      </c>
      <c r="I2825" s="47">
        <v>304</v>
      </c>
    </row>
    <row r="2826" spans="1:9" x14ac:dyDescent="0.2">
      <c r="A2826" s="47" t="s">
        <v>4043</v>
      </c>
      <c r="B2826" s="38" t="s">
        <v>1297</v>
      </c>
      <c r="C2826" s="47" t="s">
        <v>1234</v>
      </c>
      <c r="D2826" s="47" t="s">
        <v>1235</v>
      </c>
      <c r="E2826" s="47" t="s">
        <v>182</v>
      </c>
      <c r="F2826" s="47">
        <v>0</v>
      </c>
      <c r="G2826" s="47">
        <v>0</v>
      </c>
      <c r="H2826" s="47">
        <v>0</v>
      </c>
      <c r="I2826" s="47">
        <v>107</v>
      </c>
    </row>
    <row r="2827" spans="1:9" x14ac:dyDescent="0.2">
      <c r="A2827" s="47" t="s">
        <v>4044</v>
      </c>
      <c r="B2827" s="38" t="s">
        <v>1297</v>
      </c>
      <c r="C2827" s="47" t="s">
        <v>1234</v>
      </c>
      <c r="D2827" s="47" t="s">
        <v>1235</v>
      </c>
      <c r="E2827" s="47" t="s">
        <v>182</v>
      </c>
      <c r="F2827" s="47">
        <v>0</v>
      </c>
      <c r="G2827" s="47">
        <v>2092</v>
      </c>
      <c r="H2827" s="47">
        <v>0</v>
      </c>
      <c r="I2827" s="47">
        <v>1116888</v>
      </c>
    </row>
    <row r="2828" spans="1:9" x14ac:dyDescent="0.2">
      <c r="A2828" s="47" t="s">
        <v>4045</v>
      </c>
      <c r="B2828" s="38" t="s">
        <v>1297</v>
      </c>
      <c r="C2828" s="47" t="s">
        <v>1234</v>
      </c>
      <c r="D2828" s="47" t="s">
        <v>1235</v>
      </c>
      <c r="E2828" s="47" t="s">
        <v>182</v>
      </c>
      <c r="F2828" s="47">
        <v>0</v>
      </c>
      <c r="G2828" s="47">
        <v>0</v>
      </c>
      <c r="H2828" s="47">
        <v>0</v>
      </c>
      <c r="I2828" s="47">
        <v>230</v>
      </c>
    </row>
    <row r="2829" spans="1:9" x14ac:dyDescent="0.2">
      <c r="A2829" s="47" t="s">
        <v>4046</v>
      </c>
      <c r="B2829" s="38" t="s">
        <v>1297</v>
      </c>
      <c r="C2829" s="47" t="s">
        <v>1234</v>
      </c>
      <c r="D2829" s="47" t="s">
        <v>1235</v>
      </c>
      <c r="E2829" s="47" t="s">
        <v>182</v>
      </c>
      <c r="F2829" s="47">
        <v>0</v>
      </c>
      <c r="G2829" s="47">
        <v>1656</v>
      </c>
      <c r="H2829" s="47">
        <v>0</v>
      </c>
      <c r="I2829" s="47">
        <v>884021</v>
      </c>
    </row>
    <row r="2830" spans="1:9" x14ac:dyDescent="0.2">
      <c r="A2830" s="47" t="s">
        <v>4047</v>
      </c>
      <c r="B2830" s="38" t="s">
        <v>1297</v>
      </c>
      <c r="C2830" s="47" t="s">
        <v>1234</v>
      </c>
      <c r="D2830" s="47" t="s">
        <v>1235</v>
      </c>
      <c r="E2830" s="47" t="s">
        <v>182</v>
      </c>
      <c r="F2830" s="47">
        <v>0</v>
      </c>
      <c r="G2830" s="47">
        <v>405</v>
      </c>
      <c r="H2830" s="47">
        <v>0</v>
      </c>
      <c r="I2830" s="47">
        <v>216615</v>
      </c>
    </row>
    <row r="2831" spans="1:9" x14ac:dyDescent="0.2">
      <c r="A2831" s="47" t="s">
        <v>4048</v>
      </c>
      <c r="B2831" s="38" t="s">
        <v>1297</v>
      </c>
      <c r="C2831" s="47" t="s">
        <v>1234</v>
      </c>
      <c r="D2831" s="47" t="s">
        <v>1235</v>
      </c>
      <c r="E2831" s="47" t="s">
        <v>182</v>
      </c>
      <c r="F2831" s="47">
        <v>0</v>
      </c>
      <c r="G2831" s="47">
        <v>1804</v>
      </c>
      <c r="H2831" s="47">
        <v>0</v>
      </c>
      <c r="I2831" s="47">
        <v>962976</v>
      </c>
    </row>
    <row r="2832" spans="1:9" x14ac:dyDescent="0.2">
      <c r="A2832" s="47" t="s">
        <v>4049</v>
      </c>
      <c r="B2832" s="38" t="s">
        <v>1297</v>
      </c>
      <c r="C2832" s="47" t="s">
        <v>1234</v>
      </c>
      <c r="D2832" s="47" t="s">
        <v>1235</v>
      </c>
      <c r="E2832" s="47" t="s">
        <v>182</v>
      </c>
      <c r="F2832" s="47">
        <v>0</v>
      </c>
      <c r="G2832" s="47">
        <v>658</v>
      </c>
      <c r="H2832" s="47">
        <v>0</v>
      </c>
      <c r="I2832" s="47">
        <v>351596</v>
      </c>
    </row>
    <row r="2833" spans="1:9" x14ac:dyDescent="0.2">
      <c r="A2833" s="47" t="s">
        <v>4050</v>
      </c>
      <c r="B2833" s="38" t="s">
        <v>1297</v>
      </c>
      <c r="C2833" s="47" t="s">
        <v>1234</v>
      </c>
      <c r="D2833" s="47" t="s">
        <v>1235</v>
      </c>
      <c r="E2833" s="47" t="s">
        <v>182</v>
      </c>
      <c r="F2833" s="47">
        <v>0</v>
      </c>
      <c r="G2833" s="47">
        <v>726</v>
      </c>
      <c r="H2833" s="47">
        <v>0</v>
      </c>
      <c r="I2833" s="47">
        <v>387810</v>
      </c>
    </row>
    <row r="2834" spans="1:9" x14ac:dyDescent="0.2">
      <c r="A2834" s="47" t="s">
        <v>4051</v>
      </c>
      <c r="B2834" s="38" t="s">
        <v>1297</v>
      </c>
      <c r="C2834" s="47" t="s">
        <v>1234</v>
      </c>
      <c r="D2834" s="47" t="s">
        <v>1235</v>
      </c>
      <c r="E2834" s="47" t="s">
        <v>182</v>
      </c>
      <c r="F2834" s="47">
        <v>0</v>
      </c>
      <c r="G2834" s="47">
        <v>139</v>
      </c>
      <c r="H2834" s="47">
        <v>0</v>
      </c>
      <c r="I2834" s="47">
        <v>74707</v>
      </c>
    </row>
    <row r="2835" spans="1:9" x14ac:dyDescent="0.2">
      <c r="A2835" s="47" t="s">
        <v>4052</v>
      </c>
      <c r="B2835" s="38" t="s">
        <v>1297</v>
      </c>
      <c r="C2835" s="47" t="s">
        <v>1234</v>
      </c>
      <c r="D2835" s="47" t="s">
        <v>1235</v>
      </c>
      <c r="E2835" s="47" t="s">
        <v>182</v>
      </c>
      <c r="F2835" s="47">
        <v>0</v>
      </c>
      <c r="G2835" s="47">
        <v>1146</v>
      </c>
      <c r="H2835" s="47">
        <v>0</v>
      </c>
      <c r="I2835" s="47">
        <v>611871</v>
      </c>
    </row>
    <row r="2836" spans="1:9" x14ac:dyDescent="0.2">
      <c r="A2836" s="47" t="s">
        <v>4053</v>
      </c>
      <c r="B2836" s="38" t="s">
        <v>1297</v>
      </c>
      <c r="C2836" s="47" t="s">
        <v>1234</v>
      </c>
      <c r="D2836" s="47" t="s">
        <v>1235</v>
      </c>
      <c r="E2836" s="47" t="s">
        <v>182</v>
      </c>
      <c r="F2836" s="47">
        <v>0</v>
      </c>
      <c r="G2836" s="47">
        <v>300</v>
      </c>
      <c r="H2836" s="47">
        <v>0</v>
      </c>
      <c r="I2836" s="47">
        <v>160120</v>
      </c>
    </row>
    <row r="2837" spans="1:9" x14ac:dyDescent="0.2">
      <c r="A2837" s="47" t="s">
        <v>4054</v>
      </c>
      <c r="B2837" s="38" t="s">
        <v>1297</v>
      </c>
      <c r="C2837" s="47" t="s">
        <v>1234</v>
      </c>
      <c r="D2837" s="47" t="s">
        <v>1235</v>
      </c>
      <c r="E2837" s="47" t="s">
        <v>182</v>
      </c>
      <c r="F2837" s="47">
        <v>0</v>
      </c>
      <c r="G2837" s="47">
        <v>1421</v>
      </c>
      <c r="H2837" s="47">
        <v>0</v>
      </c>
      <c r="I2837" s="47">
        <v>758690</v>
      </c>
    </row>
    <row r="2838" spans="1:9" x14ac:dyDescent="0.2">
      <c r="A2838" s="47" t="s">
        <v>4055</v>
      </c>
      <c r="B2838" s="38" t="s">
        <v>1297</v>
      </c>
      <c r="C2838" s="47" t="s">
        <v>1234</v>
      </c>
      <c r="D2838" s="47" t="s">
        <v>1235</v>
      </c>
      <c r="E2838" s="47" t="s">
        <v>182</v>
      </c>
      <c r="F2838" s="47">
        <v>0</v>
      </c>
      <c r="G2838" s="47">
        <v>11</v>
      </c>
      <c r="H2838" s="47">
        <v>0</v>
      </c>
      <c r="I2838" s="47">
        <v>5978</v>
      </c>
    </row>
    <row r="2839" spans="1:9" x14ac:dyDescent="0.2">
      <c r="A2839" s="47" t="s">
        <v>4056</v>
      </c>
      <c r="B2839" s="38" t="s">
        <v>1297</v>
      </c>
      <c r="C2839" s="47" t="s">
        <v>1234</v>
      </c>
      <c r="D2839" s="47" t="s">
        <v>1235</v>
      </c>
      <c r="E2839" s="47" t="s">
        <v>182</v>
      </c>
      <c r="F2839" s="47">
        <v>0</v>
      </c>
      <c r="G2839" s="47">
        <v>9</v>
      </c>
      <c r="H2839" s="47">
        <v>0</v>
      </c>
      <c r="I2839" s="47">
        <v>5070</v>
      </c>
    </row>
    <row r="2840" spans="1:9" x14ac:dyDescent="0.2">
      <c r="A2840" s="47" t="s">
        <v>4057</v>
      </c>
      <c r="B2840" s="38" t="s">
        <v>1297</v>
      </c>
      <c r="C2840" s="47" t="s">
        <v>1234</v>
      </c>
      <c r="D2840" s="47" t="s">
        <v>1235</v>
      </c>
      <c r="E2840" s="47" t="s">
        <v>182</v>
      </c>
      <c r="F2840" s="47">
        <v>0</v>
      </c>
      <c r="G2840" s="47">
        <v>3</v>
      </c>
      <c r="H2840" s="47">
        <v>0</v>
      </c>
      <c r="I2840" s="47">
        <v>1815</v>
      </c>
    </row>
    <row r="2841" spans="1:9" x14ac:dyDescent="0.2">
      <c r="A2841" s="47" t="s">
        <v>4058</v>
      </c>
      <c r="B2841" s="38" t="s">
        <v>1297</v>
      </c>
      <c r="C2841" s="47" t="s">
        <v>1234</v>
      </c>
      <c r="D2841" s="47" t="s">
        <v>1235</v>
      </c>
      <c r="E2841" s="47" t="s">
        <v>182</v>
      </c>
      <c r="F2841" s="47">
        <v>0</v>
      </c>
      <c r="G2841" s="47">
        <v>23</v>
      </c>
      <c r="H2841" s="47">
        <v>0</v>
      </c>
      <c r="I2841" s="47">
        <v>12724</v>
      </c>
    </row>
    <row r="2842" spans="1:9" x14ac:dyDescent="0.2">
      <c r="A2842" s="47" t="s">
        <v>4059</v>
      </c>
      <c r="B2842" s="38" t="s">
        <v>1297</v>
      </c>
      <c r="C2842" s="47" t="s">
        <v>1234</v>
      </c>
      <c r="D2842" s="47" t="s">
        <v>1235</v>
      </c>
      <c r="E2842" s="47" t="s">
        <v>182</v>
      </c>
      <c r="F2842" s="47">
        <v>0</v>
      </c>
      <c r="G2842" s="47">
        <v>3700</v>
      </c>
      <c r="H2842" s="47">
        <v>0</v>
      </c>
      <c r="I2842" s="47">
        <v>1974810</v>
      </c>
    </row>
    <row r="2843" spans="1:9" x14ac:dyDescent="0.2">
      <c r="A2843" s="47" t="s">
        <v>4060</v>
      </c>
      <c r="B2843" s="38" t="s">
        <v>1297</v>
      </c>
      <c r="C2843" s="47" t="s">
        <v>1234</v>
      </c>
      <c r="D2843" s="47" t="s">
        <v>1235</v>
      </c>
      <c r="E2843" s="47" t="s">
        <v>182</v>
      </c>
      <c r="F2843" s="47">
        <v>0</v>
      </c>
      <c r="G2843" s="47">
        <v>0</v>
      </c>
      <c r="H2843" s="47">
        <v>0</v>
      </c>
      <c r="I2843" s="47">
        <v>278</v>
      </c>
    </row>
    <row r="2844" spans="1:9" x14ac:dyDescent="0.2">
      <c r="A2844" s="47" t="s">
        <v>4061</v>
      </c>
      <c r="B2844" s="38" t="s">
        <v>1297</v>
      </c>
      <c r="C2844" s="47" t="s">
        <v>1234</v>
      </c>
      <c r="D2844" s="47" t="s">
        <v>1235</v>
      </c>
      <c r="E2844" s="47" t="s">
        <v>182</v>
      </c>
      <c r="F2844" s="47">
        <v>0</v>
      </c>
      <c r="G2844" s="47">
        <v>322</v>
      </c>
      <c r="H2844" s="47">
        <v>0</v>
      </c>
      <c r="I2844" s="47">
        <v>172257</v>
      </c>
    </row>
    <row r="2845" spans="1:9" x14ac:dyDescent="0.2">
      <c r="A2845" s="47" t="s">
        <v>4062</v>
      </c>
      <c r="B2845" s="38" t="s">
        <v>1297</v>
      </c>
      <c r="C2845" s="47" t="s">
        <v>1234</v>
      </c>
      <c r="D2845" s="47" t="s">
        <v>1235</v>
      </c>
      <c r="E2845" s="47" t="s">
        <v>182</v>
      </c>
      <c r="F2845" s="47">
        <v>0</v>
      </c>
      <c r="G2845" s="47">
        <v>13</v>
      </c>
      <c r="H2845" s="47">
        <v>0</v>
      </c>
      <c r="I2845" s="47">
        <v>7216</v>
      </c>
    </row>
    <row r="2846" spans="1:9" x14ac:dyDescent="0.2">
      <c r="A2846" s="47" t="s">
        <v>4063</v>
      </c>
      <c r="B2846" s="38" t="s">
        <v>1297</v>
      </c>
      <c r="C2846" s="47" t="s">
        <v>1234</v>
      </c>
      <c r="D2846" s="47" t="s">
        <v>1235</v>
      </c>
      <c r="E2846" s="47" t="s">
        <v>182</v>
      </c>
      <c r="F2846" s="47">
        <v>0</v>
      </c>
      <c r="G2846" s="47">
        <v>0</v>
      </c>
      <c r="H2846" s="47">
        <v>0</v>
      </c>
      <c r="I2846" s="47">
        <v>427</v>
      </c>
    </row>
    <row r="2847" spans="1:9" x14ac:dyDescent="0.2">
      <c r="A2847" s="47" t="s">
        <v>4064</v>
      </c>
      <c r="B2847" s="38" t="s">
        <v>1297</v>
      </c>
      <c r="C2847" s="47" t="s">
        <v>1234</v>
      </c>
      <c r="D2847" s="47" t="s">
        <v>1235</v>
      </c>
      <c r="E2847" s="47" t="s">
        <v>182</v>
      </c>
      <c r="F2847" s="47">
        <v>0</v>
      </c>
      <c r="G2847" s="47">
        <v>0</v>
      </c>
      <c r="H2847" s="47">
        <v>0</v>
      </c>
      <c r="I2847" s="47">
        <v>400</v>
      </c>
    </row>
    <row r="2848" spans="1:9" x14ac:dyDescent="0.2">
      <c r="A2848" s="47" t="s">
        <v>4065</v>
      </c>
      <c r="B2848" s="38" t="s">
        <v>1297</v>
      </c>
      <c r="C2848" s="47" t="s">
        <v>1234</v>
      </c>
      <c r="D2848" s="47" t="s">
        <v>1235</v>
      </c>
      <c r="E2848" s="47" t="s">
        <v>182</v>
      </c>
      <c r="F2848" s="47">
        <v>0</v>
      </c>
      <c r="G2848" s="47">
        <v>35</v>
      </c>
      <c r="H2848" s="47">
        <v>0</v>
      </c>
      <c r="I2848" s="47">
        <v>19038</v>
      </c>
    </row>
    <row r="2849" spans="1:9" x14ac:dyDescent="0.2">
      <c r="A2849" s="47" t="s">
        <v>4066</v>
      </c>
      <c r="B2849" s="38" t="s">
        <v>1297</v>
      </c>
      <c r="C2849" s="47" t="s">
        <v>1234</v>
      </c>
      <c r="D2849" s="47" t="s">
        <v>1235</v>
      </c>
      <c r="E2849" s="47" t="s">
        <v>182</v>
      </c>
      <c r="F2849" s="47">
        <v>0</v>
      </c>
      <c r="G2849" s="47">
        <v>1489</v>
      </c>
      <c r="H2849" s="47">
        <v>0</v>
      </c>
      <c r="I2849" s="47">
        <v>795048</v>
      </c>
    </row>
    <row r="2850" spans="1:9" x14ac:dyDescent="0.2">
      <c r="A2850" s="47" t="s">
        <v>4067</v>
      </c>
      <c r="B2850" s="38" t="s">
        <v>1297</v>
      </c>
      <c r="C2850" s="47" t="s">
        <v>1234</v>
      </c>
      <c r="D2850" s="47" t="s">
        <v>1235</v>
      </c>
      <c r="E2850" s="47" t="s">
        <v>182</v>
      </c>
      <c r="F2850" s="47">
        <v>0</v>
      </c>
      <c r="G2850" s="47">
        <v>0</v>
      </c>
      <c r="H2850" s="47">
        <v>0</v>
      </c>
      <c r="I2850" s="47">
        <v>400</v>
      </c>
    </row>
    <row r="2851" spans="1:9" x14ac:dyDescent="0.2">
      <c r="A2851" s="47" t="s">
        <v>4068</v>
      </c>
      <c r="B2851" s="38" t="s">
        <v>1297</v>
      </c>
      <c r="C2851" s="47" t="s">
        <v>1234</v>
      </c>
      <c r="D2851" s="47" t="s">
        <v>1235</v>
      </c>
      <c r="E2851" s="47" t="s">
        <v>182</v>
      </c>
      <c r="F2851" s="47">
        <v>0</v>
      </c>
      <c r="G2851" s="47">
        <v>8</v>
      </c>
      <c r="H2851" s="47">
        <v>0</v>
      </c>
      <c r="I2851" s="47">
        <v>4782</v>
      </c>
    </row>
    <row r="2852" spans="1:9" x14ac:dyDescent="0.2">
      <c r="A2852" s="47" t="s">
        <v>4069</v>
      </c>
      <c r="B2852" s="38" t="s">
        <v>1297</v>
      </c>
      <c r="C2852" s="47" t="s">
        <v>1234</v>
      </c>
      <c r="D2852" s="47" t="s">
        <v>1235</v>
      </c>
      <c r="E2852" s="47" t="s">
        <v>182</v>
      </c>
      <c r="F2852" s="47">
        <v>0</v>
      </c>
      <c r="G2852" s="47">
        <v>25314</v>
      </c>
      <c r="H2852" s="47">
        <v>0</v>
      </c>
      <c r="I2852" s="47">
        <v>13510942</v>
      </c>
    </row>
    <row r="2853" spans="1:9" x14ac:dyDescent="0.2">
      <c r="A2853" s="47" t="s">
        <v>4070</v>
      </c>
      <c r="B2853" s="38" t="s">
        <v>1297</v>
      </c>
      <c r="C2853" s="47" t="s">
        <v>1234</v>
      </c>
      <c r="D2853" s="47" t="s">
        <v>1235</v>
      </c>
      <c r="E2853" s="47" t="s">
        <v>182</v>
      </c>
      <c r="F2853" s="47">
        <v>0</v>
      </c>
      <c r="G2853" s="47">
        <v>542</v>
      </c>
      <c r="H2853" s="47">
        <v>0</v>
      </c>
      <c r="I2853" s="47">
        <v>289512</v>
      </c>
    </row>
    <row r="2854" spans="1:9" x14ac:dyDescent="0.2">
      <c r="A2854" s="47" t="s">
        <v>4071</v>
      </c>
      <c r="B2854" s="38" t="s">
        <v>1297</v>
      </c>
      <c r="C2854" s="47" t="s">
        <v>1234</v>
      </c>
      <c r="D2854" s="47" t="s">
        <v>1235</v>
      </c>
      <c r="E2854" s="47" t="s">
        <v>182</v>
      </c>
      <c r="F2854" s="47">
        <v>0</v>
      </c>
      <c r="G2854" s="47">
        <v>15</v>
      </c>
      <c r="H2854" s="47">
        <v>0</v>
      </c>
      <c r="I2854" s="47">
        <v>8139</v>
      </c>
    </row>
    <row r="2855" spans="1:9" x14ac:dyDescent="0.2">
      <c r="A2855" s="47" t="s">
        <v>4072</v>
      </c>
      <c r="B2855" s="38" t="s">
        <v>1297</v>
      </c>
      <c r="C2855" s="47" t="s">
        <v>1234</v>
      </c>
      <c r="D2855" s="47" t="s">
        <v>1235</v>
      </c>
      <c r="E2855" s="47" t="s">
        <v>182</v>
      </c>
      <c r="F2855" s="47">
        <v>0</v>
      </c>
      <c r="G2855" s="47">
        <v>0</v>
      </c>
      <c r="H2855" s="47">
        <v>0</v>
      </c>
      <c r="I2855" s="47">
        <v>208</v>
      </c>
    </row>
    <row r="2856" spans="1:9" x14ac:dyDescent="0.2">
      <c r="A2856" s="47" t="s">
        <v>4073</v>
      </c>
      <c r="B2856" s="38" t="s">
        <v>1297</v>
      </c>
      <c r="C2856" s="47" t="s">
        <v>1234</v>
      </c>
      <c r="D2856" s="47" t="s">
        <v>1235</v>
      </c>
      <c r="E2856" s="47" t="s">
        <v>182</v>
      </c>
      <c r="F2856" s="47">
        <v>0</v>
      </c>
      <c r="G2856" s="47">
        <v>1</v>
      </c>
      <c r="H2856" s="47">
        <v>0</v>
      </c>
      <c r="I2856" s="47">
        <v>592</v>
      </c>
    </row>
    <row r="2857" spans="1:9" x14ac:dyDescent="0.2">
      <c r="A2857" s="47" t="s">
        <v>4074</v>
      </c>
      <c r="B2857" s="38" t="s">
        <v>1297</v>
      </c>
      <c r="C2857" s="47" t="s">
        <v>1234</v>
      </c>
      <c r="D2857" s="47" t="s">
        <v>1235</v>
      </c>
      <c r="E2857" s="47" t="s">
        <v>182</v>
      </c>
      <c r="F2857" s="47">
        <v>0</v>
      </c>
      <c r="G2857" s="47">
        <v>0</v>
      </c>
      <c r="H2857" s="47">
        <v>0</v>
      </c>
      <c r="I2857" s="47">
        <v>80</v>
      </c>
    </row>
    <row r="2858" spans="1:9" x14ac:dyDescent="0.2">
      <c r="A2858" s="47" t="s">
        <v>4075</v>
      </c>
      <c r="B2858" s="38" t="s">
        <v>1297</v>
      </c>
      <c r="C2858" s="47" t="s">
        <v>1234</v>
      </c>
      <c r="D2858" s="47" t="s">
        <v>1235</v>
      </c>
      <c r="E2858" s="47" t="s">
        <v>182</v>
      </c>
      <c r="F2858" s="47">
        <v>0</v>
      </c>
      <c r="G2858" s="47">
        <v>32</v>
      </c>
      <c r="H2858" s="47">
        <v>0</v>
      </c>
      <c r="I2858" s="47">
        <v>17480</v>
      </c>
    </row>
    <row r="2859" spans="1:9" x14ac:dyDescent="0.2">
      <c r="A2859" s="47" t="s">
        <v>4076</v>
      </c>
      <c r="B2859" s="38" t="s">
        <v>1297</v>
      </c>
      <c r="C2859" s="47" t="s">
        <v>1234</v>
      </c>
      <c r="D2859" s="47" t="s">
        <v>1235</v>
      </c>
      <c r="E2859" s="47" t="s">
        <v>182</v>
      </c>
      <c r="F2859" s="47">
        <v>0</v>
      </c>
      <c r="G2859" s="47">
        <v>0</v>
      </c>
      <c r="H2859" s="47">
        <v>0</v>
      </c>
      <c r="I2859" s="47">
        <v>219</v>
      </c>
    </row>
    <row r="2860" spans="1:9" x14ac:dyDescent="0.2">
      <c r="A2860" s="47" t="s">
        <v>4077</v>
      </c>
      <c r="B2860" s="38" t="s">
        <v>1297</v>
      </c>
      <c r="C2860" s="47" t="s">
        <v>1234</v>
      </c>
      <c r="D2860" s="47" t="s">
        <v>1235</v>
      </c>
      <c r="E2860" s="47" t="s">
        <v>182</v>
      </c>
      <c r="F2860" s="47">
        <v>0</v>
      </c>
      <c r="G2860" s="47">
        <v>0</v>
      </c>
      <c r="H2860" s="47">
        <v>0</v>
      </c>
      <c r="I2860" s="47">
        <v>213</v>
      </c>
    </row>
    <row r="2861" spans="1:9" x14ac:dyDescent="0.2">
      <c r="A2861" s="47" t="s">
        <v>4078</v>
      </c>
      <c r="B2861" s="38" t="s">
        <v>1297</v>
      </c>
      <c r="C2861" s="47" t="s">
        <v>1234</v>
      </c>
      <c r="D2861" s="47" t="s">
        <v>1235</v>
      </c>
      <c r="E2861" s="47" t="s">
        <v>182</v>
      </c>
      <c r="F2861" s="47">
        <v>0</v>
      </c>
      <c r="G2861" s="47">
        <v>3</v>
      </c>
      <c r="H2861" s="47">
        <v>0</v>
      </c>
      <c r="I2861" s="47">
        <v>1815</v>
      </c>
    </row>
    <row r="2862" spans="1:9" x14ac:dyDescent="0.2">
      <c r="A2862" s="47" t="s">
        <v>4079</v>
      </c>
      <c r="B2862" s="38" t="s">
        <v>1297</v>
      </c>
      <c r="C2862" s="47" t="s">
        <v>1234</v>
      </c>
      <c r="D2862" s="47" t="s">
        <v>1235</v>
      </c>
      <c r="E2862" s="47" t="s">
        <v>182</v>
      </c>
      <c r="F2862" s="47">
        <v>0</v>
      </c>
      <c r="G2862" s="47">
        <v>5360</v>
      </c>
      <c r="H2862" s="47">
        <v>0</v>
      </c>
      <c r="I2862" s="47">
        <v>2860805</v>
      </c>
    </row>
    <row r="2863" spans="1:9" x14ac:dyDescent="0.2">
      <c r="A2863" s="47" t="s">
        <v>4080</v>
      </c>
      <c r="B2863" s="38" t="s">
        <v>1297</v>
      </c>
      <c r="C2863" s="47" t="s">
        <v>1234</v>
      </c>
      <c r="D2863" s="47" t="s">
        <v>1235</v>
      </c>
      <c r="E2863" s="47" t="s">
        <v>182</v>
      </c>
      <c r="F2863" s="47">
        <v>0</v>
      </c>
      <c r="G2863" s="47">
        <v>0</v>
      </c>
      <c r="H2863" s="47">
        <v>0</v>
      </c>
      <c r="I2863" s="47">
        <v>320</v>
      </c>
    </row>
    <row r="2864" spans="1:9" x14ac:dyDescent="0.2">
      <c r="A2864" s="47" t="s">
        <v>4081</v>
      </c>
      <c r="B2864" s="38" t="s">
        <v>1297</v>
      </c>
      <c r="C2864" s="47" t="s">
        <v>1234</v>
      </c>
      <c r="D2864" s="47" t="s">
        <v>1235</v>
      </c>
      <c r="E2864" s="47" t="s">
        <v>182</v>
      </c>
      <c r="F2864" s="47">
        <v>0</v>
      </c>
      <c r="G2864" s="47">
        <v>0</v>
      </c>
      <c r="H2864" s="47">
        <v>0</v>
      </c>
      <c r="I2864" s="47">
        <v>507</v>
      </c>
    </row>
    <row r="2865" spans="1:9" x14ac:dyDescent="0.2">
      <c r="A2865" s="47" t="s">
        <v>4082</v>
      </c>
      <c r="B2865" s="38" t="s">
        <v>1297</v>
      </c>
      <c r="C2865" s="47" t="s">
        <v>1234</v>
      </c>
      <c r="D2865" s="47" t="s">
        <v>1235</v>
      </c>
      <c r="E2865" s="47" t="s">
        <v>182</v>
      </c>
      <c r="F2865" s="47">
        <v>0</v>
      </c>
      <c r="G2865" s="47">
        <v>107</v>
      </c>
      <c r="H2865" s="47">
        <v>0</v>
      </c>
      <c r="I2865" s="47">
        <v>57253</v>
      </c>
    </row>
    <row r="2866" spans="1:9" x14ac:dyDescent="0.2">
      <c r="A2866" s="47" t="s">
        <v>4083</v>
      </c>
      <c r="B2866" s="38" t="s">
        <v>1297</v>
      </c>
      <c r="C2866" s="47" t="s">
        <v>1234</v>
      </c>
      <c r="D2866" s="47" t="s">
        <v>1235</v>
      </c>
      <c r="E2866" s="47" t="s">
        <v>182</v>
      </c>
      <c r="F2866" s="47">
        <v>0</v>
      </c>
      <c r="G2866" s="47">
        <v>0</v>
      </c>
      <c r="H2866" s="47">
        <v>0</v>
      </c>
      <c r="I2866" s="47">
        <v>400</v>
      </c>
    </row>
    <row r="2867" spans="1:9" x14ac:dyDescent="0.2">
      <c r="A2867" s="47" t="s">
        <v>4084</v>
      </c>
      <c r="B2867" s="38" t="s">
        <v>1297</v>
      </c>
      <c r="C2867" s="47" t="s">
        <v>1234</v>
      </c>
      <c r="D2867" s="47" t="s">
        <v>1235</v>
      </c>
      <c r="E2867" s="47" t="s">
        <v>182</v>
      </c>
      <c r="F2867" s="47">
        <v>0</v>
      </c>
      <c r="G2867" s="47">
        <v>1</v>
      </c>
      <c r="H2867" s="47">
        <v>0</v>
      </c>
      <c r="I2867" s="47">
        <v>534</v>
      </c>
    </row>
    <row r="2868" spans="1:9" x14ac:dyDescent="0.2">
      <c r="A2868" s="47" t="s">
        <v>4085</v>
      </c>
      <c r="B2868" s="38" t="s">
        <v>1297</v>
      </c>
      <c r="C2868" s="47" t="s">
        <v>1234</v>
      </c>
      <c r="D2868" s="47" t="s">
        <v>1235</v>
      </c>
      <c r="E2868" s="47" t="s">
        <v>182</v>
      </c>
      <c r="F2868" s="47">
        <v>0</v>
      </c>
      <c r="G2868" s="47">
        <v>0</v>
      </c>
      <c r="H2868" s="47">
        <v>0</v>
      </c>
      <c r="I2868" s="47">
        <v>197</v>
      </c>
    </row>
    <row r="2869" spans="1:9" x14ac:dyDescent="0.2">
      <c r="A2869" s="47" t="s">
        <v>4086</v>
      </c>
      <c r="B2869" s="38" t="s">
        <v>1297</v>
      </c>
      <c r="C2869" s="47" t="s">
        <v>1234</v>
      </c>
      <c r="D2869" s="47" t="s">
        <v>1235</v>
      </c>
      <c r="E2869" s="47" t="s">
        <v>182</v>
      </c>
      <c r="F2869" s="47">
        <v>0</v>
      </c>
      <c r="G2869" s="47">
        <v>0</v>
      </c>
      <c r="H2869" s="47">
        <v>0</v>
      </c>
      <c r="I2869" s="47">
        <v>64</v>
      </c>
    </row>
    <row r="2870" spans="1:9" x14ac:dyDescent="0.2">
      <c r="A2870" s="47" t="s">
        <v>4087</v>
      </c>
      <c r="B2870" s="38" t="s">
        <v>1297</v>
      </c>
      <c r="C2870" s="47" t="s">
        <v>1234</v>
      </c>
      <c r="D2870" s="47" t="s">
        <v>1235</v>
      </c>
      <c r="E2870" s="47" t="s">
        <v>182</v>
      </c>
      <c r="F2870" s="47">
        <v>0</v>
      </c>
      <c r="G2870" s="47">
        <v>2436</v>
      </c>
      <c r="H2870" s="47">
        <v>0</v>
      </c>
      <c r="I2870" s="47">
        <v>1300652</v>
      </c>
    </row>
    <row r="2871" spans="1:9" x14ac:dyDescent="0.2">
      <c r="A2871" s="47" t="s">
        <v>4088</v>
      </c>
      <c r="B2871" s="38" t="s">
        <v>1297</v>
      </c>
      <c r="C2871" s="47" t="s">
        <v>1234</v>
      </c>
      <c r="D2871" s="47" t="s">
        <v>1235</v>
      </c>
      <c r="E2871" s="47" t="s">
        <v>182</v>
      </c>
      <c r="F2871" s="47">
        <v>0</v>
      </c>
      <c r="G2871" s="47">
        <v>3930</v>
      </c>
      <c r="H2871" s="47">
        <v>0</v>
      </c>
      <c r="I2871" s="47">
        <v>2097568</v>
      </c>
    </row>
    <row r="2872" spans="1:9" x14ac:dyDescent="0.2">
      <c r="A2872" s="47" t="s">
        <v>4089</v>
      </c>
      <c r="B2872" s="38" t="s">
        <v>1297</v>
      </c>
      <c r="C2872" s="47" t="s">
        <v>1234</v>
      </c>
      <c r="D2872" s="47" t="s">
        <v>1235</v>
      </c>
      <c r="E2872" s="47" t="s">
        <v>182</v>
      </c>
      <c r="F2872" s="47">
        <v>0</v>
      </c>
      <c r="G2872" s="47">
        <v>35</v>
      </c>
      <c r="H2872" s="47">
        <v>0</v>
      </c>
      <c r="I2872" s="47">
        <v>18681</v>
      </c>
    </row>
    <row r="2873" spans="1:9" x14ac:dyDescent="0.2">
      <c r="A2873" s="47" t="s">
        <v>4090</v>
      </c>
      <c r="B2873" s="38" t="s">
        <v>1297</v>
      </c>
      <c r="C2873" s="47" t="s">
        <v>1234</v>
      </c>
      <c r="D2873" s="47" t="s">
        <v>1235</v>
      </c>
      <c r="E2873" s="47" t="s">
        <v>182</v>
      </c>
      <c r="F2873" s="47">
        <v>0</v>
      </c>
      <c r="G2873" s="47">
        <v>2198</v>
      </c>
      <c r="H2873" s="47">
        <v>0</v>
      </c>
      <c r="I2873" s="47">
        <v>1173410</v>
      </c>
    </row>
    <row r="2874" spans="1:9" x14ac:dyDescent="0.2">
      <c r="A2874" s="47" t="s">
        <v>4091</v>
      </c>
      <c r="B2874" s="38" t="s">
        <v>1297</v>
      </c>
      <c r="C2874" s="47" t="s">
        <v>1234</v>
      </c>
      <c r="D2874" s="47" t="s">
        <v>1235</v>
      </c>
      <c r="E2874" s="47" t="s">
        <v>182</v>
      </c>
      <c r="F2874" s="47">
        <v>0</v>
      </c>
      <c r="G2874" s="47">
        <v>31</v>
      </c>
      <c r="H2874" s="47">
        <v>0</v>
      </c>
      <c r="I2874" s="47">
        <v>17058</v>
      </c>
    </row>
    <row r="2875" spans="1:9" x14ac:dyDescent="0.2">
      <c r="A2875" s="47" t="s">
        <v>4092</v>
      </c>
      <c r="B2875" s="38" t="s">
        <v>1297</v>
      </c>
      <c r="C2875" s="47" t="s">
        <v>1234</v>
      </c>
      <c r="D2875" s="47" t="s">
        <v>1235</v>
      </c>
      <c r="E2875" s="47" t="s">
        <v>182</v>
      </c>
      <c r="F2875" s="47">
        <v>0</v>
      </c>
      <c r="G2875" s="47">
        <v>6</v>
      </c>
      <c r="H2875" s="47">
        <v>0</v>
      </c>
      <c r="I2875" s="47">
        <v>3202</v>
      </c>
    </row>
    <row r="2876" spans="1:9" x14ac:dyDescent="0.2">
      <c r="A2876" s="47" t="s">
        <v>4093</v>
      </c>
      <c r="B2876" s="38" t="s">
        <v>1297</v>
      </c>
      <c r="C2876" s="47" t="s">
        <v>1234</v>
      </c>
      <c r="D2876" s="47" t="s">
        <v>1235</v>
      </c>
      <c r="E2876" s="47" t="s">
        <v>182</v>
      </c>
      <c r="F2876" s="47">
        <v>0</v>
      </c>
      <c r="G2876" s="47">
        <v>0</v>
      </c>
      <c r="H2876" s="47">
        <v>0</v>
      </c>
      <c r="I2876" s="47">
        <v>133</v>
      </c>
    </row>
    <row r="2877" spans="1:9" x14ac:dyDescent="0.2">
      <c r="A2877" s="47" t="s">
        <v>4094</v>
      </c>
      <c r="B2877" s="38" t="s">
        <v>1297</v>
      </c>
      <c r="C2877" s="47" t="s">
        <v>1234</v>
      </c>
      <c r="D2877" s="47" t="s">
        <v>1235</v>
      </c>
      <c r="E2877" s="47" t="s">
        <v>182</v>
      </c>
      <c r="F2877" s="47">
        <v>0</v>
      </c>
      <c r="G2877" s="47">
        <v>0</v>
      </c>
      <c r="H2877" s="47">
        <v>0</v>
      </c>
      <c r="I2877" s="47">
        <v>267</v>
      </c>
    </row>
    <row r="2878" spans="1:9" x14ac:dyDescent="0.2">
      <c r="A2878" s="47" t="s">
        <v>4095</v>
      </c>
      <c r="B2878" s="38" t="s">
        <v>1297</v>
      </c>
      <c r="C2878" s="47" t="s">
        <v>1234</v>
      </c>
      <c r="D2878" s="47" t="s">
        <v>1235</v>
      </c>
      <c r="E2878" s="47" t="s">
        <v>182</v>
      </c>
      <c r="F2878" s="47">
        <v>0</v>
      </c>
      <c r="G2878" s="47">
        <v>0</v>
      </c>
      <c r="H2878" s="47">
        <v>0</v>
      </c>
      <c r="I2878" s="47">
        <v>160</v>
      </c>
    </row>
    <row r="2879" spans="1:9" x14ac:dyDescent="0.2">
      <c r="A2879" s="47" t="s">
        <v>4096</v>
      </c>
      <c r="B2879" s="38" t="s">
        <v>1297</v>
      </c>
      <c r="C2879" s="47" t="s">
        <v>1234</v>
      </c>
      <c r="D2879" s="47" t="s">
        <v>1235</v>
      </c>
      <c r="E2879" s="47" t="s">
        <v>182</v>
      </c>
      <c r="F2879" s="47">
        <v>0</v>
      </c>
      <c r="G2879" s="47">
        <v>901</v>
      </c>
      <c r="H2879" s="47">
        <v>0</v>
      </c>
      <c r="I2879" s="47">
        <v>481005</v>
      </c>
    </row>
    <row r="2880" spans="1:9" x14ac:dyDescent="0.2">
      <c r="A2880" s="47" t="s">
        <v>4097</v>
      </c>
      <c r="B2880" s="38" t="s">
        <v>1297</v>
      </c>
      <c r="C2880" s="47" t="s">
        <v>1234</v>
      </c>
      <c r="D2880" s="47" t="s">
        <v>1235</v>
      </c>
      <c r="E2880" s="47" t="s">
        <v>182</v>
      </c>
      <c r="F2880" s="47">
        <v>0</v>
      </c>
      <c r="G2880" s="47">
        <v>0</v>
      </c>
      <c r="H2880" s="47">
        <v>0</v>
      </c>
      <c r="I2880" s="47">
        <v>208</v>
      </c>
    </row>
    <row r="2881" spans="1:9" x14ac:dyDescent="0.2">
      <c r="A2881" s="47" t="s">
        <v>4098</v>
      </c>
      <c r="B2881" s="38" t="s">
        <v>1297</v>
      </c>
      <c r="C2881" s="47" t="s">
        <v>1234</v>
      </c>
      <c r="D2881" s="47" t="s">
        <v>1235</v>
      </c>
      <c r="E2881" s="47" t="s">
        <v>182</v>
      </c>
      <c r="F2881" s="47">
        <v>0</v>
      </c>
      <c r="G2881" s="47">
        <v>1</v>
      </c>
      <c r="H2881" s="47">
        <v>0</v>
      </c>
      <c r="I2881" s="47">
        <v>534</v>
      </c>
    </row>
    <row r="2882" spans="1:9" x14ac:dyDescent="0.2">
      <c r="A2882" s="47" t="s">
        <v>4099</v>
      </c>
      <c r="B2882" s="38" t="s">
        <v>1297</v>
      </c>
      <c r="C2882" s="47" t="s">
        <v>1234</v>
      </c>
      <c r="D2882" s="47" t="s">
        <v>1235</v>
      </c>
      <c r="E2882" s="47" t="s">
        <v>182</v>
      </c>
      <c r="F2882" s="47">
        <v>0</v>
      </c>
      <c r="G2882" s="47">
        <v>0</v>
      </c>
      <c r="H2882" s="47">
        <v>0</v>
      </c>
      <c r="I2882" s="47">
        <v>320</v>
      </c>
    </row>
    <row r="2883" spans="1:9" x14ac:dyDescent="0.2">
      <c r="A2883" s="47" t="s">
        <v>4100</v>
      </c>
      <c r="B2883" s="38" t="s">
        <v>1297</v>
      </c>
      <c r="C2883" s="47" t="s">
        <v>1234</v>
      </c>
      <c r="D2883" s="47" t="s">
        <v>1235</v>
      </c>
      <c r="E2883" s="47" t="s">
        <v>182</v>
      </c>
      <c r="F2883" s="47">
        <v>0</v>
      </c>
      <c r="G2883" s="47">
        <v>2</v>
      </c>
      <c r="H2883" s="47">
        <v>0</v>
      </c>
      <c r="I2883" s="47">
        <v>1067</v>
      </c>
    </row>
    <row r="2884" spans="1:9" x14ac:dyDescent="0.2">
      <c r="A2884" s="47" t="s">
        <v>4101</v>
      </c>
      <c r="B2884" s="38" t="s">
        <v>1297</v>
      </c>
      <c r="C2884" s="47" t="s">
        <v>1234</v>
      </c>
      <c r="D2884" s="47" t="s">
        <v>1235</v>
      </c>
      <c r="E2884" s="47" t="s">
        <v>182</v>
      </c>
      <c r="F2884" s="47">
        <v>0</v>
      </c>
      <c r="G2884" s="47">
        <v>0</v>
      </c>
      <c r="H2884" s="47">
        <v>0</v>
      </c>
      <c r="I2884" s="47">
        <v>53</v>
      </c>
    </row>
    <row r="2885" spans="1:9" x14ac:dyDescent="0.2">
      <c r="A2885" s="47" t="s">
        <v>4102</v>
      </c>
      <c r="B2885" s="38" t="s">
        <v>1297</v>
      </c>
      <c r="C2885" s="47" t="s">
        <v>1234</v>
      </c>
      <c r="D2885" s="47" t="s">
        <v>1235</v>
      </c>
      <c r="E2885" s="47" t="s">
        <v>182</v>
      </c>
      <c r="F2885" s="47">
        <v>0</v>
      </c>
      <c r="G2885" s="47">
        <v>2</v>
      </c>
      <c r="H2885" s="47">
        <v>0</v>
      </c>
      <c r="I2885" s="47">
        <v>1067</v>
      </c>
    </row>
    <row r="2886" spans="1:9" x14ac:dyDescent="0.2">
      <c r="A2886" s="47" t="s">
        <v>4103</v>
      </c>
      <c r="B2886" s="38" t="s">
        <v>1297</v>
      </c>
      <c r="C2886" s="47" t="s">
        <v>1234</v>
      </c>
      <c r="D2886" s="47" t="s">
        <v>1235</v>
      </c>
      <c r="E2886" s="47" t="s">
        <v>182</v>
      </c>
      <c r="F2886" s="47">
        <v>0</v>
      </c>
      <c r="G2886" s="47">
        <v>3500</v>
      </c>
      <c r="H2886" s="47">
        <v>0</v>
      </c>
      <c r="I2886" s="47">
        <v>1868063</v>
      </c>
    </row>
    <row r="2887" spans="1:9" x14ac:dyDescent="0.2">
      <c r="A2887" s="47" t="s">
        <v>4104</v>
      </c>
      <c r="B2887" s="38" t="s">
        <v>1297</v>
      </c>
      <c r="C2887" s="47" t="s">
        <v>1234</v>
      </c>
      <c r="D2887" s="47" t="s">
        <v>1235</v>
      </c>
      <c r="E2887" s="47" t="s">
        <v>182</v>
      </c>
      <c r="F2887" s="47">
        <v>0</v>
      </c>
      <c r="G2887" s="47">
        <v>0</v>
      </c>
      <c r="H2887" s="47">
        <v>0</v>
      </c>
      <c r="I2887" s="47">
        <v>427</v>
      </c>
    </row>
    <row r="2888" spans="1:9" x14ac:dyDescent="0.2">
      <c r="A2888" s="47" t="s">
        <v>4105</v>
      </c>
      <c r="B2888" s="38" t="s">
        <v>1233</v>
      </c>
      <c r="C2888" s="47" t="s">
        <v>1234</v>
      </c>
      <c r="D2888" s="47" t="s">
        <v>1235</v>
      </c>
      <c r="E2888" s="47" t="s">
        <v>182</v>
      </c>
      <c r="F2888" s="47">
        <v>0</v>
      </c>
      <c r="G2888" s="47">
        <v>13688</v>
      </c>
      <c r="H2888" s="47">
        <v>0</v>
      </c>
      <c r="I2888" s="47">
        <v>7306027</v>
      </c>
    </row>
    <row r="2889" spans="1:9" x14ac:dyDescent="0.2">
      <c r="A2889" s="47" t="s">
        <v>4106</v>
      </c>
      <c r="B2889" s="38" t="s">
        <v>1297</v>
      </c>
      <c r="C2889" s="47" t="s">
        <v>1234</v>
      </c>
      <c r="D2889" s="47" t="s">
        <v>1235</v>
      </c>
      <c r="E2889" s="47" t="s">
        <v>182</v>
      </c>
      <c r="F2889" s="47">
        <v>0</v>
      </c>
      <c r="G2889" s="47">
        <v>292</v>
      </c>
      <c r="H2889" s="47">
        <v>0</v>
      </c>
      <c r="I2889" s="47">
        <v>155962</v>
      </c>
    </row>
    <row r="2890" spans="1:9" x14ac:dyDescent="0.2">
      <c r="A2890" s="47" t="s">
        <v>4107</v>
      </c>
      <c r="B2890" s="38" t="s">
        <v>1297</v>
      </c>
      <c r="C2890" s="47" t="s">
        <v>1234</v>
      </c>
      <c r="D2890" s="47" t="s">
        <v>1235</v>
      </c>
      <c r="E2890" s="47" t="s">
        <v>182</v>
      </c>
      <c r="F2890" s="47">
        <v>0</v>
      </c>
      <c r="G2890" s="47">
        <v>0</v>
      </c>
      <c r="H2890" s="47">
        <v>0</v>
      </c>
      <c r="I2890" s="47">
        <v>107</v>
      </c>
    </row>
    <row r="2891" spans="1:9" x14ac:dyDescent="0.2">
      <c r="A2891" s="47" t="s">
        <v>4108</v>
      </c>
      <c r="B2891" s="38" t="s">
        <v>1297</v>
      </c>
      <c r="C2891" s="47" t="s">
        <v>1234</v>
      </c>
      <c r="D2891" s="47" t="s">
        <v>1235</v>
      </c>
      <c r="E2891" s="47" t="s">
        <v>182</v>
      </c>
      <c r="F2891" s="47">
        <v>0</v>
      </c>
      <c r="G2891" s="47">
        <v>3</v>
      </c>
      <c r="H2891" s="47">
        <v>0</v>
      </c>
      <c r="I2891" s="47">
        <v>1959</v>
      </c>
    </row>
    <row r="2892" spans="1:9" x14ac:dyDescent="0.2">
      <c r="A2892" s="47" t="s">
        <v>4109</v>
      </c>
      <c r="B2892" s="38" t="s">
        <v>1297</v>
      </c>
      <c r="C2892" s="47" t="s">
        <v>1234</v>
      </c>
      <c r="D2892" s="47" t="s">
        <v>1235</v>
      </c>
      <c r="E2892" s="47" t="s">
        <v>182</v>
      </c>
      <c r="F2892" s="47">
        <v>0</v>
      </c>
      <c r="G2892" s="47">
        <v>983</v>
      </c>
      <c r="H2892" s="47">
        <v>0</v>
      </c>
      <c r="I2892" s="47">
        <v>524670</v>
      </c>
    </row>
    <row r="2893" spans="1:9" x14ac:dyDescent="0.2">
      <c r="A2893" s="47" t="s">
        <v>4110</v>
      </c>
      <c r="B2893" s="38" t="s">
        <v>1297</v>
      </c>
      <c r="C2893" s="47" t="s">
        <v>1234</v>
      </c>
      <c r="D2893" s="47" t="s">
        <v>1235</v>
      </c>
      <c r="E2893" s="47" t="s">
        <v>182</v>
      </c>
      <c r="F2893" s="47">
        <v>0</v>
      </c>
      <c r="G2893" s="47">
        <v>410</v>
      </c>
      <c r="H2893" s="47">
        <v>0</v>
      </c>
      <c r="I2893" s="47">
        <v>219321</v>
      </c>
    </row>
    <row r="2894" spans="1:9" x14ac:dyDescent="0.2">
      <c r="A2894" s="47" t="s">
        <v>4111</v>
      </c>
      <c r="B2894" s="38" t="s">
        <v>1297</v>
      </c>
      <c r="C2894" s="47" t="s">
        <v>1234</v>
      </c>
      <c r="D2894" s="47" t="s">
        <v>1235</v>
      </c>
      <c r="E2894" s="47" t="s">
        <v>182</v>
      </c>
      <c r="F2894" s="47">
        <v>0</v>
      </c>
      <c r="G2894" s="47">
        <v>73</v>
      </c>
      <c r="H2894" s="47">
        <v>0</v>
      </c>
      <c r="I2894" s="47">
        <v>39181</v>
      </c>
    </row>
    <row r="2895" spans="1:9" x14ac:dyDescent="0.2">
      <c r="A2895" s="47" t="s">
        <v>4112</v>
      </c>
      <c r="B2895" s="38" t="s">
        <v>1297</v>
      </c>
      <c r="C2895" s="47" t="s">
        <v>1234</v>
      </c>
      <c r="D2895" s="47" t="s">
        <v>1235</v>
      </c>
      <c r="E2895" s="47" t="s">
        <v>182</v>
      </c>
      <c r="F2895" s="47">
        <v>0</v>
      </c>
      <c r="G2895" s="47">
        <v>2</v>
      </c>
      <c r="H2895" s="47">
        <v>0</v>
      </c>
      <c r="I2895" s="47">
        <v>1302</v>
      </c>
    </row>
    <row r="2896" spans="1:9" x14ac:dyDescent="0.2">
      <c r="A2896" s="47" t="s">
        <v>4113</v>
      </c>
      <c r="B2896" s="38" t="s">
        <v>1297</v>
      </c>
      <c r="C2896" s="47" t="s">
        <v>1234</v>
      </c>
      <c r="D2896" s="47" t="s">
        <v>1235</v>
      </c>
      <c r="E2896" s="47" t="s">
        <v>182</v>
      </c>
      <c r="F2896" s="47">
        <v>0</v>
      </c>
      <c r="G2896" s="47">
        <v>3050</v>
      </c>
      <c r="H2896" s="47">
        <v>0</v>
      </c>
      <c r="I2896" s="47">
        <v>1627884</v>
      </c>
    </row>
    <row r="2897" spans="1:9" x14ac:dyDescent="0.2">
      <c r="A2897" s="47" t="s">
        <v>4114</v>
      </c>
      <c r="B2897" s="38" t="s">
        <v>1297</v>
      </c>
      <c r="C2897" s="47" t="s">
        <v>1234</v>
      </c>
      <c r="D2897" s="47" t="s">
        <v>1235</v>
      </c>
      <c r="E2897" s="47" t="s">
        <v>182</v>
      </c>
      <c r="F2897" s="47">
        <v>0</v>
      </c>
      <c r="G2897" s="47">
        <v>2096</v>
      </c>
      <c r="H2897" s="47">
        <v>0</v>
      </c>
      <c r="I2897" s="47">
        <v>1118916</v>
      </c>
    </row>
    <row r="2898" spans="1:9" x14ac:dyDescent="0.2">
      <c r="A2898" s="47" t="s">
        <v>4115</v>
      </c>
      <c r="B2898" s="38" t="s">
        <v>1297</v>
      </c>
      <c r="C2898" s="47" t="s">
        <v>1234</v>
      </c>
      <c r="D2898" s="47" t="s">
        <v>1235</v>
      </c>
      <c r="E2898" s="47" t="s">
        <v>182</v>
      </c>
      <c r="F2898" s="47">
        <v>0</v>
      </c>
      <c r="G2898" s="47">
        <v>21485</v>
      </c>
      <c r="H2898" s="47">
        <v>0</v>
      </c>
      <c r="I2898" s="47">
        <v>11467335</v>
      </c>
    </row>
    <row r="2899" spans="1:9" x14ac:dyDescent="0.2">
      <c r="A2899" s="47" t="s">
        <v>4116</v>
      </c>
      <c r="B2899" s="38" t="s">
        <v>1297</v>
      </c>
      <c r="C2899" s="47" t="s">
        <v>1234</v>
      </c>
      <c r="D2899" s="47" t="s">
        <v>1235</v>
      </c>
      <c r="E2899" s="47" t="s">
        <v>182</v>
      </c>
      <c r="F2899" s="47">
        <v>0</v>
      </c>
      <c r="G2899" s="47">
        <v>3</v>
      </c>
      <c r="H2899" s="47">
        <v>0</v>
      </c>
      <c r="I2899" s="47">
        <v>1601</v>
      </c>
    </row>
    <row r="2900" spans="1:9" x14ac:dyDescent="0.2">
      <c r="A2900" s="47" t="s">
        <v>4117</v>
      </c>
      <c r="B2900" s="38" t="s">
        <v>1297</v>
      </c>
      <c r="C2900" s="47" t="s">
        <v>1234</v>
      </c>
      <c r="D2900" s="47" t="s">
        <v>1235</v>
      </c>
      <c r="E2900" s="47" t="s">
        <v>182</v>
      </c>
      <c r="F2900" s="47">
        <v>0</v>
      </c>
      <c r="G2900" s="47">
        <v>0</v>
      </c>
      <c r="H2900" s="47">
        <v>0</v>
      </c>
      <c r="I2900" s="47">
        <v>11</v>
      </c>
    </row>
    <row r="2901" spans="1:9" x14ac:dyDescent="0.2">
      <c r="A2901" s="47" t="s">
        <v>4118</v>
      </c>
      <c r="B2901" s="38" t="s">
        <v>1297</v>
      </c>
      <c r="C2901" s="47" t="s">
        <v>1234</v>
      </c>
      <c r="D2901" s="47" t="s">
        <v>1235</v>
      </c>
      <c r="E2901" s="47" t="s">
        <v>182</v>
      </c>
      <c r="F2901" s="47">
        <v>0</v>
      </c>
      <c r="G2901" s="47">
        <v>0</v>
      </c>
      <c r="H2901" s="47">
        <v>0</v>
      </c>
      <c r="I2901" s="47">
        <v>470</v>
      </c>
    </row>
    <row r="2902" spans="1:9" x14ac:dyDescent="0.2">
      <c r="A2902" s="47" t="s">
        <v>4119</v>
      </c>
      <c r="B2902" s="38" t="s">
        <v>1297</v>
      </c>
      <c r="C2902" s="47" t="s">
        <v>1234</v>
      </c>
      <c r="D2902" s="47" t="s">
        <v>1235</v>
      </c>
      <c r="E2902" s="47" t="s">
        <v>182</v>
      </c>
      <c r="F2902" s="47">
        <v>0</v>
      </c>
      <c r="G2902" s="47">
        <v>600</v>
      </c>
      <c r="H2902" s="47">
        <v>0</v>
      </c>
      <c r="I2902" s="47">
        <v>320239</v>
      </c>
    </row>
    <row r="2903" spans="1:9" x14ac:dyDescent="0.2">
      <c r="A2903" s="47" t="s">
        <v>1251</v>
      </c>
      <c r="B2903" s="38" t="s">
        <v>1297</v>
      </c>
      <c r="C2903" s="47" t="s">
        <v>1234</v>
      </c>
      <c r="D2903" s="47" t="s">
        <v>1235</v>
      </c>
      <c r="E2903" s="47" t="s">
        <v>182</v>
      </c>
      <c r="F2903" s="47">
        <v>0</v>
      </c>
      <c r="G2903" s="47">
        <v>6</v>
      </c>
      <c r="H2903" s="47">
        <v>0</v>
      </c>
      <c r="I2903" s="47">
        <v>3202</v>
      </c>
    </row>
    <row r="2904" spans="1:9" x14ac:dyDescent="0.2">
      <c r="A2904" s="47" t="s">
        <v>4120</v>
      </c>
      <c r="B2904" s="38" t="s">
        <v>1297</v>
      </c>
      <c r="C2904" s="47" t="s">
        <v>1234</v>
      </c>
      <c r="D2904" s="47" t="s">
        <v>1235</v>
      </c>
      <c r="E2904" s="47" t="s">
        <v>182</v>
      </c>
      <c r="F2904" s="47">
        <v>0</v>
      </c>
      <c r="G2904" s="47">
        <v>0</v>
      </c>
      <c r="H2904" s="47">
        <v>0</v>
      </c>
      <c r="I2904" s="47">
        <v>107</v>
      </c>
    </row>
    <row r="2905" spans="1:9" x14ac:dyDescent="0.2">
      <c r="A2905" s="47" t="s">
        <v>4121</v>
      </c>
      <c r="B2905" s="38" t="s">
        <v>1297</v>
      </c>
      <c r="C2905" s="47" t="s">
        <v>1234</v>
      </c>
      <c r="D2905" s="47" t="s">
        <v>1235</v>
      </c>
      <c r="E2905" s="47" t="s">
        <v>182</v>
      </c>
      <c r="F2905" s="47">
        <v>0</v>
      </c>
      <c r="G2905" s="47">
        <v>0</v>
      </c>
      <c r="H2905" s="47">
        <v>0</v>
      </c>
      <c r="I2905" s="47">
        <v>427</v>
      </c>
    </row>
    <row r="2906" spans="1:9" x14ac:dyDescent="0.2">
      <c r="A2906" s="47" t="s">
        <v>4122</v>
      </c>
      <c r="B2906" s="38" t="s">
        <v>1297</v>
      </c>
      <c r="C2906" s="47" t="s">
        <v>1234</v>
      </c>
      <c r="D2906" s="47" t="s">
        <v>1235</v>
      </c>
      <c r="E2906" s="47" t="s">
        <v>182</v>
      </c>
      <c r="F2906" s="47">
        <v>0</v>
      </c>
      <c r="G2906" s="47">
        <v>15</v>
      </c>
      <c r="H2906" s="47">
        <v>0</v>
      </c>
      <c r="I2906" s="47">
        <v>8006</v>
      </c>
    </row>
    <row r="2907" spans="1:9" x14ac:dyDescent="0.2">
      <c r="A2907" s="47" t="s">
        <v>4123</v>
      </c>
      <c r="B2907" s="38" t="s">
        <v>1297</v>
      </c>
      <c r="C2907" s="47" t="s">
        <v>1234</v>
      </c>
      <c r="D2907" s="47" t="s">
        <v>1235</v>
      </c>
      <c r="E2907" s="47" t="s">
        <v>182</v>
      </c>
      <c r="F2907" s="47">
        <v>0</v>
      </c>
      <c r="G2907" s="47">
        <v>0</v>
      </c>
      <c r="H2907" s="47">
        <v>0</v>
      </c>
      <c r="I2907" s="47">
        <v>235</v>
      </c>
    </row>
    <row r="2908" spans="1:9" x14ac:dyDescent="0.2">
      <c r="A2908" s="47" t="s">
        <v>4124</v>
      </c>
      <c r="B2908" s="38" t="s">
        <v>1297</v>
      </c>
      <c r="C2908" s="47" t="s">
        <v>1234</v>
      </c>
      <c r="D2908" s="47" t="s">
        <v>1235</v>
      </c>
      <c r="E2908" s="47" t="s">
        <v>182</v>
      </c>
      <c r="F2908" s="47">
        <v>0</v>
      </c>
      <c r="G2908" s="47">
        <v>280</v>
      </c>
      <c r="H2908" s="47">
        <v>0</v>
      </c>
      <c r="I2908" s="47">
        <v>149520</v>
      </c>
    </row>
    <row r="2909" spans="1:9" x14ac:dyDescent="0.2">
      <c r="A2909" s="47" t="s">
        <v>4125</v>
      </c>
      <c r="B2909" s="38" t="s">
        <v>1297</v>
      </c>
      <c r="C2909" s="47" t="s">
        <v>1234</v>
      </c>
      <c r="D2909" s="47" t="s">
        <v>1235</v>
      </c>
      <c r="E2909" s="47" t="s">
        <v>182</v>
      </c>
      <c r="F2909" s="47">
        <v>0</v>
      </c>
      <c r="G2909" s="47">
        <v>0</v>
      </c>
      <c r="H2909" s="47">
        <v>0</v>
      </c>
      <c r="I2909" s="47">
        <v>326</v>
      </c>
    </row>
    <row r="2910" spans="1:9" x14ac:dyDescent="0.2">
      <c r="A2910" s="47" t="s">
        <v>4126</v>
      </c>
      <c r="B2910" s="38" t="s">
        <v>1297</v>
      </c>
      <c r="C2910" s="47" t="s">
        <v>1234</v>
      </c>
      <c r="D2910" s="47" t="s">
        <v>1235</v>
      </c>
      <c r="E2910" s="47" t="s">
        <v>182</v>
      </c>
      <c r="F2910" s="47">
        <v>0</v>
      </c>
      <c r="G2910" s="47">
        <v>647</v>
      </c>
      <c r="H2910" s="47">
        <v>0</v>
      </c>
      <c r="I2910" s="47">
        <v>345437</v>
      </c>
    </row>
    <row r="2911" spans="1:9" x14ac:dyDescent="0.2">
      <c r="A2911" s="47" t="s">
        <v>4127</v>
      </c>
      <c r="B2911" s="38" t="s">
        <v>1297</v>
      </c>
      <c r="C2911" s="47" t="s">
        <v>1234</v>
      </c>
      <c r="D2911" s="47" t="s">
        <v>1235</v>
      </c>
      <c r="E2911" s="47" t="s">
        <v>182</v>
      </c>
      <c r="F2911" s="47">
        <v>0</v>
      </c>
      <c r="G2911" s="47">
        <v>0</v>
      </c>
      <c r="H2911" s="47">
        <v>0</v>
      </c>
      <c r="I2911" s="47">
        <v>518</v>
      </c>
    </row>
    <row r="2912" spans="1:9" x14ac:dyDescent="0.2">
      <c r="A2912" s="47" t="s">
        <v>4128</v>
      </c>
      <c r="B2912" s="38" t="s">
        <v>1297</v>
      </c>
      <c r="C2912" s="47" t="s">
        <v>1234</v>
      </c>
      <c r="D2912" s="47" t="s">
        <v>1235</v>
      </c>
      <c r="E2912" s="47" t="s">
        <v>182</v>
      </c>
      <c r="F2912" s="47">
        <v>0</v>
      </c>
      <c r="G2912" s="47">
        <v>0</v>
      </c>
      <c r="H2912" s="47">
        <v>0</v>
      </c>
      <c r="I2912" s="47">
        <v>267</v>
      </c>
    </row>
    <row r="2913" spans="1:9" x14ac:dyDescent="0.2">
      <c r="A2913" s="47" t="s">
        <v>4129</v>
      </c>
      <c r="B2913" s="38" t="s">
        <v>1297</v>
      </c>
      <c r="C2913" s="47" t="s">
        <v>1234</v>
      </c>
      <c r="D2913" s="47" t="s">
        <v>1235</v>
      </c>
      <c r="E2913" s="47" t="s">
        <v>182</v>
      </c>
      <c r="F2913" s="47">
        <v>0</v>
      </c>
      <c r="G2913" s="47">
        <v>153</v>
      </c>
      <c r="H2913" s="47">
        <v>0</v>
      </c>
      <c r="I2913" s="47">
        <v>81880</v>
      </c>
    </row>
    <row r="2914" spans="1:9" x14ac:dyDescent="0.2">
      <c r="A2914" s="47" t="s">
        <v>4130</v>
      </c>
      <c r="B2914" s="38" t="s">
        <v>1297</v>
      </c>
      <c r="C2914" s="47" t="s">
        <v>1234</v>
      </c>
      <c r="D2914" s="47" t="s">
        <v>1235</v>
      </c>
      <c r="E2914" s="47" t="s">
        <v>182</v>
      </c>
      <c r="F2914" s="47">
        <v>0</v>
      </c>
      <c r="G2914" s="47">
        <v>1</v>
      </c>
      <c r="H2914" s="47">
        <v>0</v>
      </c>
      <c r="I2914" s="47">
        <v>929</v>
      </c>
    </row>
    <row r="2915" spans="1:9" x14ac:dyDescent="0.2">
      <c r="A2915" s="47" t="s">
        <v>4131</v>
      </c>
      <c r="B2915" s="38" t="s">
        <v>1297</v>
      </c>
      <c r="C2915" s="47" t="s">
        <v>1234</v>
      </c>
      <c r="D2915" s="47" t="s">
        <v>1235</v>
      </c>
      <c r="E2915" s="47" t="s">
        <v>182</v>
      </c>
      <c r="F2915" s="47">
        <v>0</v>
      </c>
      <c r="G2915" s="47">
        <v>4</v>
      </c>
      <c r="H2915" s="47">
        <v>0</v>
      </c>
      <c r="I2915" s="47">
        <v>2135</v>
      </c>
    </row>
    <row r="2916" spans="1:9" x14ac:dyDescent="0.2">
      <c r="A2916" s="47" t="s">
        <v>4132</v>
      </c>
      <c r="B2916" s="38" t="s">
        <v>1297</v>
      </c>
      <c r="C2916" s="47" t="s">
        <v>1234</v>
      </c>
      <c r="D2916" s="47" t="s">
        <v>1235</v>
      </c>
      <c r="E2916" s="47" t="s">
        <v>182</v>
      </c>
      <c r="F2916" s="47">
        <v>0</v>
      </c>
      <c r="G2916" s="47">
        <v>1202</v>
      </c>
      <c r="H2916" s="47">
        <v>0</v>
      </c>
      <c r="I2916" s="47">
        <v>641749</v>
      </c>
    </row>
    <row r="2917" spans="1:9" x14ac:dyDescent="0.2">
      <c r="A2917" s="47" t="s">
        <v>4133</v>
      </c>
      <c r="B2917" s="38" t="s">
        <v>1297</v>
      </c>
      <c r="C2917" s="47" t="s">
        <v>1234</v>
      </c>
      <c r="D2917" s="47" t="s">
        <v>1235</v>
      </c>
      <c r="E2917" s="47" t="s">
        <v>182</v>
      </c>
      <c r="F2917" s="47">
        <v>0</v>
      </c>
      <c r="G2917" s="47">
        <v>12</v>
      </c>
      <c r="H2917" s="47">
        <v>0</v>
      </c>
      <c r="I2917" s="47">
        <v>6618</v>
      </c>
    </row>
    <row r="2918" spans="1:9" x14ac:dyDescent="0.2">
      <c r="A2918" s="47" t="s">
        <v>4134</v>
      </c>
      <c r="B2918" s="38" t="s">
        <v>1297</v>
      </c>
      <c r="C2918" s="47" t="s">
        <v>1234</v>
      </c>
      <c r="D2918" s="47" t="s">
        <v>1235</v>
      </c>
      <c r="E2918" s="47" t="s">
        <v>182</v>
      </c>
      <c r="F2918" s="47">
        <v>0</v>
      </c>
      <c r="G2918" s="47">
        <v>17</v>
      </c>
      <c r="H2918" s="47">
        <v>0</v>
      </c>
      <c r="I2918" s="47">
        <v>9073</v>
      </c>
    </row>
    <row r="2919" spans="1:9" x14ac:dyDescent="0.2">
      <c r="A2919" s="47" t="s">
        <v>4135</v>
      </c>
      <c r="B2919" s="38" t="s">
        <v>1297</v>
      </c>
      <c r="C2919" s="47" t="s">
        <v>1234</v>
      </c>
      <c r="D2919" s="47" t="s">
        <v>1235</v>
      </c>
      <c r="E2919" s="47" t="s">
        <v>182</v>
      </c>
      <c r="F2919" s="47">
        <v>0</v>
      </c>
      <c r="G2919" s="47">
        <v>0</v>
      </c>
      <c r="H2919" s="47">
        <v>0</v>
      </c>
      <c r="I2919" s="47">
        <v>96</v>
      </c>
    </row>
    <row r="2920" spans="1:9" x14ac:dyDescent="0.2">
      <c r="A2920" s="47" t="s">
        <v>4136</v>
      </c>
      <c r="B2920" s="38" t="s">
        <v>1297</v>
      </c>
      <c r="C2920" s="47" t="s">
        <v>1234</v>
      </c>
      <c r="D2920" s="47" t="s">
        <v>1235</v>
      </c>
      <c r="E2920" s="47" t="s">
        <v>182</v>
      </c>
      <c r="F2920" s="47">
        <v>0</v>
      </c>
      <c r="G2920" s="47">
        <v>3930</v>
      </c>
      <c r="H2920" s="47">
        <v>0</v>
      </c>
      <c r="I2920" s="47">
        <v>2097568</v>
      </c>
    </row>
    <row r="2921" spans="1:9" x14ac:dyDescent="0.2">
      <c r="A2921" s="47" t="s">
        <v>4137</v>
      </c>
      <c r="B2921" s="38" t="s">
        <v>1297</v>
      </c>
      <c r="C2921" s="47" t="s">
        <v>1234</v>
      </c>
      <c r="D2921" s="47" t="s">
        <v>1235</v>
      </c>
      <c r="E2921" s="47" t="s">
        <v>182</v>
      </c>
      <c r="F2921" s="47">
        <v>0</v>
      </c>
      <c r="G2921" s="47">
        <v>0</v>
      </c>
      <c r="H2921" s="47">
        <v>0</v>
      </c>
      <c r="I2921" s="47">
        <v>75</v>
      </c>
    </row>
    <row r="2922" spans="1:9" x14ac:dyDescent="0.2">
      <c r="A2922" s="47" t="s">
        <v>4138</v>
      </c>
      <c r="B2922" s="38" t="s">
        <v>1297</v>
      </c>
      <c r="C2922" s="47" t="s">
        <v>1234</v>
      </c>
      <c r="D2922" s="47" t="s">
        <v>1235</v>
      </c>
      <c r="E2922" s="47" t="s">
        <v>182</v>
      </c>
      <c r="F2922" s="47">
        <v>0</v>
      </c>
      <c r="G2922" s="47">
        <v>2022</v>
      </c>
      <c r="H2922" s="47">
        <v>0</v>
      </c>
      <c r="I2922" s="47">
        <v>1079345</v>
      </c>
    </row>
    <row r="2923" spans="1:9" x14ac:dyDescent="0.2">
      <c r="A2923" s="47" t="s">
        <v>4139</v>
      </c>
      <c r="B2923" s="38" t="s">
        <v>1297</v>
      </c>
      <c r="C2923" s="47" t="s">
        <v>1234</v>
      </c>
      <c r="D2923" s="47" t="s">
        <v>1235</v>
      </c>
      <c r="E2923" s="47" t="s">
        <v>182</v>
      </c>
      <c r="F2923" s="47">
        <v>0</v>
      </c>
      <c r="G2923" s="47">
        <v>1050</v>
      </c>
      <c r="H2923" s="47">
        <v>0</v>
      </c>
      <c r="I2923" s="47">
        <v>560787</v>
      </c>
    </row>
    <row r="2924" spans="1:9" x14ac:dyDescent="0.2">
      <c r="A2924" s="47" t="s">
        <v>4140</v>
      </c>
      <c r="B2924" s="38" t="s">
        <v>1297</v>
      </c>
      <c r="C2924" s="47" t="s">
        <v>1234</v>
      </c>
      <c r="D2924" s="47" t="s">
        <v>1235</v>
      </c>
      <c r="E2924" s="47" t="s">
        <v>182</v>
      </c>
      <c r="F2924" s="47">
        <v>0</v>
      </c>
      <c r="G2924" s="47">
        <v>0</v>
      </c>
      <c r="H2924" s="47">
        <v>0</v>
      </c>
      <c r="I2924" s="47">
        <v>294</v>
      </c>
    </row>
    <row r="2925" spans="1:9" x14ac:dyDescent="0.2">
      <c r="A2925" s="47" t="s">
        <v>4141</v>
      </c>
      <c r="B2925" s="38" t="s">
        <v>1297</v>
      </c>
      <c r="C2925" s="47" t="s">
        <v>1234</v>
      </c>
      <c r="D2925" s="47" t="s">
        <v>1235</v>
      </c>
      <c r="E2925" s="47" t="s">
        <v>182</v>
      </c>
      <c r="F2925" s="47">
        <v>0</v>
      </c>
      <c r="G2925" s="47">
        <v>0</v>
      </c>
      <c r="H2925" s="47">
        <v>0</v>
      </c>
      <c r="I2925" s="47">
        <v>48</v>
      </c>
    </row>
    <row r="2926" spans="1:9" x14ac:dyDescent="0.2">
      <c r="A2926" s="47" t="s">
        <v>4142</v>
      </c>
      <c r="B2926" s="38" t="s">
        <v>1297</v>
      </c>
      <c r="C2926" s="47" t="s">
        <v>1234</v>
      </c>
      <c r="D2926" s="47" t="s">
        <v>1235</v>
      </c>
      <c r="E2926" s="47" t="s">
        <v>182</v>
      </c>
      <c r="F2926" s="47">
        <v>0</v>
      </c>
      <c r="G2926" s="47">
        <v>31</v>
      </c>
      <c r="H2926" s="47">
        <v>0</v>
      </c>
      <c r="I2926" s="47">
        <v>16866</v>
      </c>
    </row>
    <row r="2927" spans="1:9" x14ac:dyDescent="0.2">
      <c r="A2927" s="47" t="s">
        <v>4143</v>
      </c>
      <c r="B2927" s="38" t="s">
        <v>1297</v>
      </c>
      <c r="C2927" s="47" t="s">
        <v>1234</v>
      </c>
      <c r="D2927" s="47" t="s">
        <v>1235</v>
      </c>
      <c r="E2927" s="47" t="s">
        <v>182</v>
      </c>
      <c r="F2927" s="47">
        <v>0</v>
      </c>
      <c r="G2927" s="47">
        <v>7</v>
      </c>
      <c r="H2927" s="47">
        <v>0</v>
      </c>
      <c r="I2927" s="47">
        <v>3757</v>
      </c>
    </row>
    <row r="2928" spans="1:9" x14ac:dyDescent="0.2">
      <c r="A2928" s="47" t="s">
        <v>4144</v>
      </c>
      <c r="B2928" s="38" t="s">
        <v>1297</v>
      </c>
      <c r="C2928" s="47" t="s">
        <v>1234</v>
      </c>
      <c r="D2928" s="47" t="s">
        <v>1235</v>
      </c>
      <c r="E2928" s="47" t="s">
        <v>182</v>
      </c>
      <c r="F2928" s="47">
        <v>0</v>
      </c>
      <c r="G2928" s="47">
        <v>0</v>
      </c>
      <c r="H2928" s="47">
        <v>0</v>
      </c>
      <c r="I2928" s="47">
        <v>411</v>
      </c>
    </row>
    <row r="2929" spans="1:9" x14ac:dyDescent="0.2">
      <c r="A2929" s="47" t="s">
        <v>4145</v>
      </c>
      <c r="B2929" s="38" t="s">
        <v>1297</v>
      </c>
      <c r="C2929" s="47" t="s">
        <v>1234</v>
      </c>
      <c r="D2929" s="47" t="s">
        <v>1235</v>
      </c>
      <c r="E2929" s="47" t="s">
        <v>182</v>
      </c>
      <c r="F2929" s="47">
        <v>0</v>
      </c>
      <c r="G2929" s="47">
        <v>55</v>
      </c>
      <c r="H2929" s="47">
        <v>0</v>
      </c>
      <c r="I2929" s="47">
        <v>29627</v>
      </c>
    </row>
    <row r="2930" spans="1:9" x14ac:dyDescent="0.2">
      <c r="A2930" s="47" t="s">
        <v>4146</v>
      </c>
      <c r="B2930" s="38" t="s">
        <v>1297</v>
      </c>
      <c r="C2930" s="47" t="s">
        <v>1234</v>
      </c>
      <c r="D2930" s="47" t="s">
        <v>1235</v>
      </c>
      <c r="E2930" s="47" t="s">
        <v>182</v>
      </c>
      <c r="F2930" s="47">
        <v>0</v>
      </c>
      <c r="G2930" s="47">
        <v>0</v>
      </c>
      <c r="H2930" s="47">
        <v>0</v>
      </c>
      <c r="I2930" s="47">
        <v>171</v>
      </c>
    </row>
    <row r="2931" spans="1:9" x14ac:dyDescent="0.2">
      <c r="A2931" s="47" t="s">
        <v>4147</v>
      </c>
      <c r="B2931" s="38" t="s">
        <v>1297</v>
      </c>
      <c r="C2931" s="47" t="s">
        <v>1234</v>
      </c>
      <c r="D2931" s="47" t="s">
        <v>1235</v>
      </c>
      <c r="E2931" s="47" t="s">
        <v>182</v>
      </c>
      <c r="F2931" s="47">
        <v>0</v>
      </c>
      <c r="G2931" s="47">
        <v>2</v>
      </c>
      <c r="H2931" s="47">
        <v>0</v>
      </c>
      <c r="I2931" s="47">
        <v>1350</v>
      </c>
    </row>
    <row r="2932" spans="1:9" x14ac:dyDescent="0.2">
      <c r="A2932" s="47" t="s">
        <v>4148</v>
      </c>
      <c r="B2932" s="38" t="s">
        <v>1297</v>
      </c>
      <c r="C2932" s="47" t="s">
        <v>1234</v>
      </c>
      <c r="D2932" s="47" t="s">
        <v>1235</v>
      </c>
      <c r="E2932" s="47" t="s">
        <v>182</v>
      </c>
      <c r="F2932" s="47">
        <v>0</v>
      </c>
      <c r="G2932" s="47">
        <v>0</v>
      </c>
      <c r="H2932" s="47">
        <v>0</v>
      </c>
      <c r="I2932" s="47">
        <v>475</v>
      </c>
    </row>
    <row r="2933" spans="1:9" x14ac:dyDescent="0.2">
      <c r="A2933" s="47" t="s">
        <v>4149</v>
      </c>
      <c r="B2933" s="38" t="s">
        <v>1297</v>
      </c>
      <c r="C2933" s="47" t="s">
        <v>1234</v>
      </c>
      <c r="D2933" s="47" t="s">
        <v>1235</v>
      </c>
      <c r="E2933" s="47" t="s">
        <v>182</v>
      </c>
      <c r="F2933" s="47">
        <v>0</v>
      </c>
      <c r="G2933" s="47">
        <v>0</v>
      </c>
      <c r="H2933" s="47">
        <v>0</v>
      </c>
      <c r="I2933" s="47">
        <v>203</v>
      </c>
    </row>
    <row r="2934" spans="1:9" x14ac:dyDescent="0.2">
      <c r="A2934" s="47" t="s">
        <v>4150</v>
      </c>
      <c r="B2934" s="38" t="s">
        <v>1297</v>
      </c>
      <c r="C2934" s="47" t="s">
        <v>1234</v>
      </c>
      <c r="D2934" s="47" t="s">
        <v>1235</v>
      </c>
      <c r="E2934" s="47" t="s">
        <v>182</v>
      </c>
      <c r="F2934" s="47">
        <v>0</v>
      </c>
      <c r="G2934" s="47">
        <v>5486</v>
      </c>
      <c r="H2934" s="47">
        <v>0</v>
      </c>
      <c r="I2934" s="47">
        <v>2928456</v>
      </c>
    </row>
    <row r="2935" spans="1:9" x14ac:dyDescent="0.2">
      <c r="A2935" s="47" t="s">
        <v>4151</v>
      </c>
      <c r="B2935" s="38" t="s">
        <v>1297</v>
      </c>
      <c r="C2935" s="47" t="s">
        <v>1234</v>
      </c>
      <c r="D2935" s="47" t="s">
        <v>1235</v>
      </c>
      <c r="E2935" s="47" t="s">
        <v>182</v>
      </c>
      <c r="F2935" s="47">
        <v>0</v>
      </c>
      <c r="G2935" s="47">
        <v>0</v>
      </c>
      <c r="H2935" s="47">
        <v>0</v>
      </c>
      <c r="I2935" s="47">
        <v>470</v>
      </c>
    </row>
    <row r="2936" spans="1:9" x14ac:dyDescent="0.2">
      <c r="A2936" s="47" t="s">
        <v>4152</v>
      </c>
      <c r="B2936" s="38" t="s">
        <v>1297</v>
      </c>
      <c r="C2936" s="47" t="s">
        <v>1234</v>
      </c>
      <c r="D2936" s="47" t="s">
        <v>1235</v>
      </c>
      <c r="E2936" s="47" t="s">
        <v>182</v>
      </c>
      <c r="F2936" s="47">
        <v>0</v>
      </c>
      <c r="G2936" s="47">
        <v>36</v>
      </c>
      <c r="H2936" s="47">
        <v>0</v>
      </c>
      <c r="I2936" s="47">
        <v>19390</v>
      </c>
    </row>
    <row r="2937" spans="1:9" x14ac:dyDescent="0.2">
      <c r="A2937" s="47" t="s">
        <v>4153</v>
      </c>
      <c r="B2937" s="38" t="s">
        <v>1297</v>
      </c>
      <c r="C2937" s="47" t="s">
        <v>1234</v>
      </c>
      <c r="D2937" s="47" t="s">
        <v>1235</v>
      </c>
      <c r="E2937" s="47" t="s">
        <v>182</v>
      </c>
      <c r="F2937" s="47">
        <v>0</v>
      </c>
      <c r="G2937" s="47">
        <v>0</v>
      </c>
      <c r="H2937" s="47">
        <v>0</v>
      </c>
      <c r="I2937" s="47">
        <v>400</v>
      </c>
    </row>
    <row r="2938" spans="1:9" x14ac:dyDescent="0.2">
      <c r="A2938" s="47" t="s">
        <v>4154</v>
      </c>
      <c r="B2938" s="38" t="s">
        <v>1297</v>
      </c>
      <c r="C2938" s="47" t="s">
        <v>1234</v>
      </c>
      <c r="D2938" s="47" t="s">
        <v>1235</v>
      </c>
      <c r="E2938" s="47" t="s">
        <v>182</v>
      </c>
      <c r="F2938" s="47">
        <v>0</v>
      </c>
      <c r="G2938" s="47">
        <v>0</v>
      </c>
      <c r="H2938" s="47">
        <v>0</v>
      </c>
      <c r="I2938" s="47">
        <v>518</v>
      </c>
    </row>
    <row r="2939" spans="1:9" x14ac:dyDescent="0.2">
      <c r="A2939" s="47" t="s">
        <v>4155</v>
      </c>
      <c r="B2939" s="38" t="s">
        <v>1233</v>
      </c>
      <c r="C2939" s="47" t="s">
        <v>1234</v>
      </c>
      <c r="D2939" s="47" t="s">
        <v>1235</v>
      </c>
      <c r="E2939" s="47" t="s">
        <v>182</v>
      </c>
      <c r="F2939" s="47">
        <v>0</v>
      </c>
      <c r="G2939" s="47">
        <v>503</v>
      </c>
      <c r="H2939" s="47">
        <v>0</v>
      </c>
      <c r="I2939" s="47">
        <v>268638</v>
      </c>
    </row>
    <row r="2940" spans="1:9" x14ac:dyDescent="0.2">
      <c r="A2940" s="47" t="s">
        <v>4156</v>
      </c>
      <c r="B2940" s="38" t="s">
        <v>1297</v>
      </c>
      <c r="C2940" s="47" t="s">
        <v>1234</v>
      </c>
      <c r="D2940" s="47" t="s">
        <v>1235</v>
      </c>
      <c r="E2940" s="47" t="s">
        <v>182</v>
      </c>
      <c r="F2940" s="47">
        <v>0</v>
      </c>
      <c r="G2940" s="47">
        <v>9</v>
      </c>
      <c r="H2940" s="47">
        <v>0</v>
      </c>
      <c r="I2940" s="47">
        <v>5204</v>
      </c>
    </row>
    <row r="2941" spans="1:9" x14ac:dyDescent="0.2">
      <c r="A2941" s="47" t="s">
        <v>4157</v>
      </c>
      <c r="B2941" s="38" t="s">
        <v>1297</v>
      </c>
      <c r="C2941" s="47" t="s">
        <v>1234</v>
      </c>
      <c r="D2941" s="47" t="s">
        <v>1235</v>
      </c>
      <c r="E2941" s="47" t="s">
        <v>182</v>
      </c>
      <c r="F2941" s="47">
        <v>0</v>
      </c>
      <c r="G2941" s="47">
        <v>23</v>
      </c>
      <c r="H2941" s="47">
        <v>0</v>
      </c>
      <c r="I2941" s="47">
        <v>12287</v>
      </c>
    </row>
    <row r="2942" spans="1:9" x14ac:dyDescent="0.2">
      <c r="A2942" s="47" t="s">
        <v>4158</v>
      </c>
      <c r="B2942" s="38" t="s">
        <v>1297</v>
      </c>
      <c r="C2942" s="47" t="s">
        <v>1234</v>
      </c>
      <c r="D2942" s="47" t="s">
        <v>1235</v>
      </c>
      <c r="E2942" s="47" t="s">
        <v>182</v>
      </c>
      <c r="F2942" s="47">
        <v>0</v>
      </c>
      <c r="G2942" s="47">
        <v>2</v>
      </c>
      <c r="H2942" s="47">
        <v>0</v>
      </c>
      <c r="I2942" s="47">
        <v>1489</v>
      </c>
    </row>
    <row r="2943" spans="1:9" x14ac:dyDescent="0.2">
      <c r="A2943" s="47" t="s">
        <v>4159</v>
      </c>
      <c r="B2943" s="38" t="s">
        <v>1297</v>
      </c>
      <c r="C2943" s="47" t="s">
        <v>1234</v>
      </c>
      <c r="D2943" s="47" t="s">
        <v>1235</v>
      </c>
      <c r="E2943" s="47" t="s">
        <v>182</v>
      </c>
      <c r="F2943" s="47">
        <v>0</v>
      </c>
      <c r="G2943" s="47">
        <v>216</v>
      </c>
      <c r="H2943" s="47">
        <v>0</v>
      </c>
      <c r="I2943" s="47">
        <v>115286</v>
      </c>
    </row>
    <row r="2944" spans="1:9" x14ac:dyDescent="0.2">
      <c r="A2944" s="47" t="s">
        <v>4160</v>
      </c>
      <c r="B2944" s="38" t="s">
        <v>1297</v>
      </c>
      <c r="C2944" s="47" t="s">
        <v>1234</v>
      </c>
      <c r="D2944" s="47" t="s">
        <v>1235</v>
      </c>
      <c r="E2944" s="47" t="s">
        <v>182</v>
      </c>
      <c r="F2944" s="47">
        <v>0</v>
      </c>
      <c r="G2944" s="47">
        <v>19</v>
      </c>
      <c r="H2944" s="47">
        <v>0</v>
      </c>
      <c r="I2944" s="47">
        <v>10568</v>
      </c>
    </row>
    <row r="2945" spans="1:9" x14ac:dyDescent="0.2">
      <c r="A2945" s="47" t="s">
        <v>4161</v>
      </c>
      <c r="B2945" s="38" t="s">
        <v>1297</v>
      </c>
      <c r="C2945" s="47" t="s">
        <v>1234</v>
      </c>
      <c r="D2945" s="47" t="s">
        <v>1235</v>
      </c>
      <c r="E2945" s="47" t="s">
        <v>182</v>
      </c>
      <c r="F2945" s="47">
        <v>0</v>
      </c>
      <c r="G2945" s="47">
        <v>2</v>
      </c>
      <c r="H2945" s="47">
        <v>0</v>
      </c>
      <c r="I2945" s="47">
        <v>1164</v>
      </c>
    </row>
    <row r="2946" spans="1:9" x14ac:dyDescent="0.2">
      <c r="A2946" s="47" t="s">
        <v>4162</v>
      </c>
      <c r="B2946" s="38" t="s">
        <v>1297</v>
      </c>
      <c r="C2946" s="47" t="s">
        <v>1234</v>
      </c>
      <c r="D2946" s="47" t="s">
        <v>1235</v>
      </c>
      <c r="E2946" s="47" t="s">
        <v>182</v>
      </c>
      <c r="F2946" s="47">
        <v>0</v>
      </c>
      <c r="G2946" s="47">
        <v>4</v>
      </c>
      <c r="H2946" s="47">
        <v>0</v>
      </c>
      <c r="I2946" s="47">
        <v>2268</v>
      </c>
    </row>
    <row r="2947" spans="1:9" x14ac:dyDescent="0.2">
      <c r="A2947" s="47" t="s">
        <v>4163</v>
      </c>
      <c r="B2947" s="38" t="s">
        <v>1297</v>
      </c>
      <c r="C2947" s="47" t="s">
        <v>1234</v>
      </c>
      <c r="D2947" s="47" t="s">
        <v>1235</v>
      </c>
      <c r="E2947" s="47" t="s">
        <v>182</v>
      </c>
      <c r="F2947" s="47">
        <v>0</v>
      </c>
      <c r="G2947" s="47">
        <v>1</v>
      </c>
      <c r="H2947" s="47">
        <v>0</v>
      </c>
      <c r="I2947" s="47">
        <v>971</v>
      </c>
    </row>
    <row r="2948" spans="1:9" x14ac:dyDescent="0.2">
      <c r="A2948" s="47" t="s">
        <v>4164</v>
      </c>
      <c r="B2948" s="38" t="s">
        <v>1297</v>
      </c>
      <c r="C2948" s="47" t="s">
        <v>1234</v>
      </c>
      <c r="D2948" s="47" t="s">
        <v>1235</v>
      </c>
      <c r="E2948" s="47" t="s">
        <v>182</v>
      </c>
      <c r="F2948" s="47">
        <v>0</v>
      </c>
      <c r="G2948" s="47">
        <v>1042</v>
      </c>
      <c r="H2948" s="47">
        <v>0</v>
      </c>
      <c r="I2948" s="47">
        <v>556619</v>
      </c>
    </row>
    <row r="2949" spans="1:9" x14ac:dyDescent="0.2">
      <c r="A2949" s="47" t="s">
        <v>4165</v>
      </c>
      <c r="B2949" s="38" t="s">
        <v>1297</v>
      </c>
      <c r="C2949" s="47" t="s">
        <v>1234</v>
      </c>
      <c r="D2949" s="47" t="s">
        <v>1235</v>
      </c>
      <c r="E2949" s="47" t="s">
        <v>182</v>
      </c>
      <c r="F2949" s="47">
        <v>0</v>
      </c>
      <c r="G2949" s="47">
        <v>4</v>
      </c>
      <c r="H2949" s="47">
        <v>0</v>
      </c>
      <c r="I2949" s="47">
        <v>2519</v>
      </c>
    </row>
    <row r="2950" spans="1:9" x14ac:dyDescent="0.2">
      <c r="A2950" s="47" t="s">
        <v>4166</v>
      </c>
      <c r="B2950" s="38" t="s">
        <v>1297</v>
      </c>
      <c r="C2950" s="47" t="s">
        <v>1234</v>
      </c>
      <c r="D2950" s="47" t="s">
        <v>1235</v>
      </c>
      <c r="E2950" s="47" t="s">
        <v>182</v>
      </c>
      <c r="F2950" s="47">
        <v>0</v>
      </c>
      <c r="G2950" s="47">
        <v>0</v>
      </c>
      <c r="H2950" s="47">
        <v>0</v>
      </c>
      <c r="I2950" s="47">
        <v>320</v>
      </c>
    </row>
    <row r="2951" spans="1:9" x14ac:dyDescent="0.2">
      <c r="A2951" s="47" t="s">
        <v>4167</v>
      </c>
      <c r="B2951" s="38" t="s">
        <v>1297</v>
      </c>
      <c r="C2951" s="47" t="s">
        <v>1234</v>
      </c>
      <c r="D2951" s="47" t="s">
        <v>1235</v>
      </c>
      <c r="E2951" s="47" t="s">
        <v>182</v>
      </c>
      <c r="F2951" s="47">
        <v>0</v>
      </c>
      <c r="G2951" s="47">
        <v>0</v>
      </c>
      <c r="H2951" s="47">
        <v>0</v>
      </c>
      <c r="I2951" s="47">
        <v>27</v>
      </c>
    </row>
    <row r="2952" spans="1:9" x14ac:dyDescent="0.2">
      <c r="A2952" s="47" t="s">
        <v>4168</v>
      </c>
      <c r="B2952" s="38" t="s">
        <v>1297</v>
      </c>
      <c r="C2952" s="47" t="s">
        <v>1234</v>
      </c>
      <c r="D2952" s="47" t="s">
        <v>1235</v>
      </c>
      <c r="E2952" s="47" t="s">
        <v>182</v>
      </c>
      <c r="F2952" s="47">
        <v>0</v>
      </c>
      <c r="G2952" s="47">
        <v>10</v>
      </c>
      <c r="H2952" s="47">
        <v>0</v>
      </c>
      <c r="I2952" s="47">
        <v>5337</v>
      </c>
    </row>
    <row r="2953" spans="1:9" x14ac:dyDescent="0.2">
      <c r="A2953" s="47" t="s">
        <v>4169</v>
      </c>
      <c r="B2953" s="38" t="s">
        <v>1297</v>
      </c>
      <c r="C2953" s="47" t="s">
        <v>1234</v>
      </c>
      <c r="D2953" s="47" t="s">
        <v>1235</v>
      </c>
      <c r="E2953" s="47" t="s">
        <v>182</v>
      </c>
      <c r="F2953" s="47">
        <v>0</v>
      </c>
      <c r="G2953" s="47">
        <v>508</v>
      </c>
      <c r="H2953" s="47">
        <v>0</v>
      </c>
      <c r="I2953" s="47">
        <v>271136</v>
      </c>
    </row>
    <row r="2954" spans="1:9" x14ac:dyDescent="0.2">
      <c r="A2954" s="47" t="s">
        <v>4170</v>
      </c>
      <c r="B2954" s="38" t="s">
        <v>1297</v>
      </c>
      <c r="C2954" s="47" t="s">
        <v>1234</v>
      </c>
      <c r="D2954" s="47" t="s">
        <v>1235</v>
      </c>
      <c r="E2954" s="47" t="s">
        <v>182</v>
      </c>
      <c r="F2954" s="47">
        <v>0</v>
      </c>
      <c r="G2954" s="47">
        <v>2433</v>
      </c>
      <c r="H2954" s="47">
        <v>0</v>
      </c>
      <c r="I2954" s="47">
        <v>1298998</v>
      </c>
    </row>
    <row r="2955" spans="1:9" x14ac:dyDescent="0.2">
      <c r="A2955" s="47" t="s">
        <v>4171</v>
      </c>
      <c r="B2955" s="38" t="s">
        <v>1297</v>
      </c>
      <c r="C2955" s="47" t="s">
        <v>1234</v>
      </c>
      <c r="D2955" s="47" t="s">
        <v>1235</v>
      </c>
      <c r="E2955" s="47" t="s">
        <v>182</v>
      </c>
      <c r="F2955" s="47">
        <v>0</v>
      </c>
      <c r="G2955" s="47">
        <v>337</v>
      </c>
      <c r="H2955" s="47">
        <v>0</v>
      </c>
      <c r="I2955" s="47">
        <v>180215</v>
      </c>
    </row>
    <row r="2956" spans="1:9" x14ac:dyDescent="0.2">
      <c r="A2956" s="47" t="s">
        <v>4172</v>
      </c>
      <c r="B2956" s="38" t="s">
        <v>1297</v>
      </c>
      <c r="C2956" s="47" t="s">
        <v>1234</v>
      </c>
      <c r="D2956" s="47" t="s">
        <v>1235</v>
      </c>
      <c r="E2956" s="47" t="s">
        <v>182</v>
      </c>
      <c r="F2956" s="47">
        <v>0</v>
      </c>
      <c r="G2956" s="47">
        <v>65</v>
      </c>
      <c r="H2956" s="47">
        <v>0</v>
      </c>
      <c r="I2956" s="47">
        <v>34874</v>
      </c>
    </row>
    <row r="2957" spans="1:9" x14ac:dyDescent="0.2">
      <c r="A2957" s="47" t="s">
        <v>4173</v>
      </c>
      <c r="B2957" s="38" t="s">
        <v>1297</v>
      </c>
      <c r="C2957" s="47" t="s">
        <v>1234</v>
      </c>
      <c r="D2957" s="47" t="s">
        <v>1235</v>
      </c>
      <c r="E2957" s="47" t="s">
        <v>182</v>
      </c>
      <c r="F2957" s="47">
        <v>0</v>
      </c>
      <c r="G2957" s="47">
        <v>18</v>
      </c>
      <c r="H2957" s="47">
        <v>0</v>
      </c>
      <c r="I2957" s="47">
        <v>9927</v>
      </c>
    </row>
    <row r="2958" spans="1:9" x14ac:dyDescent="0.2">
      <c r="A2958" s="47" t="s">
        <v>4174</v>
      </c>
      <c r="B2958" s="38" t="s">
        <v>1297</v>
      </c>
      <c r="C2958" s="47" t="s">
        <v>1234</v>
      </c>
      <c r="D2958" s="47" t="s">
        <v>1235</v>
      </c>
      <c r="E2958" s="47" t="s">
        <v>182</v>
      </c>
      <c r="F2958" s="47">
        <v>0</v>
      </c>
      <c r="G2958" s="47">
        <v>0</v>
      </c>
      <c r="H2958" s="47">
        <v>0</v>
      </c>
      <c r="I2958" s="47">
        <v>336</v>
      </c>
    </row>
    <row r="2959" spans="1:9" x14ac:dyDescent="0.2">
      <c r="A2959" s="47" t="s">
        <v>4175</v>
      </c>
      <c r="B2959" s="38" t="s">
        <v>1297</v>
      </c>
      <c r="C2959" s="47" t="s">
        <v>1234</v>
      </c>
      <c r="D2959" s="47" t="s">
        <v>1235</v>
      </c>
      <c r="E2959" s="47" t="s">
        <v>182</v>
      </c>
      <c r="F2959" s="47">
        <v>0</v>
      </c>
      <c r="G2959" s="47">
        <v>70</v>
      </c>
      <c r="H2959" s="47">
        <v>0</v>
      </c>
      <c r="I2959" s="47">
        <v>37473</v>
      </c>
    </row>
    <row r="2960" spans="1:9" x14ac:dyDescent="0.2">
      <c r="A2960" s="47" t="s">
        <v>4176</v>
      </c>
      <c r="B2960" s="38" t="s">
        <v>1297</v>
      </c>
      <c r="C2960" s="47" t="s">
        <v>1234</v>
      </c>
      <c r="D2960" s="47" t="s">
        <v>1235</v>
      </c>
      <c r="E2960" s="47" t="s">
        <v>182</v>
      </c>
      <c r="F2960" s="47">
        <v>0</v>
      </c>
      <c r="G2960" s="47">
        <v>37</v>
      </c>
      <c r="H2960" s="47">
        <v>0</v>
      </c>
      <c r="I2960" s="47">
        <v>19748</v>
      </c>
    </row>
    <row r="2961" spans="1:9" x14ac:dyDescent="0.2">
      <c r="A2961" s="47" t="s">
        <v>4177</v>
      </c>
      <c r="B2961" s="38" t="s">
        <v>1297</v>
      </c>
      <c r="C2961" s="47" t="s">
        <v>1234</v>
      </c>
      <c r="D2961" s="47" t="s">
        <v>1235</v>
      </c>
      <c r="E2961" s="47" t="s">
        <v>182</v>
      </c>
      <c r="F2961" s="47">
        <v>0</v>
      </c>
      <c r="G2961" s="47">
        <v>0</v>
      </c>
      <c r="H2961" s="47">
        <v>0</v>
      </c>
      <c r="I2961" s="47">
        <v>80</v>
      </c>
    </row>
    <row r="2962" spans="1:9" x14ac:dyDescent="0.2">
      <c r="A2962" s="47" t="s">
        <v>4178</v>
      </c>
      <c r="B2962" s="38" t="s">
        <v>1297</v>
      </c>
      <c r="C2962" s="47" t="s">
        <v>1234</v>
      </c>
      <c r="D2962" s="47" t="s">
        <v>1235</v>
      </c>
      <c r="E2962" s="47" t="s">
        <v>182</v>
      </c>
      <c r="F2962" s="47">
        <v>0</v>
      </c>
      <c r="G2962" s="47">
        <v>8008</v>
      </c>
      <c r="H2962" s="47">
        <v>0</v>
      </c>
      <c r="I2962" s="47">
        <v>4274449</v>
      </c>
    </row>
    <row r="2963" spans="1:9" x14ac:dyDescent="0.2">
      <c r="A2963" s="47" t="s">
        <v>4179</v>
      </c>
      <c r="B2963" s="38" t="s">
        <v>1297</v>
      </c>
      <c r="C2963" s="47" t="s">
        <v>1234</v>
      </c>
      <c r="D2963" s="47" t="s">
        <v>1235</v>
      </c>
      <c r="E2963" s="47" t="s">
        <v>182</v>
      </c>
      <c r="F2963" s="47">
        <v>0</v>
      </c>
      <c r="G2963" s="47">
        <v>22</v>
      </c>
      <c r="H2963" s="47">
        <v>0</v>
      </c>
      <c r="I2963" s="47">
        <v>12164</v>
      </c>
    </row>
    <row r="2964" spans="1:9" x14ac:dyDescent="0.2">
      <c r="A2964" s="47" t="s">
        <v>4180</v>
      </c>
      <c r="B2964" s="38" t="s">
        <v>1297</v>
      </c>
      <c r="C2964" s="47" t="s">
        <v>1234</v>
      </c>
      <c r="D2964" s="47" t="s">
        <v>1235</v>
      </c>
      <c r="E2964" s="47" t="s">
        <v>182</v>
      </c>
      <c r="F2964" s="47">
        <v>0</v>
      </c>
      <c r="G2964" s="47">
        <v>0</v>
      </c>
      <c r="H2964" s="47">
        <v>0</v>
      </c>
      <c r="I2964" s="47">
        <v>107</v>
      </c>
    </row>
    <row r="2965" spans="1:9" x14ac:dyDescent="0.2">
      <c r="A2965" s="47" t="s">
        <v>4181</v>
      </c>
      <c r="B2965" s="38" t="s">
        <v>1297</v>
      </c>
      <c r="C2965" s="47" t="s">
        <v>1234</v>
      </c>
      <c r="D2965" s="47" t="s">
        <v>1235</v>
      </c>
      <c r="E2965" s="47" t="s">
        <v>182</v>
      </c>
      <c r="F2965" s="47">
        <v>0</v>
      </c>
      <c r="G2965" s="47">
        <v>0</v>
      </c>
      <c r="H2965" s="47">
        <v>0</v>
      </c>
      <c r="I2965" s="47">
        <v>299</v>
      </c>
    </row>
    <row r="2966" spans="1:9" x14ac:dyDescent="0.2">
      <c r="A2966" s="47" t="s">
        <v>4182</v>
      </c>
      <c r="B2966" s="38" t="s">
        <v>1297</v>
      </c>
      <c r="C2966" s="47" t="s">
        <v>1234</v>
      </c>
      <c r="D2966" s="47" t="s">
        <v>1235</v>
      </c>
      <c r="E2966" s="47" t="s">
        <v>182</v>
      </c>
      <c r="F2966" s="47">
        <v>0</v>
      </c>
      <c r="G2966" s="47">
        <v>14</v>
      </c>
      <c r="H2966" s="47">
        <v>0</v>
      </c>
      <c r="I2966" s="47">
        <v>7472</v>
      </c>
    </row>
    <row r="2967" spans="1:9" x14ac:dyDescent="0.2">
      <c r="A2967" s="47" t="s">
        <v>4183</v>
      </c>
      <c r="B2967" s="38" t="s">
        <v>1297</v>
      </c>
      <c r="C2967" s="47" t="s">
        <v>1234</v>
      </c>
      <c r="D2967" s="47" t="s">
        <v>1235</v>
      </c>
      <c r="E2967" s="47" t="s">
        <v>182</v>
      </c>
      <c r="F2967" s="47">
        <v>0</v>
      </c>
      <c r="G2967" s="47">
        <v>0</v>
      </c>
      <c r="H2967" s="47">
        <v>0</v>
      </c>
      <c r="I2967" s="47">
        <v>197</v>
      </c>
    </row>
    <row r="2968" spans="1:9" x14ac:dyDescent="0.2">
      <c r="A2968" s="47" t="s">
        <v>4184</v>
      </c>
      <c r="B2968" s="38" t="s">
        <v>1297</v>
      </c>
      <c r="C2968" s="47" t="s">
        <v>1234</v>
      </c>
      <c r="D2968" s="47" t="s">
        <v>1235</v>
      </c>
      <c r="E2968" s="47" t="s">
        <v>182</v>
      </c>
      <c r="F2968" s="47">
        <v>0</v>
      </c>
      <c r="G2968" s="47">
        <v>5</v>
      </c>
      <c r="H2968" s="47">
        <v>0</v>
      </c>
      <c r="I2968" s="47">
        <v>2669</v>
      </c>
    </row>
    <row r="2969" spans="1:9" x14ac:dyDescent="0.2">
      <c r="A2969" s="47" t="s">
        <v>4185</v>
      </c>
      <c r="B2969" s="38" t="s">
        <v>1297</v>
      </c>
      <c r="C2969" s="47" t="s">
        <v>1234</v>
      </c>
      <c r="D2969" s="47" t="s">
        <v>1235</v>
      </c>
      <c r="E2969" s="47" t="s">
        <v>182</v>
      </c>
      <c r="F2969" s="47">
        <v>0</v>
      </c>
      <c r="G2969" s="47">
        <v>3</v>
      </c>
      <c r="H2969" s="47">
        <v>0</v>
      </c>
      <c r="I2969" s="47">
        <v>2119</v>
      </c>
    </row>
    <row r="2970" spans="1:9" x14ac:dyDescent="0.2">
      <c r="A2970" s="47" t="s">
        <v>4186</v>
      </c>
      <c r="B2970" s="38" t="s">
        <v>1297</v>
      </c>
      <c r="C2970" s="47" t="s">
        <v>1234</v>
      </c>
      <c r="D2970" s="47" t="s">
        <v>1235</v>
      </c>
      <c r="E2970" s="47" t="s">
        <v>182</v>
      </c>
      <c r="F2970" s="47">
        <v>0</v>
      </c>
      <c r="G2970" s="47">
        <v>0</v>
      </c>
      <c r="H2970" s="47">
        <v>0</v>
      </c>
      <c r="I2970" s="47">
        <v>107</v>
      </c>
    </row>
    <row r="2971" spans="1:9" x14ac:dyDescent="0.2">
      <c r="A2971" s="47" t="s">
        <v>4187</v>
      </c>
      <c r="B2971" s="38" t="s">
        <v>1297</v>
      </c>
      <c r="C2971" s="47" t="s">
        <v>1234</v>
      </c>
      <c r="D2971" s="47" t="s">
        <v>1235</v>
      </c>
      <c r="E2971" s="47" t="s">
        <v>182</v>
      </c>
      <c r="F2971" s="47">
        <v>0</v>
      </c>
      <c r="G2971" s="47">
        <v>0</v>
      </c>
      <c r="H2971" s="47">
        <v>0</v>
      </c>
      <c r="I2971" s="47">
        <v>267</v>
      </c>
    </row>
    <row r="2972" spans="1:9" x14ac:dyDescent="0.2">
      <c r="A2972" s="47" t="s">
        <v>4188</v>
      </c>
      <c r="B2972" s="38" t="s">
        <v>1297</v>
      </c>
      <c r="C2972" s="47" t="s">
        <v>1234</v>
      </c>
      <c r="D2972" s="47" t="s">
        <v>1235</v>
      </c>
      <c r="E2972" s="47" t="s">
        <v>182</v>
      </c>
      <c r="F2972" s="47">
        <v>0</v>
      </c>
      <c r="G2972" s="47">
        <v>0</v>
      </c>
      <c r="H2972" s="47">
        <v>0</v>
      </c>
      <c r="I2972" s="47">
        <v>427</v>
      </c>
    </row>
    <row r="2973" spans="1:9" x14ac:dyDescent="0.2">
      <c r="A2973" s="47" t="s">
        <v>4189</v>
      </c>
      <c r="B2973" s="38" t="s">
        <v>1297</v>
      </c>
      <c r="C2973" s="47" t="s">
        <v>1234</v>
      </c>
      <c r="D2973" s="47" t="s">
        <v>1235</v>
      </c>
      <c r="E2973" s="47" t="s">
        <v>182</v>
      </c>
      <c r="F2973" s="47">
        <v>0</v>
      </c>
      <c r="G2973" s="47">
        <v>0</v>
      </c>
      <c r="H2973" s="47">
        <v>0</v>
      </c>
      <c r="I2973" s="47">
        <v>358</v>
      </c>
    </row>
    <row r="2974" spans="1:9" x14ac:dyDescent="0.2">
      <c r="A2974" s="47" t="s">
        <v>4190</v>
      </c>
      <c r="B2974" s="38" t="s">
        <v>1297</v>
      </c>
      <c r="C2974" s="47" t="s">
        <v>1234</v>
      </c>
      <c r="D2974" s="47" t="s">
        <v>1235</v>
      </c>
      <c r="E2974" s="47" t="s">
        <v>182</v>
      </c>
      <c r="F2974" s="47">
        <v>0</v>
      </c>
      <c r="G2974" s="47">
        <v>0</v>
      </c>
      <c r="H2974" s="47">
        <v>0</v>
      </c>
      <c r="I2974" s="47">
        <v>496</v>
      </c>
    </row>
    <row r="2975" spans="1:9" x14ac:dyDescent="0.2">
      <c r="A2975" s="47" t="s">
        <v>4191</v>
      </c>
      <c r="B2975" s="38" t="s">
        <v>1297</v>
      </c>
      <c r="C2975" s="47" t="s">
        <v>1234</v>
      </c>
      <c r="D2975" s="47" t="s">
        <v>1235</v>
      </c>
      <c r="E2975" s="47" t="s">
        <v>182</v>
      </c>
      <c r="F2975" s="47">
        <v>0</v>
      </c>
      <c r="G2975" s="47">
        <v>500</v>
      </c>
      <c r="H2975" s="47">
        <v>0</v>
      </c>
      <c r="I2975" s="47">
        <v>266866</v>
      </c>
    </row>
    <row r="2976" spans="1:9" x14ac:dyDescent="0.2">
      <c r="A2976" s="47" t="s">
        <v>4192</v>
      </c>
      <c r="B2976" s="38" t="s">
        <v>1297</v>
      </c>
      <c r="C2976" s="47" t="s">
        <v>1234</v>
      </c>
      <c r="D2976" s="47" t="s">
        <v>1235</v>
      </c>
      <c r="E2976" s="47" t="s">
        <v>182</v>
      </c>
      <c r="F2976" s="47">
        <v>0</v>
      </c>
      <c r="G2976" s="47">
        <v>18</v>
      </c>
      <c r="H2976" s="47">
        <v>0</v>
      </c>
      <c r="I2976" s="47">
        <v>9629</v>
      </c>
    </row>
    <row r="2977" spans="1:9" x14ac:dyDescent="0.2">
      <c r="A2977" s="47" t="s">
        <v>4193</v>
      </c>
      <c r="B2977" s="38" t="s">
        <v>1297</v>
      </c>
      <c r="C2977" s="47" t="s">
        <v>1234</v>
      </c>
      <c r="D2977" s="47" t="s">
        <v>1235</v>
      </c>
      <c r="E2977" s="47" t="s">
        <v>182</v>
      </c>
      <c r="F2977" s="47">
        <v>0</v>
      </c>
      <c r="G2977" s="47">
        <v>0</v>
      </c>
      <c r="H2977" s="47">
        <v>0</v>
      </c>
      <c r="I2977" s="47">
        <v>21</v>
      </c>
    </row>
    <row r="2978" spans="1:9" x14ac:dyDescent="0.2">
      <c r="A2978" s="47" t="s">
        <v>4194</v>
      </c>
      <c r="B2978" s="38" t="s">
        <v>1297</v>
      </c>
      <c r="C2978" s="47" t="s">
        <v>1234</v>
      </c>
      <c r="D2978" s="47" t="s">
        <v>1235</v>
      </c>
      <c r="E2978" s="47" t="s">
        <v>182</v>
      </c>
      <c r="F2978" s="47">
        <v>0</v>
      </c>
      <c r="G2978" s="47">
        <v>6</v>
      </c>
      <c r="H2978" s="47">
        <v>0</v>
      </c>
      <c r="I2978" s="47">
        <v>3539</v>
      </c>
    </row>
    <row r="2979" spans="1:9" x14ac:dyDescent="0.2">
      <c r="A2979" s="47" t="s">
        <v>4195</v>
      </c>
      <c r="B2979" s="38" t="s">
        <v>1297</v>
      </c>
      <c r="C2979" s="47" t="s">
        <v>1234</v>
      </c>
      <c r="D2979" s="47" t="s">
        <v>1235</v>
      </c>
      <c r="E2979" s="47" t="s">
        <v>182</v>
      </c>
      <c r="F2979" s="47">
        <v>0</v>
      </c>
      <c r="G2979" s="47">
        <v>3</v>
      </c>
      <c r="H2979" s="47">
        <v>0</v>
      </c>
      <c r="I2979" s="47">
        <v>1975</v>
      </c>
    </row>
    <row r="2980" spans="1:9" x14ac:dyDescent="0.2">
      <c r="A2980" s="47" t="s">
        <v>4196</v>
      </c>
      <c r="B2980" s="38" t="s">
        <v>1297</v>
      </c>
      <c r="C2980" s="47" t="s">
        <v>1234</v>
      </c>
      <c r="D2980" s="47" t="s">
        <v>1235</v>
      </c>
      <c r="E2980" s="47" t="s">
        <v>182</v>
      </c>
      <c r="F2980" s="47">
        <v>0</v>
      </c>
      <c r="G2980" s="47">
        <v>745</v>
      </c>
      <c r="H2980" s="47">
        <v>0</v>
      </c>
      <c r="I2980" s="47">
        <v>398154</v>
      </c>
    </row>
    <row r="2981" spans="1:9" x14ac:dyDescent="0.2">
      <c r="A2981" s="47" t="s">
        <v>4197</v>
      </c>
      <c r="B2981" s="38" t="s">
        <v>1297</v>
      </c>
      <c r="C2981" s="47" t="s">
        <v>1234</v>
      </c>
      <c r="D2981" s="47" t="s">
        <v>1235</v>
      </c>
      <c r="E2981" s="47" t="s">
        <v>182</v>
      </c>
      <c r="F2981" s="47">
        <v>0</v>
      </c>
      <c r="G2981" s="47">
        <v>0</v>
      </c>
      <c r="H2981" s="47">
        <v>0</v>
      </c>
      <c r="I2981" s="47">
        <v>192</v>
      </c>
    </row>
    <row r="2982" spans="1:9" x14ac:dyDescent="0.2">
      <c r="A2982" s="47" t="s">
        <v>4198</v>
      </c>
      <c r="B2982" s="38" t="s">
        <v>1297</v>
      </c>
      <c r="C2982" s="47" t="s">
        <v>1234</v>
      </c>
      <c r="D2982" s="47" t="s">
        <v>1235</v>
      </c>
      <c r="E2982" s="47" t="s">
        <v>182</v>
      </c>
      <c r="F2982" s="47">
        <v>0</v>
      </c>
      <c r="G2982" s="47">
        <v>5800</v>
      </c>
      <c r="H2982" s="47">
        <v>0</v>
      </c>
      <c r="I2982" s="47">
        <v>3095647</v>
      </c>
    </row>
    <row r="2983" spans="1:9" x14ac:dyDescent="0.2">
      <c r="A2983" s="47" t="s">
        <v>4199</v>
      </c>
      <c r="B2983" s="38" t="s">
        <v>1297</v>
      </c>
      <c r="C2983" s="47" t="s">
        <v>1234</v>
      </c>
      <c r="D2983" s="47" t="s">
        <v>1235</v>
      </c>
      <c r="E2983" s="47" t="s">
        <v>182</v>
      </c>
      <c r="F2983" s="47">
        <v>0</v>
      </c>
      <c r="G2983" s="47">
        <v>57</v>
      </c>
      <c r="H2983" s="47">
        <v>0</v>
      </c>
      <c r="I2983" s="47">
        <v>30690</v>
      </c>
    </row>
    <row r="2984" spans="1:9" x14ac:dyDescent="0.2">
      <c r="A2984" s="47" t="s">
        <v>4200</v>
      </c>
      <c r="B2984" s="38" t="s">
        <v>1297</v>
      </c>
      <c r="C2984" s="47" t="s">
        <v>1234</v>
      </c>
      <c r="D2984" s="47" t="s">
        <v>1235</v>
      </c>
      <c r="E2984" s="47" t="s">
        <v>182</v>
      </c>
      <c r="F2984" s="47">
        <v>0</v>
      </c>
      <c r="G2984" s="47">
        <v>0</v>
      </c>
      <c r="H2984" s="47">
        <v>0</v>
      </c>
      <c r="I2984" s="47">
        <v>59</v>
      </c>
    </row>
    <row r="2985" spans="1:9" x14ac:dyDescent="0.2">
      <c r="A2985" s="47" t="s">
        <v>4201</v>
      </c>
      <c r="B2985" s="38" t="s">
        <v>1297</v>
      </c>
      <c r="C2985" s="47" t="s">
        <v>1234</v>
      </c>
      <c r="D2985" s="47" t="s">
        <v>1235</v>
      </c>
      <c r="E2985" s="47" t="s">
        <v>182</v>
      </c>
      <c r="F2985" s="47">
        <v>0</v>
      </c>
      <c r="G2985" s="47">
        <v>0</v>
      </c>
      <c r="H2985" s="47">
        <v>0</v>
      </c>
      <c r="I2985" s="47">
        <v>139</v>
      </c>
    </row>
    <row r="2986" spans="1:9" x14ac:dyDescent="0.2">
      <c r="A2986" s="47" t="s">
        <v>4202</v>
      </c>
      <c r="B2986" s="38" t="s">
        <v>1297</v>
      </c>
      <c r="C2986" s="47" t="s">
        <v>1234</v>
      </c>
      <c r="D2986" s="47" t="s">
        <v>1235</v>
      </c>
      <c r="E2986" s="47" t="s">
        <v>182</v>
      </c>
      <c r="F2986" s="47">
        <v>0</v>
      </c>
      <c r="G2986" s="47">
        <v>233</v>
      </c>
      <c r="H2986" s="47">
        <v>0</v>
      </c>
      <c r="I2986" s="47">
        <v>124787</v>
      </c>
    </row>
    <row r="2987" spans="1:9" x14ac:dyDescent="0.2">
      <c r="A2987" s="47" t="s">
        <v>4203</v>
      </c>
      <c r="B2987" s="38" t="s">
        <v>1297</v>
      </c>
      <c r="C2987" s="47" t="s">
        <v>1234</v>
      </c>
      <c r="D2987" s="47" t="s">
        <v>1235</v>
      </c>
      <c r="E2987" s="47" t="s">
        <v>182</v>
      </c>
      <c r="F2987" s="47">
        <v>0</v>
      </c>
      <c r="G2987" s="47">
        <v>0</v>
      </c>
      <c r="H2987" s="47">
        <v>0</v>
      </c>
      <c r="I2987" s="47">
        <v>342</v>
      </c>
    </row>
    <row r="2988" spans="1:9" x14ac:dyDescent="0.2">
      <c r="A2988" s="47" t="s">
        <v>4204</v>
      </c>
      <c r="B2988" s="38" t="s">
        <v>1297</v>
      </c>
      <c r="C2988" s="47" t="s">
        <v>1234</v>
      </c>
      <c r="D2988" s="47" t="s">
        <v>1235</v>
      </c>
      <c r="E2988" s="47" t="s">
        <v>182</v>
      </c>
      <c r="F2988" s="47">
        <v>0</v>
      </c>
      <c r="G2988" s="47">
        <v>11</v>
      </c>
      <c r="H2988" s="47">
        <v>0</v>
      </c>
      <c r="I2988" s="47">
        <v>5972</v>
      </c>
    </row>
    <row r="2989" spans="1:9" x14ac:dyDescent="0.2">
      <c r="A2989" s="47" t="s">
        <v>4205</v>
      </c>
      <c r="B2989" s="38" t="s">
        <v>1297</v>
      </c>
      <c r="C2989" s="47" t="s">
        <v>1234</v>
      </c>
      <c r="D2989" s="47" t="s">
        <v>1235</v>
      </c>
      <c r="E2989" s="47" t="s">
        <v>182</v>
      </c>
      <c r="F2989" s="47">
        <v>0</v>
      </c>
      <c r="G2989" s="47">
        <v>50</v>
      </c>
      <c r="H2989" s="47">
        <v>0</v>
      </c>
      <c r="I2989" s="47">
        <v>26943</v>
      </c>
    </row>
    <row r="2990" spans="1:9" x14ac:dyDescent="0.2">
      <c r="A2990" s="47" t="s">
        <v>4206</v>
      </c>
      <c r="B2990" s="38" t="s">
        <v>1297</v>
      </c>
      <c r="C2990" s="47" t="s">
        <v>1234</v>
      </c>
      <c r="D2990" s="47" t="s">
        <v>1235</v>
      </c>
      <c r="E2990" s="47" t="s">
        <v>182</v>
      </c>
      <c r="F2990" s="47">
        <v>0</v>
      </c>
      <c r="G2990" s="47">
        <v>1204</v>
      </c>
      <c r="H2990" s="47">
        <v>0</v>
      </c>
      <c r="I2990" s="47">
        <v>642961</v>
      </c>
    </row>
    <row r="2991" spans="1:9" x14ac:dyDescent="0.2">
      <c r="A2991" s="47" t="s">
        <v>4207</v>
      </c>
      <c r="B2991" s="38" t="s">
        <v>1297</v>
      </c>
      <c r="C2991" s="47" t="s">
        <v>1234</v>
      </c>
      <c r="D2991" s="47" t="s">
        <v>1235</v>
      </c>
      <c r="E2991" s="47" t="s">
        <v>182</v>
      </c>
      <c r="F2991" s="47">
        <v>0</v>
      </c>
      <c r="G2991" s="47">
        <v>32</v>
      </c>
      <c r="H2991" s="47">
        <v>0</v>
      </c>
      <c r="I2991" s="47">
        <v>17079</v>
      </c>
    </row>
    <row r="2992" spans="1:9" x14ac:dyDescent="0.2">
      <c r="A2992" s="47" t="s">
        <v>4208</v>
      </c>
      <c r="B2992" s="38" t="s">
        <v>1297</v>
      </c>
      <c r="C2992" s="47" t="s">
        <v>1234</v>
      </c>
      <c r="D2992" s="47" t="s">
        <v>1235</v>
      </c>
      <c r="E2992" s="47" t="s">
        <v>182</v>
      </c>
      <c r="F2992" s="47">
        <v>0</v>
      </c>
      <c r="G2992" s="47">
        <v>2000</v>
      </c>
      <c r="H2992" s="47">
        <v>0</v>
      </c>
      <c r="I2992" s="47">
        <v>1067465</v>
      </c>
    </row>
    <row r="2993" spans="1:9" x14ac:dyDescent="0.2">
      <c r="A2993" s="47" t="s">
        <v>4209</v>
      </c>
      <c r="B2993" s="38" t="s">
        <v>1297</v>
      </c>
      <c r="C2993" s="47" t="s">
        <v>1234</v>
      </c>
      <c r="D2993" s="47" t="s">
        <v>1235</v>
      </c>
      <c r="E2993" s="47" t="s">
        <v>182</v>
      </c>
      <c r="F2993" s="47">
        <v>0</v>
      </c>
      <c r="G2993" s="47">
        <v>0</v>
      </c>
      <c r="H2993" s="47">
        <v>0</v>
      </c>
      <c r="I2993" s="47">
        <v>224</v>
      </c>
    </row>
    <row r="2994" spans="1:9" x14ac:dyDescent="0.2">
      <c r="A2994" s="47" t="s">
        <v>4210</v>
      </c>
      <c r="B2994" s="38" t="s">
        <v>1297</v>
      </c>
      <c r="C2994" s="47" t="s">
        <v>1234</v>
      </c>
      <c r="D2994" s="47" t="s">
        <v>1235</v>
      </c>
      <c r="E2994" s="47" t="s">
        <v>182</v>
      </c>
      <c r="F2994" s="47">
        <v>0</v>
      </c>
      <c r="G2994" s="47">
        <v>48</v>
      </c>
      <c r="H2994" s="47">
        <v>0</v>
      </c>
      <c r="I2994" s="47">
        <v>25897</v>
      </c>
    </row>
    <row r="2995" spans="1:9" x14ac:dyDescent="0.2">
      <c r="A2995" s="47" t="s">
        <v>4211</v>
      </c>
      <c r="B2995" s="38" t="s">
        <v>1297</v>
      </c>
      <c r="C2995" s="47" t="s">
        <v>1234</v>
      </c>
      <c r="D2995" s="47" t="s">
        <v>1235</v>
      </c>
      <c r="E2995" s="47" t="s">
        <v>182</v>
      </c>
      <c r="F2995" s="47">
        <v>0</v>
      </c>
      <c r="G2995" s="47">
        <v>2</v>
      </c>
      <c r="H2995" s="47">
        <v>0</v>
      </c>
      <c r="I2995" s="47">
        <v>1569</v>
      </c>
    </row>
    <row r="2996" spans="1:9" x14ac:dyDescent="0.2">
      <c r="A2996" s="47" t="s">
        <v>4212</v>
      </c>
      <c r="B2996" s="38" t="s">
        <v>1297</v>
      </c>
      <c r="C2996" s="47" t="s">
        <v>1234</v>
      </c>
      <c r="D2996" s="47" t="s">
        <v>1235</v>
      </c>
      <c r="E2996" s="47" t="s">
        <v>182</v>
      </c>
      <c r="F2996" s="47">
        <v>0</v>
      </c>
      <c r="G2996" s="47">
        <v>25</v>
      </c>
      <c r="H2996" s="47">
        <v>0</v>
      </c>
      <c r="I2996" s="47">
        <v>13541</v>
      </c>
    </row>
    <row r="2997" spans="1:9" x14ac:dyDescent="0.2">
      <c r="A2997" s="47" t="s">
        <v>4213</v>
      </c>
      <c r="B2997" s="38" t="s">
        <v>1297</v>
      </c>
      <c r="C2997" s="47" t="s">
        <v>1234</v>
      </c>
      <c r="D2997" s="47" t="s">
        <v>1235</v>
      </c>
      <c r="E2997" s="47" t="s">
        <v>182</v>
      </c>
      <c r="F2997" s="47">
        <v>0</v>
      </c>
      <c r="G2997" s="47">
        <v>54</v>
      </c>
      <c r="H2997" s="47">
        <v>0</v>
      </c>
      <c r="I2997" s="47">
        <v>28822</v>
      </c>
    </row>
    <row r="2998" spans="1:9" x14ac:dyDescent="0.2">
      <c r="A2998" s="47" t="s">
        <v>4214</v>
      </c>
      <c r="B2998" s="38" t="s">
        <v>1297</v>
      </c>
      <c r="C2998" s="47" t="s">
        <v>1234</v>
      </c>
      <c r="D2998" s="47" t="s">
        <v>1235</v>
      </c>
      <c r="E2998" s="47" t="s">
        <v>182</v>
      </c>
      <c r="F2998" s="47">
        <v>0</v>
      </c>
      <c r="G2998" s="47">
        <v>3730</v>
      </c>
      <c r="H2998" s="47">
        <v>0</v>
      </c>
      <c r="I2998" s="47">
        <v>1990821</v>
      </c>
    </row>
    <row r="2999" spans="1:9" x14ac:dyDescent="0.2">
      <c r="A2999" s="47" t="s">
        <v>4215</v>
      </c>
      <c r="B2999" s="38" t="s">
        <v>1297</v>
      </c>
      <c r="C2999" s="47" t="s">
        <v>1234</v>
      </c>
      <c r="D2999" s="47" t="s">
        <v>1235</v>
      </c>
      <c r="E2999" s="47" t="s">
        <v>182</v>
      </c>
      <c r="F2999" s="47">
        <v>0</v>
      </c>
      <c r="G2999" s="47">
        <v>0</v>
      </c>
      <c r="H2999" s="47">
        <v>0</v>
      </c>
      <c r="I2999" s="47">
        <v>374</v>
      </c>
    </row>
    <row r="3000" spans="1:9" x14ac:dyDescent="0.2">
      <c r="A3000" s="47" t="s">
        <v>4216</v>
      </c>
      <c r="B3000" s="38" t="s">
        <v>1297</v>
      </c>
      <c r="C3000" s="47" t="s">
        <v>1234</v>
      </c>
      <c r="D3000" s="47" t="s">
        <v>1235</v>
      </c>
      <c r="E3000" s="47" t="s">
        <v>182</v>
      </c>
      <c r="F3000" s="47">
        <v>0</v>
      </c>
      <c r="G3000" s="47">
        <v>3</v>
      </c>
      <c r="H3000" s="47">
        <v>0</v>
      </c>
      <c r="I3000" s="47">
        <v>1735</v>
      </c>
    </row>
    <row r="3001" spans="1:9" x14ac:dyDescent="0.2">
      <c r="A3001" s="47" t="s">
        <v>4217</v>
      </c>
      <c r="B3001" s="38" t="s">
        <v>1297</v>
      </c>
      <c r="C3001" s="47" t="s">
        <v>1234</v>
      </c>
      <c r="D3001" s="47" t="s">
        <v>1235</v>
      </c>
      <c r="E3001" s="47" t="s">
        <v>182</v>
      </c>
      <c r="F3001" s="47">
        <v>0</v>
      </c>
      <c r="G3001" s="47">
        <v>0</v>
      </c>
      <c r="H3001" s="47">
        <v>0</v>
      </c>
      <c r="I3001" s="47">
        <v>75</v>
      </c>
    </row>
    <row r="3002" spans="1:9" x14ac:dyDescent="0.2">
      <c r="A3002" s="47" t="s">
        <v>4218</v>
      </c>
      <c r="B3002" s="38" t="s">
        <v>1297</v>
      </c>
      <c r="C3002" s="47" t="s">
        <v>1234</v>
      </c>
      <c r="D3002" s="47" t="s">
        <v>1235</v>
      </c>
      <c r="E3002" s="47" t="s">
        <v>182</v>
      </c>
      <c r="F3002" s="47">
        <v>0</v>
      </c>
      <c r="G3002" s="47">
        <v>0</v>
      </c>
      <c r="H3002" s="47">
        <v>0</v>
      </c>
      <c r="I3002" s="47">
        <v>107</v>
      </c>
    </row>
    <row r="3003" spans="1:9" x14ac:dyDescent="0.2">
      <c r="A3003" s="47" t="s">
        <v>4219</v>
      </c>
      <c r="B3003" s="38" t="s">
        <v>1297</v>
      </c>
      <c r="C3003" s="47" t="s">
        <v>1234</v>
      </c>
      <c r="D3003" s="47" t="s">
        <v>1235</v>
      </c>
      <c r="E3003" s="47" t="s">
        <v>182</v>
      </c>
      <c r="F3003" s="47">
        <v>0</v>
      </c>
      <c r="G3003" s="47">
        <v>2866</v>
      </c>
      <c r="H3003" s="47">
        <v>0</v>
      </c>
      <c r="I3003" s="47">
        <v>1529768</v>
      </c>
    </row>
    <row r="3004" spans="1:9" x14ac:dyDescent="0.2">
      <c r="A3004" s="47" t="s">
        <v>4220</v>
      </c>
      <c r="B3004" s="38" t="s">
        <v>1297</v>
      </c>
      <c r="C3004" s="47" t="s">
        <v>1234</v>
      </c>
      <c r="D3004" s="47" t="s">
        <v>1235</v>
      </c>
      <c r="E3004" s="47" t="s">
        <v>182</v>
      </c>
      <c r="F3004" s="47">
        <v>0</v>
      </c>
      <c r="G3004" s="47">
        <v>4350</v>
      </c>
      <c r="H3004" s="47">
        <v>0</v>
      </c>
      <c r="I3004" s="47">
        <v>2321773</v>
      </c>
    </row>
    <row r="3005" spans="1:9" x14ac:dyDescent="0.2">
      <c r="A3005" s="47" t="s">
        <v>4221</v>
      </c>
      <c r="B3005" s="38" t="s">
        <v>1297</v>
      </c>
      <c r="C3005" s="47" t="s">
        <v>1234</v>
      </c>
      <c r="D3005" s="47" t="s">
        <v>1235</v>
      </c>
      <c r="E3005" s="47" t="s">
        <v>182</v>
      </c>
      <c r="F3005" s="47">
        <v>0</v>
      </c>
      <c r="G3005" s="47">
        <v>0</v>
      </c>
      <c r="H3005" s="47">
        <v>0</v>
      </c>
      <c r="I3005" s="47">
        <v>256</v>
      </c>
    </row>
    <row r="3006" spans="1:9" x14ac:dyDescent="0.2">
      <c r="A3006" s="47" t="s">
        <v>4222</v>
      </c>
      <c r="B3006" s="38" t="s">
        <v>1297</v>
      </c>
      <c r="C3006" s="47" t="s">
        <v>1234</v>
      </c>
      <c r="D3006" s="47" t="s">
        <v>1235</v>
      </c>
      <c r="E3006" s="47" t="s">
        <v>182</v>
      </c>
      <c r="F3006" s="47">
        <v>0</v>
      </c>
      <c r="G3006" s="47">
        <v>2579</v>
      </c>
      <c r="H3006" s="47">
        <v>0</v>
      </c>
      <c r="I3006" s="47">
        <v>1376634</v>
      </c>
    </row>
    <row r="3007" spans="1:9" x14ac:dyDescent="0.2">
      <c r="A3007" s="47" t="s">
        <v>4223</v>
      </c>
      <c r="B3007" s="38" t="s">
        <v>1297</v>
      </c>
      <c r="C3007" s="47" t="s">
        <v>1234</v>
      </c>
      <c r="D3007" s="47" t="s">
        <v>1235</v>
      </c>
      <c r="E3007" s="47" t="s">
        <v>182</v>
      </c>
      <c r="F3007" s="47">
        <v>0</v>
      </c>
      <c r="G3007" s="47">
        <v>0</v>
      </c>
      <c r="H3007" s="47">
        <v>0</v>
      </c>
      <c r="I3007" s="47">
        <v>53</v>
      </c>
    </row>
    <row r="3008" spans="1:9" x14ac:dyDescent="0.2">
      <c r="A3008" s="47" t="s">
        <v>4224</v>
      </c>
      <c r="B3008" s="38" t="s">
        <v>1297</v>
      </c>
      <c r="C3008" s="47" t="s">
        <v>1234</v>
      </c>
      <c r="D3008" s="47" t="s">
        <v>1235</v>
      </c>
      <c r="E3008" s="47" t="s">
        <v>182</v>
      </c>
      <c r="F3008" s="47">
        <v>0</v>
      </c>
      <c r="G3008" s="47">
        <v>0</v>
      </c>
      <c r="H3008" s="47">
        <v>0</v>
      </c>
      <c r="I3008" s="47">
        <v>246</v>
      </c>
    </row>
    <row r="3009" spans="1:9" x14ac:dyDescent="0.2">
      <c r="A3009" s="47" t="s">
        <v>4225</v>
      </c>
      <c r="B3009" s="38" t="s">
        <v>1297</v>
      </c>
      <c r="C3009" s="47" t="s">
        <v>1234</v>
      </c>
      <c r="D3009" s="47" t="s">
        <v>1235</v>
      </c>
      <c r="E3009" s="47" t="s">
        <v>182</v>
      </c>
      <c r="F3009" s="47">
        <v>0</v>
      </c>
      <c r="G3009" s="47">
        <v>5</v>
      </c>
      <c r="H3009" s="47">
        <v>0</v>
      </c>
      <c r="I3009" s="47">
        <v>2669</v>
      </c>
    </row>
    <row r="3010" spans="1:9" x14ac:dyDescent="0.2">
      <c r="A3010" s="47" t="s">
        <v>4226</v>
      </c>
      <c r="B3010" s="38" t="s">
        <v>1297</v>
      </c>
      <c r="C3010" s="47" t="s">
        <v>1234</v>
      </c>
      <c r="D3010" s="47" t="s">
        <v>1235</v>
      </c>
      <c r="E3010" s="47" t="s">
        <v>182</v>
      </c>
      <c r="F3010" s="47">
        <v>0</v>
      </c>
      <c r="G3010" s="47">
        <v>0</v>
      </c>
      <c r="H3010" s="47">
        <v>0</v>
      </c>
      <c r="I3010" s="47">
        <v>64</v>
      </c>
    </row>
    <row r="3011" spans="1:9" x14ac:dyDescent="0.2">
      <c r="A3011" s="47" t="s">
        <v>4227</v>
      </c>
      <c r="B3011" s="38" t="s">
        <v>1297</v>
      </c>
      <c r="C3011" s="47" t="s">
        <v>1234</v>
      </c>
      <c r="D3011" s="47" t="s">
        <v>1235</v>
      </c>
      <c r="E3011" s="47" t="s">
        <v>182</v>
      </c>
      <c r="F3011" s="47">
        <v>0</v>
      </c>
      <c r="G3011" s="47">
        <v>46</v>
      </c>
      <c r="H3011" s="47">
        <v>0</v>
      </c>
      <c r="I3011" s="47">
        <v>24829</v>
      </c>
    </row>
    <row r="3012" spans="1:9" x14ac:dyDescent="0.2">
      <c r="A3012" s="47" t="s">
        <v>4228</v>
      </c>
      <c r="B3012" s="38" t="s">
        <v>1297</v>
      </c>
      <c r="C3012" s="47" t="s">
        <v>1234</v>
      </c>
      <c r="D3012" s="47" t="s">
        <v>1235</v>
      </c>
      <c r="E3012" s="47" t="s">
        <v>182</v>
      </c>
      <c r="F3012" s="47">
        <v>0</v>
      </c>
      <c r="G3012" s="47">
        <v>0</v>
      </c>
      <c r="H3012" s="47">
        <v>0</v>
      </c>
      <c r="I3012" s="47">
        <v>240</v>
      </c>
    </row>
    <row r="3013" spans="1:9" x14ac:dyDescent="0.2">
      <c r="A3013" s="47" t="s">
        <v>4229</v>
      </c>
      <c r="B3013" s="38" t="s">
        <v>1297</v>
      </c>
      <c r="C3013" s="47" t="s">
        <v>1234</v>
      </c>
      <c r="D3013" s="47" t="s">
        <v>1235</v>
      </c>
      <c r="E3013" s="47" t="s">
        <v>182</v>
      </c>
      <c r="F3013" s="47">
        <v>0</v>
      </c>
      <c r="G3013" s="47">
        <v>30</v>
      </c>
      <c r="H3013" s="47">
        <v>0</v>
      </c>
      <c r="I3013" s="47">
        <v>16012</v>
      </c>
    </row>
    <row r="3014" spans="1:9" x14ac:dyDescent="0.2">
      <c r="A3014" s="47" t="s">
        <v>4230</v>
      </c>
      <c r="B3014" s="38" t="s">
        <v>1297</v>
      </c>
      <c r="C3014" s="47" t="s">
        <v>1234</v>
      </c>
      <c r="D3014" s="47" t="s">
        <v>1235</v>
      </c>
      <c r="E3014" s="47" t="s">
        <v>182</v>
      </c>
      <c r="F3014" s="47">
        <v>0</v>
      </c>
      <c r="G3014" s="47">
        <v>423410</v>
      </c>
      <c r="H3014" s="47">
        <v>0</v>
      </c>
      <c r="I3014" s="47">
        <v>225988059</v>
      </c>
    </row>
    <row r="3015" spans="1:9" x14ac:dyDescent="0.2">
      <c r="A3015" s="47" t="s">
        <v>4231</v>
      </c>
      <c r="B3015" s="38" t="s">
        <v>1297</v>
      </c>
      <c r="C3015" s="47" t="s">
        <v>1234</v>
      </c>
      <c r="D3015" s="47" t="s">
        <v>1235</v>
      </c>
      <c r="E3015" s="47" t="s">
        <v>182</v>
      </c>
      <c r="F3015" s="47">
        <v>0</v>
      </c>
      <c r="G3015" s="47">
        <v>0</v>
      </c>
      <c r="H3015" s="47">
        <v>0</v>
      </c>
      <c r="I3015" s="47">
        <v>480</v>
      </c>
    </row>
    <row r="3016" spans="1:9" x14ac:dyDescent="0.2">
      <c r="A3016" s="47" t="s">
        <v>4232</v>
      </c>
      <c r="B3016" s="38" t="s">
        <v>1297</v>
      </c>
      <c r="C3016" s="47" t="s">
        <v>1234</v>
      </c>
      <c r="D3016" s="47" t="s">
        <v>1235</v>
      </c>
      <c r="E3016" s="47" t="s">
        <v>182</v>
      </c>
      <c r="F3016" s="47">
        <v>0</v>
      </c>
      <c r="G3016" s="47">
        <v>0</v>
      </c>
      <c r="H3016" s="47">
        <v>0</v>
      </c>
      <c r="I3016" s="47">
        <v>75</v>
      </c>
    </row>
    <row r="3017" spans="1:9" x14ac:dyDescent="0.2">
      <c r="A3017" s="47" t="s">
        <v>4233</v>
      </c>
      <c r="B3017" s="38" t="s">
        <v>1297</v>
      </c>
      <c r="C3017" s="47" t="s">
        <v>1234</v>
      </c>
      <c r="D3017" s="47" t="s">
        <v>1235</v>
      </c>
      <c r="E3017" s="47" t="s">
        <v>182</v>
      </c>
      <c r="F3017" s="47">
        <v>0</v>
      </c>
      <c r="G3017" s="47">
        <v>0</v>
      </c>
      <c r="H3017" s="47">
        <v>0</v>
      </c>
      <c r="I3017" s="47">
        <v>438</v>
      </c>
    </row>
    <row r="3018" spans="1:9" x14ac:dyDescent="0.2">
      <c r="A3018" s="47" t="s">
        <v>4234</v>
      </c>
      <c r="B3018" s="38" t="s">
        <v>1297</v>
      </c>
      <c r="C3018" s="47" t="s">
        <v>1234</v>
      </c>
      <c r="D3018" s="47" t="s">
        <v>1235</v>
      </c>
      <c r="E3018" s="47" t="s">
        <v>182</v>
      </c>
      <c r="F3018" s="47">
        <v>0</v>
      </c>
      <c r="G3018" s="47">
        <v>13</v>
      </c>
      <c r="H3018" s="47">
        <v>0</v>
      </c>
      <c r="I3018" s="47">
        <v>7291</v>
      </c>
    </row>
    <row r="3019" spans="1:9" x14ac:dyDescent="0.2">
      <c r="A3019" s="47" t="s">
        <v>4235</v>
      </c>
      <c r="B3019" s="38" t="s">
        <v>1297</v>
      </c>
      <c r="C3019" s="47" t="s">
        <v>1234</v>
      </c>
      <c r="D3019" s="47" t="s">
        <v>1235</v>
      </c>
      <c r="E3019" s="47" t="s">
        <v>182</v>
      </c>
      <c r="F3019" s="47">
        <v>0</v>
      </c>
      <c r="G3019" s="47">
        <v>0</v>
      </c>
      <c r="H3019" s="47">
        <v>0</v>
      </c>
      <c r="I3019" s="47">
        <v>288</v>
      </c>
    </row>
    <row r="3020" spans="1:9" x14ac:dyDescent="0.2">
      <c r="A3020" s="47" t="s">
        <v>4236</v>
      </c>
      <c r="B3020" s="38" t="s">
        <v>1297</v>
      </c>
      <c r="C3020" s="47" t="s">
        <v>1234</v>
      </c>
      <c r="D3020" s="47" t="s">
        <v>1235</v>
      </c>
      <c r="E3020" s="47" t="s">
        <v>182</v>
      </c>
      <c r="F3020" s="47">
        <v>0</v>
      </c>
      <c r="G3020" s="47">
        <v>19</v>
      </c>
      <c r="H3020" s="47">
        <v>0</v>
      </c>
      <c r="I3020" s="47">
        <v>10386</v>
      </c>
    </row>
    <row r="3021" spans="1:9" x14ac:dyDescent="0.2">
      <c r="A3021" s="47" t="s">
        <v>4237</v>
      </c>
      <c r="B3021" s="38" t="s">
        <v>1297</v>
      </c>
      <c r="C3021" s="47" t="s">
        <v>1234</v>
      </c>
      <c r="D3021" s="47" t="s">
        <v>1235</v>
      </c>
      <c r="E3021" s="47" t="s">
        <v>182</v>
      </c>
      <c r="F3021" s="47">
        <v>0</v>
      </c>
      <c r="G3021" s="47">
        <v>0</v>
      </c>
      <c r="H3021" s="47">
        <v>0</v>
      </c>
      <c r="I3021" s="47">
        <v>160</v>
      </c>
    </row>
    <row r="3022" spans="1:9" x14ac:dyDescent="0.2">
      <c r="A3022" s="47" t="s">
        <v>4238</v>
      </c>
      <c r="B3022" s="38" t="s">
        <v>1297</v>
      </c>
      <c r="C3022" s="47" t="s">
        <v>1234</v>
      </c>
      <c r="D3022" s="47" t="s">
        <v>1235</v>
      </c>
      <c r="E3022" s="47" t="s">
        <v>182</v>
      </c>
      <c r="F3022" s="47">
        <v>0</v>
      </c>
      <c r="G3022" s="47">
        <v>677</v>
      </c>
      <c r="H3022" s="47">
        <v>0</v>
      </c>
      <c r="I3022" s="47">
        <v>361465</v>
      </c>
    </row>
    <row r="3023" spans="1:9" x14ac:dyDescent="0.2">
      <c r="A3023" s="47" t="s">
        <v>4239</v>
      </c>
      <c r="B3023" s="38" t="s">
        <v>1297</v>
      </c>
      <c r="C3023" s="47" t="s">
        <v>1234</v>
      </c>
      <c r="D3023" s="47" t="s">
        <v>1235</v>
      </c>
      <c r="E3023" s="47" t="s">
        <v>182</v>
      </c>
      <c r="F3023" s="47">
        <v>0</v>
      </c>
      <c r="G3023" s="47">
        <v>0</v>
      </c>
      <c r="H3023" s="47">
        <v>0</v>
      </c>
      <c r="I3023" s="47">
        <v>262</v>
      </c>
    </row>
    <row r="3024" spans="1:9" x14ac:dyDescent="0.2">
      <c r="A3024" s="47" t="s">
        <v>4240</v>
      </c>
      <c r="B3024" s="38" t="s">
        <v>1297</v>
      </c>
      <c r="C3024" s="47" t="s">
        <v>1234</v>
      </c>
      <c r="D3024" s="47" t="s">
        <v>1235</v>
      </c>
      <c r="E3024" s="47" t="s">
        <v>182</v>
      </c>
      <c r="F3024" s="47">
        <v>0</v>
      </c>
      <c r="G3024" s="47">
        <v>6</v>
      </c>
      <c r="H3024" s="47">
        <v>0</v>
      </c>
      <c r="I3024" s="47">
        <v>3576</v>
      </c>
    </row>
    <row r="3025" spans="1:9" x14ac:dyDescent="0.2">
      <c r="A3025" s="47" t="s">
        <v>4241</v>
      </c>
      <c r="B3025" s="38" t="s">
        <v>1297</v>
      </c>
      <c r="C3025" s="47" t="s">
        <v>1234</v>
      </c>
      <c r="D3025" s="47" t="s">
        <v>1235</v>
      </c>
      <c r="E3025" s="47" t="s">
        <v>182</v>
      </c>
      <c r="F3025" s="47">
        <v>0</v>
      </c>
      <c r="G3025" s="47">
        <v>0</v>
      </c>
      <c r="H3025" s="47">
        <v>0</v>
      </c>
      <c r="I3025" s="47">
        <v>502</v>
      </c>
    </row>
    <row r="3026" spans="1:9" x14ac:dyDescent="0.2">
      <c r="A3026" s="47" t="s">
        <v>4242</v>
      </c>
      <c r="B3026" s="38" t="s">
        <v>1297</v>
      </c>
      <c r="C3026" s="47" t="s">
        <v>1234</v>
      </c>
      <c r="D3026" s="47" t="s">
        <v>1235</v>
      </c>
      <c r="E3026" s="47" t="s">
        <v>182</v>
      </c>
      <c r="F3026" s="47">
        <v>0</v>
      </c>
      <c r="G3026" s="47">
        <v>0</v>
      </c>
      <c r="H3026" s="47">
        <v>0</v>
      </c>
      <c r="I3026" s="47">
        <v>416</v>
      </c>
    </row>
    <row r="3027" spans="1:9" x14ac:dyDescent="0.2">
      <c r="A3027" s="47" t="s">
        <v>4243</v>
      </c>
      <c r="B3027" s="38" t="s">
        <v>1297</v>
      </c>
      <c r="C3027" s="47" t="s">
        <v>1234</v>
      </c>
      <c r="D3027" s="47" t="s">
        <v>1235</v>
      </c>
      <c r="E3027" s="47" t="s">
        <v>182</v>
      </c>
      <c r="F3027" s="47">
        <v>0</v>
      </c>
      <c r="G3027" s="47">
        <v>0</v>
      </c>
      <c r="H3027" s="47">
        <v>0</v>
      </c>
      <c r="I3027" s="47">
        <v>320</v>
      </c>
    </row>
    <row r="3028" spans="1:9" x14ac:dyDescent="0.2">
      <c r="A3028" s="47" t="s">
        <v>4244</v>
      </c>
      <c r="B3028" s="38" t="s">
        <v>1297</v>
      </c>
      <c r="C3028" s="47" t="s">
        <v>1234</v>
      </c>
      <c r="D3028" s="47" t="s">
        <v>1235</v>
      </c>
      <c r="E3028" s="47" t="s">
        <v>182</v>
      </c>
      <c r="F3028" s="47">
        <v>0</v>
      </c>
      <c r="G3028" s="47">
        <v>0</v>
      </c>
      <c r="H3028" s="47">
        <v>0</v>
      </c>
      <c r="I3028" s="47">
        <v>278</v>
      </c>
    </row>
    <row r="3029" spans="1:9" x14ac:dyDescent="0.2">
      <c r="A3029" s="47" t="s">
        <v>4245</v>
      </c>
      <c r="B3029" s="38" t="s">
        <v>1297</v>
      </c>
      <c r="C3029" s="47" t="s">
        <v>1234</v>
      </c>
      <c r="D3029" s="47" t="s">
        <v>1235</v>
      </c>
      <c r="E3029" s="47" t="s">
        <v>182</v>
      </c>
      <c r="F3029" s="47">
        <v>0</v>
      </c>
      <c r="G3029" s="47">
        <v>107</v>
      </c>
      <c r="H3029" s="47">
        <v>0</v>
      </c>
      <c r="I3029" s="47">
        <v>57109</v>
      </c>
    </row>
    <row r="3030" spans="1:9" x14ac:dyDescent="0.2">
      <c r="A3030" s="47" t="s">
        <v>4246</v>
      </c>
      <c r="B3030" s="38" t="s">
        <v>1297</v>
      </c>
      <c r="C3030" s="47" t="s">
        <v>1234</v>
      </c>
      <c r="D3030" s="47" t="s">
        <v>1235</v>
      </c>
      <c r="E3030" s="47" t="s">
        <v>182</v>
      </c>
      <c r="F3030" s="47">
        <v>0</v>
      </c>
      <c r="G3030" s="47">
        <v>12</v>
      </c>
      <c r="H3030" s="47">
        <v>0</v>
      </c>
      <c r="I3030" s="47">
        <v>6405</v>
      </c>
    </row>
    <row r="3031" spans="1:9" x14ac:dyDescent="0.2">
      <c r="A3031" s="47" t="s">
        <v>4247</v>
      </c>
      <c r="B3031" s="38" t="s">
        <v>1297</v>
      </c>
      <c r="C3031" s="47" t="s">
        <v>1234</v>
      </c>
      <c r="D3031" s="47" t="s">
        <v>1235</v>
      </c>
      <c r="E3031" s="47" t="s">
        <v>182</v>
      </c>
      <c r="F3031" s="47">
        <v>0</v>
      </c>
      <c r="G3031" s="47">
        <v>0</v>
      </c>
      <c r="H3031" s="47">
        <v>0</v>
      </c>
      <c r="I3031" s="47">
        <v>512</v>
      </c>
    </row>
    <row r="3032" spans="1:9" x14ac:dyDescent="0.2">
      <c r="A3032" s="47" t="s">
        <v>4248</v>
      </c>
      <c r="B3032" s="38" t="s">
        <v>1297</v>
      </c>
      <c r="C3032" s="47" t="s">
        <v>1234</v>
      </c>
      <c r="D3032" s="47" t="s">
        <v>1235</v>
      </c>
      <c r="E3032" s="47" t="s">
        <v>182</v>
      </c>
      <c r="F3032" s="47">
        <v>0</v>
      </c>
      <c r="G3032" s="47">
        <v>0</v>
      </c>
      <c r="H3032" s="47">
        <v>0</v>
      </c>
      <c r="I3032" s="47">
        <v>160</v>
      </c>
    </row>
    <row r="3033" spans="1:9" x14ac:dyDescent="0.2">
      <c r="A3033" s="47" t="s">
        <v>4249</v>
      </c>
      <c r="B3033" s="38" t="s">
        <v>1297</v>
      </c>
      <c r="C3033" s="47" t="s">
        <v>1234</v>
      </c>
      <c r="D3033" s="47" t="s">
        <v>1235</v>
      </c>
      <c r="E3033" s="47" t="s">
        <v>182</v>
      </c>
      <c r="F3033" s="47">
        <v>0</v>
      </c>
      <c r="G3033" s="47">
        <v>3755</v>
      </c>
      <c r="H3033" s="47">
        <v>0</v>
      </c>
      <c r="I3033" s="47">
        <v>2004218</v>
      </c>
    </row>
    <row r="3034" spans="1:9" x14ac:dyDescent="0.2">
      <c r="A3034" s="47" t="s">
        <v>4250</v>
      </c>
      <c r="B3034" s="38" t="s">
        <v>1297</v>
      </c>
      <c r="C3034" s="47" t="s">
        <v>1234</v>
      </c>
      <c r="D3034" s="47" t="s">
        <v>1235</v>
      </c>
      <c r="E3034" s="47" t="s">
        <v>182</v>
      </c>
      <c r="F3034" s="47">
        <v>0</v>
      </c>
      <c r="G3034" s="47">
        <v>90</v>
      </c>
      <c r="H3034" s="47">
        <v>0</v>
      </c>
      <c r="I3034" s="47">
        <v>48474</v>
      </c>
    </row>
    <row r="3035" spans="1:9" x14ac:dyDescent="0.2">
      <c r="A3035" s="47" t="s">
        <v>4251</v>
      </c>
      <c r="B3035" s="38" t="s">
        <v>1297</v>
      </c>
      <c r="C3035" s="47" t="s">
        <v>1234</v>
      </c>
      <c r="D3035" s="47" t="s">
        <v>1235</v>
      </c>
      <c r="E3035" s="47" t="s">
        <v>182</v>
      </c>
      <c r="F3035" s="47">
        <v>0</v>
      </c>
      <c r="G3035" s="47">
        <v>2004</v>
      </c>
      <c r="H3035" s="47">
        <v>0</v>
      </c>
      <c r="I3035" s="47">
        <v>1069920</v>
      </c>
    </row>
    <row r="3036" spans="1:9" x14ac:dyDescent="0.2">
      <c r="A3036" s="47" t="s">
        <v>4252</v>
      </c>
      <c r="B3036" s="38" t="s">
        <v>1297</v>
      </c>
      <c r="C3036" s="47" t="s">
        <v>1234</v>
      </c>
      <c r="D3036" s="47" t="s">
        <v>1235</v>
      </c>
      <c r="E3036" s="47" t="s">
        <v>182</v>
      </c>
      <c r="F3036" s="47">
        <v>0</v>
      </c>
      <c r="G3036" s="47">
        <v>1158</v>
      </c>
      <c r="H3036" s="47">
        <v>0</v>
      </c>
      <c r="I3036" s="47">
        <v>618062</v>
      </c>
    </row>
    <row r="3037" spans="1:9" x14ac:dyDescent="0.2">
      <c r="A3037" s="47" t="s">
        <v>4253</v>
      </c>
      <c r="B3037" s="38" t="s">
        <v>1297</v>
      </c>
      <c r="C3037" s="47" t="s">
        <v>1234</v>
      </c>
      <c r="D3037" s="47" t="s">
        <v>1235</v>
      </c>
      <c r="E3037" s="47" t="s">
        <v>182</v>
      </c>
      <c r="F3037" s="47">
        <v>0</v>
      </c>
      <c r="G3037" s="47">
        <v>1308</v>
      </c>
      <c r="H3037" s="47">
        <v>0</v>
      </c>
      <c r="I3037" s="47">
        <v>698517</v>
      </c>
    </row>
    <row r="3038" spans="1:9" x14ac:dyDescent="0.2">
      <c r="A3038" s="47" t="s">
        <v>4254</v>
      </c>
      <c r="B3038" s="38" t="s">
        <v>1297</v>
      </c>
      <c r="C3038" s="47" t="s">
        <v>1234</v>
      </c>
      <c r="D3038" s="47" t="s">
        <v>1235</v>
      </c>
      <c r="E3038" s="47" t="s">
        <v>182</v>
      </c>
      <c r="F3038" s="47">
        <v>0</v>
      </c>
      <c r="G3038" s="47">
        <v>0</v>
      </c>
      <c r="H3038" s="47">
        <v>0</v>
      </c>
      <c r="I3038" s="47">
        <v>80</v>
      </c>
    </row>
    <row r="3039" spans="1:9" x14ac:dyDescent="0.2">
      <c r="A3039" s="47" t="s">
        <v>4255</v>
      </c>
      <c r="B3039" s="38" t="s">
        <v>1297</v>
      </c>
      <c r="C3039" s="47" t="s">
        <v>1234</v>
      </c>
      <c r="D3039" s="47" t="s">
        <v>1235</v>
      </c>
      <c r="E3039" s="47" t="s">
        <v>182</v>
      </c>
      <c r="F3039" s="47">
        <v>0</v>
      </c>
      <c r="G3039" s="47">
        <v>0</v>
      </c>
      <c r="H3039" s="47">
        <v>0</v>
      </c>
      <c r="I3039" s="47">
        <v>246</v>
      </c>
    </row>
    <row r="3040" spans="1:9" x14ac:dyDescent="0.2">
      <c r="A3040" s="47" t="s">
        <v>4256</v>
      </c>
      <c r="B3040" s="38" t="s">
        <v>1297</v>
      </c>
      <c r="C3040" s="47" t="s">
        <v>1234</v>
      </c>
      <c r="D3040" s="47" t="s">
        <v>1235</v>
      </c>
      <c r="E3040" s="47" t="s">
        <v>182</v>
      </c>
      <c r="F3040" s="47">
        <v>0</v>
      </c>
      <c r="G3040" s="47">
        <v>7030</v>
      </c>
      <c r="H3040" s="47">
        <v>0</v>
      </c>
      <c r="I3040" s="47">
        <v>3752298</v>
      </c>
    </row>
    <row r="3041" spans="1:9" x14ac:dyDescent="0.2">
      <c r="A3041" s="47" t="s">
        <v>4257</v>
      </c>
      <c r="B3041" s="38" t="s">
        <v>1297</v>
      </c>
      <c r="C3041" s="47" t="s">
        <v>1234</v>
      </c>
      <c r="D3041" s="47" t="s">
        <v>1235</v>
      </c>
      <c r="E3041" s="47" t="s">
        <v>182</v>
      </c>
      <c r="F3041" s="47">
        <v>0</v>
      </c>
      <c r="G3041" s="47">
        <v>1400</v>
      </c>
      <c r="H3041" s="47">
        <v>0</v>
      </c>
      <c r="I3041" s="47">
        <v>747674</v>
      </c>
    </row>
    <row r="3042" spans="1:9" x14ac:dyDescent="0.2">
      <c r="A3042" s="47" t="s">
        <v>4258</v>
      </c>
      <c r="B3042" s="38" t="s">
        <v>1297</v>
      </c>
      <c r="C3042" s="47" t="s">
        <v>1234</v>
      </c>
      <c r="D3042" s="47" t="s">
        <v>1235</v>
      </c>
      <c r="E3042" s="47" t="s">
        <v>182</v>
      </c>
      <c r="F3042" s="47">
        <v>0</v>
      </c>
      <c r="G3042" s="47">
        <v>0</v>
      </c>
      <c r="H3042" s="47">
        <v>0</v>
      </c>
      <c r="I3042" s="47">
        <v>320</v>
      </c>
    </row>
    <row r="3043" spans="1:9" x14ac:dyDescent="0.2">
      <c r="A3043" s="47" t="s">
        <v>4259</v>
      </c>
      <c r="B3043" s="38" t="s">
        <v>1297</v>
      </c>
      <c r="C3043" s="47" t="s">
        <v>1234</v>
      </c>
      <c r="D3043" s="47" t="s">
        <v>1235</v>
      </c>
      <c r="E3043" s="47" t="s">
        <v>182</v>
      </c>
      <c r="F3043" s="47">
        <v>0</v>
      </c>
      <c r="G3043" s="47">
        <v>0</v>
      </c>
      <c r="H3043" s="47">
        <v>0</v>
      </c>
      <c r="I3043" s="47">
        <v>160</v>
      </c>
    </row>
    <row r="3044" spans="1:9" x14ac:dyDescent="0.2">
      <c r="A3044" s="47" t="s">
        <v>4260</v>
      </c>
      <c r="B3044" s="38" t="s">
        <v>1297</v>
      </c>
      <c r="C3044" s="47" t="s">
        <v>1234</v>
      </c>
      <c r="D3044" s="47" t="s">
        <v>1235</v>
      </c>
      <c r="E3044" s="47" t="s">
        <v>182</v>
      </c>
      <c r="F3044" s="47">
        <v>0</v>
      </c>
      <c r="G3044" s="47">
        <v>3</v>
      </c>
      <c r="H3044" s="47">
        <v>0</v>
      </c>
      <c r="I3044" s="47">
        <v>2098</v>
      </c>
    </row>
    <row r="3045" spans="1:9" x14ac:dyDescent="0.2">
      <c r="A3045" s="47" t="s">
        <v>4261</v>
      </c>
      <c r="B3045" s="38" t="s">
        <v>1297</v>
      </c>
      <c r="C3045" s="47" t="s">
        <v>1234</v>
      </c>
      <c r="D3045" s="47" t="s">
        <v>1235</v>
      </c>
      <c r="E3045" s="47" t="s">
        <v>182</v>
      </c>
      <c r="F3045" s="47">
        <v>0</v>
      </c>
      <c r="G3045" s="47">
        <v>0</v>
      </c>
      <c r="H3045" s="47">
        <v>0</v>
      </c>
      <c r="I3045" s="47">
        <v>235</v>
      </c>
    </row>
    <row r="3046" spans="1:9" x14ac:dyDescent="0.2">
      <c r="A3046" s="47" t="s">
        <v>4262</v>
      </c>
      <c r="B3046" s="38" t="s">
        <v>1297</v>
      </c>
      <c r="C3046" s="47" t="s">
        <v>1234</v>
      </c>
      <c r="D3046" s="47" t="s">
        <v>1235</v>
      </c>
      <c r="E3046" s="47" t="s">
        <v>182</v>
      </c>
      <c r="F3046" s="47">
        <v>0</v>
      </c>
      <c r="G3046" s="47">
        <v>1</v>
      </c>
      <c r="H3046" s="47">
        <v>0</v>
      </c>
      <c r="I3046" s="47">
        <v>550</v>
      </c>
    </row>
    <row r="3047" spans="1:9" x14ac:dyDescent="0.2">
      <c r="A3047" s="47" t="s">
        <v>4263</v>
      </c>
      <c r="B3047" s="38" t="s">
        <v>1297</v>
      </c>
      <c r="C3047" s="47" t="s">
        <v>1234</v>
      </c>
      <c r="D3047" s="47" t="s">
        <v>1235</v>
      </c>
      <c r="E3047" s="47" t="s">
        <v>182</v>
      </c>
      <c r="F3047" s="47">
        <v>0</v>
      </c>
      <c r="G3047" s="47">
        <v>0</v>
      </c>
      <c r="H3047" s="47">
        <v>0</v>
      </c>
      <c r="I3047" s="47">
        <v>267</v>
      </c>
    </row>
    <row r="3048" spans="1:9" x14ac:dyDescent="0.2">
      <c r="A3048" s="47" t="s">
        <v>4264</v>
      </c>
      <c r="B3048" s="38" t="s">
        <v>1297</v>
      </c>
      <c r="C3048" s="47" t="s">
        <v>1234</v>
      </c>
      <c r="D3048" s="47" t="s">
        <v>1235</v>
      </c>
      <c r="E3048" s="47" t="s">
        <v>182</v>
      </c>
      <c r="F3048" s="47">
        <v>0</v>
      </c>
      <c r="G3048" s="47">
        <v>585</v>
      </c>
      <c r="H3048" s="47">
        <v>0</v>
      </c>
      <c r="I3048" s="47">
        <v>312324</v>
      </c>
    </row>
    <row r="3049" spans="1:9" x14ac:dyDescent="0.2">
      <c r="A3049" s="47" t="s">
        <v>4265</v>
      </c>
      <c r="B3049" s="38" t="s">
        <v>1297</v>
      </c>
      <c r="C3049" s="47" t="s">
        <v>1234</v>
      </c>
      <c r="D3049" s="47" t="s">
        <v>1235</v>
      </c>
      <c r="E3049" s="47" t="s">
        <v>182</v>
      </c>
      <c r="F3049" s="47">
        <v>0</v>
      </c>
      <c r="G3049" s="47">
        <v>504</v>
      </c>
      <c r="H3049" s="47">
        <v>0</v>
      </c>
      <c r="I3049" s="47">
        <v>269513</v>
      </c>
    </row>
    <row r="3050" spans="1:9" x14ac:dyDescent="0.2">
      <c r="A3050" s="47" t="s">
        <v>4266</v>
      </c>
      <c r="B3050" s="38" t="s">
        <v>1297</v>
      </c>
      <c r="C3050" s="47" t="s">
        <v>1234</v>
      </c>
      <c r="D3050" s="47" t="s">
        <v>1235</v>
      </c>
      <c r="E3050" s="47" t="s">
        <v>182</v>
      </c>
      <c r="F3050" s="47">
        <v>0</v>
      </c>
      <c r="G3050" s="47">
        <v>0</v>
      </c>
      <c r="H3050" s="47">
        <v>0</v>
      </c>
      <c r="I3050" s="47">
        <v>320</v>
      </c>
    </row>
    <row r="3051" spans="1:9" x14ac:dyDescent="0.2">
      <c r="A3051" s="47" t="s">
        <v>4267</v>
      </c>
      <c r="B3051" s="38" t="s">
        <v>1297</v>
      </c>
      <c r="C3051" s="47" t="s">
        <v>1234</v>
      </c>
      <c r="D3051" s="47" t="s">
        <v>1235</v>
      </c>
      <c r="E3051" s="47" t="s">
        <v>182</v>
      </c>
      <c r="F3051" s="47">
        <v>0</v>
      </c>
      <c r="G3051" s="47">
        <v>393</v>
      </c>
      <c r="H3051" s="47">
        <v>0</v>
      </c>
      <c r="I3051" s="47">
        <v>209885</v>
      </c>
    </row>
    <row r="3052" spans="1:9" x14ac:dyDescent="0.2">
      <c r="A3052" s="47" t="s">
        <v>4268</v>
      </c>
      <c r="B3052" s="38" t="s">
        <v>1297</v>
      </c>
      <c r="C3052" s="47" t="s">
        <v>1234</v>
      </c>
      <c r="D3052" s="47" t="s">
        <v>1235</v>
      </c>
      <c r="E3052" s="47" t="s">
        <v>182</v>
      </c>
      <c r="F3052" s="47">
        <v>0</v>
      </c>
      <c r="G3052" s="47">
        <v>0</v>
      </c>
      <c r="H3052" s="47">
        <v>0</v>
      </c>
      <c r="I3052" s="47">
        <v>294</v>
      </c>
    </row>
    <row r="3053" spans="1:9" x14ac:dyDescent="0.2">
      <c r="A3053" s="47" t="s">
        <v>4269</v>
      </c>
      <c r="B3053" s="38" t="s">
        <v>1297</v>
      </c>
      <c r="C3053" s="47" t="s">
        <v>1234</v>
      </c>
      <c r="D3053" s="47" t="s">
        <v>1235</v>
      </c>
      <c r="E3053" s="47" t="s">
        <v>182</v>
      </c>
      <c r="F3053" s="47">
        <v>0</v>
      </c>
      <c r="G3053" s="47">
        <v>2256</v>
      </c>
      <c r="H3053" s="47">
        <v>0</v>
      </c>
      <c r="I3053" s="47">
        <v>1204303</v>
      </c>
    </row>
    <row r="3054" spans="1:9" x14ac:dyDescent="0.2">
      <c r="A3054" s="47" t="s">
        <v>4270</v>
      </c>
      <c r="B3054" s="38" t="s">
        <v>1297</v>
      </c>
      <c r="C3054" s="47" t="s">
        <v>1234</v>
      </c>
      <c r="D3054" s="47" t="s">
        <v>1235</v>
      </c>
      <c r="E3054" s="47" t="s">
        <v>182</v>
      </c>
      <c r="F3054" s="47">
        <v>0</v>
      </c>
      <c r="G3054" s="47">
        <v>10</v>
      </c>
      <c r="H3054" s="47">
        <v>0</v>
      </c>
      <c r="I3054" s="47">
        <v>5337</v>
      </c>
    </row>
    <row r="3055" spans="1:9" x14ac:dyDescent="0.2">
      <c r="A3055" s="47" t="s">
        <v>4271</v>
      </c>
      <c r="B3055" s="38" t="s">
        <v>1297</v>
      </c>
      <c r="C3055" s="47" t="s">
        <v>1234</v>
      </c>
      <c r="D3055" s="47" t="s">
        <v>1235</v>
      </c>
      <c r="E3055" s="47" t="s">
        <v>182</v>
      </c>
      <c r="F3055" s="47">
        <v>0</v>
      </c>
      <c r="G3055" s="47">
        <v>496</v>
      </c>
      <c r="H3055" s="47">
        <v>0</v>
      </c>
      <c r="I3055" s="47">
        <v>264758</v>
      </c>
    </row>
    <row r="3056" spans="1:9" x14ac:dyDescent="0.2">
      <c r="A3056" s="47" t="s">
        <v>4272</v>
      </c>
      <c r="B3056" s="38" t="s">
        <v>1297</v>
      </c>
      <c r="C3056" s="47" t="s">
        <v>1234</v>
      </c>
      <c r="D3056" s="47" t="s">
        <v>1235</v>
      </c>
      <c r="E3056" s="47" t="s">
        <v>182</v>
      </c>
      <c r="F3056" s="47">
        <v>0</v>
      </c>
      <c r="G3056" s="47">
        <v>118</v>
      </c>
      <c r="H3056" s="47">
        <v>0</v>
      </c>
      <c r="I3056" s="47">
        <v>62980</v>
      </c>
    </row>
    <row r="3057" spans="1:9" x14ac:dyDescent="0.2">
      <c r="A3057" s="47" t="s">
        <v>4273</v>
      </c>
      <c r="B3057" s="38" t="s">
        <v>1297</v>
      </c>
      <c r="C3057" s="47" t="s">
        <v>1234</v>
      </c>
      <c r="D3057" s="47" t="s">
        <v>1235</v>
      </c>
      <c r="E3057" s="47" t="s">
        <v>182</v>
      </c>
      <c r="F3057" s="47">
        <v>0</v>
      </c>
      <c r="G3057" s="47">
        <v>34</v>
      </c>
      <c r="H3057" s="47">
        <v>0</v>
      </c>
      <c r="I3057" s="47">
        <v>18328</v>
      </c>
    </row>
    <row r="3058" spans="1:9" x14ac:dyDescent="0.2">
      <c r="A3058" s="47" t="s">
        <v>4274</v>
      </c>
      <c r="B3058" s="38" t="s">
        <v>1297</v>
      </c>
      <c r="C3058" s="47" t="s">
        <v>1234</v>
      </c>
      <c r="D3058" s="47" t="s">
        <v>1235</v>
      </c>
      <c r="E3058" s="47" t="s">
        <v>182</v>
      </c>
      <c r="F3058" s="47">
        <v>0</v>
      </c>
      <c r="G3058" s="47">
        <v>769</v>
      </c>
      <c r="H3058" s="47">
        <v>0</v>
      </c>
      <c r="I3058" s="47">
        <v>410531</v>
      </c>
    </row>
    <row r="3059" spans="1:9" x14ac:dyDescent="0.2">
      <c r="A3059" s="47" t="s">
        <v>4275</v>
      </c>
      <c r="B3059" s="38" t="s">
        <v>1297</v>
      </c>
      <c r="C3059" s="47" t="s">
        <v>1234</v>
      </c>
      <c r="D3059" s="47" t="s">
        <v>1235</v>
      </c>
      <c r="E3059" s="47" t="s">
        <v>182</v>
      </c>
      <c r="F3059" s="47">
        <v>0</v>
      </c>
      <c r="G3059" s="47">
        <v>0</v>
      </c>
      <c r="H3059" s="47">
        <v>0</v>
      </c>
      <c r="I3059" s="47">
        <v>160</v>
      </c>
    </row>
    <row r="3060" spans="1:9" x14ac:dyDescent="0.2">
      <c r="A3060" s="47" t="s">
        <v>4276</v>
      </c>
      <c r="B3060" s="38" t="s">
        <v>1297</v>
      </c>
      <c r="C3060" s="47" t="s">
        <v>1234</v>
      </c>
      <c r="D3060" s="47" t="s">
        <v>1235</v>
      </c>
      <c r="E3060" s="47" t="s">
        <v>182</v>
      </c>
      <c r="F3060" s="47">
        <v>0</v>
      </c>
      <c r="G3060" s="47">
        <v>0</v>
      </c>
      <c r="H3060" s="47">
        <v>0</v>
      </c>
      <c r="I3060" s="47">
        <v>160</v>
      </c>
    </row>
    <row r="3061" spans="1:9" x14ac:dyDescent="0.2">
      <c r="A3061" s="47" t="s">
        <v>4277</v>
      </c>
      <c r="B3061" s="38" t="s">
        <v>1297</v>
      </c>
      <c r="C3061" s="47" t="s">
        <v>1234</v>
      </c>
      <c r="D3061" s="47" t="s">
        <v>1235</v>
      </c>
      <c r="E3061" s="47" t="s">
        <v>182</v>
      </c>
      <c r="F3061" s="47">
        <v>0</v>
      </c>
      <c r="G3061" s="47">
        <v>0</v>
      </c>
      <c r="H3061" s="47">
        <v>0</v>
      </c>
      <c r="I3061" s="47">
        <v>155</v>
      </c>
    </row>
    <row r="3062" spans="1:9" x14ac:dyDescent="0.2">
      <c r="A3062" s="47" t="s">
        <v>4278</v>
      </c>
      <c r="B3062" s="38" t="s">
        <v>1297</v>
      </c>
      <c r="C3062" s="47" t="s">
        <v>1234</v>
      </c>
      <c r="D3062" s="47" t="s">
        <v>1235</v>
      </c>
      <c r="E3062" s="47" t="s">
        <v>182</v>
      </c>
      <c r="F3062" s="47">
        <v>0</v>
      </c>
      <c r="G3062" s="47">
        <v>120</v>
      </c>
      <c r="H3062" s="47">
        <v>0</v>
      </c>
      <c r="I3062" s="47">
        <v>64048</v>
      </c>
    </row>
    <row r="3063" spans="1:9" x14ac:dyDescent="0.2">
      <c r="A3063" s="47" t="s">
        <v>4279</v>
      </c>
      <c r="B3063" s="38" t="s">
        <v>1297</v>
      </c>
      <c r="C3063" s="47" t="s">
        <v>1234</v>
      </c>
      <c r="D3063" s="47" t="s">
        <v>1235</v>
      </c>
      <c r="E3063" s="47" t="s">
        <v>182</v>
      </c>
      <c r="F3063" s="47">
        <v>0</v>
      </c>
      <c r="G3063" s="47">
        <v>0</v>
      </c>
      <c r="H3063" s="47">
        <v>0</v>
      </c>
      <c r="I3063" s="47">
        <v>267</v>
      </c>
    </row>
    <row r="3064" spans="1:9" x14ac:dyDescent="0.2">
      <c r="A3064" s="47" t="s">
        <v>4280</v>
      </c>
      <c r="B3064" s="38" t="s">
        <v>1297</v>
      </c>
      <c r="C3064" s="47" t="s">
        <v>1234</v>
      </c>
      <c r="D3064" s="47" t="s">
        <v>1235</v>
      </c>
      <c r="E3064" s="47" t="s">
        <v>182</v>
      </c>
      <c r="F3064" s="47">
        <v>0</v>
      </c>
      <c r="G3064" s="47">
        <v>2</v>
      </c>
      <c r="H3064" s="47">
        <v>0</v>
      </c>
      <c r="I3064" s="47">
        <v>1489</v>
      </c>
    </row>
    <row r="3065" spans="1:9" x14ac:dyDescent="0.2">
      <c r="A3065" s="47" t="s">
        <v>4281</v>
      </c>
      <c r="B3065" s="38" t="s">
        <v>1297</v>
      </c>
      <c r="C3065" s="47" t="s">
        <v>1234</v>
      </c>
      <c r="D3065" s="47" t="s">
        <v>1235</v>
      </c>
      <c r="E3065" s="47" t="s">
        <v>182</v>
      </c>
      <c r="F3065" s="47">
        <v>0</v>
      </c>
      <c r="G3065" s="47">
        <v>7</v>
      </c>
      <c r="H3065" s="47">
        <v>0</v>
      </c>
      <c r="I3065" s="47">
        <v>3736</v>
      </c>
    </row>
    <row r="3066" spans="1:9" x14ac:dyDescent="0.2">
      <c r="A3066" s="47" t="s">
        <v>4282</v>
      </c>
      <c r="B3066" s="38" t="s">
        <v>1297</v>
      </c>
      <c r="C3066" s="47" t="s">
        <v>1234</v>
      </c>
      <c r="D3066" s="47" t="s">
        <v>1235</v>
      </c>
      <c r="E3066" s="47" t="s">
        <v>182</v>
      </c>
      <c r="F3066" s="47">
        <v>0</v>
      </c>
      <c r="G3066" s="47">
        <v>0</v>
      </c>
      <c r="H3066" s="47">
        <v>0</v>
      </c>
      <c r="I3066" s="47">
        <v>267</v>
      </c>
    </row>
    <row r="3067" spans="1:9" x14ac:dyDescent="0.2">
      <c r="A3067" s="47" t="s">
        <v>4283</v>
      </c>
      <c r="B3067" s="38" t="s">
        <v>1297</v>
      </c>
      <c r="C3067" s="47" t="s">
        <v>1234</v>
      </c>
      <c r="D3067" s="47" t="s">
        <v>1235</v>
      </c>
      <c r="E3067" s="47" t="s">
        <v>182</v>
      </c>
      <c r="F3067" s="47">
        <v>0</v>
      </c>
      <c r="G3067" s="47">
        <v>0</v>
      </c>
      <c r="H3067" s="47">
        <v>0</v>
      </c>
      <c r="I3067" s="47">
        <v>480</v>
      </c>
    </row>
    <row r="3068" spans="1:9" x14ac:dyDescent="0.2">
      <c r="A3068" s="47" t="s">
        <v>4284</v>
      </c>
      <c r="B3068" s="38" t="s">
        <v>1297</v>
      </c>
      <c r="C3068" s="47" t="s">
        <v>1234</v>
      </c>
      <c r="D3068" s="47" t="s">
        <v>1235</v>
      </c>
      <c r="E3068" s="47" t="s">
        <v>182</v>
      </c>
      <c r="F3068" s="47">
        <v>0</v>
      </c>
      <c r="G3068" s="47">
        <v>78</v>
      </c>
      <c r="H3068" s="47">
        <v>0</v>
      </c>
      <c r="I3068" s="47">
        <v>41631</v>
      </c>
    </row>
    <row r="3069" spans="1:9" x14ac:dyDescent="0.2">
      <c r="A3069" s="47" t="s">
        <v>4285</v>
      </c>
      <c r="B3069" s="38" t="s">
        <v>1297</v>
      </c>
      <c r="C3069" s="47" t="s">
        <v>1234</v>
      </c>
      <c r="D3069" s="47" t="s">
        <v>1235</v>
      </c>
      <c r="E3069" s="47" t="s">
        <v>182</v>
      </c>
      <c r="F3069" s="47">
        <v>0</v>
      </c>
      <c r="G3069" s="47">
        <v>1</v>
      </c>
      <c r="H3069" s="47">
        <v>0</v>
      </c>
      <c r="I3069" s="47">
        <v>673</v>
      </c>
    </row>
    <row r="3070" spans="1:9" x14ac:dyDescent="0.2">
      <c r="A3070" s="47" t="s">
        <v>4286</v>
      </c>
      <c r="B3070" s="38" t="s">
        <v>1297</v>
      </c>
      <c r="C3070" s="47" t="s">
        <v>1234</v>
      </c>
      <c r="D3070" s="47" t="s">
        <v>1235</v>
      </c>
      <c r="E3070" s="47" t="s">
        <v>182</v>
      </c>
      <c r="F3070" s="47">
        <v>0</v>
      </c>
      <c r="G3070" s="47">
        <v>0</v>
      </c>
      <c r="H3070" s="47">
        <v>0</v>
      </c>
      <c r="I3070" s="47">
        <v>448</v>
      </c>
    </row>
    <row r="3071" spans="1:9" x14ac:dyDescent="0.2">
      <c r="A3071" s="47" t="s">
        <v>4287</v>
      </c>
      <c r="B3071" s="38" t="s">
        <v>1297</v>
      </c>
      <c r="C3071" s="47" t="s">
        <v>1234</v>
      </c>
      <c r="D3071" s="47" t="s">
        <v>1235</v>
      </c>
      <c r="E3071" s="47" t="s">
        <v>182</v>
      </c>
      <c r="F3071" s="47">
        <v>0</v>
      </c>
      <c r="G3071" s="47">
        <v>11744</v>
      </c>
      <c r="H3071" s="47">
        <v>0</v>
      </c>
      <c r="I3071" s="47">
        <v>6268547</v>
      </c>
    </row>
    <row r="3072" spans="1:9" x14ac:dyDescent="0.2">
      <c r="A3072" s="47" t="s">
        <v>4288</v>
      </c>
      <c r="B3072" s="38" t="s">
        <v>1297</v>
      </c>
      <c r="C3072" s="47" t="s">
        <v>1234</v>
      </c>
      <c r="D3072" s="47" t="s">
        <v>1235</v>
      </c>
      <c r="E3072" s="47" t="s">
        <v>182</v>
      </c>
      <c r="F3072" s="47">
        <v>0</v>
      </c>
      <c r="G3072" s="47">
        <v>1303</v>
      </c>
      <c r="H3072" s="47">
        <v>0</v>
      </c>
      <c r="I3072" s="47">
        <v>695539</v>
      </c>
    </row>
    <row r="3073" spans="1:9" x14ac:dyDescent="0.2">
      <c r="A3073" s="47" t="s">
        <v>4289</v>
      </c>
      <c r="B3073" s="38" t="s">
        <v>1297</v>
      </c>
      <c r="C3073" s="47" t="s">
        <v>1234</v>
      </c>
      <c r="D3073" s="47" t="s">
        <v>1235</v>
      </c>
      <c r="E3073" s="47" t="s">
        <v>182</v>
      </c>
      <c r="F3073" s="47">
        <v>0</v>
      </c>
      <c r="G3073" s="47">
        <v>0</v>
      </c>
      <c r="H3073" s="47">
        <v>0</v>
      </c>
      <c r="I3073" s="47">
        <v>69</v>
      </c>
    </row>
    <row r="3074" spans="1:9" x14ac:dyDescent="0.2">
      <c r="A3074" s="47" t="s">
        <v>4290</v>
      </c>
      <c r="B3074" s="38" t="s">
        <v>1297</v>
      </c>
      <c r="C3074" s="47" t="s">
        <v>1234</v>
      </c>
      <c r="D3074" s="47" t="s">
        <v>1235</v>
      </c>
      <c r="E3074" s="47" t="s">
        <v>182</v>
      </c>
      <c r="F3074" s="47">
        <v>0</v>
      </c>
      <c r="G3074" s="47">
        <v>0</v>
      </c>
      <c r="H3074" s="47">
        <v>0</v>
      </c>
      <c r="I3074" s="47">
        <v>144</v>
      </c>
    </row>
    <row r="3075" spans="1:9" x14ac:dyDescent="0.2">
      <c r="A3075" s="47" t="s">
        <v>4291</v>
      </c>
      <c r="B3075" s="38" t="s">
        <v>1297</v>
      </c>
      <c r="C3075" s="47" t="s">
        <v>1234</v>
      </c>
      <c r="D3075" s="47" t="s">
        <v>1235</v>
      </c>
      <c r="E3075" s="47" t="s">
        <v>182</v>
      </c>
      <c r="F3075" s="47">
        <v>0</v>
      </c>
      <c r="G3075" s="47">
        <v>0</v>
      </c>
      <c r="H3075" s="47">
        <v>0</v>
      </c>
      <c r="I3075" s="47">
        <v>160</v>
      </c>
    </row>
    <row r="3076" spans="1:9" x14ac:dyDescent="0.2">
      <c r="A3076" s="47" t="s">
        <v>4292</v>
      </c>
      <c r="B3076" s="38" t="s">
        <v>1297</v>
      </c>
      <c r="C3076" s="47" t="s">
        <v>1234</v>
      </c>
      <c r="D3076" s="47" t="s">
        <v>1235</v>
      </c>
      <c r="E3076" s="47" t="s">
        <v>182</v>
      </c>
      <c r="F3076" s="47">
        <v>0</v>
      </c>
      <c r="G3076" s="47">
        <v>9</v>
      </c>
      <c r="H3076" s="47">
        <v>0</v>
      </c>
      <c r="I3076" s="47">
        <v>4804</v>
      </c>
    </row>
    <row r="3077" spans="1:9" x14ac:dyDescent="0.2">
      <c r="A3077" s="47" t="s">
        <v>4293</v>
      </c>
      <c r="B3077" s="38" t="s">
        <v>1297</v>
      </c>
      <c r="C3077" s="47" t="s">
        <v>1234</v>
      </c>
      <c r="D3077" s="47" t="s">
        <v>1235</v>
      </c>
      <c r="E3077" s="47" t="s">
        <v>182</v>
      </c>
      <c r="F3077" s="47">
        <v>0</v>
      </c>
      <c r="G3077" s="47">
        <v>0</v>
      </c>
      <c r="H3077" s="47">
        <v>0</v>
      </c>
      <c r="I3077" s="47">
        <v>5</v>
      </c>
    </row>
    <row r="3078" spans="1:9" x14ac:dyDescent="0.2">
      <c r="A3078" s="47" t="s">
        <v>4294</v>
      </c>
      <c r="B3078" s="38" t="s">
        <v>1297</v>
      </c>
      <c r="C3078" s="47" t="s">
        <v>1234</v>
      </c>
      <c r="D3078" s="47" t="s">
        <v>1235</v>
      </c>
      <c r="E3078" s="47" t="s">
        <v>182</v>
      </c>
      <c r="F3078" s="47">
        <v>0</v>
      </c>
      <c r="G3078" s="47">
        <v>1634</v>
      </c>
      <c r="H3078" s="47">
        <v>0</v>
      </c>
      <c r="I3078" s="47">
        <v>872161</v>
      </c>
    </row>
    <row r="3079" spans="1:9" x14ac:dyDescent="0.2">
      <c r="A3079" s="47" t="s">
        <v>1252</v>
      </c>
      <c r="B3079" s="38" t="s">
        <v>1297</v>
      </c>
      <c r="C3079" s="47" t="s">
        <v>1234</v>
      </c>
      <c r="D3079" s="47" t="s">
        <v>1235</v>
      </c>
      <c r="E3079" s="47" t="s">
        <v>182</v>
      </c>
      <c r="F3079" s="47">
        <v>0</v>
      </c>
      <c r="G3079" s="47">
        <v>64099</v>
      </c>
      <c r="H3079" s="47">
        <v>0</v>
      </c>
      <c r="I3079" s="47">
        <v>34211707</v>
      </c>
    </row>
    <row r="3080" spans="1:9" x14ac:dyDescent="0.2">
      <c r="A3080" s="47" t="s">
        <v>4295</v>
      </c>
      <c r="B3080" s="38" t="s">
        <v>1297</v>
      </c>
      <c r="C3080" s="47" t="s">
        <v>1234</v>
      </c>
      <c r="D3080" s="47" t="s">
        <v>1235</v>
      </c>
      <c r="E3080" s="47" t="s">
        <v>182</v>
      </c>
      <c r="F3080" s="47">
        <v>0</v>
      </c>
      <c r="G3080" s="47">
        <v>82</v>
      </c>
      <c r="H3080" s="47">
        <v>0</v>
      </c>
      <c r="I3080" s="47">
        <v>44188</v>
      </c>
    </row>
    <row r="3081" spans="1:9" x14ac:dyDescent="0.2">
      <c r="A3081" s="47" t="s">
        <v>4296</v>
      </c>
      <c r="B3081" s="38" t="s">
        <v>1297</v>
      </c>
      <c r="C3081" s="47" t="s">
        <v>1234</v>
      </c>
      <c r="D3081" s="47" t="s">
        <v>1235</v>
      </c>
      <c r="E3081" s="47" t="s">
        <v>182</v>
      </c>
      <c r="F3081" s="47">
        <v>0</v>
      </c>
      <c r="G3081" s="47">
        <v>0</v>
      </c>
      <c r="H3081" s="47">
        <v>0</v>
      </c>
      <c r="I3081" s="47">
        <v>512</v>
      </c>
    </row>
    <row r="3082" spans="1:9" x14ac:dyDescent="0.2">
      <c r="A3082" s="47" t="s">
        <v>4297</v>
      </c>
      <c r="B3082" s="38" t="s">
        <v>1297</v>
      </c>
      <c r="C3082" s="47" t="s">
        <v>1234</v>
      </c>
      <c r="D3082" s="47" t="s">
        <v>1235</v>
      </c>
      <c r="E3082" s="47" t="s">
        <v>182</v>
      </c>
      <c r="F3082" s="47">
        <v>0</v>
      </c>
      <c r="G3082" s="47">
        <v>39</v>
      </c>
      <c r="H3082" s="47">
        <v>0</v>
      </c>
      <c r="I3082" s="47">
        <v>21040</v>
      </c>
    </row>
    <row r="3083" spans="1:9" x14ac:dyDescent="0.2">
      <c r="A3083" s="47" t="s">
        <v>4298</v>
      </c>
      <c r="B3083" s="38" t="s">
        <v>1297</v>
      </c>
      <c r="C3083" s="47" t="s">
        <v>1234</v>
      </c>
      <c r="D3083" s="47" t="s">
        <v>1235</v>
      </c>
      <c r="E3083" s="47" t="s">
        <v>182</v>
      </c>
      <c r="F3083" s="47">
        <v>0</v>
      </c>
      <c r="G3083" s="47">
        <v>221</v>
      </c>
      <c r="H3083" s="47">
        <v>0</v>
      </c>
      <c r="I3083" s="47">
        <v>118286</v>
      </c>
    </row>
    <row r="3084" spans="1:9" x14ac:dyDescent="0.2">
      <c r="A3084" s="47" t="s">
        <v>4299</v>
      </c>
      <c r="B3084" s="38" t="s">
        <v>1297</v>
      </c>
      <c r="C3084" s="47" t="s">
        <v>1234</v>
      </c>
      <c r="D3084" s="47" t="s">
        <v>1235</v>
      </c>
      <c r="E3084" s="47" t="s">
        <v>182</v>
      </c>
      <c r="F3084" s="47">
        <v>0</v>
      </c>
      <c r="G3084" s="47">
        <v>59</v>
      </c>
      <c r="H3084" s="47">
        <v>0</v>
      </c>
      <c r="I3084" s="47">
        <v>31650</v>
      </c>
    </row>
    <row r="3085" spans="1:9" x14ac:dyDescent="0.2">
      <c r="A3085" s="47" t="s">
        <v>4300</v>
      </c>
      <c r="B3085" s="38" t="s">
        <v>1297</v>
      </c>
      <c r="C3085" s="47" t="s">
        <v>1234</v>
      </c>
      <c r="D3085" s="47" t="s">
        <v>1235</v>
      </c>
      <c r="E3085" s="47" t="s">
        <v>182</v>
      </c>
      <c r="F3085" s="47">
        <v>0</v>
      </c>
      <c r="G3085" s="47">
        <v>0</v>
      </c>
      <c r="H3085" s="47">
        <v>0</v>
      </c>
      <c r="I3085" s="47">
        <v>347</v>
      </c>
    </row>
    <row r="3086" spans="1:9" x14ac:dyDescent="0.2">
      <c r="A3086" s="47" t="s">
        <v>4301</v>
      </c>
      <c r="B3086" s="38" t="s">
        <v>1297</v>
      </c>
      <c r="C3086" s="47" t="s">
        <v>1234</v>
      </c>
      <c r="D3086" s="47" t="s">
        <v>1235</v>
      </c>
      <c r="E3086" s="47" t="s">
        <v>182</v>
      </c>
      <c r="F3086" s="47">
        <v>0</v>
      </c>
      <c r="G3086" s="47">
        <v>1</v>
      </c>
      <c r="H3086" s="47">
        <v>0</v>
      </c>
      <c r="I3086" s="47">
        <v>534</v>
      </c>
    </row>
    <row r="3087" spans="1:9" x14ac:dyDescent="0.2">
      <c r="A3087" s="47" t="s">
        <v>4302</v>
      </c>
      <c r="B3087" s="38" t="s">
        <v>1297</v>
      </c>
      <c r="C3087" s="47" t="s">
        <v>1234</v>
      </c>
      <c r="D3087" s="47" t="s">
        <v>1235</v>
      </c>
      <c r="E3087" s="47" t="s">
        <v>182</v>
      </c>
      <c r="F3087" s="47">
        <v>0</v>
      </c>
      <c r="G3087" s="47">
        <v>7</v>
      </c>
      <c r="H3087" s="47">
        <v>0</v>
      </c>
      <c r="I3087" s="47">
        <v>4067</v>
      </c>
    </row>
    <row r="3088" spans="1:9" x14ac:dyDescent="0.2">
      <c r="A3088" s="47" t="s">
        <v>4303</v>
      </c>
      <c r="B3088" s="38" t="s">
        <v>1297</v>
      </c>
      <c r="C3088" s="47" t="s">
        <v>1234</v>
      </c>
      <c r="D3088" s="47" t="s">
        <v>1235</v>
      </c>
      <c r="E3088" s="47" t="s">
        <v>182</v>
      </c>
      <c r="F3088" s="47">
        <v>0</v>
      </c>
      <c r="G3088" s="47">
        <v>0</v>
      </c>
      <c r="H3088" s="47">
        <v>0</v>
      </c>
      <c r="I3088" s="47">
        <v>133</v>
      </c>
    </row>
    <row r="3089" spans="1:9" x14ac:dyDescent="0.2">
      <c r="A3089" s="47" t="s">
        <v>4304</v>
      </c>
      <c r="B3089" s="38" t="s">
        <v>1297</v>
      </c>
      <c r="C3089" s="47" t="s">
        <v>1234</v>
      </c>
      <c r="D3089" s="47" t="s">
        <v>1235</v>
      </c>
      <c r="E3089" s="47" t="s">
        <v>182</v>
      </c>
      <c r="F3089" s="47">
        <v>0</v>
      </c>
      <c r="G3089" s="47">
        <v>125</v>
      </c>
      <c r="H3089" s="47">
        <v>0</v>
      </c>
      <c r="I3089" s="47">
        <v>67117</v>
      </c>
    </row>
    <row r="3090" spans="1:9" x14ac:dyDescent="0.2">
      <c r="A3090" s="47" t="s">
        <v>4305</v>
      </c>
      <c r="B3090" s="38" t="s">
        <v>1297</v>
      </c>
      <c r="C3090" s="47" t="s">
        <v>1234</v>
      </c>
      <c r="D3090" s="47" t="s">
        <v>1235</v>
      </c>
      <c r="E3090" s="47" t="s">
        <v>182</v>
      </c>
      <c r="F3090" s="47">
        <v>0</v>
      </c>
      <c r="G3090" s="47">
        <v>75</v>
      </c>
      <c r="H3090" s="47">
        <v>0</v>
      </c>
      <c r="I3090" s="47">
        <v>40030</v>
      </c>
    </row>
    <row r="3091" spans="1:9" x14ac:dyDescent="0.2">
      <c r="A3091" s="47" t="s">
        <v>4306</v>
      </c>
      <c r="B3091" s="38" t="s">
        <v>1297</v>
      </c>
      <c r="C3091" s="47" t="s">
        <v>1234</v>
      </c>
      <c r="D3091" s="47" t="s">
        <v>1235</v>
      </c>
      <c r="E3091" s="47" t="s">
        <v>182</v>
      </c>
      <c r="F3091" s="47">
        <v>0</v>
      </c>
      <c r="G3091" s="47">
        <v>0</v>
      </c>
      <c r="H3091" s="47">
        <v>0</v>
      </c>
      <c r="I3091" s="47">
        <v>352</v>
      </c>
    </row>
    <row r="3092" spans="1:9" x14ac:dyDescent="0.2">
      <c r="A3092" s="47" t="s">
        <v>4307</v>
      </c>
      <c r="B3092" s="38" t="s">
        <v>1297</v>
      </c>
      <c r="C3092" s="47" t="s">
        <v>1234</v>
      </c>
      <c r="D3092" s="47" t="s">
        <v>1235</v>
      </c>
      <c r="E3092" s="47" t="s">
        <v>182</v>
      </c>
      <c r="F3092" s="47">
        <v>0</v>
      </c>
      <c r="G3092" s="47">
        <v>819</v>
      </c>
      <c r="H3092" s="47">
        <v>0</v>
      </c>
      <c r="I3092" s="47">
        <v>437234</v>
      </c>
    </row>
    <row r="3093" spans="1:9" x14ac:dyDescent="0.2">
      <c r="A3093" s="47" t="s">
        <v>4308</v>
      </c>
      <c r="B3093" s="38" t="s">
        <v>1297</v>
      </c>
      <c r="C3093" s="47" t="s">
        <v>1234</v>
      </c>
      <c r="D3093" s="47" t="s">
        <v>1235</v>
      </c>
      <c r="E3093" s="47" t="s">
        <v>182</v>
      </c>
      <c r="F3093" s="47">
        <v>0</v>
      </c>
      <c r="G3093" s="47">
        <v>0</v>
      </c>
      <c r="H3093" s="47">
        <v>0</v>
      </c>
      <c r="I3093" s="47">
        <v>427</v>
      </c>
    </row>
    <row r="3094" spans="1:9" x14ac:dyDescent="0.2">
      <c r="A3094" s="47" t="s">
        <v>4309</v>
      </c>
      <c r="B3094" s="38" t="s">
        <v>1297</v>
      </c>
      <c r="C3094" s="47" t="s">
        <v>1234</v>
      </c>
      <c r="D3094" s="47" t="s">
        <v>1235</v>
      </c>
      <c r="E3094" s="47" t="s">
        <v>182</v>
      </c>
      <c r="F3094" s="47">
        <v>0</v>
      </c>
      <c r="G3094" s="47">
        <v>556</v>
      </c>
      <c r="H3094" s="47">
        <v>0</v>
      </c>
      <c r="I3094" s="47">
        <v>296777</v>
      </c>
    </row>
    <row r="3095" spans="1:9" x14ac:dyDescent="0.2">
      <c r="A3095" s="47" t="s">
        <v>4310</v>
      </c>
      <c r="B3095" s="38" t="s">
        <v>1297</v>
      </c>
      <c r="C3095" s="47" t="s">
        <v>1234</v>
      </c>
      <c r="D3095" s="47" t="s">
        <v>1235</v>
      </c>
      <c r="E3095" s="47" t="s">
        <v>182</v>
      </c>
      <c r="F3095" s="47">
        <v>0</v>
      </c>
      <c r="G3095" s="47">
        <v>1285</v>
      </c>
      <c r="H3095" s="47">
        <v>0</v>
      </c>
      <c r="I3095" s="47">
        <v>686006</v>
      </c>
    </row>
    <row r="3096" spans="1:9" x14ac:dyDescent="0.2">
      <c r="A3096" s="47" t="s">
        <v>4311</v>
      </c>
      <c r="B3096" s="38" t="s">
        <v>1297</v>
      </c>
      <c r="C3096" s="47" t="s">
        <v>1234</v>
      </c>
      <c r="D3096" s="47" t="s">
        <v>1235</v>
      </c>
      <c r="E3096" s="47" t="s">
        <v>182</v>
      </c>
      <c r="F3096" s="47">
        <v>0</v>
      </c>
      <c r="G3096" s="47">
        <v>2</v>
      </c>
      <c r="H3096" s="47">
        <v>0</v>
      </c>
      <c r="I3096" s="47">
        <v>1494</v>
      </c>
    </row>
    <row r="3097" spans="1:9" x14ac:dyDescent="0.2">
      <c r="A3097" s="47" t="s">
        <v>4312</v>
      </c>
      <c r="B3097" s="38" t="s">
        <v>1297</v>
      </c>
      <c r="C3097" s="47" t="s">
        <v>1234</v>
      </c>
      <c r="D3097" s="47" t="s">
        <v>1235</v>
      </c>
      <c r="E3097" s="47" t="s">
        <v>182</v>
      </c>
      <c r="F3097" s="47">
        <v>0</v>
      </c>
      <c r="G3097" s="47">
        <v>0</v>
      </c>
      <c r="H3097" s="47">
        <v>0</v>
      </c>
      <c r="I3097" s="47">
        <v>139</v>
      </c>
    </row>
    <row r="3098" spans="1:9" x14ac:dyDescent="0.2">
      <c r="A3098" s="47" t="s">
        <v>4313</v>
      </c>
      <c r="B3098" s="38" t="s">
        <v>1297</v>
      </c>
      <c r="C3098" s="47" t="s">
        <v>1234</v>
      </c>
      <c r="D3098" s="47" t="s">
        <v>1235</v>
      </c>
      <c r="E3098" s="47" t="s">
        <v>182</v>
      </c>
      <c r="F3098" s="47">
        <v>0</v>
      </c>
      <c r="G3098" s="47">
        <v>2420</v>
      </c>
      <c r="H3098" s="47">
        <v>0</v>
      </c>
      <c r="I3098" s="47">
        <v>1291766</v>
      </c>
    </row>
    <row r="3099" spans="1:9" x14ac:dyDescent="0.2">
      <c r="A3099" s="47" t="s">
        <v>4314</v>
      </c>
      <c r="B3099" s="38" t="s">
        <v>1297</v>
      </c>
      <c r="C3099" s="47" t="s">
        <v>1234</v>
      </c>
      <c r="D3099" s="47" t="s">
        <v>1235</v>
      </c>
      <c r="E3099" s="47" t="s">
        <v>182</v>
      </c>
      <c r="F3099" s="47">
        <v>0</v>
      </c>
      <c r="G3099" s="47">
        <v>3041</v>
      </c>
      <c r="H3099" s="47">
        <v>0</v>
      </c>
      <c r="I3099" s="47">
        <v>1623299</v>
      </c>
    </row>
    <row r="3100" spans="1:9" x14ac:dyDescent="0.2">
      <c r="A3100" s="47" t="s">
        <v>4315</v>
      </c>
      <c r="B3100" s="38" t="s">
        <v>1297</v>
      </c>
      <c r="C3100" s="47" t="s">
        <v>1234</v>
      </c>
      <c r="D3100" s="47" t="s">
        <v>1235</v>
      </c>
      <c r="E3100" s="47" t="s">
        <v>182</v>
      </c>
      <c r="F3100" s="47">
        <v>0</v>
      </c>
      <c r="G3100" s="47">
        <v>20</v>
      </c>
      <c r="H3100" s="47">
        <v>0</v>
      </c>
      <c r="I3100" s="47">
        <v>10675</v>
      </c>
    </row>
    <row r="3101" spans="1:9" x14ac:dyDescent="0.2">
      <c r="A3101" s="47" t="s">
        <v>4316</v>
      </c>
      <c r="B3101" s="38" t="s">
        <v>1297</v>
      </c>
      <c r="C3101" s="47" t="s">
        <v>1234</v>
      </c>
      <c r="D3101" s="47" t="s">
        <v>1235</v>
      </c>
      <c r="E3101" s="47" t="s">
        <v>182</v>
      </c>
      <c r="F3101" s="47">
        <v>0</v>
      </c>
      <c r="G3101" s="47">
        <v>128</v>
      </c>
      <c r="H3101" s="47">
        <v>0</v>
      </c>
      <c r="I3101" s="47">
        <v>68318</v>
      </c>
    </row>
    <row r="3102" spans="1:9" x14ac:dyDescent="0.2">
      <c r="A3102" s="47" t="s">
        <v>4317</v>
      </c>
      <c r="B3102" s="38" t="s">
        <v>1297</v>
      </c>
      <c r="C3102" s="47" t="s">
        <v>1234</v>
      </c>
      <c r="D3102" s="47" t="s">
        <v>1235</v>
      </c>
      <c r="E3102" s="47" t="s">
        <v>182</v>
      </c>
      <c r="F3102" s="47">
        <v>0</v>
      </c>
      <c r="G3102" s="47">
        <v>0</v>
      </c>
      <c r="H3102" s="47">
        <v>0</v>
      </c>
      <c r="I3102" s="47">
        <v>133</v>
      </c>
    </row>
    <row r="3103" spans="1:9" x14ac:dyDescent="0.2">
      <c r="A3103" s="47" t="s">
        <v>4318</v>
      </c>
      <c r="B3103" s="38" t="s">
        <v>1297</v>
      </c>
      <c r="C3103" s="47" t="s">
        <v>1234</v>
      </c>
      <c r="D3103" s="47" t="s">
        <v>1235</v>
      </c>
      <c r="E3103" s="47" t="s">
        <v>182</v>
      </c>
      <c r="F3103" s="47">
        <v>0</v>
      </c>
      <c r="G3103" s="47">
        <v>0</v>
      </c>
      <c r="H3103" s="47">
        <v>0</v>
      </c>
      <c r="I3103" s="47">
        <v>502</v>
      </c>
    </row>
    <row r="3104" spans="1:9" x14ac:dyDescent="0.2">
      <c r="A3104" s="47" t="s">
        <v>4319</v>
      </c>
      <c r="B3104" s="38" t="s">
        <v>1297</v>
      </c>
      <c r="C3104" s="47" t="s">
        <v>1234</v>
      </c>
      <c r="D3104" s="47" t="s">
        <v>1235</v>
      </c>
      <c r="E3104" s="47" t="s">
        <v>182</v>
      </c>
      <c r="F3104" s="47">
        <v>0</v>
      </c>
      <c r="G3104" s="47">
        <v>286</v>
      </c>
      <c r="H3104" s="47">
        <v>0</v>
      </c>
      <c r="I3104" s="47">
        <v>152856</v>
      </c>
    </row>
    <row r="3105" spans="1:9" x14ac:dyDescent="0.2">
      <c r="A3105" s="47" t="s">
        <v>4320</v>
      </c>
      <c r="B3105" s="38" t="s">
        <v>1297</v>
      </c>
      <c r="C3105" s="47" t="s">
        <v>1234</v>
      </c>
      <c r="D3105" s="47" t="s">
        <v>1235</v>
      </c>
      <c r="E3105" s="47" t="s">
        <v>182</v>
      </c>
      <c r="F3105" s="47">
        <v>0</v>
      </c>
      <c r="G3105" s="47">
        <v>418</v>
      </c>
      <c r="H3105" s="47">
        <v>0</v>
      </c>
      <c r="I3105" s="47">
        <v>223185</v>
      </c>
    </row>
    <row r="3106" spans="1:9" x14ac:dyDescent="0.2">
      <c r="A3106" s="47" t="s">
        <v>4321</v>
      </c>
      <c r="B3106" s="38" t="s">
        <v>1297</v>
      </c>
      <c r="C3106" s="47" t="s">
        <v>1234</v>
      </c>
      <c r="D3106" s="47" t="s">
        <v>1235</v>
      </c>
      <c r="E3106" s="47" t="s">
        <v>182</v>
      </c>
      <c r="F3106" s="47">
        <v>0</v>
      </c>
      <c r="G3106" s="47">
        <v>0</v>
      </c>
      <c r="H3106" s="47">
        <v>0</v>
      </c>
      <c r="I3106" s="47">
        <v>320</v>
      </c>
    </row>
    <row r="3107" spans="1:9" x14ac:dyDescent="0.2">
      <c r="A3107" s="47" t="s">
        <v>4322</v>
      </c>
      <c r="B3107" s="38" t="s">
        <v>1297</v>
      </c>
      <c r="C3107" s="47" t="s">
        <v>1234</v>
      </c>
      <c r="D3107" s="47" t="s">
        <v>1235</v>
      </c>
      <c r="E3107" s="47" t="s">
        <v>182</v>
      </c>
      <c r="F3107" s="47">
        <v>0</v>
      </c>
      <c r="G3107" s="47">
        <v>8</v>
      </c>
      <c r="H3107" s="47">
        <v>0</v>
      </c>
      <c r="I3107" s="47">
        <v>4435</v>
      </c>
    </row>
    <row r="3108" spans="1:9" x14ac:dyDescent="0.2">
      <c r="A3108" s="47" t="s">
        <v>4323</v>
      </c>
      <c r="B3108" s="38" t="s">
        <v>1297</v>
      </c>
      <c r="C3108" s="47" t="s">
        <v>1234</v>
      </c>
      <c r="D3108" s="47" t="s">
        <v>1235</v>
      </c>
      <c r="E3108" s="47" t="s">
        <v>182</v>
      </c>
      <c r="F3108" s="47">
        <v>0</v>
      </c>
      <c r="G3108" s="47">
        <v>2500</v>
      </c>
      <c r="H3108" s="47">
        <v>0</v>
      </c>
      <c r="I3108" s="47">
        <v>1334373</v>
      </c>
    </row>
    <row r="3109" spans="1:9" x14ac:dyDescent="0.2">
      <c r="A3109" s="47" t="s">
        <v>4324</v>
      </c>
      <c r="B3109" s="38" t="s">
        <v>1297</v>
      </c>
      <c r="C3109" s="47" t="s">
        <v>1234</v>
      </c>
      <c r="D3109" s="47" t="s">
        <v>1235</v>
      </c>
      <c r="E3109" s="47" t="s">
        <v>182</v>
      </c>
      <c r="F3109" s="47">
        <v>0</v>
      </c>
      <c r="G3109" s="47">
        <v>5182</v>
      </c>
      <c r="H3109" s="47">
        <v>0</v>
      </c>
      <c r="I3109" s="47">
        <v>2765801</v>
      </c>
    </row>
    <row r="3110" spans="1:9" x14ac:dyDescent="0.2">
      <c r="A3110" s="47" t="s">
        <v>4325</v>
      </c>
      <c r="B3110" s="38" t="s">
        <v>1297</v>
      </c>
      <c r="C3110" s="47" t="s">
        <v>1234</v>
      </c>
      <c r="D3110" s="47" t="s">
        <v>1235</v>
      </c>
      <c r="E3110" s="47" t="s">
        <v>182</v>
      </c>
      <c r="F3110" s="47">
        <v>0</v>
      </c>
      <c r="G3110" s="47">
        <v>3100</v>
      </c>
      <c r="H3110" s="47">
        <v>0</v>
      </c>
      <c r="I3110" s="47">
        <v>1654672</v>
      </c>
    </row>
    <row r="3111" spans="1:9" x14ac:dyDescent="0.2">
      <c r="A3111" s="47" t="s">
        <v>4326</v>
      </c>
      <c r="B3111" s="38" t="s">
        <v>1297</v>
      </c>
      <c r="C3111" s="47" t="s">
        <v>1234</v>
      </c>
      <c r="D3111" s="47" t="s">
        <v>1235</v>
      </c>
      <c r="E3111" s="47" t="s">
        <v>182</v>
      </c>
      <c r="F3111" s="47">
        <v>0</v>
      </c>
      <c r="G3111" s="47">
        <v>2</v>
      </c>
      <c r="H3111" s="47">
        <v>0</v>
      </c>
      <c r="I3111" s="47">
        <v>1494</v>
      </c>
    </row>
    <row r="3112" spans="1:9" x14ac:dyDescent="0.2">
      <c r="A3112" s="47" t="s">
        <v>4327</v>
      </c>
      <c r="B3112" s="38" t="s">
        <v>1297</v>
      </c>
      <c r="C3112" s="47" t="s">
        <v>1234</v>
      </c>
      <c r="D3112" s="47" t="s">
        <v>1235</v>
      </c>
      <c r="E3112" s="47" t="s">
        <v>182</v>
      </c>
      <c r="F3112" s="47">
        <v>0</v>
      </c>
      <c r="G3112" s="47">
        <v>785</v>
      </c>
      <c r="H3112" s="47">
        <v>0</v>
      </c>
      <c r="I3112" s="47">
        <v>419060</v>
      </c>
    </row>
    <row r="3113" spans="1:9" x14ac:dyDescent="0.2">
      <c r="A3113" s="47" t="s">
        <v>4328</v>
      </c>
      <c r="B3113" s="38" t="s">
        <v>1297</v>
      </c>
      <c r="C3113" s="47" t="s">
        <v>1234</v>
      </c>
      <c r="D3113" s="47" t="s">
        <v>1235</v>
      </c>
      <c r="E3113" s="47" t="s">
        <v>182</v>
      </c>
      <c r="F3113" s="47">
        <v>0</v>
      </c>
      <c r="G3113" s="47">
        <v>62</v>
      </c>
      <c r="H3113" s="47">
        <v>0</v>
      </c>
      <c r="I3113" s="47">
        <v>33091</v>
      </c>
    </row>
    <row r="3114" spans="1:9" x14ac:dyDescent="0.2">
      <c r="A3114" s="47" t="s">
        <v>4329</v>
      </c>
      <c r="B3114" s="38" t="s">
        <v>1297</v>
      </c>
      <c r="C3114" s="47" t="s">
        <v>1234</v>
      </c>
      <c r="D3114" s="47" t="s">
        <v>1235</v>
      </c>
      <c r="E3114" s="47" t="s">
        <v>182</v>
      </c>
      <c r="F3114" s="47">
        <v>0</v>
      </c>
      <c r="G3114" s="47">
        <v>1</v>
      </c>
      <c r="H3114" s="47">
        <v>0</v>
      </c>
      <c r="I3114" s="47">
        <v>534</v>
      </c>
    </row>
    <row r="3115" spans="1:9" x14ac:dyDescent="0.2">
      <c r="A3115" s="47" t="s">
        <v>4330</v>
      </c>
      <c r="B3115" s="38" t="s">
        <v>1297</v>
      </c>
      <c r="C3115" s="47" t="s">
        <v>1234</v>
      </c>
      <c r="D3115" s="47" t="s">
        <v>1235</v>
      </c>
      <c r="E3115" s="47" t="s">
        <v>182</v>
      </c>
      <c r="F3115" s="47">
        <v>0</v>
      </c>
      <c r="G3115" s="47">
        <v>235</v>
      </c>
      <c r="H3115" s="47">
        <v>0</v>
      </c>
      <c r="I3115" s="47">
        <v>125443</v>
      </c>
    </row>
    <row r="3116" spans="1:9" x14ac:dyDescent="0.2">
      <c r="A3116" s="47" t="s">
        <v>4331</v>
      </c>
      <c r="B3116" s="38" t="s">
        <v>1297</v>
      </c>
      <c r="C3116" s="47" t="s">
        <v>1234</v>
      </c>
      <c r="D3116" s="47" t="s">
        <v>1235</v>
      </c>
      <c r="E3116" s="47" t="s">
        <v>182</v>
      </c>
      <c r="F3116" s="47">
        <v>0</v>
      </c>
      <c r="G3116" s="47">
        <v>1</v>
      </c>
      <c r="H3116" s="47">
        <v>0</v>
      </c>
      <c r="I3116" s="47">
        <v>534</v>
      </c>
    </row>
    <row r="3117" spans="1:9" x14ac:dyDescent="0.2">
      <c r="A3117" s="47" t="s">
        <v>4332</v>
      </c>
      <c r="B3117" s="38" t="s">
        <v>1297</v>
      </c>
      <c r="C3117" s="47" t="s">
        <v>1234</v>
      </c>
      <c r="D3117" s="47" t="s">
        <v>1235</v>
      </c>
      <c r="E3117" s="47" t="s">
        <v>182</v>
      </c>
      <c r="F3117" s="47">
        <v>0</v>
      </c>
      <c r="G3117" s="47">
        <v>23</v>
      </c>
      <c r="H3117" s="47">
        <v>0</v>
      </c>
      <c r="I3117" s="47">
        <v>12767</v>
      </c>
    </row>
    <row r="3118" spans="1:9" x14ac:dyDescent="0.2">
      <c r="A3118" s="47" t="s">
        <v>4333</v>
      </c>
      <c r="B3118" s="38" t="s">
        <v>1297</v>
      </c>
      <c r="C3118" s="47" t="s">
        <v>1234</v>
      </c>
      <c r="D3118" s="47" t="s">
        <v>1235</v>
      </c>
      <c r="E3118" s="47" t="s">
        <v>182</v>
      </c>
      <c r="F3118" s="47">
        <v>0</v>
      </c>
      <c r="G3118" s="47">
        <v>0</v>
      </c>
      <c r="H3118" s="47">
        <v>0</v>
      </c>
      <c r="I3118" s="47">
        <v>427</v>
      </c>
    </row>
    <row r="3119" spans="1:9" x14ac:dyDescent="0.2">
      <c r="A3119" s="47" t="s">
        <v>4334</v>
      </c>
      <c r="B3119" s="38" t="s">
        <v>1297</v>
      </c>
      <c r="C3119" s="47" t="s">
        <v>1234</v>
      </c>
      <c r="D3119" s="47" t="s">
        <v>1235</v>
      </c>
      <c r="E3119" s="47" t="s">
        <v>182</v>
      </c>
      <c r="F3119" s="47">
        <v>0</v>
      </c>
      <c r="G3119" s="47">
        <v>9</v>
      </c>
      <c r="H3119" s="47">
        <v>0</v>
      </c>
      <c r="I3119" s="47">
        <v>4980</v>
      </c>
    </row>
    <row r="3120" spans="1:9" x14ac:dyDescent="0.2">
      <c r="A3120" s="47" t="s">
        <v>4335</v>
      </c>
      <c r="B3120" s="38" t="s">
        <v>1297</v>
      </c>
      <c r="C3120" s="47" t="s">
        <v>1234</v>
      </c>
      <c r="D3120" s="47" t="s">
        <v>1235</v>
      </c>
      <c r="E3120" s="47" t="s">
        <v>182</v>
      </c>
      <c r="F3120" s="47">
        <v>0</v>
      </c>
      <c r="G3120" s="47">
        <v>1</v>
      </c>
      <c r="H3120" s="47">
        <v>0</v>
      </c>
      <c r="I3120" s="47">
        <v>849</v>
      </c>
    </row>
    <row r="3121" spans="1:9" x14ac:dyDescent="0.2">
      <c r="A3121" s="47" t="s">
        <v>4336</v>
      </c>
      <c r="B3121" s="38" t="s">
        <v>1297</v>
      </c>
      <c r="C3121" s="47" t="s">
        <v>1234</v>
      </c>
      <c r="D3121" s="47" t="s">
        <v>1235</v>
      </c>
      <c r="E3121" s="47" t="s">
        <v>182</v>
      </c>
      <c r="F3121" s="47">
        <v>0</v>
      </c>
      <c r="G3121" s="47">
        <v>0</v>
      </c>
      <c r="H3121" s="47">
        <v>0</v>
      </c>
      <c r="I3121" s="47">
        <v>459</v>
      </c>
    </row>
    <row r="3122" spans="1:9" x14ac:dyDescent="0.2">
      <c r="A3122" s="47" t="s">
        <v>4337</v>
      </c>
      <c r="B3122" s="38" t="s">
        <v>1297</v>
      </c>
      <c r="C3122" s="47" t="s">
        <v>1234</v>
      </c>
      <c r="D3122" s="47" t="s">
        <v>1235</v>
      </c>
      <c r="E3122" s="47" t="s">
        <v>182</v>
      </c>
      <c r="F3122" s="47">
        <v>0</v>
      </c>
      <c r="G3122" s="47">
        <v>0</v>
      </c>
      <c r="H3122" s="47">
        <v>0</v>
      </c>
      <c r="I3122" s="47">
        <v>69</v>
      </c>
    </row>
    <row r="3123" spans="1:9" x14ac:dyDescent="0.2">
      <c r="A3123" s="47" t="s">
        <v>4338</v>
      </c>
      <c r="B3123" s="38" t="s">
        <v>1297</v>
      </c>
      <c r="C3123" s="47" t="s">
        <v>1234</v>
      </c>
      <c r="D3123" s="47" t="s">
        <v>1235</v>
      </c>
      <c r="E3123" s="47" t="s">
        <v>182</v>
      </c>
      <c r="F3123" s="47">
        <v>0</v>
      </c>
      <c r="G3123" s="47">
        <v>0</v>
      </c>
      <c r="H3123" s="47">
        <v>0</v>
      </c>
      <c r="I3123" s="47">
        <v>213</v>
      </c>
    </row>
    <row r="3124" spans="1:9" x14ac:dyDescent="0.2">
      <c r="A3124" s="47" t="s">
        <v>4339</v>
      </c>
      <c r="B3124" s="38" t="s">
        <v>1297</v>
      </c>
      <c r="C3124" s="47" t="s">
        <v>1234</v>
      </c>
      <c r="D3124" s="47" t="s">
        <v>1235</v>
      </c>
      <c r="E3124" s="47" t="s">
        <v>182</v>
      </c>
      <c r="F3124" s="47">
        <v>0</v>
      </c>
      <c r="G3124" s="47">
        <v>0</v>
      </c>
      <c r="H3124" s="47">
        <v>0</v>
      </c>
      <c r="I3124" s="47">
        <v>427</v>
      </c>
    </row>
    <row r="3125" spans="1:9" x14ac:dyDescent="0.2">
      <c r="A3125" s="47" t="s">
        <v>4340</v>
      </c>
      <c r="B3125" s="38" t="s">
        <v>1297</v>
      </c>
      <c r="C3125" s="47" t="s">
        <v>1234</v>
      </c>
      <c r="D3125" s="47" t="s">
        <v>1235</v>
      </c>
      <c r="E3125" s="47" t="s">
        <v>182</v>
      </c>
      <c r="F3125" s="47">
        <v>0</v>
      </c>
      <c r="G3125" s="47">
        <v>0</v>
      </c>
      <c r="H3125" s="47">
        <v>0</v>
      </c>
      <c r="I3125" s="47">
        <v>288</v>
      </c>
    </row>
    <row r="3126" spans="1:9" x14ac:dyDescent="0.2">
      <c r="A3126" s="47" t="s">
        <v>4341</v>
      </c>
      <c r="B3126" s="38" t="s">
        <v>1297</v>
      </c>
      <c r="C3126" s="47" t="s">
        <v>1234</v>
      </c>
      <c r="D3126" s="47" t="s">
        <v>1235</v>
      </c>
      <c r="E3126" s="47" t="s">
        <v>182</v>
      </c>
      <c r="F3126" s="47">
        <v>0</v>
      </c>
      <c r="G3126" s="47">
        <v>0</v>
      </c>
      <c r="H3126" s="47">
        <v>0</v>
      </c>
      <c r="I3126" s="47">
        <v>107</v>
      </c>
    </row>
    <row r="3127" spans="1:9" x14ac:dyDescent="0.2">
      <c r="A3127" s="47" t="s">
        <v>4342</v>
      </c>
      <c r="B3127" s="38" t="s">
        <v>1297</v>
      </c>
      <c r="C3127" s="47" t="s">
        <v>1234</v>
      </c>
      <c r="D3127" s="47" t="s">
        <v>1235</v>
      </c>
      <c r="E3127" s="47" t="s">
        <v>182</v>
      </c>
      <c r="F3127" s="47">
        <v>0</v>
      </c>
      <c r="G3127" s="47">
        <v>20</v>
      </c>
      <c r="H3127" s="47">
        <v>0</v>
      </c>
      <c r="I3127" s="47">
        <v>10675</v>
      </c>
    </row>
    <row r="3128" spans="1:9" x14ac:dyDescent="0.2">
      <c r="A3128" s="47" t="s">
        <v>4343</v>
      </c>
      <c r="B3128" s="38" t="s">
        <v>1297</v>
      </c>
      <c r="C3128" s="47" t="s">
        <v>1234</v>
      </c>
      <c r="D3128" s="47" t="s">
        <v>1235</v>
      </c>
      <c r="E3128" s="47" t="s">
        <v>182</v>
      </c>
      <c r="F3128" s="47">
        <v>0</v>
      </c>
      <c r="G3128" s="47">
        <v>1485</v>
      </c>
      <c r="H3128" s="47">
        <v>0</v>
      </c>
      <c r="I3128" s="47">
        <v>793019</v>
      </c>
    </row>
    <row r="3129" spans="1:9" x14ac:dyDescent="0.2">
      <c r="A3129" s="47" t="s">
        <v>4344</v>
      </c>
      <c r="B3129" s="38" t="s">
        <v>1297</v>
      </c>
      <c r="C3129" s="47" t="s">
        <v>1234</v>
      </c>
      <c r="D3129" s="47" t="s">
        <v>1235</v>
      </c>
      <c r="E3129" s="47" t="s">
        <v>182</v>
      </c>
      <c r="F3129" s="47">
        <v>0</v>
      </c>
      <c r="G3129" s="47">
        <v>1051</v>
      </c>
      <c r="H3129" s="47">
        <v>0</v>
      </c>
      <c r="I3129" s="47">
        <v>560953</v>
      </c>
    </row>
    <row r="3130" spans="1:9" x14ac:dyDescent="0.2">
      <c r="A3130" s="47" t="s">
        <v>4345</v>
      </c>
      <c r="B3130" s="38" t="s">
        <v>1297</v>
      </c>
      <c r="C3130" s="47" t="s">
        <v>1234</v>
      </c>
      <c r="D3130" s="47" t="s">
        <v>1235</v>
      </c>
      <c r="E3130" s="47" t="s">
        <v>182</v>
      </c>
      <c r="F3130" s="47">
        <v>0</v>
      </c>
      <c r="G3130" s="47">
        <v>0</v>
      </c>
      <c r="H3130" s="47">
        <v>0</v>
      </c>
      <c r="I3130" s="47">
        <v>96</v>
      </c>
    </row>
    <row r="3131" spans="1:9" x14ac:dyDescent="0.2">
      <c r="A3131" s="47" t="s">
        <v>4346</v>
      </c>
      <c r="B3131" s="38" t="s">
        <v>1297</v>
      </c>
      <c r="C3131" s="47" t="s">
        <v>1234</v>
      </c>
      <c r="D3131" s="47" t="s">
        <v>1235</v>
      </c>
      <c r="E3131" s="47" t="s">
        <v>182</v>
      </c>
      <c r="F3131" s="47">
        <v>0</v>
      </c>
      <c r="G3131" s="47">
        <v>60</v>
      </c>
      <c r="H3131" s="47">
        <v>0</v>
      </c>
      <c r="I3131" s="47">
        <v>32136</v>
      </c>
    </row>
    <row r="3132" spans="1:9" x14ac:dyDescent="0.2">
      <c r="A3132" s="47" t="s">
        <v>4347</v>
      </c>
      <c r="B3132" s="38" t="s">
        <v>1297</v>
      </c>
      <c r="C3132" s="47" t="s">
        <v>1234</v>
      </c>
      <c r="D3132" s="47" t="s">
        <v>1235</v>
      </c>
      <c r="E3132" s="47" t="s">
        <v>182</v>
      </c>
      <c r="F3132" s="47">
        <v>0</v>
      </c>
      <c r="G3132" s="47">
        <v>4</v>
      </c>
      <c r="H3132" s="47">
        <v>0</v>
      </c>
      <c r="I3132" s="47">
        <v>2642</v>
      </c>
    </row>
    <row r="3133" spans="1:9" x14ac:dyDescent="0.2">
      <c r="A3133" s="47" t="s">
        <v>4348</v>
      </c>
      <c r="B3133" s="38" t="s">
        <v>1297</v>
      </c>
      <c r="C3133" s="47" t="s">
        <v>1234</v>
      </c>
      <c r="D3133" s="47" t="s">
        <v>1235</v>
      </c>
      <c r="E3133" s="47" t="s">
        <v>182</v>
      </c>
      <c r="F3133" s="47">
        <v>0</v>
      </c>
      <c r="G3133" s="47">
        <v>4</v>
      </c>
      <c r="H3133" s="47">
        <v>0</v>
      </c>
      <c r="I3133" s="47">
        <v>2204</v>
      </c>
    </row>
    <row r="3134" spans="1:9" x14ac:dyDescent="0.2">
      <c r="A3134" s="47" t="s">
        <v>4349</v>
      </c>
      <c r="B3134" s="38" t="s">
        <v>1297</v>
      </c>
      <c r="C3134" s="47" t="s">
        <v>1234</v>
      </c>
      <c r="D3134" s="47" t="s">
        <v>1235</v>
      </c>
      <c r="E3134" s="47" t="s">
        <v>182</v>
      </c>
      <c r="F3134" s="47">
        <v>0</v>
      </c>
      <c r="G3134" s="47">
        <v>83</v>
      </c>
      <c r="H3134" s="47">
        <v>0</v>
      </c>
      <c r="I3134" s="47">
        <v>44300</v>
      </c>
    </row>
    <row r="3135" spans="1:9" x14ac:dyDescent="0.2">
      <c r="A3135" s="47" t="s">
        <v>4350</v>
      </c>
      <c r="B3135" s="38" t="s">
        <v>1297</v>
      </c>
      <c r="C3135" s="47" t="s">
        <v>1234</v>
      </c>
      <c r="D3135" s="47" t="s">
        <v>1235</v>
      </c>
      <c r="E3135" s="47" t="s">
        <v>182</v>
      </c>
      <c r="F3135" s="47">
        <v>0</v>
      </c>
      <c r="G3135" s="47">
        <v>3</v>
      </c>
      <c r="H3135" s="47">
        <v>0</v>
      </c>
      <c r="I3135" s="47">
        <v>1687</v>
      </c>
    </row>
    <row r="3136" spans="1:9" x14ac:dyDescent="0.2">
      <c r="A3136" s="47" t="s">
        <v>4351</v>
      </c>
      <c r="B3136" s="38" t="s">
        <v>1297</v>
      </c>
      <c r="C3136" s="47" t="s">
        <v>1234</v>
      </c>
      <c r="D3136" s="47" t="s">
        <v>1235</v>
      </c>
      <c r="E3136" s="47" t="s">
        <v>182</v>
      </c>
      <c r="F3136" s="47">
        <v>0</v>
      </c>
      <c r="G3136" s="47">
        <v>0</v>
      </c>
      <c r="H3136" s="47">
        <v>0</v>
      </c>
      <c r="I3136" s="47">
        <v>400</v>
      </c>
    </row>
    <row r="3137" spans="1:9" x14ac:dyDescent="0.2">
      <c r="A3137" s="47" t="s">
        <v>4352</v>
      </c>
      <c r="B3137" s="38" t="s">
        <v>1297</v>
      </c>
      <c r="C3137" s="47" t="s">
        <v>1234</v>
      </c>
      <c r="D3137" s="47" t="s">
        <v>1235</v>
      </c>
      <c r="E3137" s="47" t="s">
        <v>182</v>
      </c>
      <c r="F3137" s="47">
        <v>0</v>
      </c>
      <c r="G3137" s="47">
        <v>2</v>
      </c>
      <c r="H3137" s="47">
        <v>0</v>
      </c>
      <c r="I3137" s="47">
        <v>1489</v>
      </c>
    </row>
    <row r="3138" spans="1:9" x14ac:dyDescent="0.2">
      <c r="A3138" s="47" t="s">
        <v>4353</v>
      </c>
      <c r="B3138" s="38" t="s">
        <v>1297</v>
      </c>
      <c r="C3138" s="47" t="s">
        <v>1234</v>
      </c>
      <c r="D3138" s="47" t="s">
        <v>1235</v>
      </c>
      <c r="E3138" s="47" t="s">
        <v>182</v>
      </c>
      <c r="F3138" s="47">
        <v>0</v>
      </c>
      <c r="G3138" s="47">
        <v>0</v>
      </c>
      <c r="H3138" s="47">
        <v>0</v>
      </c>
      <c r="I3138" s="47">
        <v>246</v>
      </c>
    </row>
    <row r="3139" spans="1:9" x14ac:dyDescent="0.2">
      <c r="A3139" s="47" t="s">
        <v>4354</v>
      </c>
      <c r="B3139" s="38" t="s">
        <v>1297</v>
      </c>
      <c r="C3139" s="47" t="s">
        <v>1234</v>
      </c>
      <c r="D3139" s="47" t="s">
        <v>1235</v>
      </c>
      <c r="E3139" s="47" t="s">
        <v>182</v>
      </c>
      <c r="F3139" s="47">
        <v>0</v>
      </c>
      <c r="G3139" s="47">
        <v>4</v>
      </c>
      <c r="H3139" s="47">
        <v>0</v>
      </c>
      <c r="I3139" s="47">
        <v>2562</v>
      </c>
    </row>
    <row r="3140" spans="1:9" x14ac:dyDescent="0.2">
      <c r="A3140" s="47" t="s">
        <v>4355</v>
      </c>
      <c r="B3140" s="38" t="s">
        <v>1297</v>
      </c>
      <c r="C3140" s="47" t="s">
        <v>1234</v>
      </c>
      <c r="D3140" s="47" t="s">
        <v>1235</v>
      </c>
      <c r="E3140" s="47" t="s">
        <v>182</v>
      </c>
      <c r="F3140" s="47">
        <v>0</v>
      </c>
      <c r="G3140" s="47">
        <v>162</v>
      </c>
      <c r="H3140" s="47">
        <v>0</v>
      </c>
      <c r="I3140" s="47">
        <v>86465</v>
      </c>
    </row>
    <row r="3141" spans="1:9" x14ac:dyDescent="0.2">
      <c r="A3141" s="47" t="s">
        <v>4356</v>
      </c>
      <c r="B3141" s="38" t="s">
        <v>1297</v>
      </c>
      <c r="C3141" s="47" t="s">
        <v>1234</v>
      </c>
      <c r="D3141" s="47" t="s">
        <v>1235</v>
      </c>
      <c r="E3141" s="47" t="s">
        <v>182</v>
      </c>
      <c r="F3141" s="47">
        <v>0</v>
      </c>
      <c r="G3141" s="47">
        <v>0</v>
      </c>
      <c r="H3141" s="47">
        <v>0</v>
      </c>
      <c r="I3141" s="47">
        <v>427</v>
      </c>
    </row>
    <row r="3142" spans="1:9" x14ac:dyDescent="0.2">
      <c r="A3142" s="47" t="s">
        <v>4357</v>
      </c>
      <c r="B3142" s="38" t="s">
        <v>1297</v>
      </c>
      <c r="C3142" s="47" t="s">
        <v>1234</v>
      </c>
      <c r="D3142" s="47" t="s">
        <v>1235</v>
      </c>
      <c r="E3142" s="47" t="s">
        <v>182</v>
      </c>
      <c r="F3142" s="47">
        <v>0</v>
      </c>
      <c r="G3142" s="47">
        <v>1004</v>
      </c>
      <c r="H3142" s="47">
        <v>0</v>
      </c>
      <c r="I3142" s="47">
        <v>536022</v>
      </c>
    </row>
    <row r="3143" spans="1:9" x14ac:dyDescent="0.2">
      <c r="A3143" s="47" t="s">
        <v>4358</v>
      </c>
      <c r="B3143" s="38" t="s">
        <v>1297</v>
      </c>
      <c r="C3143" s="47" t="s">
        <v>1234</v>
      </c>
      <c r="D3143" s="47" t="s">
        <v>1235</v>
      </c>
      <c r="E3143" s="47" t="s">
        <v>182</v>
      </c>
      <c r="F3143" s="47">
        <v>0</v>
      </c>
      <c r="G3143" s="47">
        <v>0</v>
      </c>
      <c r="H3143" s="47">
        <v>0</v>
      </c>
      <c r="I3143" s="47">
        <v>80</v>
      </c>
    </row>
    <row r="3144" spans="1:9" x14ac:dyDescent="0.2">
      <c r="A3144" s="47" t="s">
        <v>4359</v>
      </c>
      <c r="B3144" s="38" t="s">
        <v>1297</v>
      </c>
      <c r="C3144" s="47" t="s">
        <v>1234</v>
      </c>
      <c r="D3144" s="47" t="s">
        <v>1235</v>
      </c>
      <c r="E3144" s="47" t="s">
        <v>182</v>
      </c>
      <c r="F3144" s="47">
        <v>0</v>
      </c>
      <c r="G3144" s="47">
        <v>0</v>
      </c>
      <c r="H3144" s="47">
        <v>0</v>
      </c>
      <c r="I3144" s="47">
        <v>117</v>
      </c>
    </row>
    <row r="3145" spans="1:9" x14ac:dyDescent="0.2">
      <c r="A3145" s="47" t="s">
        <v>4360</v>
      </c>
      <c r="B3145" s="38" t="s">
        <v>1297</v>
      </c>
      <c r="C3145" s="47" t="s">
        <v>1234</v>
      </c>
      <c r="D3145" s="47" t="s">
        <v>1235</v>
      </c>
      <c r="E3145" s="47" t="s">
        <v>182</v>
      </c>
      <c r="F3145" s="47">
        <v>0</v>
      </c>
      <c r="G3145" s="47">
        <v>1019</v>
      </c>
      <c r="H3145" s="47">
        <v>0</v>
      </c>
      <c r="I3145" s="47">
        <v>544274</v>
      </c>
    </row>
    <row r="3146" spans="1:9" x14ac:dyDescent="0.2">
      <c r="A3146" s="47" t="s">
        <v>4361</v>
      </c>
      <c r="B3146" s="38" t="s">
        <v>1297</v>
      </c>
      <c r="C3146" s="47" t="s">
        <v>1234</v>
      </c>
      <c r="D3146" s="47" t="s">
        <v>1235</v>
      </c>
      <c r="E3146" s="47" t="s">
        <v>182</v>
      </c>
      <c r="F3146" s="47">
        <v>0</v>
      </c>
      <c r="G3146" s="47">
        <v>0</v>
      </c>
      <c r="H3146" s="47">
        <v>0</v>
      </c>
      <c r="I3146" s="47">
        <v>400</v>
      </c>
    </row>
    <row r="3147" spans="1:9" x14ac:dyDescent="0.2">
      <c r="A3147" s="47" t="s">
        <v>4362</v>
      </c>
      <c r="B3147" s="38" t="s">
        <v>1297</v>
      </c>
      <c r="C3147" s="47" t="s">
        <v>1234</v>
      </c>
      <c r="D3147" s="47" t="s">
        <v>1235</v>
      </c>
      <c r="E3147" s="47" t="s">
        <v>182</v>
      </c>
      <c r="F3147" s="47">
        <v>0</v>
      </c>
      <c r="G3147" s="47">
        <v>14</v>
      </c>
      <c r="H3147" s="47">
        <v>0</v>
      </c>
      <c r="I3147" s="47">
        <v>7947</v>
      </c>
    </row>
    <row r="3148" spans="1:9" x14ac:dyDescent="0.2">
      <c r="A3148" s="47" t="s">
        <v>4363</v>
      </c>
      <c r="B3148" s="38" t="s">
        <v>1297</v>
      </c>
      <c r="C3148" s="47" t="s">
        <v>1234</v>
      </c>
      <c r="D3148" s="47" t="s">
        <v>1235</v>
      </c>
      <c r="E3148" s="47" t="s">
        <v>182</v>
      </c>
      <c r="F3148" s="47">
        <v>0</v>
      </c>
      <c r="G3148" s="47">
        <v>0</v>
      </c>
      <c r="H3148" s="47">
        <v>0</v>
      </c>
      <c r="I3148" s="47">
        <v>320</v>
      </c>
    </row>
    <row r="3149" spans="1:9" x14ac:dyDescent="0.2">
      <c r="A3149" s="47" t="s">
        <v>4364</v>
      </c>
      <c r="B3149" s="38" t="s">
        <v>1297</v>
      </c>
      <c r="C3149" s="47" t="s">
        <v>1234</v>
      </c>
      <c r="D3149" s="47" t="s">
        <v>1235</v>
      </c>
      <c r="E3149" s="47" t="s">
        <v>182</v>
      </c>
      <c r="F3149" s="47">
        <v>0</v>
      </c>
      <c r="G3149" s="47">
        <v>0</v>
      </c>
      <c r="H3149" s="47">
        <v>0</v>
      </c>
      <c r="I3149" s="47">
        <v>480</v>
      </c>
    </row>
    <row r="3150" spans="1:9" x14ac:dyDescent="0.2">
      <c r="A3150" s="47" t="s">
        <v>4365</v>
      </c>
      <c r="B3150" s="38" t="s">
        <v>1297</v>
      </c>
      <c r="C3150" s="47" t="s">
        <v>1234</v>
      </c>
      <c r="D3150" s="47" t="s">
        <v>1235</v>
      </c>
      <c r="E3150" s="47" t="s">
        <v>182</v>
      </c>
      <c r="F3150" s="47">
        <v>0</v>
      </c>
      <c r="G3150" s="47">
        <v>63</v>
      </c>
      <c r="H3150" s="47">
        <v>0</v>
      </c>
      <c r="I3150" s="47">
        <v>33956</v>
      </c>
    </row>
    <row r="3151" spans="1:9" x14ac:dyDescent="0.2">
      <c r="A3151" s="47" t="s">
        <v>4366</v>
      </c>
      <c r="B3151" s="38" t="s">
        <v>1297</v>
      </c>
      <c r="C3151" s="47" t="s">
        <v>1234</v>
      </c>
      <c r="D3151" s="47" t="s">
        <v>1235</v>
      </c>
      <c r="E3151" s="47" t="s">
        <v>182</v>
      </c>
      <c r="F3151" s="47">
        <v>0</v>
      </c>
      <c r="G3151" s="47">
        <v>1218</v>
      </c>
      <c r="H3151" s="47">
        <v>0</v>
      </c>
      <c r="I3151" s="47">
        <v>650299</v>
      </c>
    </row>
    <row r="3152" spans="1:9" x14ac:dyDescent="0.2">
      <c r="A3152" s="47" t="s">
        <v>4367</v>
      </c>
      <c r="B3152" s="38" t="s">
        <v>1297</v>
      </c>
      <c r="C3152" s="47" t="s">
        <v>1234</v>
      </c>
      <c r="D3152" s="47" t="s">
        <v>1235</v>
      </c>
      <c r="E3152" s="47" t="s">
        <v>182</v>
      </c>
      <c r="F3152" s="47">
        <v>0</v>
      </c>
      <c r="G3152" s="47">
        <v>23</v>
      </c>
      <c r="H3152" s="47">
        <v>0</v>
      </c>
      <c r="I3152" s="47">
        <v>12596</v>
      </c>
    </row>
    <row r="3153" spans="1:9" x14ac:dyDescent="0.2">
      <c r="A3153" s="47" t="s">
        <v>4368</v>
      </c>
      <c r="B3153" s="38" t="s">
        <v>1297</v>
      </c>
      <c r="C3153" s="47" t="s">
        <v>1234</v>
      </c>
      <c r="D3153" s="47" t="s">
        <v>1235</v>
      </c>
      <c r="E3153" s="47" t="s">
        <v>182</v>
      </c>
      <c r="F3153" s="47">
        <v>0</v>
      </c>
      <c r="G3153" s="47">
        <v>1055</v>
      </c>
      <c r="H3153" s="47">
        <v>0</v>
      </c>
      <c r="I3153" s="47">
        <v>563488</v>
      </c>
    </row>
    <row r="3154" spans="1:9" x14ac:dyDescent="0.2">
      <c r="A3154" s="47" t="s">
        <v>4369</v>
      </c>
      <c r="B3154" s="38" t="s">
        <v>1297</v>
      </c>
      <c r="C3154" s="47" t="s">
        <v>1234</v>
      </c>
      <c r="D3154" s="47" t="s">
        <v>1235</v>
      </c>
      <c r="E3154" s="47" t="s">
        <v>182</v>
      </c>
      <c r="F3154" s="47">
        <v>0</v>
      </c>
      <c r="G3154" s="47">
        <v>3330</v>
      </c>
      <c r="H3154" s="47">
        <v>0</v>
      </c>
      <c r="I3154" s="47">
        <v>1777441</v>
      </c>
    </row>
    <row r="3155" spans="1:9" x14ac:dyDescent="0.2">
      <c r="A3155" s="47" t="s">
        <v>4370</v>
      </c>
      <c r="B3155" s="38" t="s">
        <v>1297</v>
      </c>
      <c r="C3155" s="47" t="s">
        <v>1234</v>
      </c>
      <c r="D3155" s="47" t="s">
        <v>1235</v>
      </c>
      <c r="E3155" s="47" t="s">
        <v>182</v>
      </c>
      <c r="F3155" s="47">
        <v>0</v>
      </c>
      <c r="G3155" s="47">
        <v>20</v>
      </c>
      <c r="H3155" s="47">
        <v>0</v>
      </c>
      <c r="I3155" s="47">
        <v>11064</v>
      </c>
    </row>
    <row r="3156" spans="1:9" x14ac:dyDescent="0.2">
      <c r="A3156" s="47" t="s">
        <v>4371</v>
      </c>
      <c r="B3156" s="38" t="s">
        <v>1297</v>
      </c>
      <c r="C3156" s="47" t="s">
        <v>1234</v>
      </c>
      <c r="D3156" s="47" t="s">
        <v>1235</v>
      </c>
      <c r="E3156" s="47" t="s">
        <v>182</v>
      </c>
      <c r="F3156" s="47">
        <v>0</v>
      </c>
      <c r="G3156" s="47">
        <v>216</v>
      </c>
      <c r="H3156" s="47">
        <v>0</v>
      </c>
      <c r="I3156" s="47">
        <v>115350</v>
      </c>
    </row>
    <row r="3157" spans="1:9" x14ac:dyDescent="0.2">
      <c r="A3157" s="47" t="s">
        <v>4372</v>
      </c>
      <c r="B3157" s="38" t="s">
        <v>1297</v>
      </c>
      <c r="C3157" s="47" t="s">
        <v>1234</v>
      </c>
      <c r="D3157" s="47" t="s">
        <v>1235</v>
      </c>
      <c r="E3157" s="47" t="s">
        <v>182</v>
      </c>
      <c r="F3157" s="47">
        <v>0</v>
      </c>
      <c r="G3157" s="47">
        <v>2900</v>
      </c>
      <c r="H3157" s="47">
        <v>0</v>
      </c>
      <c r="I3157" s="47">
        <v>1547824</v>
      </c>
    </row>
    <row r="3158" spans="1:9" x14ac:dyDescent="0.2">
      <c r="A3158" s="47" t="s">
        <v>4373</v>
      </c>
      <c r="B3158" s="38" t="s">
        <v>1297</v>
      </c>
      <c r="C3158" s="47" t="s">
        <v>1234</v>
      </c>
      <c r="D3158" s="47" t="s">
        <v>1235</v>
      </c>
      <c r="E3158" s="47" t="s">
        <v>182</v>
      </c>
      <c r="F3158" s="47">
        <v>0</v>
      </c>
      <c r="G3158" s="47">
        <v>611</v>
      </c>
      <c r="H3158" s="47">
        <v>0</v>
      </c>
      <c r="I3158" s="47">
        <v>326292</v>
      </c>
    </row>
    <row r="3159" spans="1:9" x14ac:dyDescent="0.2">
      <c r="A3159" s="47" t="s">
        <v>4374</v>
      </c>
      <c r="B3159" s="38" t="s">
        <v>1297</v>
      </c>
      <c r="C3159" s="47" t="s">
        <v>1234</v>
      </c>
      <c r="D3159" s="47" t="s">
        <v>1235</v>
      </c>
      <c r="E3159" s="47" t="s">
        <v>182</v>
      </c>
      <c r="F3159" s="47">
        <v>0</v>
      </c>
      <c r="G3159" s="47">
        <v>41</v>
      </c>
      <c r="H3159" s="47">
        <v>0</v>
      </c>
      <c r="I3159" s="47">
        <v>21958</v>
      </c>
    </row>
    <row r="3160" spans="1:9" x14ac:dyDescent="0.2">
      <c r="A3160" s="47" t="s">
        <v>4375</v>
      </c>
      <c r="B3160" s="38" t="s">
        <v>1297</v>
      </c>
      <c r="C3160" s="47" t="s">
        <v>1234</v>
      </c>
      <c r="D3160" s="47" t="s">
        <v>1235</v>
      </c>
      <c r="E3160" s="47" t="s">
        <v>182</v>
      </c>
      <c r="F3160" s="47">
        <v>0</v>
      </c>
      <c r="G3160" s="47">
        <v>0</v>
      </c>
      <c r="H3160" s="47">
        <v>0</v>
      </c>
      <c r="I3160" s="47">
        <v>480</v>
      </c>
    </row>
    <row r="3161" spans="1:9" x14ac:dyDescent="0.2">
      <c r="A3161" s="47" t="s">
        <v>47</v>
      </c>
      <c r="H3161" s="47">
        <v>0</v>
      </c>
      <c r="I3161" s="47">
        <v>4080331381</v>
      </c>
    </row>
  </sheetData>
  <mergeCells count="15">
    <mergeCell ref="A2:I2"/>
    <mergeCell ref="A7:A9"/>
    <mergeCell ref="A3:I3"/>
    <mergeCell ref="A4:I4"/>
    <mergeCell ref="A5:I5"/>
    <mergeCell ref="B7:B10"/>
    <mergeCell ref="H9:H10"/>
    <mergeCell ref="I9:I10"/>
    <mergeCell ref="C7:C10"/>
    <mergeCell ref="D7:D10"/>
    <mergeCell ref="E7:E10"/>
    <mergeCell ref="F7:G8"/>
    <mergeCell ref="H7:I8"/>
    <mergeCell ref="F9:F10"/>
    <mergeCell ref="G9:G10"/>
  </mergeCells>
  <phoneticPr fontId="0" type="noConversion"/>
  <conditionalFormatting sqref="C11:H18">
    <cfRule type="cellIs" dxfId="66" priority="1" stopIfTrue="1" operator="equal">
      <formula>0</formula>
    </cfRule>
  </conditionalFormatting>
  <conditionalFormatting sqref="C19:H19">
    <cfRule type="cellIs" dxfId="65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F101"/>
  <sheetViews>
    <sheetView showZeros="0" zoomScale="80" workbookViewId="0">
      <selection activeCell="G13" sqref="G13"/>
    </sheetView>
  </sheetViews>
  <sheetFormatPr baseColWidth="10" defaultRowHeight="11.25" x14ac:dyDescent="0.2"/>
  <cols>
    <col min="1" max="1" width="15.6640625" style="47" customWidth="1"/>
    <col min="2" max="2" width="51.5" style="47" customWidth="1"/>
    <col min="3" max="3" width="11.33203125" style="38" customWidth="1"/>
    <col min="4" max="6" width="11.33203125" style="47" customWidth="1"/>
    <col min="7" max="16384" width="12" style="47"/>
  </cols>
  <sheetData>
    <row r="1" spans="1:6" ht="15.75" x14ac:dyDescent="0.25">
      <c r="A1" s="55" t="s">
        <v>4376</v>
      </c>
      <c r="B1" s="55"/>
      <c r="C1" s="35"/>
      <c r="D1" s="55"/>
      <c r="E1" s="55"/>
      <c r="F1" s="55"/>
    </row>
    <row r="2" spans="1:6" ht="35.25" customHeight="1" x14ac:dyDescent="0.25">
      <c r="A2" s="345" t="s">
        <v>4377</v>
      </c>
      <c r="B2" s="345"/>
      <c r="C2" s="345"/>
      <c r="D2" s="345"/>
      <c r="E2" s="345"/>
      <c r="F2" s="345"/>
    </row>
    <row r="3" spans="1:6" ht="15" x14ac:dyDescent="0.2">
      <c r="A3" s="296">
        <v>44196</v>
      </c>
      <c r="B3" s="296"/>
      <c r="C3" s="296"/>
      <c r="D3" s="296"/>
      <c r="E3" s="296"/>
      <c r="F3" s="296"/>
    </row>
    <row r="4" spans="1:6" ht="15" x14ac:dyDescent="0.2">
      <c r="A4" s="292" t="s">
        <v>5420</v>
      </c>
      <c r="B4" s="292"/>
      <c r="C4" s="292"/>
      <c r="D4" s="292"/>
      <c r="E4" s="292"/>
      <c r="F4" s="292"/>
    </row>
    <row r="5" spans="1:6" ht="15" x14ac:dyDescent="0.2">
      <c r="A5" s="292" t="s">
        <v>5421</v>
      </c>
      <c r="B5" s="292"/>
      <c r="C5" s="292"/>
      <c r="D5" s="292"/>
      <c r="E5" s="292"/>
      <c r="F5" s="292"/>
    </row>
    <row r="6" spans="1:6" ht="15" x14ac:dyDescent="0.2">
      <c r="A6" s="53" t="s">
        <v>349</v>
      </c>
      <c r="B6" s="53"/>
      <c r="C6" s="40"/>
      <c r="D6" s="53"/>
      <c r="E6" s="53"/>
      <c r="F6" s="53"/>
    </row>
    <row r="8" spans="1:6" ht="12" thickBot="1" x14ac:dyDescent="0.25">
      <c r="F8" s="26" t="s">
        <v>52</v>
      </c>
    </row>
    <row r="9" spans="1:6" ht="12" thickTop="1" x14ac:dyDescent="0.2">
      <c r="A9" s="328" t="s">
        <v>149</v>
      </c>
      <c r="B9" s="288" t="s">
        <v>118</v>
      </c>
      <c r="C9" s="322" t="s">
        <v>119</v>
      </c>
      <c r="D9" s="324"/>
      <c r="E9" s="322" t="s">
        <v>120</v>
      </c>
      <c r="F9" s="336"/>
    </row>
    <row r="10" spans="1:6" ht="24.75" customHeight="1" x14ac:dyDescent="0.2">
      <c r="A10" s="329"/>
      <c r="B10" s="331"/>
      <c r="C10" s="19" t="s">
        <v>121</v>
      </c>
      <c r="D10" s="19" t="s">
        <v>122</v>
      </c>
      <c r="E10" s="19" t="s">
        <v>123</v>
      </c>
      <c r="F10" s="61" t="s">
        <v>124</v>
      </c>
    </row>
    <row r="11" spans="1:6" x14ac:dyDescent="0.2">
      <c r="A11" s="56" t="s">
        <v>4378</v>
      </c>
      <c r="B11" s="29" t="s">
        <v>4379</v>
      </c>
      <c r="C11" s="29">
        <v>246</v>
      </c>
      <c r="D11" s="29">
        <v>0</v>
      </c>
      <c r="E11" s="29">
        <v>0</v>
      </c>
      <c r="F11" s="30">
        <v>0</v>
      </c>
    </row>
    <row r="12" spans="1:6" x14ac:dyDescent="0.2">
      <c r="A12" s="56" t="s">
        <v>4378</v>
      </c>
      <c r="B12" s="29" t="s">
        <v>4380</v>
      </c>
      <c r="C12" s="29">
        <v>228</v>
      </c>
      <c r="D12" s="29">
        <v>0</v>
      </c>
      <c r="E12" s="29">
        <v>0</v>
      </c>
      <c r="F12" s="30">
        <v>0</v>
      </c>
    </row>
    <row r="13" spans="1:6" x14ac:dyDescent="0.2">
      <c r="A13" s="56" t="s">
        <v>4378</v>
      </c>
      <c r="B13" s="29" t="s">
        <v>4381</v>
      </c>
      <c r="C13" s="29">
        <v>218</v>
      </c>
      <c r="D13" s="29">
        <v>0</v>
      </c>
      <c r="E13" s="29">
        <v>0</v>
      </c>
      <c r="F13" s="30">
        <v>0</v>
      </c>
    </row>
    <row r="14" spans="1:6" x14ac:dyDescent="0.2">
      <c r="A14" s="56" t="s">
        <v>4378</v>
      </c>
      <c r="B14" s="29" t="s">
        <v>4382</v>
      </c>
      <c r="C14" s="29">
        <v>197</v>
      </c>
      <c r="D14" s="29">
        <v>0</v>
      </c>
      <c r="E14" s="29">
        <v>0</v>
      </c>
      <c r="F14" s="30">
        <v>0</v>
      </c>
    </row>
    <row r="15" spans="1:6" x14ac:dyDescent="0.2">
      <c r="A15" s="56" t="s">
        <v>4378</v>
      </c>
      <c r="B15" s="29" t="s">
        <v>4383</v>
      </c>
      <c r="C15" s="29">
        <v>168</v>
      </c>
      <c r="D15" s="29">
        <v>0</v>
      </c>
      <c r="E15" s="29">
        <v>0</v>
      </c>
      <c r="F15" s="30">
        <v>0</v>
      </c>
    </row>
    <row r="16" spans="1:6" x14ac:dyDescent="0.2">
      <c r="A16" s="56" t="s">
        <v>4378</v>
      </c>
      <c r="B16" s="29" t="s">
        <v>4384</v>
      </c>
      <c r="C16" s="29">
        <v>166</v>
      </c>
      <c r="D16" s="29">
        <v>0</v>
      </c>
      <c r="E16" s="29">
        <v>0</v>
      </c>
      <c r="F16" s="30">
        <v>0</v>
      </c>
    </row>
    <row r="17" spans="1:6" x14ac:dyDescent="0.2">
      <c r="A17" s="56" t="s">
        <v>4378</v>
      </c>
      <c r="B17" s="29" t="s">
        <v>4385</v>
      </c>
      <c r="C17" s="29">
        <v>152</v>
      </c>
      <c r="D17" s="29">
        <v>0</v>
      </c>
      <c r="E17" s="29">
        <v>0</v>
      </c>
      <c r="F17" s="30">
        <v>0</v>
      </c>
    </row>
    <row r="18" spans="1:6" x14ac:dyDescent="0.2">
      <c r="A18" s="56" t="s">
        <v>4378</v>
      </c>
      <c r="B18" s="29" t="s">
        <v>4386</v>
      </c>
      <c r="C18" s="29">
        <v>101</v>
      </c>
      <c r="D18" s="29">
        <v>0</v>
      </c>
      <c r="E18" s="29">
        <v>0</v>
      </c>
      <c r="F18" s="30">
        <v>0</v>
      </c>
    </row>
    <row r="19" spans="1:6" x14ac:dyDescent="0.2">
      <c r="A19" s="56" t="s">
        <v>4378</v>
      </c>
      <c r="B19" s="29" t="s">
        <v>4387</v>
      </c>
      <c r="C19" s="29">
        <v>94</v>
      </c>
      <c r="D19" s="29">
        <v>0</v>
      </c>
      <c r="E19" s="29">
        <v>0</v>
      </c>
      <c r="F19" s="30">
        <v>0</v>
      </c>
    </row>
    <row r="20" spans="1:6" x14ac:dyDescent="0.2">
      <c r="A20" s="56" t="s">
        <v>4378</v>
      </c>
      <c r="B20" s="29" t="s">
        <v>4388</v>
      </c>
      <c r="C20" s="29">
        <v>64</v>
      </c>
      <c r="D20" s="29">
        <v>0</v>
      </c>
      <c r="E20" s="29">
        <v>0</v>
      </c>
      <c r="F20" s="30">
        <v>0</v>
      </c>
    </row>
    <row r="21" spans="1:6" x14ac:dyDescent="0.2">
      <c r="A21" s="56" t="s">
        <v>4378</v>
      </c>
      <c r="B21" s="29" t="s">
        <v>4389</v>
      </c>
      <c r="C21" s="29">
        <v>63</v>
      </c>
      <c r="D21" s="29">
        <v>0</v>
      </c>
      <c r="E21" s="29">
        <v>0</v>
      </c>
      <c r="F21" s="30">
        <v>0</v>
      </c>
    </row>
    <row r="22" spans="1:6" x14ac:dyDescent="0.2">
      <c r="A22" s="56" t="s">
        <v>4378</v>
      </c>
      <c r="B22" s="29" t="s">
        <v>4390</v>
      </c>
      <c r="C22" s="29">
        <v>49</v>
      </c>
      <c r="D22" s="29">
        <v>0</v>
      </c>
      <c r="E22" s="29">
        <v>0</v>
      </c>
      <c r="F22" s="30">
        <v>0</v>
      </c>
    </row>
    <row r="23" spans="1:6" x14ac:dyDescent="0.2">
      <c r="A23" s="56" t="s">
        <v>4378</v>
      </c>
      <c r="B23" s="29" t="s">
        <v>5423</v>
      </c>
      <c r="C23" s="29">
        <v>48</v>
      </c>
      <c r="D23" s="29">
        <v>0</v>
      </c>
      <c r="E23" s="29">
        <v>0</v>
      </c>
      <c r="F23" s="30">
        <v>0</v>
      </c>
    </row>
    <row r="24" spans="1:6" x14ac:dyDescent="0.2">
      <c r="A24" s="56" t="s">
        <v>4378</v>
      </c>
      <c r="B24" s="29" t="s">
        <v>4391</v>
      </c>
      <c r="C24" s="29">
        <v>42</v>
      </c>
      <c r="D24" s="29">
        <v>0</v>
      </c>
      <c r="E24" s="29">
        <v>0</v>
      </c>
      <c r="F24" s="30">
        <v>0</v>
      </c>
    </row>
    <row r="25" spans="1:6" x14ac:dyDescent="0.2">
      <c r="A25" s="56" t="s">
        <v>4378</v>
      </c>
      <c r="B25" s="29" t="s">
        <v>4392</v>
      </c>
      <c r="C25" s="29">
        <v>40</v>
      </c>
      <c r="D25" s="29">
        <v>0</v>
      </c>
      <c r="E25" s="29">
        <v>0</v>
      </c>
      <c r="F25" s="30">
        <v>0</v>
      </c>
    </row>
    <row r="26" spans="1:6" x14ac:dyDescent="0.2">
      <c r="A26" s="56" t="s">
        <v>4378</v>
      </c>
      <c r="B26" s="29" t="s">
        <v>4393</v>
      </c>
      <c r="C26" s="29">
        <v>32</v>
      </c>
      <c r="D26" s="29">
        <v>0</v>
      </c>
      <c r="E26" s="29">
        <v>0</v>
      </c>
      <c r="F26" s="30">
        <v>0</v>
      </c>
    </row>
    <row r="27" spans="1:6" x14ac:dyDescent="0.2">
      <c r="A27" s="56" t="s">
        <v>4378</v>
      </c>
      <c r="B27" s="29" t="s">
        <v>4394</v>
      </c>
      <c r="C27" s="29">
        <v>32</v>
      </c>
      <c r="D27" s="29">
        <v>0</v>
      </c>
      <c r="E27" s="29">
        <v>0</v>
      </c>
      <c r="F27" s="30">
        <v>0</v>
      </c>
    </row>
    <row r="28" spans="1:6" x14ac:dyDescent="0.2">
      <c r="A28" s="56" t="s">
        <v>4378</v>
      </c>
      <c r="B28" s="29" t="s">
        <v>4395</v>
      </c>
      <c r="C28" s="29">
        <v>30</v>
      </c>
      <c r="D28" s="29">
        <v>0</v>
      </c>
      <c r="E28" s="29">
        <v>0</v>
      </c>
      <c r="F28" s="30">
        <v>0</v>
      </c>
    </row>
    <row r="29" spans="1:6" x14ac:dyDescent="0.2">
      <c r="A29" s="56" t="s">
        <v>4378</v>
      </c>
      <c r="B29" s="29" t="s">
        <v>4396</v>
      </c>
      <c r="C29" s="29">
        <v>20</v>
      </c>
      <c r="D29" s="29">
        <v>0</v>
      </c>
      <c r="E29" s="29">
        <v>0</v>
      </c>
      <c r="F29" s="30">
        <v>0</v>
      </c>
    </row>
    <row r="30" spans="1:6" x14ac:dyDescent="0.2">
      <c r="A30" s="56" t="s">
        <v>4378</v>
      </c>
      <c r="B30" s="54" t="s">
        <v>4397</v>
      </c>
      <c r="C30" s="36">
        <v>19</v>
      </c>
      <c r="D30" s="54">
        <v>0</v>
      </c>
      <c r="E30" s="54">
        <v>0</v>
      </c>
      <c r="F30" s="57">
        <v>0</v>
      </c>
    </row>
    <row r="31" spans="1:6" x14ac:dyDescent="0.2">
      <c r="A31" s="56" t="s">
        <v>4378</v>
      </c>
      <c r="B31" s="54" t="s">
        <v>4398</v>
      </c>
      <c r="C31" s="36">
        <v>17</v>
      </c>
      <c r="D31" s="54">
        <v>0</v>
      </c>
      <c r="E31" s="54">
        <v>0</v>
      </c>
      <c r="F31" s="57">
        <v>0</v>
      </c>
    </row>
    <row r="32" spans="1:6" x14ac:dyDescent="0.2">
      <c r="A32" s="56" t="s">
        <v>4378</v>
      </c>
      <c r="B32" s="54" t="s">
        <v>4399</v>
      </c>
      <c r="C32" s="36">
        <v>15</v>
      </c>
      <c r="D32" s="54">
        <v>0</v>
      </c>
      <c r="E32" s="54">
        <v>0</v>
      </c>
      <c r="F32" s="57">
        <v>0</v>
      </c>
    </row>
    <row r="33" spans="1:6" x14ac:dyDescent="0.2">
      <c r="A33" s="56" t="s">
        <v>4378</v>
      </c>
      <c r="B33" s="54" t="s">
        <v>4400</v>
      </c>
      <c r="C33" s="36">
        <v>14</v>
      </c>
      <c r="D33" s="54">
        <v>0</v>
      </c>
      <c r="E33" s="54">
        <v>0</v>
      </c>
      <c r="F33" s="57">
        <v>0</v>
      </c>
    </row>
    <row r="34" spans="1:6" x14ac:dyDescent="0.2">
      <c r="A34" s="56" t="s">
        <v>4378</v>
      </c>
      <c r="B34" s="54" t="s">
        <v>4401</v>
      </c>
      <c r="C34" s="36">
        <v>12</v>
      </c>
      <c r="D34" s="54">
        <v>0</v>
      </c>
      <c r="E34" s="54">
        <v>0</v>
      </c>
      <c r="F34" s="57">
        <v>0</v>
      </c>
    </row>
    <row r="35" spans="1:6" x14ac:dyDescent="0.2">
      <c r="A35" s="56" t="s">
        <v>4378</v>
      </c>
      <c r="B35" s="54" t="s">
        <v>4402</v>
      </c>
      <c r="C35" s="36">
        <v>12</v>
      </c>
      <c r="D35" s="54">
        <v>0</v>
      </c>
      <c r="E35" s="54">
        <v>0</v>
      </c>
      <c r="F35" s="57">
        <v>0</v>
      </c>
    </row>
    <row r="36" spans="1:6" x14ac:dyDescent="0.2">
      <c r="A36" s="56" t="s">
        <v>4378</v>
      </c>
      <c r="B36" s="54" t="s">
        <v>4403</v>
      </c>
      <c r="C36" s="36">
        <v>12</v>
      </c>
      <c r="D36" s="54">
        <v>0</v>
      </c>
      <c r="E36" s="54">
        <v>0</v>
      </c>
      <c r="F36" s="57">
        <v>0</v>
      </c>
    </row>
    <row r="37" spans="1:6" x14ac:dyDescent="0.2">
      <c r="A37" s="56" t="s">
        <v>4378</v>
      </c>
      <c r="B37" s="54" t="s">
        <v>4404</v>
      </c>
      <c r="C37" s="36">
        <v>11</v>
      </c>
      <c r="D37" s="54">
        <v>0</v>
      </c>
      <c r="E37" s="54">
        <v>0</v>
      </c>
      <c r="F37" s="57">
        <v>0</v>
      </c>
    </row>
    <row r="38" spans="1:6" x14ac:dyDescent="0.2">
      <c r="A38" s="56" t="s">
        <v>4378</v>
      </c>
      <c r="B38" s="54" t="s">
        <v>4405</v>
      </c>
      <c r="C38" s="36">
        <v>10</v>
      </c>
      <c r="D38" s="54">
        <v>0</v>
      </c>
      <c r="E38" s="54">
        <v>0</v>
      </c>
      <c r="F38" s="57">
        <v>0</v>
      </c>
    </row>
    <row r="39" spans="1:6" x14ac:dyDescent="0.2">
      <c r="A39" s="56" t="s">
        <v>4378</v>
      </c>
      <c r="B39" s="54" t="s">
        <v>4406</v>
      </c>
      <c r="C39" s="36">
        <v>10</v>
      </c>
      <c r="D39" s="54">
        <v>0</v>
      </c>
      <c r="E39" s="54">
        <v>0</v>
      </c>
      <c r="F39" s="57">
        <v>0</v>
      </c>
    </row>
    <row r="40" spans="1:6" x14ac:dyDescent="0.2">
      <c r="A40" s="56" t="s">
        <v>4378</v>
      </c>
      <c r="B40" s="54" t="s">
        <v>4407</v>
      </c>
      <c r="C40" s="36">
        <v>10</v>
      </c>
      <c r="D40" s="54">
        <v>0</v>
      </c>
      <c r="E40" s="54">
        <v>0</v>
      </c>
      <c r="F40" s="57">
        <v>0</v>
      </c>
    </row>
    <row r="41" spans="1:6" x14ac:dyDescent="0.2">
      <c r="A41" s="56" t="s">
        <v>4378</v>
      </c>
      <c r="B41" s="54" t="s">
        <v>4408</v>
      </c>
      <c r="C41" s="36">
        <v>10</v>
      </c>
      <c r="D41" s="54">
        <v>0</v>
      </c>
      <c r="E41" s="54">
        <v>0</v>
      </c>
      <c r="F41" s="57">
        <v>0</v>
      </c>
    </row>
    <row r="42" spans="1:6" x14ac:dyDescent="0.2">
      <c r="A42" s="56" t="s">
        <v>4378</v>
      </c>
      <c r="B42" s="54" t="s">
        <v>4409</v>
      </c>
      <c r="C42" s="36">
        <v>9</v>
      </c>
      <c r="D42" s="54">
        <v>0</v>
      </c>
      <c r="E42" s="54">
        <v>0</v>
      </c>
      <c r="F42" s="57">
        <v>0</v>
      </c>
    </row>
    <row r="43" spans="1:6" x14ac:dyDescent="0.2">
      <c r="A43" s="56" t="s">
        <v>4378</v>
      </c>
      <c r="B43" s="54" t="s">
        <v>4410</v>
      </c>
      <c r="C43" s="36">
        <v>9</v>
      </c>
      <c r="D43" s="54">
        <v>0</v>
      </c>
      <c r="E43" s="54">
        <v>0</v>
      </c>
      <c r="F43" s="57">
        <v>0</v>
      </c>
    </row>
    <row r="44" spans="1:6" x14ac:dyDescent="0.2">
      <c r="A44" s="56" t="s">
        <v>4378</v>
      </c>
      <c r="B44" s="54" t="s">
        <v>4411</v>
      </c>
      <c r="C44" s="36">
        <v>9</v>
      </c>
      <c r="D44" s="54">
        <v>0</v>
      </c>
      <c r="E44" s="54">
        <v>0</v>
      </c>
      <c r="F44" s="57">
        <v>0</v>
      </c>
    </row>
    <row r="45" spans="1:6" x14ac:dyDescent="0.2">
      <c r="A45" s="56" t="s">
        <v>4378</v>
      </c>
      <c r="B45" s="54" t="s">
        <v>4412</v>
      </c>
      <c r="C45" s="36">
        <v>9</v>
      </c>
      <c r="D45" s="54">
        <v>0</v>
      </c>
      <c r="E45" s="54">
        <v>0</v>
      </c>
      <c r="F45" s="57">
        <v>0</v>
      </c>
    </row>
    <row r="46" spans="1:6" x14ac:dyDescent="0.2">
      <c r="A46" s="56" t="s">
        <v>4378</v>
      </c>
      <c r="B46" s="54" t="s">
        <v>4413</v>
      </c>
      <c r="C46" s="36">
        <v>8</v>
      </c>
      <c r="D46" s="54">
        <v>0</v>
      </c>
      <c r="E46" s="54">
        <v>0</v>
      </c>
      <c r="F46" s="57">
        <v>0</v>
      </c>
    </row>
    <row r="47" spans="1:6" x14ac:dyDescent="0.2">
      <c r="A47" s="56" t="s">
        <v>4378</v>
      </c>
      <c r="B47" s="54" t="s">
        <v>4414</v>
      </c>
      <c r="C47" s="36">
        <v>8</v>
      </c>
      <c r="D47" s="54">
        <v>0</v>
      </c>
      <c r="E47" s="54">
        <v>0</v>
      </c>
      <c r="F47" s="57">
        <v>0</v>
      </c>
    </row>
    <row r="48" spans="1:6" x14ac:dyDescent="0.2">
      <c r="A48" s="56" t="s">
        <v>4378</v>
      </c>
      <c r="B48" s="54" t="s">
        <v>4415</v>
      </c>
      <c r="C48" s="36">
        <v>8</v>
      </c>
      <c r="D48" s="54">
        <v>0</v>
      </c>
      <c r="E48" s="54">
        <v>0</v>
      </c>
      <c r="F48" s="57">
        <v>0</v>
      </c>
    </row>
    <row r="49" spans="1:6" x14ac:dyDescent="0.2">
      <c r="A49" s="56" t="s">
        <v>4378</v>
      </c>
      <c r="B49" s="54" t="s">
        <v>4416</v>
      </c>
      <c r="C49" s="36">
        <v>6</v>
      </c>
      <c r="D49" s="54">
        <v>0</v>
      </c>
      <c r="E49" s="54">
        <v>0</v>
      </c>
      <c r="F49" s="57">
        <v>0</v>
      </c>
    </row>
    <row r="50" spans="1:6" x14ac:dyDescent="0.2">
      <c r="A50" s="56" t="s">
        <v>4378</v>
      </c>
      <c r="B50" s="54" t="s">
        <v>4417</v>
      </c>
      <c r="C50" s="36">
        <v>5</v>
      </c>
      <c r="D50" s="54">
        <v>0</v>
      </c>
      <c r="E50" s="54">
        <v>0</v>
      </c>
      <c r="F50" s="57">
        <v>0</v>
      </c>
    </row>
    <row r="51" spans="1:6" x14ac:dyDescent="0.2">
      <c r="A51" s="56" t="s">
        <v>4378</v>
      </c>
      <c r="B51" s="54" t="s">
        <v>4418</v>
      </c>
      <c r="C51" s="36">
        <v>5</v>
      </c>
      <c r="D51" s="54">
        <v>0</v>
      </c>
      <c r="E51" s="54">
        <v>0</v>
      </c>
      <c r="F51" s="57">
        <v>0</v>
      </c>
    </row>
    <row r="52" spans="1:6" x14ac:dyDescent="0.2">
      <c r="A52" s="56" t="s">
        <v>4378</v>
      </c>
      <c r="B52" s="54" t="s">
        <v>4419</v>
      </c>
      <c r="C52" s="36">
        <v>5</v>
      </c>
      <c r="D52" s="54">
        <v>0</v>
      </c>
      <c r="E52" s="54">
        <v>0</v>
      </c>
      <c r="F52" s="57">
        <v>0</v>
      </c>
    </row>
    <row r="53" spans="1:6" x14ac:dyDescent="0.2">
      <c r="A53" s="56" t="s">
        <v>4378</v>
      </c>
      <c r="B53" s="54" t="s">
        <v>4420</v>
      </c>
      <c r="C53" s="36">
        <v>5</v>
      </c>
      <c r="D53" s="54">
        <v>0</v>
      </c>
      <c r="E53" s="54">
        <v>0</v>
      </c>
      <c r="F53" s="57">
        <v>0</v>
      </c>
    </row>
    <row r="54" spans="1:6" x14ac:dyDescent="0.2">
      <c r="A54" s="56" t="s">
        <v>4378</v>
      </c>
      <c r="B54" s="54" t="s">
        <v>4421</v>
      </c>
      <c r="C54" s="36">
        <v>5</v>
      </c>
      <c r="D54" s="54">
        <v>0</v>
      </c>
      <c r="E54" s="54">
        <v>0</v>
      </c>
      <c r="F54" s="57">
        <v>0</v>
      </c>
    </row>
    <row r="55" spans="1:6" x14ac:dyDescent="0.2">
      <c r="A55" s="56" t="s">
        <v>4378</v>
      </c>
      <c r="B55" s="54" t="s">
        <v>4422</v>
      </c>
      <c r="C55" s="36">
        <v>4</v>
      </c>
      <c r="D55" s="54">
        <v>0</v>
      </c>
      <c r="E55" s="54">
        <v>0</v>
      </c>
      <c r="F55" s="57">
        <v>0</v>
      </c>
    </row>
    <row r="56" spans="1:6" x14ac:dyDescent="0.2">
      <c r="A56" s="56" t="s">
        <v>4378</v>
      </c>
      <c r="B56" s="54" t="s">
        <v>4423</v>
      </c>
      <c r="C56" s="36">
        <v>4</v>
      </c>
      <c r="D56" s="54">
        <v>0</v>
      </c>
      <c r="E56" s="54">
        <v>0</v>
      </c>
      <c r="F56" s="57">
        <v>0</v>
      </c>
    </row>
    <row r="57" spans="1:6" x14ac:dyDescent="0.2">
      <c r="A57" s="56" t="s">
        <v>4378</v>
      </c>
      <c r="B57" s="54" t="s">
        <v>4424</v>
      </c>
      <c r="C57" s="36">
        <v>4</v>
      </c>
      <c r="D57" s="54">
        <v>0</v>
      </c>
      <c r="E57" s="54">
        <v>0</v>
      </c>
      <c r="F57" s="57">
        <v>0</v>
      </c>
    </row>
    <row r="58" spans="1:6" x14ac:dyDescent="0.2">
      <c r="A58" s="56" t="s">
        <v>4378</v>
      </c>
      <c r="B58" s="54" t="s">
        <v>4425</v>
      </c>
      <c r="C58" s="36">
        <v>3</v>
      </c>
      <c r="D58" s="54">
        <v>0</v>
      </c>
      <c r="E58" s="54">
        <v>0</v>
      </c>
      <c r="F58" s="57">
        <v>0</v>
      </c>
    </row>
    <row r="59" spans="1:6" ht="12" thickBot="1" x14ac:dyDescent="0.25">
      <c r="A59" s="62" t="s">
        <v>4378</v>
      </c>
      <c r="B59" s="63" t="s">
        <v>4426</v>
      </c>
      <c r="C59" s="37">
        <v>3</v>
      </c>
      <c r="D59" s="63">
        <v>0</v>
      </c>
      <c r="E59" s="63">
        <v>0</v>
      </c>
      <c r="F59" s="64">
        <v>0</v>
      </c>
    </row>
    <row r="60" spans="1:6" ht="12" thickTop="1" x14ac:dyDescent="0.2">
      <c r="A60" s="47" t="s">
        <v>4378</v>
      </c>
      <c r="B60" s="47" t="s">
        <v>4427</v>
      </c>
      <c r="C60" s="38">
        <v>2</v>
      </c>
      <c r="D60" s="47">
        <v>0</v>
      </c>
      <c r="E60" s="47">
        <v>0</v>
      </c>
      <c r="F60" s="47">
        <v>0</v>
      </c>
    </row>
    <row r="61" spans="1:6" x14ac:dyDescent="0.2">
      <c r="A61" s="47" t="s">
        <v>4378</v>
      </c>
      <c r="B61" s="47" t="s">
        <v>4428</v>
      </c>
      <c r="C61" s="38">
        <v>1</v>
      </c>
      <c r="D61" s="47">
        <v>0</v>
      </c>
      <c r="E61" s="47">
        <v>0</v>
      </c>
      <c r="F61" s="47">
        <v>0</v>
      </c>
    </row>
    <row r="62" spans="1:6" x14ac:dyDescent="0.2">
      <c r="A62" s="47" t="s">
        <v>4378</v>
      </c>
      <c r="B62" s="47" t="s">
        <v>4429</v>
      </c>
      <c r="C62" s="38">
        <v>1</v>
      </c>
      <c r="D62" s="47">
        <v>0</v>
      </c>
      <c r="E62" s="47">
        <v>0</v>
      </c>
      <c r="F62" s="47">
        <v>0</v>
      </c>
    </row>
    <row r="63" spans="1:6" x14ac:dyDescent="0.2">
      <c r="A63" s="47" t="s">
        <v>4378</v>
      </c>
      <c r="B63" s="47" t="s">
        <v>4430</v>
      </c>
      <c r="C63" s="38">
        <v>1</v>
      </c>
      <c r="D63" s="47">
        <v>0</v>
      </c>
      <c r="E63" s="47">
        <v>0</v>
      </c>
      <c r="F63" s="47">
        <v>0</v>
      </c>
    </row>
    <row r="64" spans="1:6" x14ac:dyDescent="0.2">
      <c r="A64" s="47" t="s">
        <v>4378</v>
      </c>
      <c r="B64" s="47" t="s">
        <v>4431</v>
      </c>
      <c r="C64" s="38">
        <v>1</v>
      </c>
      <c r="D64" s="47">
        <v>0</v>
      </c>
      <c r="E64" s="47">
        <v>0</v>
      </c>
      <c r="F64" s="47">
        <v>0</v>
      </c>
    </row>
    <row r="65" spans="1:6" x14ac:dyDescent="0.2">
      <c r="A65" s="47" t="s">
        <v>4378</v>
      </c>
      <c r="B65" s="47" t="s">
        <v>4432</v>
      </c>
      <c r="C65" s="38">
        <v>1</v>
      </c>
      <c r="D65" s="47">
        <v>0</v>
      </c>
      <c r="E65" s="47">
        <v>0</v>
      </c>
      <c r="F65" s="47">
        <v>0</v>
      </c>
    </row>
    <row r="66" spans="1:6" x14ac:dyDescent="0.2">
      <c r="A66" s="47" t="s">
        <v>4378</v>
      </c>
      <c r="B66" s="47" t="s">
        <v>4433</v>
      </c>
      <c r="C66" s="38">
        <v>1</v>
      </c>
      <c r="D66" s="47">
        <v>0</v>
      </c>
      <c r="E66" s="47">
        <v>0</v>
      </c>
      <c r="F66" s="47">
        <v>0</v>
      </c>
    </row>
    <row r="67" spans="1:6" x14ac:dyDescent="0.2">
      <c r="A67" s="47" t="s">
        <v>4378</v>
      </c>
      <c r="B67" s="47" t="s">
        <v>4434</v>
      </c>
      <c r="C67" s="38">
        <v>1</v>
      </c>
      <c r="D67" s="47">
        <v>0</v>
      </c>
      <c r="E67" s="47">
        <v>0</v>
      </c>
      <c r="F67" s="47">
        <v>0</v>
      </c>
    </row>
    <row r="68" spans="1:6" x14ac:dyDescent="0.2">
      <c r="A68" s="47" t="s">
        <v>4378</v>
      </c>
      <c r="B68" s="47" t="s">
        <v>4435</v>
      </c>
      <c r="C68" s="38">
        <v>1</v>
      </c>
      <c r="D68" s="47">
        <v>0</v>
      </c>
      <c r="E68" s="47">
        <v>0</v>
      </c>
      <c r="F68" s="47">
        <v>0</v>
      </c>
    </row>
    <row r="69" spans="1:6" x14ac:dyDescent="0.2">
      <c r="A69" s="47" t="s">
        <v>4378</v>
      </c>
      <c r="B69" s="47" t="s">
        <v>4436</v>
      </c>
      <c r="C69" s="38">
        <v>1</v>
      </c>
      <c r="D69" s="47">
        <v>0</v>
      </c>
      <c r="E69" s="47">
        <v>0</v>
      </c>
      <c r="F69" s="47">
        <v>0</v>
      </c>
    </row>
    <row r="70" spans="1:6" x14ac:dyDescent="0.2">
      <c r="A70" s="47" t="s">
        <v>4378</v>
      </c>
      <c r="B70" s="47" t="s">
        <v>4437</v>
      </c>
      <c r="C70" s="38">
        <v>1</v>
      </c>
      <c r="D70" s="47">
        <v>0</v>
      </c>
      <c r="E70" s="47">
        <v>0</v>
      </c>
      <c r="F70" s="47">
        <v>0</v>
      </c>
    </row>
    <row r="71" spans="1:6" x14ac:dyDescent="0.2">
      <c r="A71" s="47" t="s">
        <v>4378</v>
      </c>
      <c r="B71" s="47" t="s">
        <v>4438</v>
      </c>
      <c r="C71" s="38">
        <v>1</v>
      </c>
      <c r="D71" s="47">
        <v>0</v>
      </c>
      <c r="E71" s="47">
        <v>0</v>
      </c>
      <c r="F71" s="47">
        <v>0</v>
      </c>
    </row>
    <row r="72" spans="1:6" x14ac:dyDescent="0.2">
      <c r="A72" s="47" t="s">
        <v>4378</v>
      </c>
      <c r="B72" s="47" t="s">
        <v>4439</v>
      </c>
      <c r="C72" s="38">
        <v>1</v>
      </c>
      <c r="D72" s="47">
        <v>0</v>
      </c>
      <c r="E72" s="47">
        <v>0</v>
      </c>
      <c r="F72" s="47">
        <v>0</v>
      </c>
    </row>
    <row r="73" spans="1:6" x14ac:dyDescent="0.2">
      <c r="A73" s="47" t="s">
        <v>4378</v>
      </c>
      <c r="B73" s="47" t="s">
        <v>4440</v>
      </c>
      <c r="C73" s="38">
        <v>1</v>
      </c>
      <c r="D73" s="47">
        <v>0</v>
      </c>
      <c r="E73" s="47">
        <v>0</v>
      </c>
      <c r="F73" s="47">
        <v>0</v>
      </c>
    </row>
    <row r="74" spans="1:6" x14ac:dyDescent="0.2">
      <c r="A74" s="47" t="s">
        <v>4378</v>
      </c>
      <c r="B74" s="47" t="s">
        <v>4441</v>
      </c>
      <c r="C74" s="38">
        <v>1</v>
      </c>
      <c r="D74" s="47">
        <v>0</v>
      </c>
      <c r="E74" s="47">
        <v>0</v>
      </c>
      <c r="F74" s="47">
        <v>0</v>
      </c>
    </row>
    <row r="75" spans="1:6" x14ac:dyDescent="0.2">
      <c r="A75" s="47" t="s">
        <v>4378</v>
      </c>
      <c r="B75" s="47" t="s">
        <v>4442</v>
      </c>
      <c r="C75" s="38">
        <v>1</v>
      </c>
      <c r="D75" s="47">
        <v>0</v>
      </c>
      <c r="E75" s="47">
        <v>0</v>
      </c>
      <c r="F75" s="47">
        <v>0</v>
      </c>
    </row>
    <row r="76" spans="1:6" x14ac:dyDescent="0.2">
      <c r="A76" s="47" t="s">
        <v>4378</v>
      </c>
      <c r="B76" s="47" t="s">
        <v>4443</v>
      </c>
      <c r="C76" s="38">
        <v>1</v>
      </c>
      <c r="D76" s="47">
        <v>0</v>
      </c>
      <c r="E76" s="47">
        <v>0</v>
      </c>
      <c r="F76" s="47">
        <v>0</v>
      </c>
    </row>
    <row r="77" spans="1:6" x14ac:dyDescent="0.2">
      <c r="A77" s="47" t="s">
        <v>4378</v>
      </c>
      <c r="B77" s="47" t="s">
        <v>4444</v>
      </c>
      <c r="C77" s="38">
        <v>1</v>
      </c>
      <c r="D77" s="47">
        <v>0</v>
      </c>
      <c r="E77" s="47">
        <v>0</v>
      </c>
      <c r="F77" s="47">
        <v>0</v>
      </c>
    </row>
    <row r="78" spans="1:6" x14ac:dyDescent="0.2">
      <c r="A78" s="47" t="s">
        <v>4378</v>
      </c>
      <c r="B78" s="47" t="s">
        <v>4445</v>
      </c>
      <c r="C78" s="38">
        <v>1</v>
      </c>
      <c r="D78" s="47">
        <v>0</v>
      </c>
      <c r="E78" s="47">
        <v>0</v>
      </c>
      <c r="F78" s="47">
        <v>0</v>
      </c>
    </row>
    <row r="79" spans="1:6" x14ac:dyDescent="0.2">
      <c r="A79" s="47" t="s">
        <v>4378</v>
      </c>
      <c r="B79" s="47" t="s">
        <v>4446</v>
      </c>
      <c r="C79" s="38">
        <v>1</v>
      </c>
      <c r="D79" s="47">
        <v>0</v>
      </c>
      <c r="E79" s="47">
        <v>0</v>
      </c>
      <c r="F79" s="47">
        <v>0</v>
      </c>
    </row>
    <row r="80" spans="1:6" x14ac:dyDescent="0.2">
      <c r="A80" s="47" t="s">
        <v>4378</v>
      </c>
      <c r="B80" s="47" t="s">
        <v>4447</v>
      </c>
      <c r="C80" s="38">
        <v>36</v>
      </c>
      <c r="D80" s="47">
        <v>0</v>
      </c>
      <c r="E80" s="47">
        <v>0</v>
      </c>
      <c r="F80" s="47">
        <v>0</v>
      </c>
    </row>
    <row r="81" spans="1:6" x14ac:dyDescent="0.2">
      <c r="A81" s="47" t="s">
        <v>4378</v>
      </c>
      <c r="B81" s="47" t="s">
        <v>4448</v>
      </c>
      <c r="C81" s="38">
        <v>3</v>
      </c>
      <c r="D81" s="47">
        <v>0</v>
      </c>
      <c r="E81" s="47">
        <v>0</v>
      </c>
      <c r="F81" s="47">
        <v>0</v>
      </c>
    </row>
    <row r="82" spans="1:6" x14ac:dyDescent="0.2">
      <c r="B82" s="47" t="s">
        <v>4449</v>
      </c>
      <c r="C82" s="38">
        <v>2311</v>
      </c>
      <c r="D82" s="47">
        <v>0</v>
      </c>
      <c r="E82" s="47">
        <v>0</v>
      </c>
      <c r="F82" s="47">
        <v>0</v>
      </c>
    </row>
    <row r="83" spans="1:6" x14ac:dyDescent="0.2">
      <c r="A83" s="47" t="s">
        <v>4450</v>
      </c>
      <c r="B83" s="47" t="s">
        <v>4451</v>
      </c>
      <c r="C83" s="38">
        <v>20</v>
      </c>
      <c r="D83" s="47">
        <v>0</v>
      </c>
      <c r="E83" s="47">
        <v>0</v>
      </c>
      <c r="F83" s="47">
        <v>0</v>
      </c>
    </row>
    <row r="84" spans="1:6" x14ac:dyDescent="0.2">
      <c r="A84" s="47" t="s">
        <v>4450</v>
      </c>
      <c r="B84" s="47" t="s">
        <v>4452</v>
      </c>
      <c r="C84" s="38">
        <v>7</v>
      </c>
      <c r="D84" s="47">
        <v>0</v>
      </c>
      <c r="E84" s="47">
        <v>0</v>
      </c>
      <c r="F84" s="47">
        <v>0</v>
      </c>
    </row>
    <row r="85" spans="1:6" x14ac:dyDescent="0.2">
      <c r="A85" s="47" t="s">
        <v>4450</v>
      </c>
      <c r="B85" s="47" t="s">
        <v>4453</v>
      </c>
      <c r="C85" s="38">
        <v>2</v>
      </c>
      <c r="D85" s="47">
        <v>0</v>
      </c>
      <c r="E85" s="47">
        <v>0</v>
      </c>
      <c r="F85" s="47">
        <v>0</v>
      </c>
    </row>
    <row r="86" spans="1:6" x14ac:dyDescent="0.2">
      <c r="A86" s="47" t="s">
        <v>4450</v>
      </c>
      <c r="B86" s="47" t="s">
        <v>4454</v>
      </c>
      <c r="C86" s="38">
        <v>1</v>
      </c>
      <c r="D86" s="47">
        <v>0</v>
      </c>
      <c r="E86" s="47">
        <v>0</v>
      </c>
      <c r="F86" s="47">
        <v>0</v>
      </c>
    </row>
    <row r="87" spans="1:6" x14ac:dyDescent="0.2">
      <c r="A87" s="47" t="s">
        <v>4450</v>
      </c>
      <c r="B87" s="47" t="s">
        <v>4455</v>
      </c>
      <c r="C87" s="38">
        <v>1</v>
      </c>
      <c r="D87" s="47">
        <v>0</v>
      </c>
      <c r="E87" s="47">
        <v>0</v>
      </c>
      <c r="F87" s="47">
        <v>0</v>
      </c>
    </row>
    <row r="88" spans="1:6" x14ac:dyDescent="0.2">
      <c r="A88" s="47" t="s">
        <v>4450</v>
      </c>
      <c r="B88" s="47" t="s">
        <v>4456</v>
      </c>
      <c r="C88" s="38">
        <v>0</v>
      </c>
      <c r="D88" s="47">
        <v>0</v>
      </c>
      <c r="E88" s="47">
        <v>5</v>
      </c>
      <c r="F88" s="47">
        <v>0</v>
      </c>
    </row>
    <row r="89" spans="1:6" x14ac:dyDescent="0.2">
      <c r="B89" s="47" t="s">
        <v>4457</v>
      </c>
      <c r="C89" s="38">
        <v>31</v>
      </c>
      <c r="D89" s="47">
        <v>0</v>
      </c>
      <c r="E89" s="47">
        <v>5</v>
      </c>
      <c r="F89" s="47">
        <v>0</v>
      </c>
    </row>
    <row r="90" spans="1:6" x14ac:dyDescent="0.2">
      <c r="A90" s="47" t="s">
        <v>4458</v>
      </c>
      <c r="B90" s="47" t="s">
        <v>4459</v>
      </c>
      <c r="C90" s="38">
        <v>197</v>
      </c>
      <c r="D90" s="47">
        <v>0</v>
      </c>
      <c r="E90" s="47">
        <v>0</v>
      </c>
      <c r="F90" s="47">
        <v>0</v>
      </c>
    </row>
    <row r="91" spans="1:6" x14ac:dyDescent="0.2">
      <c r="A91" s="47" t="s">
        <v>4458</v>
      </c>
      <c r="B91" s="47" t="s">
        <v>4460</v>
      </c>
      <c r="C91" s="38">
        <v>173</v>
      </c>
      <c r="D91" s="47">
        <v>0</v>
      </c>
      <c r="E91" s="47">
        <v>0</v>
      </c>
      <c r="F91" s="47">
        <v>0</v>
      </c>
    </row>
    <row r="92" spans="1:6" x14ac:dyDescent="0.2">
      <c r="A92" s="47" t="s">
        <v>4458</v>
      </c>
      <c r="B92" s="47" t="s">
        <v>4461</v>
      </c>
      <c r="C92" s="38">
        <v>65</v>
      </c>
      <c r="D92" s="47">
        <v>0</v>
      </c>
      <c r="E92" s="47">
        <v>0</v>
      </c>
      <c r="F92" s="47">
        <v>0</v>
      </c>
    </row>
    <row r="93" spans="1:6" x14ac:dyDescent="0.2">
      <c r="A93" s="47" t="s">
        <v>4458</v>
      </c>
      <c r="B93" s="47" t="s">
        <v>4462</v>
      </c>
      <c r="C93" s="38">
        <v>54</v>
      </c>
      <c r="D93" s="47">
        <v>0</v>
      </c>
      <c r="E93" s="47">
        <v>0</v>
      </c>
      <c r="F93" s="47">
        <v>0</v>
      </c>
    </row>
    <row r="94" spans="1:6" x14ac:dyDescent="0.2">
      <c r="A94" s="47" t="s">
        <v>4458</v>
      </c>
      <c r="B94" s="47" t="s">
        <v>4463</v>
      </c>
      <c r="C94" s="38">
        <v>19</v>
      </c>
      <c r="D94" s="47">
        <v>0</v>
      </c>
      <c r="E94" s="47">
        <v>0</v>
      </c>
      <c r="F94" s="47">
        <v>0</v>
      </c>
    </row>
    <row r="95" spans="1:6" x14ac:dyDescent="0.2">
      <c r="A95" s="47" t="s">
        <v>4458</v>
      </c>
      <c r="B95" s="47" t="s">
        <v>4464</v>
      </c>
      <c r="C95" s="38">
        <v>3</v>
      </c>
      <c r="D95" s="47">
        <v>0</v>
      </c>
      <c r="E95" s="47">
        <v>0</v>
      </c>
      <c r="F95" s="47">
        <v>0</v>
      </c>
    </row>
    <row r="96" spans="1:6" x14ac:dyDescent="0.2">
      <c r="A96" s="47" t="s">
        <v>4458</v>
      </c>
      <c r="B96" s="47" t="s">
        <v>4465</v>
      </c>
      <c r="C96" s="38">
        <v>1</v>
      </c>
      <c r="D96" s="47">
        <v>0</v>
      </c>
      <c r="E96" s="47">
        <v>0</v>
      </c>
      <c r="F96" s="47">
        <v>0</v>
      </c>
    </row>
    <row r="97" spans="1:6" x14ac:dyDescent="0.2">
      <c r="A97" s="47" t="s">
        <v>4458</v>
      </c>
      <c r="B97" s="47" t="s">
        <v>4460</v>
      </c>
      <c r="C97" s="38">
        <v>17</v>
      </c>
      <c r="D97" s="47">
        <v>0</v>
      </c>
      <c r="E97" s="47">
        <v>0</v>
      </c>
      <c r="F97" s="47">
        <v>0</v>
      </c>
    </row>
    <row r="98" spans="1:6" x14ac:dyDescent="0.2">
      <c r="A98" s="47" t="s">
        <v>4458</v>
      </c>
      <c r="B98" s="47" t="s">
        <v>4448</v>
      </c>
      <c r="C98" s="38">
        <v>1</v>
      </c>
      <c r="D98" s="47">
        <v>1</v>
      </c>
      <c r="E98" s="47">
        <v>0</v>
      </c>
      <c r="F98" s="47">
        <v>0</v>
      </c>
    </row>
    <row r="99" spans="1:6" x14ac:dyDescent="0.2">
      <c r="A99" s="47" t="s">
        <v>4458</v>
      </c>
      <c r="B99" s="47" t="s">
        <v>4466</v>
      </c>
      <c r="C99" s="38">
        <v>0</v>
      </c>
      <c r="D99" s="47">
        <v>10</v>
      </c>
      <c r="E99" s="47">
        <v>0</v>
      </c>
      <c r="F99" s="47">
        <v>0</v>
      </c>
    </row>
    <row r="100" spans="1:6" x14ac:dyDescent="0.2">
      <c r="A100" s="47" t="s">
        <v>4458</v>
      </c>
      <c r="B100" s="47" t="s">
        <v>4467</v>
      </c>
      <c r="C100" s="38">
        <v>0</v>
      </c>
      <c r="D100" s="47">
        <v>501</v>
      </c>
      <c r="E100" s="47">
        <v>0</v>
      </c>
      <c r="F100" s="47">
        <v>0</v>
      </c>
    </row>
    <row r="101" spans="1:6" x14ac:dyDescent="0.2">
      <c r="B101" s="47" t="s">
        <v>4468</v>
      </c>
      <c r="C101" s="38">
        <v>530</v>
      </c>
      <c r="D101" s="47">
        <v>512</v>
      </c>
      <c r="E101" s="47">
        <v>0</v>
      </c>
      <c r="F101" s="47">
        <v>0</v>
      </c>
    </row>
  </sheetData>
  <mergeCells count="8">
    <mergeCell ref="A9:A10"/>
    <mergeCell ref="A2:F2"/>
    <mergeCell ref="C9:D9"/>
    <mergeCell ref="E9:F9"/>
    <mergeCell ref="B9:B10"/>
    <mergeCell ref="A3:F3"/>
    <mergeCell ref="A4:F4"/>
    <mergeCell ref="A5:F5"/>
  </mergeCells>
  <phoneticPr fontId="0" type="noConversion"/>
  <conditionalFormatting sqref="D11:F18">
    <cfRule type="cellIs" dxfId="64" priority="1" stopIfTrue="1" operator="equal">
      <formula>0</formula>
    </cfRule>
  </conditionalFormatting>
  <conditionalFormatting sqref="D19:F19">
    <cfRule type="cellIs" dxfId="63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scale="96" fitToHeight="0" orientation="portrait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75"/>
  <sheetViews>
    <sheetView showZeros="0" zoomScale="80" workbookViewId="0">
      <selection activeCell="G14" sqref="G14"/>
    </sheetView>
  </sheetViews>
  <sheetFormatPr baseColWidth="10" defaultRowHeight="11.25" x14ac:dyDescent="0.2"/>
  <cols>
    <col min="1" max="1" width="53.1640625" style="47" bestFit="1" customWidth="1"/>
    <col min="2" max="2" width="11.83203125" style="38" customWidth="1"/>
    <col min="3" max="5" width="11.83203125" style="47" customWidth="1"/>
    <col min="6" max="16384" width="12" style="47"/>
  </cols>
  <sheetData>
    <row r="1" spans="1:6" ht="15.75" x14ac:dyDescent="0.25">
      <c r="A1" s="55" t="s">
        <v>4469</v>
      </c>
      <c r="B1" s="40"/>
      <c r="C1" s="53"/>
      <c r="D1" s="53"/>
      <c r="E1" s="53"/>
    </row>
    <row r="2" spans="1:6" ht="35.25" customHeight="1" x14ac:dyDescent="0.2">
      <c r="A2" s="340" t="s">
        <v>4470</v>
      </c>
      <c r="B2" s="340"/>
      <c r="C2" s="340"/>
      <c r="D2" s="340"/>
      <c r="E2" s="340"/>
    </row>
    <row r="3" spans="1:6" ht="15" x14ac:dyDescent="0.2">
      <c r="A3" s="296">
        <v>44196</v>
      </c>
      <c r="B3" s="296"/>
      <c r="C3" s="296"/>
      <c r="D3" s="296"/>
      <c r="E3" s="296"/>
      <c r="F3" s="99"/>
    </row>
    <row r="4" spans="1:6" ht="15" x14ac:dyDescent="0.2">
      <c r="A4" s="292" t="s">
        <v>5420</v>
      </c>
      <c r="B4" s="292"/>
      <c r="C4" s="292"/>
      <c r="D4" s="292"/>
      <c r="E4" s="292"/>
    </row>
    <row r="5" spans="1:6" ht="15" x14ac:dyDescent="0.2">
      <c r="A5" s="292" t="s">
        <v>5421</v>
      </c>
      <c r="B5" s="292"/>
      <c r="C5" s="292"/>
      <c r="D5" s="292"/>
      <c r="E5" s="292"/>
    </row>
    <row r="6" spans="1:6" ht="15" x14ac:dyDescent="0.2">
      <c r="A6" s="53" t="s">
        <v>349</v>
      </c>
      <c r="B6" s="40"/>
      <c r="C6" s="53"/>
      <c r="D6" s="53"/>
      <c r="E6" s="53"/>
    </row>
    <row r="8" spans="1:6" ht="12" thickBot="1" x14ac:dyDescent="0.25">
      <c r="E8" s="26" t="s">
        <v>52</v>
      </c>
    </row>
    <row r="9" spans="1:6" ht="12" thickTop="1" x14ac:dyDescent="0.2">
      <c r="A9" s="328" t="s">
        <v>118</v>
      </c>
      <c r="B9" s="322" t="s">
        <v>119</v>
      </c>
      <c r="C9" s="324"/>
      <c r="D9" s="322" t="s">
        <v>120</v>
      </c>
      <c r="E9" s="336"/>
    </row>
    <row r="10" spans="1:6" ht="24.75" customHeight="1" x14ac:dyDescent="0.2">
      <c r="A10" s="329"/>
      <c r="B10" s="19" t="s">
        <v>121</v>
      </c>
      <c r="C10" s="19" t="s">
        <v>122</v>
      </c>
      <c r="D10" s="19" t="s">
        <v>123</v>
      </c>
      <c r="E10" s="61" t="s">
        <v>124</v>
      </c>
    </row>
    <row r="11" spans="1:6" x14ac:dyDescent="0.2">
      <c r="A11" s="28" t="s">
        <v>4471</v>
      </c>
      <c r="B11" s="29">
        <v>32</v>
      </c>
      <c r="C11" s="29">
        <v>0</v>
      </c>
      <c r="D11" s="29">
        <v>230</v>
      </c>
      <c r="E11" s="30">
        <v>2654</v>
      </c>
    </row>
    <row r="12" spans="1:6" x14ac:dyDescent="0.2">
      <c r="A12" s="28" t="s">
        <v>4472</v>
      </c>
      <c r="B12" s="29">
        <v>21</v>
      </c>
      <c r="C12" s="29">
        <v>0</v>
      </c>
      <c r="D12" s="29">
        <v>0</v>
      </c>
      <c r="E12" s="30">
        <v>0</v>
      </c>
    </row>
    <row r="13" spans="1:6" x14ac:dyDescent="0.2">
      <c r="A13" s="28" t="s">
        <v>4473</v>
      </c>
      <c r="B13" s="29">
        <v>8</v>
      </c>
      <c r="C13" s="29">
        <v>0</v>
      </c>
      <c r="D13" s="29">
        <v>0</v>
      </c>
      <c r="E13" s="30">
        <v>0</v>
      </c>
    </row>
    <row r="14" spans="1:6" x14ac:dyDescent="0.2">
      <c r="A14" s="28" t="s">
        <v>4474</v>
      </c>
      <c r="B14" s="29">
        <v>5</v>
      </c>
      <c r="C14" s="29">
        <v>0</v>
      </c>
      <c r="D14" s="29">
        <v>0</v>
      </c>
      <c r="E14" s="30">
        <v>0</v>
      </c>
    </row>
    <row r="15" spans="1:6" x14ac:dyDescent="0.2">
      <c r="A15" s="28" t="s">
        <v>4475</v>
      </c>
      <c r="B15" s="29">
        <v>2</v>
      </c>
      <c r="C15" s="29">
        <v>0</v>
      </c>
      <c r="D15" s="29">
        <v>0</v>
      </c>
      <c r="E15" s="30">
        <v>0</v>
      </c>
    </row>
    <row r="16" spans="1:6" x14ac:dyDescent="0.2">
      <c r="A16" s="28" t="s">
        <v>4476</v>
      </c>
      <c r="B16" s="29">
        <v>1</v>
      </c>
      <c r="C16" s="29">
        <v>0</v>
      </c>
      <c r="D16" s="29">
        <v>0</v>
      </c>
      <c r="E16" s="30">
        <v>0</v>
      </c>
    </row>
    <row r="17" spans="1:5" x14ac:dyDescent="0.2">
      <c r="A17" s="28" t="s">
        <v>5424</v>
      </c>
      <c r="B17" s="29">
        <v>1</v>
      </c>
      <c r="C17" s="29">
        <v>0</v>
      </c>
      <c r="D17" s="29">
        <v>0</v>
      </c>
      <c r="E17" s="30">
        <v>0</v>
      </c>
    </row>
    <row r="18" spans="1:5" x14ac:dyDescent="0.2">
      <c r="A18" s="28" t="s">
        <v>4477</v>
      </c>
      <c r="B18" s="29">
        <v>1</v>
      </c>
      <c r="C18" s="29">
        <v>0</v>
      </c>
      <c r="D18" s="29">
        <v>0</v>
      </c>
      <c r="E18" s="30">
        <v>0</v>
      </c>
    </row>
    <row r="19" spans="1:5" x14ac:dyDescent="0.2">
      <c r="A19" s="28" t="s">
        <v>4478</v>
      </c>
      <c r="B19" s="29">
        <v>0</v>
      </c>
      <c r="C19" s="29">
        <v>0</v>
      </c>
      <c r="D19" s="29">
        <v>9</v>
      </c>
      <c r="E19" s="30">
        <v>0</v>
      </c>
    </row>
    <row r="20" spans="1:5" x14ac:dyDescent="0.2">
      <c r="A20" s="28" t="s">
        <v>4479</v>
      </c>
      <c r="B20" s="29">
        <v>2238</v>
      </c>
      <c r="C20" s="29">
        <v>204</v>
      </c>
      <c r="D20" s="29">
        <v>0</v>
      </c>
      <c r="E20" s="30">
        <v>0</v>
      </c>
    </row>
    <row r="21" spans="1:5" x14ac:dyDescent="0.2">
      <c r="A21" s="28" t="s">
        <v>4480</v>
      </c>
      <c r="B21" s="29">
        <v>0</v>
      </c>
      <c r="C21" s="29">
        <v>0</v>
      </c>
      <c r="D21" s="29">
        <v>0</v>
      </c>
      <c r="E21" s="30">
        <v>88</v>
      </c>
    </row>
    <row r="22" spans="1:5" x14ac:dyDescent="0.2">
      <c r="A22" s="28" t="s">
        <v>4481</v>
      </c>
      <c r="B22" s="29">
        <v>0</v>
      </c>
      <c r="C22" s="29">
        <v>0</v>
      </c>
      <c r="D22" s="29">
        <v>0</v>
      </c>
      <c r="E22" s="30">
        <v>3</v>
      </c>
    </row>
    <row r="23" spans="1:5" x14ac:dyDescent="0.2">
      <c r="A23" s="28"/>
      <c r="B23" s="29"/>
      <c r="C23" s="29"/>
      <c r="D23" s="29"/>
      <c r="E23" s="30"/>
    </row>
    <row r="24" spans="1:5" x14ac:dyDescent="0.2">
      <c r="A24" s="28"/>
      <c r="B24" s="29"/>
      <c r="C24" s="29"/>
      <c r="D24" s="29"/>
      <c r="E24" s="30"/>
    </row>
    <row r="25" spans="1:5" x14ac:dyDescent="0.2">
      <c r="A25" s="28"/>
      <c r="B25" s="29"/>
      <c r="C25" s="29"/>
      <c r="D25" s="29"/>
      <c r="E25" s="30"/>
    </row>
    <row r="26" spans="1:5" x14ac:dyDescent="0.2">
      <c r="A26" s="28"/>
      <c r="B26" s="29"/>
      <c r="C26" s="29"/>
      <c r="D26" s="29"/>
      <c r="E26" s="30"/>
    </row>
    <row r="27" spans="1:5" x14ac:dyDescent="0.2">
      <c r="A27" s="28"/>
      <c r="B27" s="29"/>
      <c r="C27" s="29"/>
      <c r="D27" s="29"/>
      <c r="E27" s="30"/>
    </row>
    <row r="28" spans="1:5" x14ac:dyDescent="0.2">
      <c r="A28" s="28"/>
      <c r="B28" s="29"/>
      <c r="C28" s="29"/>
      <c r="D28" s="29"/>
      <c r="E28" s="30"/>
    </row>
    <row r="29" spans="1:5" x14ac:dyDescent="0.2">
      <c r="A29" s="28"/>
      <c r="B29" s="29"/>
      <c r="C29" s="29"/>
      <c r="D29" s="29"/>
      <c r="E29" s="30"/>
    </row>
    <row r="30" spans="1:5" x14ac:dyDescent="0.2">
      <c r="A30" s="56"/>
      <c r="B30" s="104"/>
      <c r="C30" s="54"/>
      <c r="D30" s="54"/>
      <c r="E30" s="57"/>
    </row>
    <row r="31" spans="1:5" x14ac:dyDescent="0.2">
      <c r="A31" s="56"/>
      <c r="B31" s="104"/>
      <c r="C31" s="54"/>
      <c r="D31" s="54"/>
      <c r="E31" s="57"/>
    </row>
    <row r="32" spans="1:5" x14ac:dyDescent="0.2">
      <c r="A32" s="56"/>
      <c r="B32" s="104"/>
      <c r="C32" s="54"/>
      <c r="D32" s="54"/>
      <c r="E32" s="57"/>
    </row>
    <row r="33" spans="1:5" x14ac:dyDescent="0.2">
      <c r="A33" s="56"/>
      <c r="B33" s="104"/>
      <c r="C33" s="54"/>
      <c r="D33" s="54"/>
      <c r="E33" s="57"/>
    </row>
    <row r="34" spans="1:5" x14ac:dyDescent="0.2">
      <c r="A34" s="56"/>
      <c r="B34" s="104"/>
      <c r="C34" s="54"/>
      <c r="D34" s="54"/>
      <c r="E34" s="57"/>
    </row>
    <row r="35" spans="1:5" x14ac:dyDescent="0.2">
      <c r="A35" s="56"/>
      <c r="B35" s="104"/>
      <c r="C35" s="54"/>
      <c r="D35" s="54"/>
      <c r="E35" s="57"/>
    </row>
    <row r="36" spans="1:5" x14ac:dyDescent="0.2">
      <c r="A36" s="56"/>
      <c r="B36" s="104"/>
      <c r="C36" s="54"/>
      <c r="D36" s="54"/>
      <c r="E36" s="57"/>
    </row>
    <row r="37" spans="1:5" x14ac:dyDescent="0.2">
      <c r="A37" s="56"/>
      <c r="B37" s="104"/>
      <c r="C37" s="54"/>
      <c r="D37" s="54"/>
      <c r="E37" s="57"/>
    </row>
    <row r="38" spans="1:5" x14ac:dyDescent="0.2">
      <c r="A38" s="56"/>
      <c r="B38" s="104"/>
      <c r="C38" s="54"/>
      <c r="D38" s="54"/>
      <c r="E38" s="57"/>
    </row>
    <row r="39" spans="1:5" x14ac:dyDescent="0.2">
      <c r="A39" s="56"/>
      <c r="B39" s="104"/>
      <c r="C39" s="54"/>
      <c r="D39" s="54"/>
      <c r="E39" s="57"/>
    </row>
    <row r="40" spans="1:5" x14ac:dyDescent="0.2">
      <c r="A40" s="56"/>
      <c r="B40" s="104"/>
      <c r="C40" s="54"/>
      <c r="D40" s="54"/>
      <c r="E40" s="57"/>
    </row>
    <row r="41" spans="1:5" x14ac:dyDescent="0.2">
      <c r="A41" s="56"/>
      <c r="B41" s="104"/>
      <c r="C41" s="54"/>
      <c r="D41" s="54"/>
      <c r="E41" s="57"/>
    </row>
    <row r="42" spans="1:5" x14ac:dyDescent="0.2">
      <c r="A42" s="56"/>
      <c r="B42" s="104"/>
      <c r="C42" s="54"/>
      <c r="D42" s="54"/>
      <c r="E42" s="57"/>
    </row>
    <row r="43" spans="1:5" x14ac:dyDescent="0.2">
      <c r="A43" s="56"/>
      <c r="B43" s="104"/>
      <c r="C43" s="54"/>
      <c r="D43" s="54"/>
      <c r="E43" s="57"/>
    </row>
    <row r="44" spans="1:5" x14ac:dyDescent="0.2">
      <c r="A44" s="56"/>
      <c r="B44" s="104"/>
      <c r="C44" s="54"/>
      <c r="D44" s="54"/>
      <c r="E44" s="57"/>
    </row>
    <row r="45" spans="1:5" x14ac:dyDescent="0.2">
      <c r="A45" s="56"/>
      <c r="B45" s="104"/>
      <c r="C45" s="54"/>
      <c r="D45" s="54"/>
      <c r="E45" s="57"/>
    </row>
    <row r="46" spans="1:5" x14ac:dyDescent="0.2">
      <c r="A46" s="56"/>
      <c r="B46" s="104"/>
      <c r="C46" s="54"/>
      <c r="D46" s="54"/>
      <c r="E46" s="57"/>
    </row>
    <row r="47" spans="1:5" x14ac:dyDescent="0.2">
      <c r="A47" s="56"/>
      <c r="B47" s="104"/>
      <c r="C47" s="54"/>
      <c r="D47" s="54"/>
      <c r="E47" s="57"/>
    </row>
    <row r="48" spans="1:5" x14ac:dyDescent="0.2">
      <c r="A48" s="56"/>
      <c r="B48" s="104"/>
      <c r="C48" s="54"/>
      <c r="D48" s="54"/>
      <c r="E48" s="57"/>
    </row>
    <row r="49" spans="1:5" x14ac:dyDescent="0.2">
      <c r="A49" s="56"/>
      <c r="B49" s="104"/>
      <c r="C49" s="54"/>
      <c r="D49" s="54"/>
      <c r="E49" s="57"/>
    </row>
    <row r="50" spans="1:5" x14ac:dyDescent="0.2">
      <c r="A50" s="56"/>
      <c r="B50" s="104"/>
      <c r="C50" s="54"/>
      <c r="D50" s="54"/>
      <c r="E50" s="57"/>
    </row>
    <row r="51" spans="1:5" x14ac:dyDescent="0.2">
      <c r="A51" s="56"/>
      <c r="B51" s="104"/>
      <c r="C51" s="54"/>
      <c r="D51" s="54"/>
      <c r="E51" s="57"/>
    </row>
    <row r="52" spans="1:5" x14ac:dyDescent="0.2">
      <c r="A52" s="56"/>
      <c r="B52" s="104"/>
      <c r="C52" s="54"/>
      <c r="D52" s="54"/>
      <c r="E52" s="57"/>
    </row>
    <row r="53" spans="1:5" x14ac:dyDescent="0.2">
      <c r="A53" s="56"/>
      <c r="B53" s="104"/>
      <c r="C53" s="54"/>
      <c r="D53" s="54"/>
      <c r="E53" s="57"/>
    </row>
    <row r="54" spans="1:5" x14ac:dyDescent="0.2">
      <c r="A54" s="56"/>
      <c r="B54" s="104"/>
      <c r="C54" s="54"/>
      <c r="D54" s="54"/>
      <c r="E54" s="57"/>
    </row>
    <row r="55" spans="1:5" x14ac:dyDescent="0.2">
      <c r="A55" s="56"/>
      <c r="B55" s="104"/>
      <c r="C55" s="54"/>
      <c r="D55" s="54"/>
      <c r="E55" s="57"/>
    </row>
    <row r="56" spans="1:5" x14ac:dyDescent="0.2">
      <c r="A56" s="56"/>
      <c r="B56" s="104"/>
      <c r="C56" s="54"/>
      <c r="D56" s="54"/>
      <c r="E56" s="57"/>
    </row>
    <row r="57" spans="1:5" x14ac:dyDescent="0.2">
      <c r="A57" s="56"/>
      <c r="B57" s="104"/>
      <c r="C57" s="54"/>
      <c r="D57" s="54"/>
      <c r="E57" s="57"/>
    </row>
    <row r="58" spans="1:5" x14ac:dyDescent="0.2">
      <c r="A58" s="56"/>
      <c r="B58" s="104"/>
      <c r="C58" s="54"/>
      <c r="D58" s="54"/>
      <c r="E58" s="57"/>
    </row>
    <row r="59" spans="1:5" ht="12" thickBot="1" x14ac:dyDescent="0.25">
      <c r="A59" s="62"/>
      <c r="B59" s="105"/>
      <c r="C59" s="63"/>
      <c r="D59" s="63"/>
      <c r="E59" s="64"/>
    </row>
    <row r="60" spans="1:5" ht="12" thickTop="1" x14ac:dyDescent="0.2">
      <c r="B60" s="51"/>
    </row>
    <row r="61" spans="1:5" x14ac:dyDescent="0.2">
      <c r="B61" s="51"/>
    </row>
    <row r="62" spans="1:5" x14ac:dyDescent="0.2">
      <c r="B62" s="51"/>
    </row>
    <row r="63" spans="1:5" x14ac:dyDescent="0.2">
      <c r="B63" s="51"/>
    </row>
    <row r="64" spans="1:5" x14ac:dyDescent="0.2">
      <c r="B64" s="51"/>
    </row>
    <row r="65" spans="2:5" x14ac:dyDescent="0.2">
      <c r="B65" s="51"/>
    </row>
    <row r="66" spans="2:5" x14ac:dyDescent="0.2">
      <c r="B66" s="51"/>
    </row>
    <row r="67" spans="2:5" x14ac:dyDescent="0.2">
      <c r="B67" s="51"/>
    </row>
    <row r="68" spans="2:5" x14ac:dyDescent="0.2">
      <c r="B68" s="51"/>
    </row>
    <row r="69" spans="2:5" x14ac:dyDescent="0.2">
      <c r="B69" s="51"/>
    </row>
    <row r="70" spans="2:5" x14ac:dyDescent="0.2">
      <c r="B70" s="51"/>
    </row>
    <row r="71" spans="2:5" x14ac:dyDescent="0.2">
      <c r="B71" s="51"/>
    </row>
    <row r="72" spans="2:5" x14ac:dyDescent="0.2">
      <c r="B72" s="51"/>
    </row>
    <row r="73" spans="2:5" x14ac:dyDescent="0.2">
      <c r="B73" s="51"/>
    </row>
    <row r="74" spans="2:5" x14ac:dyDescent="0.2">
      <c r="B74" s="51"/>
    </row>
    <row r="75" spans="2:5" x14ac:dyDescent="0.2">
      <c r="B75" s="51"/>
      <c r="C75" s="51"/>
      <c r="D75" s="51"/>
      <c r="E75" s="51"/>
    </row>
  </sheetData>
  <mergeCells count="7">
    <mergeCell ref="D9:E9"/>
    <mergeCell ref="A9:A10"/>
    <mergeCell ref="A2:E2"/>
    <mergeCell ref="B9:C9"/>
    <mergeCell ref="A3:E3"/>
    <mergeCell ref="A4:E4"/>
    <mergeCell ref="A5:E5"/>
  </mergeCells>
  <phoneticPr fontId="0" type="noConversion"/>
  <conditionalFormatting sqref="C11:E18">
    <cfRule type="cellIs" dxfId="62" priority="1" stopIfTrue="1" operator="equal">
      <formula>0</formula>
    </cfRule>
  </conditionalFormatting>
  <conditionalFormatting sqref="C19:E19">
    <cfRule type="cellIs" dxfId="61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portrait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1605"/>
  <sheetViews>
    <sheetView showZeros="0" zoomScale="80" workbookViewId="0">
      <selection activeCell="E22" sqref="E22"/>
    </sheetView>
  </sheetViews>
  <sheetFormatPr baseColWidth="10" defaultRowHeight="11.25" x14ac:dyDescent="0.2"/>
  <cols>
    <col min="1" max="1" width="47.1640625" style="47" bestFit="1" customWidth="1"/>
    <col min="2" max="2" width="10.5" style="38" customWidth="1"/>
    <col min="3" max="8" width="13" style="47" customWidth="1"/>
    <col min="9" max="16384" width="12" style="47"/>
  </cols>
  <sheetData>
    <row r="1" spans="1:10" ht="15.75" x14ac:dyDescent="0.25">
      <c r="A1" s="55" t="s">
        <v>4482</v>
      </c>
      <c r="B1" s="40"/>
      <c r="C1" s="53"/>
      <c r="D1" s="53"/>
      <c r="E1" s="53"/>
    </row>
    <row r="2" spans="1:10" ht="32.25" customHeight="1" x14ac:dyDescent="0.2">
      <c r="A2" s="340" t="s">
        <v>4483</v>
      </c>
      <c r="B2" s="340"/>
      <c r="C2" s="340"/>
      <c r="D2" s="340"/>
      <c r="E2" s="340"/>
      <c r="F2" s="340"/>
      <c r="G2" s="340"/>
      <c r="H2" s="340"/>
      <c r="I2" s="340"/>
      <c r="J2" s="340"/>
    </row>
    <row r="3" spans="1:10" ht="15" x14ac:dyDescent="0.2">
      <c r="A3" s="296">
        <v>44196</v>
      </c>
      <c r="B3" s="296"/>
      <c r="C3" s="296"/>
      <c r="D3" s="296"/>
      <c r="E3" s="296"/>
      <c r="F3" s="296"/>
      <c r="G3" s="296"/>
      <c r="H3" s="296"/>
      <c r="I3" s="296"/>
      <c r="J3" s="296"/>
    </row>
    <row r="4" spans="1:10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  <c r="I4" s="292"/>
      <c r="J4" s="292"/>
    </row>
    <row r="5" spans="1:10" ht="15" x14ac:dyDescent="0.2">
      <c r="A5" s="292" t="s">
        <v>5421</v>
      </c>
      <c r="B5" s="292"/>
      <c r="C5" s="292"/>
      <c r="D5" s="292"/>
      <c r="E5" s="292"/>
      <c r="F5" s="292"/>
      <c r="G5" s="292"/>
      <c r="H5" s="292"/>
      <c r="I5" s="292"/>
      <c r="J5" s="292"/>
    </row>
    <row r="6" spans="1:10" ht="15" x14ac:dyDescent="0.2">
      <c r="A6" s="53" t="s">
        <v>349</v>
      </c>
      <c r="B6" s="40"/>
      <c r="C6" s="53"/>
      <c r="D6" s="53"/>
      <c r="E6" s="53"/>
    </row>
    <row r="7" spans="1:10" ht="12" thickBot="1" x14ac:dyDescent="0.25">
      <c r="J7" s="26" t="s">
        <v>52</v>
      </c>
    </row>
    <row r="8" spans="1:10" ht="34.5" customHeight="1" thickTop="1" x14ac:dyDescent="0.2">
      <c r="A8" s="328" t="s">
        <v>43</v>
      </c>
      <c r="B8" s="288" t="s">
        <v>44</v>
      </c>
      <c r="C8" s="288" t="s">
        <v>104</v>
      </c>
      <c r="D8" s="288"/>
      <c r="E8" s="288" t="s">
        <v>105</v>
      </c>
      <c r="F8" s="288"/>
      <c r="G8" s="288" t="s">
        <v>106</v>
      </c>
      <c r="H8" s="288"/>
      <c r="I8" s="288" t="s">
        <v>107</v>
      </c>
      <c r="J8" s="333" t="s">
        <v>47</v>
      </c>
    </row>
    <row r="9" spans="1:10" ht="22.5" x14ac:dyDescent="0.2">
      <c r="A9" s="330"/>
      <c r="B9" s="289"/>
      <c r="C9" s="84" t="s">
        <v>108</v>
      </c>
      <c r="D9" s="84" t="s">
        <v>109</v>
      </c>
      <c r="E9" s="84" t="s">
        <v>108</v>
      </c>
      <c r="F9" s="84" t="s">
        <v>109</v>
      </c>
      <c r="G9" s="84" t="s">
        <v>108</v>
      </c>
      <c r="H9" s="84" t="s">
        <v>109</v>
      </c>
      <c r="I9" s="289"/>
      <c r="J9" s="335"/>
    </row>
    <row r="10" spans="1:10" x14ac:dyDescent="0.2">
      <c r="A10" s="95"/>
      <c r="B10" s="83"/>
      <c r="C10" s="83">
        <v>1</v>
      </c>
      <c r="D10" s="83">
        <v>2</v>
      </c>
      <c r="E10" s="83">
        <v>3</v>
      </c>
      <c r="F10" s="83">
        <v>4</v>
      </c>
      <c r="G10" s="83">
        <v>5</v>
      </c>
      <c r="H10" s="83">
        <v>6</v>
      </c>
      <c r="I10" s="83">
        <v>7</v>
      </c>
      <c r="J10" s="96">
        <v>9</v>
      </c>
    </row>
    <row r="11" spans="1:10" x14ac:dyDescent="0.2">
      <c r="A11" s="14" t="s">
        <v>960</v>
      </c>
      <c r="B11" s="15" t="s">
        <v>961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7">
        <v>0</v>
      </c>
    </row>
    <row r="12" spans="1:10" x14ac:dyDescent="0.2">
      <c r="A12" s="14" t="s">
        <v>974</v>
      </c>
      <c r="B12" s="15" t="s">
        <v>975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7">
        <v>0</v>
      </c>
    </row>
    <row r="13" spans="1:10" x14ac:dyDescent="0.2">
      <c r="A13" s="14" t="s">
        <v>990</v>
      </c>
      <c r="B13" s="15" t="s">
        <v>991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7">
        <v>0</v>
      </c>
    </row>
    <row r="14" spans="1:10" x14ac:dyDescent="0.2">
      <c r="A14" s="28" t="s">
        <v>1212</v>
      </c>
      <c r="B14" s="36" t="s">
        <v>1213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30">
        <v>0</v>
      </c>
    </row>
    <row r="15" spans="1:10" x14ac:dyDescent="0.2">
      <c r="A15" s="28" t="s">
        <v>1214</v>
      </c>
      <c r="B15" s="36" t="s">
        <v>1215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30">
        <v>0</v>
      </c>
    </row>
    <row r="16" spans="1:10" x14ac:dyDescent="0.2">
      <c r="A16" s="28" t="s">
        <v>4484</v>
      </c>
      <c r="B16" s="36" t="s">
        <v>4485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30">
        <v>0</v>
      </c>
    </row>
    <row r="17" spans="1:10" x14ac:dyDescent="0.2">
      <c r="A17" s="28" t="s">
        <v>4486</v>
      </c>
      <c r="B17" s="36" t="s">
        <v>4487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30">
        <v>0</v>
      </c>
    </row>
    <row r="18" spans="1:10" x14ac:dyDescent="0.2">
      <c r="A18" s="28" t="s">
        <v>1216</v>
      </c>
      <c r="B18" s="36" t="s">
        <v>1217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30">
        <v>0</v>
      </c>
    </row>
    <row r="19" spans="1:10" ht="12" thickBot="1" x14ac:dyDescent="0.25">
      <c r="A19" s="8" t="s">
        <v>4488</v>
      </c>
      <c r="B19" s="13" t="s">
        <v>4489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10">
        <v>0</v>
      </c>
    </row>
    <row r="20" spans="1:10" ht="12" thickTop="1" x14ac:dyDescent="0.2">
      <c r="A20"/>
      <c r="B20"/>
      <c r="C20"/>
      <c r="D20"/>
      <c r="E20"/>
      <c r="F20"/>
      <c r="G20"/>
      <c r="H20"/>
      <c r="I20"/>
      <c r="J20"/>
    </row>
    <row r="21" spans="1:10" x14ac:dyDescent="0.2">
      <c r="A21"/>
      <c r="B21"/>
      <c r="C21"/>
      <c r="D21"/>
      <c r="E21"/>
      <c r="F21"/>
      <c r="G21"/>
      <c r="H21"/>
      <c r="I21"/>
      <c r="J21"/>
    </row>
    <row r="22" spans="1:10" x14ac:dyDescent="0.2">
      <c r="A22"/>
      <c r="B22"/>
      <c r="C22"/>
      <c r="D22"/>
      <c r="E22"/>
      <c r="F22"/>
      <c r="G22"/>
      <c r="H22"/>
      <c r="I22"/>
      <c r="J22"/>
    </row>
    <row r="23" spans="1:10" x14ac:dyDescent="0.2">
      <c r="A23"/>
      <c r="B23"/>
      <c r="C23"/>
      <c r="D23"/>
      <c r="E23"/>
      <c r="F23"/>
      <c r="G23"/>
      <c r="H23"/>
      <c r="I23"/>
      <c r="J23"/>
    </row>
    <row r="24" spans="1:10" x14ac:dyDescent="0.2">
      <c r="A24"/>
      <c r="B24"/>
      <c r="C24"/>
      <c r="D24"/>
      <c r="E24"/>
      <c r="F24"/>
      <c r="G24"/>
      <c r="H24"/>
      <c r="I24"/>
      <c r="J24"/>
    </row>
    <row r="25" spans="1:10" x14ac:dyDescent="0.2">
      <c r="A25"/>
      <c r="B25"/>
      <c r="C25"/>
      <c r="D25"/>
      <c r="E25"/>
      <c r="F25"/>
      <c r="G25"/>
      <c r="H25"/>
      <c r="I25"/>
      <c r="J25"/>
    </row>
    <row r="26" spans="1:10" x14ac:dyDescent="0.2">
      <c r="A26"/>
      <c r="B26"/>
      <c r="C26"/>
      <c r="D26"/>
      <c r="E26"/>
      <c r="F26"/>
      <c r="G26"/>
      <c r="H26"/>
      <c r="I26"/>
      <c r="J26"/>
    </row>
    <row r="27" spans="1:10" x14ac:dyDescent="0.2">
      <c r="A27"/>
      <c r="B27"/>
      <c r="C27"/>
      <c r="D27"/>
      <c r="E27"/>
      <c r="F27"/>
      <c r="G27"/>
      <c r="H27"/>
      <c r="I27"/>
      <c r="J27"/>
    </row>
    <row r="28" spans="1:10" x14ac:dyDescent="0.2">
      <c r="A28"/>
      <c r="B28"/>
      <c r="C28"/>
      <c r="D28"/>
      <c r="E28"/>
      <c r="F28"/>
      <c r="G28"/>
      <c r="H28"/>
      <c r="I28"/>
      <c r="J28"/>
    </row>
    <row r="29" spans="1:10" x14ac:dyDescent="0.2">
      <c r="A29"/>
      <c r="B29"/>
      <c r="C29"/>
      <c r="D29"/>
      <c r="E29"/>
      <c r="F29"/>
      <c r="G29"/>
      <c r="H29"/>
      <c r="I29"/>
      <c r="J29"/>
    </row>
    <row r="30" spans="1:10" x14ac:dyDescent="0.2">
      <c r="A30"/>
      <c r="B30"/>
      <c r="C30"/>
      <c r="D30"/>
      <c r="E30"/>
      <c r="F30"/>
      <c r="G30"/>
      <c r="H30"/>
      <c r="I30"/>
      <c r="J30"/>
    </row>
    <row r="31" spans="1:10" x14ac:dyDescent="0.2">
      <c r="A31"/>
      <c r="B31"/>
      <c r="C31"/>
      <c r="D31"/>
      <c r="E31"/>
      <c r="F31"/>
      <c r="G31"/>
      <c r="H31"/>
      <c r="I31"/>
      <c r="J31"/>
    </row>
    <row r="32" spans="1:10" x14ac:dyDescent="0.2">
      <c r="A32"/>
      <c r="B32"/>
      <c r="C32"/>
      <c r="D32"/>
      <c r="E32"/>
      <c r="F32"/>
      <c r="G32"/>
      <c r="H32"/>
      <c r="I32"/>
      <c r="J32"/>
    </row>
    <row r="33" spans="1:10" x14ac:dyDescent="0.2">
      <c r="A33"/>
      <c r="B33"/>
      <c r="C33"/>
      <c r="D33"/>
      <c r="E33"/>
      <c r="F33"/>
      <c r="G33"/>
      <c r="H33"/>
      <c r="I33"/>
      <c r="J33"/>
    </row>
    <row r="34" spans="1:10" x14ac:dyDescent="0.2">
      <c r="A34"/>
      <c r="B34"/>
      <c r="C34"/>
      <c r="D34"/>
      <c r="E34"/>
      <c r="F34"/>
      <c r="G34"/>
      <c r="H34"/>
      <c r="I34"/>
      <c r="J34"/>
    </row>
    <row r="35" spans="1:10" x14ac:dyDescent="0.2">
      <c r="A35"/>
      <c r="B35"/>
      <c r="C35"/>
      <c r="D35"/>
      <c r="E35"/>
      <c r="F35"/>
      <c r="G35"/>
      <c r="H35"/>
      <c r="I35"/>
      <c r="J35"/>
    </row>
    <row r="36" spans="1:10" x14ac:dyDescent="0.2">
      <c r="A36"/>
      <c r="B36"/>
      <c r="C36"/>
      <c r="D36"/>
      <c r="E36"/>
      <c r="F36"/>
      <c r="G36"/>
      <c r="H36"/>
      <c r="I36"/>
      <c r="J36"/>
    </row>
    <row r="37" spans="1:10" x14ac:dyDescent="0.2">
      <c r="A37"/>
      <c r="B37"/>
      <c r="C37"/>
      <c r="D37"/>
      <c r="E37"/>
      <c r="F37"/>
      <c r="G37"/>
      <c r="H37"/>
      <c r="I37"/>
      <c r="J37"/>
    </row>
    <row r="38" spans="1:10" x14ac:dyDescent="0.2">
      <c r="A38"/>
      <c r="B38"/>
      <c r="C38"/>
      <c r="D38"/>
      <c r="E38"/>
      <c r="F38"/>
      <c r="G38"/>
      <c r="H38"/>
      <c r="I38"/>
      <c r="J38"/>
    </row>
    <row r="39" spans="1:10" x14ac:dyDescent="0.2">
      <c r="A39"/>
      <c r="B39"/>
      <c r="C39"/>
      <c r="D39"/>
      <c r="E39"/>
      <c r="F39"/>
      <c r="G39"/>
      <c r="H39"/>
      <c r="I39"/>
      <c r="J39"/>
    </row>
    <row r="40" spans="1:10" x14ac:dyDescent="0.2">
      <c r="A40"/>
      <c r="B40"/>
      <c r="C40"/>
      <c r="D40"/>
      <c r="E40"/>
      <c r="F40"/>
      <c r="G40"/>
      <c r="H40"/>
      <c r="I40"/>
      <c r="J40"/>
    </row>
    <row r="41" spans="1:10" x14ac:dyDescent="0.2">
      <c r="A41"/>
      <c r="B41"/>
      <c r="C41"/>
      <c r="D41"/>
      <c r="E41"/>
      <c r="F41"/>
      <c r="G41"/>
      <c r="H41"/>
      <c r="I41"/>
      <c r="J41"/>
    </row>
    <row r="42" spans="1:10" x14ac:dyDescent="0.2">
      <c r="A42"/>
      <c r="B42"/>
      <c r="C42"/>
      <c r="D42"/>
      <c r="E42"/>
      <c r="F42"/>
      <c r="G42"/>
      <c r="H42"/>
      <c r="I42"/>
      <c r="J42"/>
    </row>
    <row r="43" spans="1:10" x14ac:dyDescent="0.2">
      <c r="A43"/>
      <c r="B43"/>
      <c r="C43"/>
      <c r="D43"/>
      <c r="E43"/>
      <c r="F43"/>
      <c r="G43"/>
      <c r="H43"/>
      <c r="I43"/>
      <c r="J43"/>
    </row>
    <row r="44" spans="1:10" x14ac:dyDescent="0.2">
      <c r="A44"/>
      <c r="B44"/>
      <c r="C44"/>
      <c r="D44"/>
      <c r="E44"/>
      <c r="F44"/>
      <c r="G44"/>
      <c r="H44"/>
      <c r="I44"/>
      <c r="J44"/>
    </row>
    <row r="45" spans="1:10" x14ac:dyDescent="0.2">
      <c r="A45"/>
      <c r="B45"/>
      <c r="C45"/>
      <c r="D45"/>
      <c r="E45"/>
      <c r="F45"/>
      <c r="G45"/>
      <c r="H45"/>
      <c r="I45"/>
      <c r="J45"/>
    </row>
    <row r="46" spans="1:10" x14ac:dyDescent="0.2">
      <c r="A46"/>
      <c r="B46"/>
      <c r="C46"/>
      <c r="D46"/>
      <c r="E46"/>
      <c r="F46"/>
      <c r="G46"/>
      <c r="H46"/>
      <c r="I46"/>
      <c r="J46"/>
    </row>
    <row r="47" spans="1:10" x14ac:dyDescent="0.2">
      <c r="A47"/>
      <c r="B47"/>
      <c r="C47"/>
      <c r="D47"/>
      <c r="E47"/>
      <c r="F47"/>
      <c r="G47"/>
      <c r="H47"/>
      <c r="I47"/>
      <c r="J47"/>
    </row>
    <row r="48" spans="1:10" x14ac:dyDescent="0.2">
      <c r="A48"/>
      <c r="B48"/>
      <c r="C48"/>
      <c r="D48"/>
      <c r="E48"/>
      <c r="F48"/>
      <c r="G48"/>
      <c r="H48"/>
      <c r="I48"/>
      <c r="J48"/>
    </row>
    <row r="49" spans="1:10" x14ac:dyDescent="0.2">
      <c r="A49"/>
      <c r="B49"/>
      <c r="C49"/>
      <c r="D49"/>
      <c r="E49"/>
      <c r="F49"/>
      <c r="G49"/>
      <c r="H49"/>
      <c r="I49"/>
      <c r="J49"/>
    </row>
    <row r="50" spans="1:10" x14ac:dyDescent="0.2">
      <c r="A50"/>
      <c r="B50"/>
      <c r="C50"/>
      <c r="D50"/>
      <c r="E50"/>
      <c r="F50"/>
      <c r="G50"/>
      <c r="H50"/>
      <c r="I50"/>
      <c r="J50"/>
    </row>
    <row r="51" spans="1:10" x14ac:dyDescent="0.2">
      <c r="A51"/>
      <c r="B51"/>
      <c r="C51"/>
      <c r="D51"/>
      <c r="E51"/>
      <c r="F51"/>
      <c r="G51"/>
      <c r="H51"/>
      <c r="I51"/>
      <c r="J51"/>
    </row>
    <row r="52" spans="1:10" x14ac:dyDescent="0.2">
      <c r="A52"/>
      <c r="B52"/>
      <c r="C52"/>
      <c r="D52"/>
      <c r="E52"/>
      <c r="F52"/>
      <c r="G52"/>
      <c r="H52"/>
      <c r="I52"/>
      <c r="J52"/>
    </row>
    <row r="53" spans="1:10" x14ac:dyDescent="0.2">
      <c r="A53"/>
      <c r="B53"/>
      <c r="C53"/>
      <c r="D53"/>
      <c r="E53"/>
      <c r="F53"/>
      <c r="G53"/>
      <c r="H53"/>
      <c r="I53"/>
      <c r="J53"/>
    </row>
    <row r="54" spans="1:10" x14ac:dyDescent="0.2">
      <c r="A54"/>
      <c r="B54"/>
      <c r="C54"/>
      <c r="D54"/>
      <c r="E54"/>
      <c r="F54"/>
      <c r="G54"/>
      <c r="H54"/>
      <c r="I54"/>
      <c r="J54"/>
    </row>
    <row r="55" spans="1:10" x14ac:dyDescent="0.2">
      <c r="A55"/>
      <c r="B55"/>
      <c r="C55"/>
      <c r="D55"/>
      <c r="E55"/>
      <c r="F55"/>
      <c r="G55"/>
      <c r="H55"/>
      <c r="I55"/>
      <c r="J55"/>
    </row>
    <row r="56" spans="1:10" x14ac:dyDescent="0.2">
      <c r="A56"/>
      <c r="B56"/>
      <c r="C56"/>
      <c r="D56"/>
      <c r="E56"/>
      <c r="F56"/>
      <c r="G56"/>
      <c r="H56"/>
      <c r="I56"/>
      <c r="J56"/>
    </row>
    <row r="57" spans="1:10" x14ac:dyDescent="0.2">
      <c r="A57"/>
      <c r="B57"/>
      <c r="C57"/>
      <c r="D57"/>
      <c r="E57"/>
      <c r="F57"/>
      <c r="G57"/>
      <c r="H57"/>
      <c r="I57"/>
      <c r="J57"/>
    </row>
    <row r="58" spans="1:10" x14ac:dyDescent="0.2">
      <c r="A58"/>
      <c r="B58"/>
      <c r="C58"/>
      <c r="D58"/>
      <c r="E58"/>
      <c r="F58"/>
      <c r="G58"/>
      <c r="H58"/>
      <c r="I58"/>
      <c r="J58"/>
    </row>
    <row r="59" spans="1:10" x14ac:dyDescent="0.2">
      <c r="A59"/>
      <c r="B59"/>
      <c r="C59"/>
      <c r="D59"/>
      <c r="E59"/>
      <c r="F59"/>
      <c r="G59"/>
      <c r="H59"/>
      <c r="I59"/>
      <c r="J59"/>
    </row>
    <row r="60" spans="1:10" x14ac:dyDescent="0.2">
      <c r="A60"/>
      <c r="B60"/>
      <c r="C60"/>
      <c r="D60"/>
      <c r="E60"/>
      <c r="F60"/>
      <c r="G60"/>
      <c r="H60"/>
      <c r="I60"/>
      <c r="J60"/>
    </row>
    <row r="61" spans="1:10" x14ac:dyDescent="0.2">
      <c r="A61"/>
      <c r="B61"/>
      <c r="C61"/>
      <c r="D61"/>
      <c r="E61"/>
      <c r="F61"/>
      <c r="G61"/>
      <c r="H61"/>
      <c r="I61"/>
      <c r="J61"/>
    </row>
    <row r="62" spans="1:10" x14ac:dyDescent="0.2">
      <c r="A62"/>
      <c r="B62"/>
      <c r="C62"/>
      <c r="D62"/>
      <c r="E62"/>
      <c r="F62"/>
      <c r="G62"/>
      <c r="H62"/>
      <c r="I62"/>
      <c r="J62"/>
    </row>
    <row r="63" spans="1:10" x14ac:dyDescent="0.2">
      <c r="A63"/>
      <c r="B63"/>
      <c r="C63"/>
      <c r="D63"/>
      <c r="E63"/>
      <c r="F63"/>
      <c r="G63"/>
      <c r="H63"/>
      <c r="I63"/>
      <c r="J63"/>
    </row>
    <row r="64" spans="1:10" x14ac:dyDescent="0.2">
      <c r="A64"/>
      <c r="B64"/>
      <c r="C64"/>
      <c r="D64"/>
      <c r="E64"/>
      <c r="F64"/>
      <c r="G64"/>
      <c r="H64"/>
      <c r="I64"/>
      <c r="J64"/>
    </row>
    <row r="65" spans="1:10" x14ac:dyDescent="0.2">
      <c r="A65"/>
      <c r="B65"/>
      <c r="C65"/>
      <c r="D65"/>
      <c r="E65"/>
      <c r="F65"/>
      <c r="G65"/>
      <c r="H65"/>
      <c r="I65"/>
      <c r="J65"/>
    </row>
    <row r="66" spans="1:10" x14ac:dyDescent="0.2">
      <c r="A66"/>
      <c r="B66"/>
      <c r="C66"/>
      <c r="D66"/>
      <c r="E66"/>
      <c r="F66"/>
      <c r="G66"/>
      <c r="H66"/>
      <c r="I66"/>
      <c r="J66"/>
    </row>
    <row r="67" spans="1:10" x14ac:dyDescent="0.2">
      <c r="A67"/>
      <c r="B67"/>
      <c r="C67"/>
      <c r="D67"/>
      <c r="E67"/>
      <c r="F67"/>
      <c r="G67"/>
      <c r="H67"/>
      <c r="I67"/>
      <c r="J67"/>
    </row>
    <row r="68" spans="1:10" x14ac:dyDescent="0.2">
      <c r="A68"/>
      <c r="B68"/>
      <c r="C68"/>
      <c r="D68"/>
      <c r="E68"/>
      <c r="F68"/>
      <c r="G68"/>
      <c r="H68"/>
      <c r="I68"/>
      <c r="J68"/>
    </row>
    <row r="69" spans="1:10" x14ac:dyDescent="0.2">
      <c r="A69"/>
      <c r="B69"/>
      <c r="C69"/>
      <c r="D69"/>
      <c r="E69"/>
      <c r="F69"/>
      <c r="G69"/>
      <c r="H69"/>
      <c r="I69"/>
      <c r="J69"/>
    </row>
    <row r="70" spans="1:10" x14ac:dyDescent="0.2">
      <c r="A70"/>
      <c r="B70"/>
      <c r="C70"/>
      <c r="D70"/>
      <c r="E70"/>
      <c r="F70"/>
      <c r="G70"/>
      <c r="H70"/>
      <c r="I70"/>
      <c r="J70"/>
    </row>
    <row r="71" spans="1:10" x14ac:dyDescent="0.2">
      <c r="A71"/>
      <c r="B71"/>
      <c r="C71"/>
      <c r="D71"/>
      <c r="E71"/>
      <c r="F71"/>
      <c r="G71"/>
      <c r="H71"/>
      <c r="I71"/>
      <c r="J71"/>
    </row>
    <row r="72" spans="1:10" x14ac:dyDescent="0.2">
      <c r="A72"/>
      <c r="B72"/>
      <c r="C72"/>
      <c r="D72"/>
      <c r="E72"/>
      <c r="F72"/>
      <c r="G72"/>
      <c r="H72"/>
      <c r="I72"/>
      <c r="J72"/>
    </row>
    <row r="73" spans="1:10" x14ac:dyDescent="0.2">
      <c r="A73"/>
      <c r="B73"/>
      <c r="C73"/>
      <c r="D73"/>
      <c r="E73"/>
      <c r="F73"/>
      <c r="G73"/>
      <c r="H73"/>
      <c r="I73"/>
      <c r="J73"/>
    </row>
    <row r="74" spans="1:10" x14ac:dyDescent="0.2">
      <c r="A74"/>
      <c r="B74"/>
      <c r="C74"/>
      <c r="D74"/>
      <c r="E74"/>
      <c r="F74"/>
      <c r="G74"/>
      <c r="H74"/>
      <c r="I74"/>
      <c r="J74"/>
    </row>
    <row r="75" spans="1:10" x14ac:dyDescent="0.2">
      <c r="A75"/>
      <c r="B75"/>
      <c r="C75"/>
      <c r="D75"/>
      <c r="E75"/>
      <c r="F75"/>
      <c r="G75"/>
      <c r="H75"/>
      <c r="I75"/>
      <c r="J75"/>
    </row>
    <row r="76" spans="1:10" x14ac:dyDescent="0.2">
      <c r="A76"/>
      <c r="B76"/>
      <c r="C76"/>
      <c r="D76"/>
      <c r="E76"/>
      <c r="F76"/>
      <c r="G76"/>
      <c r="H76"/>
      <c r="I76"/>
      <c r="J76"/>
    </row>
    <row r="77" spans="1:10" x14ac:dyDescent="0.2">
      <c r="A77"/>
      <c r="B77"/>
      <c r="C77"/>
      <c r="D77"/>
      <c r="E77"/>
      <c r="F77"/>
      <c r="G77"/>
      <c r="H77"/>
      <c r="I77"/>
      <c r="J77"/>
    </row>
    <row r="78" spans="1:10" x14ac:dyDescent="0.2">
      <c r="A78"/>
      <c r="B78"/>
      <c r="C78"/>
      <c r="D78"/>
      <c r="E78"/>
      <c r="F78"/>
      <c r="G78"/>
      <c r="H78"/>
      <c r="I78"/>
      <c r="J78"/>
    </row>
    <row r="79" spans="1:10" x14ac:dyDescent="0.2">
      <c r="A79"/>
      <c r="B79"/>
      <c r="C79"/>
      <c r="D79"/>
      <c r="E79"/>
      <c r="F79"/>
      <c r="G79"/>
      <c r="H79"/>
      <c r="I79"/>
      <c r="J79"/>
    </row>
    <row r="80" spans="1:10" x14ac:dyDescent="0.2">
      <c r="A80"/>
      <c r="B80"/>
      <c r="C80"/>
      <c r="D80"/>
      <c r="E80"/>
      <c r="F80"/>
      <c r="G80"/>
      <c r="H80"/>
      <c r="I80"/>
      <c r="J80"/>
    </row>
    <row r="81" spans="1:10" x14ac:dyDescent="0.2">
      <c r="A81"/>
      <c r="B81"/>
      <c r="C81"/>
      <c r="D81"/>
      <c r="E81"/>
      <c r="F81"/>
      <c r="G81"/>
      <c r="H81"/>
      <c r="I81"/>
      <c r="J81"/>
    </row>
    <row r="82" spans="1:10" x14ac:dyDescent="0.2">
      <c r="A82"/>
      <c r="B82"/>
      <c r="C82"/>
      <c r="D82"/>
      <c r="E82"/>
      <c r="F82"/>
      <c r="G82"/>
      <c r="H82"/>
      <c r="I82"/>
      <c r="J82"/>
    </row>
    <row r="83" spans="1:10" x14ac:dyDescent="0.2">
      <c r="A83"/>
      <c r="B83"/>
      <c r="C83"/>
      <c r="D83"/>
      <c r="E83"/>
      <c r="F83"/>
      <c r="G83"/>
      <c r="H83"/>
      <c r="I83"/>
      <c r="J83"/>
    </row>
    <row r="84" spans="1:10" x14ac:dyDescent="0.2">
      <c r="A84"/>
      <c r="B84"/>
      <c r="C84"/>
      <c r="D84"/>
      <c r="E84"/>
      <c r="F84"/>
      <c r="G84"/>
      <c r="H84"/>
      <c r="I84"/>
      <c r="J84"/>
    </row>
    <row r="85" spans="1:10" x14ac:dyDescent="0.2">
      <c r="A85"/>
      <c r="B85"/>
      <c r="C85"/>
      <c r="D85"/>
      <c r="E85"/>
      <c r="F85"/>
      <c r="G85"/>
      <c r="H85"/>
      <c r="I85"/>
      <c r="J85"/>
    </row>
    <row r="86" spans="1:10" x14ac:dyDescent="0.2">
      <c r="A86"/>
      <c r="B86"/>
      <c r="C86"/>
      <c r="D86"/>
      <c r="E86"/>
      <c r="F86"/>
      <c r="G86"/>
      <c r="H86"/>
      <c r="I86"/>
      <c r="J86"/>
    </row>
    <row r="87" spans="1:10" x14ac:dyDescent="0.2">
      <c r="A87"/>
      <c r="B87"/>
      <c r="C87"/>
      <c r="D87"/>
      <c r="E87"/>
      <c r="F87"/>
      <c r="G87"/>
      <c r="H87"/>
      <c r="I87"/>
      <c r="J87"/>
    </row>
    <row r="88" spans="1:10" x14ac:dyDescent="0.2">
      <c r="A88"/>
      <c r="B88"/>
      <c r="C88"/>
      <c r="D88"/>
      <c r="E88"/>
      <c r="F88"/>
      <c r="G88"/>
      <c r="H88"/>
      <c r="I88"/>
      <c r="J88"/>
    </row>
    <row r="89" spans="1:10" x14ac:dyDescent="0.2">
      <c r="A89"/>
      <c r="B89"/>
      <c r="C89"/>
      <c r="D89"/>
      <c r="E89"/>
      <c r="F89"/>
      <c r="G89"/>
      <c r="H89"/>
      <c r="I89"/>
      <c r="J89"/>
    </row>
    <row r="90" spans="1:10" x14ac:dyDescent="0.2">
      <c r="A90"/>
      <c r="B90"/>
      <c r="C90"/>
      <c r="D90"/>
      <c r="E90"/>
      <c r="F90"/>
      <c r="G90"/>
      <c r="H90"/>
      <c r="I90"/>
      <c r="J90"/>
    </row>
    <row r="91" spans="1:10" x14ac:dyDescent="0.2">
      <c r="A91"/>
      <c r="B91"/>
      <c r="C91"/>
      <c r="D91"/>
      <c r="E91"/>
      <c r="F91"/>
      <c r="G91"/>
      <c r="H91"/>
      <c r="I91"/>
      <c r="J91"/>
    </row>
    <row r="92" spans="1:10" x14ac:dyDescent="0.2">
      <c r="A92"/>
      <c r="B92"/>
      <c r="C92"/>
      <c r="D92"/>
      <c r="E92"/>
      <c r="F92"/>
      <c r="G92"/>
      <c r="H92"/>
      <c r="I92"/>
      <c r="J92"/>
    </row>
    <row r="93" spans="1:10" x14ac:dyDescent="0.2">
      <c r="A93"/>
      <c r="B93"/>
      <c r="C93"/>
      <c r="D93"/>
      <c r="E93"/>
      <c r="F93"/>
      <c r="G93"/>
      <c r="H93"/>
      <c r="I93"/>
      <c r="J93"/>
    </row>
    <row r="94" spans="1:10" x14ac:dyDescent="0.2">
      <c r="A94"/>
      <c r="B94"/>
      <c r="C94"/>
      <c r="D94"/>
      <c r="E94"/>
      <c r="F94"/>
      <c r="G94"/>
      <c r="H94"/>
      <c r="I94"/>
      <c r="J94"/>
    </row>
    <row r="95" spans="1:10" x14ac:dyDescent="0.2">
      <c r="A95"/>
      <c r="B95"/>
      <c r="C95"/>
      <c r="D95"/>
      <c r="E95"/>
      <c r="F95"/>
      <c r="G95"/>
      <c r="H95"/>
      <c r="I95"/>
      <c r="J95"/>
    </row>
    <row r="96" spans="1:10" x14ac:dyDescent="0.2">
      <c r="A96"/>
      <c r="B96"/>
      <c r="C96"/>
      <c r="D96"/>
      <c r="E96"/>
      <c r="F96"/>
      <c r="G96"/>
      <c r="H96"/>
      <c r="I96"/>
      <c r="J96"/>
    </row>
    <row r="97" spans="1:10" x14ac:dyDescent="0.2">
      <c r="A97"/>
      <c r="B97"/>
      <c r="C97"/>
      <c r="D97"/>
      <c r="E97"/>
      <c r="F97"/>
      <c r="G97"/>
      <c r="H97"/>
      <c r="I97"/>
      <c r="J97"/>
    </row>
    <row r="98" spans="1:10" x14ac:dyDescent="0.2">
      <c r="A98"/>
      <c r="B98"/>
      <c r="C98"/>
      <c r="D98"/>
      <c r="E98"/>
      <c r="F98"/>
      <c r="G98"/>
      <c r="H98"/>
      <c r="I98"/>
      <c r="J98"/>
    </row>
    <row r="99" spans="1:10" x14ac:dyDescent="0.2">
      <c r="A99"/>
      <c r="B99"/>
      <c r="C99"/>
      <c r="D99"/>
      <c r="E99"/>
      <c r="F99"/>
      <c r="G99"/>
      <c r="H99"/>
      <c r="I99"/>
      <c r="J99"/>
    </row>
    <row r="100" spans="1:10" x14ac:dyDescent="0.2">
      <c r="A100"/>
      <c r="B100"/>
      <c r="C100"/>
      <c r="D100"/>
      <c r="E100"/>
      <c r="F100"/>
      <c r="G100"/>
      <c r="H100"/>
      <c r="I100"/>
      <c r="J100"/>
    </row>
    <row r="101" spans="1:10" x14ac:dyDescent="0.2">
      <c r="A101"/>
      <c r="B101"/>
      <c r="C101"/>
      <c r="D101"/>
      <c r="E101"/>
      <c r="F101"/>
      <c r="G101"/>
      <c r="H101"/>
      <c r="I101"/>
      <c r="J101"/>
    </row>
    <row r="102" spans="1:10" x14ac:dyDescent="0.2">
      <c r="A102"/>
      <c r="B102"/>
      <c r="C102"/>
      <c r="D102"/>
      <c r="E102"/>
      <c r="F102"/>
      <c r="G102"/>
      <c r="H102"/>
      <c r="I102"/>
      <c r="J102"/>
    </row>
    <row r="103" spans="1:10" x14ac:dyDescent="0.2">
      <c r="A103"/>
      <c r="B103"/>
      <c r="C103"/>
      <c r="D103"/>
      <c r="E103"/>
      <c r="F103"/>
      <c r="G103"/>
      <c r="H103"/>
      <c r="I103"/>
      <c r="J103"/>
    </row>
    <row r="104" spans="1:10" x14ac:dyDescent="0.2">
      <c r="A104"/>
      <c r="B104"/>
      <c r="C104"/>
      <c r="D104"/>
      <c r="E104"/>
      <c r="F104"/>
      <c r="G104"/>
      <c r="H104"/>
      <c r="I104"/>
      <c r="J104"/>
    </row>
    <row r="105" spans="1:10" x14ac:dyDescent="0.2">
      <c r="A105"/>
      <c r="B105"/>
      <c r="C105"/>
      <c r="D105"/>
      <c r="E105"/>
      <c r="F105"/>
      <c r="G105"/>
      <c r="H105"/>
      <c r="I105"/>
      <c r="J105"/>
    </row>
    <row r="106" spans="1:10" x14ac:dyDescent="0.2">
      <c r="A106"/>
      <c r="B106"/>
      <c r="C106"/>
      <c r="D106"/>
      <c r="E106"/>
      <c r="F106"/>
      <c r="G106"/>
      <c r="H106"/>
      <c r="I106"/>
      <c r="J106"/>
    </row>
    <row r="107" spans="1:10" x14ac:dyDescent="0.2">
      <c r="A107"/>
      <c r="B107"/>
      <c r="C107"/>
      <c r="D107"/>
      <c r="E107"/>
      <c r="F107"/>
      <c r="G107"/>
      <c r="H107"/>
      <c r="I107"/>
      <c r="J107"/>
    </row>
    <row r="108" spans="1:10" x14ac:dyDescent="0.2">
      <c r="A108"/>
      <c r="B108"/>
      <c r="C108"/>
      <c r="D108"/>
      <c r="E108"/>
      <c r="F108"/>
      <c r="G108"/>
      <c r="H108"/>
      <c r="I108"/>
      <c r="J108"/>
    </row>
    <row r="109" spans="1:10" x14ac:dyDescent="0.2">
      <c r="A109"/>
      <c r="B109"/>
      <c r="C109"/>
      <c r="D109"/>
      <c r="E109"/>
      <c r="F109"/>
      <c r="G109"/>
      <c r="H109"/>
      <c r="I109"/>
      <c r="J109"/>
    </row>
    <row r="110" spans="1:10" x14ac:dyDescent="0.2">
      <c r="A110"/>
      <c r="B110"/>
      <c r="C110"/>
      <c r="D110"/>
      <c r="E110"/>
      <c r="F110"/>
      <c r="G110"/>
      <c r="H110"/>
      <c r="I110"/>
      <c r="J110"/>
    </row>
    <row r="111" spans="1:10" x14ac:dyDescent="0.2">
      <c r="A111"/>
      <c r="B111"/>
      <c r="C111"/>
      <c r="D111"/>
      <c r="E111"/>
      <c r="F111"/>
      <c r="G111"/>
      <c r="H111"/>
      <c r="I111"/>
      <c r="J111"/>
    </row>
    <row r="112" spans="1:10" x14ac:dyDescent="0.2">
      <c r="A112"/>
      <c r="B112"/>
      <c r="C112"/>
      <c r="D112"/>
      <c r="E112"/>
      <c r="F112"/>
      <c r="G112"/>
      <c r="H112"/>
      <c r="I112"/>
      <c r="J112"/>
    </row>
    <row r="113" spans="1:10" x14ac:dyDescent="0.2">
      <c r="A113"/>
      <c r="B113"/>
      <c r="C113"/>
      <c r="D113"/>
      <c r="E113"/>
      <c r="F113"/>
      <c r="G113"/>
      <c r="H113"/>
      <c r="I113"/>
      <c r="J113"/>
    </row>
    <row r="114" spans="1:10" x14ac:dyDescent="0.2">
      <c r="A114"/>
      <c r="B114"/>
      <c r="C114"/>
      <c r="D114"/>
      <c r="E114"/>
      <c r="F114"/>
      <c r="G114"/>
      <c r="H114"/>
      <c r="I114"/>
      <c r="J114"/>
    </row>
    <row r="115" spans="1:10" x14ac:dyDescent="0.2">
      <c r="A115"/>
      <c r="B115"/>
      <c r="C115"/>
      <c r="D115"/>
      <c r="E115"/>
      <c r="F115"/>
      <c r="G115"/>
      <c r="H115"/>
      <c r="I115"/>
      <c r="J115"/>
    </row>
    <row r="116" spans="1:10" x14ac:dyDescent="0.2">
      <c r="A116"/>
      <c r="B116"/>
      <c r="C116"/>
      <c r="D116"/>
      <c r="E116"/>
      <c r="F116"/>
      <c r="G116"/>
      <c r="H116"/>
      <c r="I116"/>
      <c r="J116"/>
    </row>
    <row r="117" spans="1:10" x14ac:dyDescent="0.2">
      <c r="A117"/>
      <c r="B117"/>
      <c r="C117"/>
      <c r="D117"/>
      <c r="E117"/>
      <c r="F117"/>
      <c r="G117"/>
      <c r="H117"/>
      <c r="I117"/>
      <c r="J117"/>
    </row>
    <row r="118" spans="1:10" x14ac:dyDescent="0.2">
      <c r="A118"/>
      <c r="B118"/>
      <c r="C118"/>
      <c r="D118"/>
      <c r="E118"/>
      <c r="F118"/>
      <c r="G118"/>
      <c r="H118"/>
      <c r="I118"/>
      <c r="J118"/>
    </row>
    <row r="119" spans="1:10" x14ac:dyDescent="0.2">
      <c r="A119"/>
      <c r="B119"/>
      <c r="C119"/>
      <c r="D119"/>
      <c r="E119"/>
      <c r="F119"/>
      <c r="G119"/>
      <c r="H119"/>
      <c r="I119"/>
      <c r="J119"/>
    </row>
    <row r="120" spans="1:10" x14ac:dyDescent="0.2">
      <c r="A120"/>
      <c r="B120"/>
      <c r="C120"/>
      <c r="D120"/>
      <c r="E120"/>
      <c r="F120"/>
      <c r="G120"/>
      <c r="H120"/>
      <c r="I120"/>
      <c r="J120"/>
    </row>
    <row r="121" spans="1:10" x14ac:dyDescent="0.2">
      <c r="A121"/>
      <c r="B121"/>
      <c r="C121"/>
      <c r="D121"/>
      <c r="E121"/>
      <c r="F121"/>
      <c r="G121"/>
      <c r="H121"/>
      <c r="I121"/>
      <c r="J121"/>
    </row>
    <row r="122" spans="1:10" x14ac:dyDescent="0.2">
      <c r="A122"/>
      <c r="B122"/>
      <c r="C122"/>
      <c r="D122"/>
      <c r="E122"/>
      <c r="F122"/>
      <c r="G122"/>
      <c r="H122"/>
      <c r="I122"/>
      <c r="J122"/>
    </row>
    <row r="123" spans="1:10" x14ac:dyDescent="0.2">
      <c r="A123"/>
      <c r="B123"/>
      <c r="C123"/>
      <c r="D123"/>
      <c r="E123"/>
      <c r="F123"/>
      <c r="G123"/>
      <c r="H123"/>
      <c r="I123"/>
      <c r="J123"/>
    </row>
    <row r="124" spans="1:10" x14ac:dyDescent="0.2">
      <c r="A124"/>
      <c r="B124"/>
      <c r="C124"/>
      <c r="D124"/>
      <c r="E124"/>
      <c r="F124"/>
      <c r="G124"/>
      <c r="H124"/>
      <c r="I124"/>
      <c r="J124"/>
    </row>
    <row r="125" spans="1:10" x14ac:dyDescent="0.2">
      <c r="A125"/>
      <c r="B125"/>
      <c r="C125"/>
      <c r="D125"/>
      <c r="E125"/>
      <c r="F125"/>
      <c r="G125"/>
      <c r="H125"/>
      <c r="I125"/>
      <c r="J125"/>
    </row>
    <row r="126" spans="1:10" x14ac:dyDescent="0.2">
      <c r="A126"/>
      <c r="B126"/>
      <c r="C126"/>
      <c r="D126"/>
      <c r="E126"/>
      <c r="F126"/>
      <c r="G126"/>
      <c r="H126"/>
      <c r="I126"/>
      <c r="J126"/>
    </row>
    <row r="127" spans="1:10" x14ac:dyDescent="0.2">
      <c r="A127"/>
      <c r="B127"/>
      <c r="C127"/>
      <c r="D127"/>
      <c r="E127"/>
      <c r="F127"/>
      <c r="G127"/>
      <c r="H127"/>
      <c r="I127"/>
      <c r="J127"/>
    </row>
    <row r="128" spans="1:10" x14ac:dyDescent="0.2">
      <c r="A128"/>
      <c r="B128"/>
      <c r="C128"/>
      <c r="D128"/>
      <c r="E128"/>
      <c r="F128"/>
      <c r="G128"/>
      <c r="H128"/>
      <c r="I128"/>
      <c r="J128"/>
    </row>
    <row r="129" spans="1:10" x14ac:dyDescent="0.2">
      <c r="A129"/>
      <c r="B129"/>
      <c r="C129"/>
      <c r="D129"/>
      <c r="E129"/>
      <c r="F129"/>
      <c r="G129"/>
      <c r="H129"/>
      <c r="I129"/>
      <c r="J129"/>
    </row>
    <row r="130" spans="1:10" x14ac:dyDescent="0.2">
      <c r="A130"/>
      <c r="B130"/>
      <c r="C130"/>
      <c r="D130"/>
      <c r="E130"/>
      <c r="F130"/>
      <c r="G130"/>
      <c r="H130"/>
      <c r="I130"/>
      <c r="J130"/>
    </row>
    <row r="131" spans="1:10" x14ac:dyDescent="0.2">
      <c r="A131"/>
      <c r="B131"/>
      <c r="C131"/>
      <c r="D131"/>
      <c r="E131"/>
      <c r="F131"/>
      <c r="G131"/>
      <c r="H131"/>
      <c r="I131"/>
      <c r="J131"/>
    </row>
    <row r="132" spans="1:10" x14ac:dyDescent="0.2">
      <c r="A132"/>
      <c r="B132"/>
      <c r="C132"/>
      <c r="D132"/>
      <c r="E132"/>
      <c r="F132"/>
      <c r="G132"/>
      <c r="H132"/>
      <c r="I132"/>
      <c r="J132"/>
    </row>
    <row r="133" spans="1:10" x14ac:dyDescent="0.2">
      <c r="A133"/>
      <c r="B133"/>
      <c r="C133"/>
      <c r="D133"/>
      <c r="E133"/>
      <c r="F133"/>
      <c r="G133"/>
      <c r="H133"/>
      <c r="I133"/>
      <c r="J133"/>
    </row>
    <row r="134" spans="1:10" x14ac:dyDescent="0.2">
      <c r="A134"/>
      <c r="B134"/>
      <c r="C134"/>
      <c r="D134"/>
      <c r="E134"/>
      <c r="F134"/>
      <c r="G134"/>
      <c r="H134"/>
      <c r="I134"/>
      <c r="J134"/>
    </row>
    <row r="135" spans="1:10" x14ac:dyDescent="0.2">
      <c r="A135"/>
      <c r="B135"/>
      <c r="C135"/>
      <c r="D135"/>
      <c r="E135"/>
      <c r="F135"/>
      <c r="G135"/>
      <c r="H135"/>
      <c r="I135"/>
      <c r="J135"/>
    </row>
    <row r="136" spans="1:10" x14ac:dyDescent="0.2">
      <c r="A136"/>
      <c r="B136"/>
      <c r="C136"/>
      <c r="D136"/>
      <c r="E136"/>
      <c r="F136"/>
      <c r="G136"/>
      <c r="H136"/>
      <c r="I136"/>
      <c r="J136"/>
    </row>
    <row r="137" spans="1:10" x14ac:dyDescent="0.2">
      <c r="A137"/>
      <c r="B137"/>
      <c r="C137"/>
      <c r="D137"/>
      <c r="E137"/>
      <c r="F137"/>
      <c r="G137"/>
      <c r="H137"/>
      <c r="I137"/>
      <c r="J137"/>
    </row>
    <row r="138" spans="1:10" x14ac:dyDescent="0.2">
      <c r="A138"/>
      <c r="B138"/>
      <c r="C138"/>
      <c r="D138"/>
      <c r="E138"/>
      <c r="F138"/>
      <c r="G138"/>
      <c r="H138"/>
      <c r="I138"/>
      <c r="J138"/>
    </row>
    <row r="139" spans="1:10" x14ac:dyDescent="0.2">
      <c r="A139"/>
      <c r="B139"/>
      <c r="C139"/>
      <c r="D139"/>
      <c r="E139"/>
      <c r="F139"/>
      <c r="G139"/>
      <c r="H139"/>
      <c r="I139"/>
      <c r="J139"/>
    </row>
    <row r="140" spans="1:10" x14ac:dyDescent="0.2">
      <c r="A140"/>
      <c r="B140"/>
      <c r="C140"/>
      <c r="D140"/>
      <c r="E140"/>
      <c r="F140"/>
      <c r="G140"/>
      <c r="H140"/>
      <c r="I140"/>
      <c r="J140"/>
    </row>
    <row r="141" spans="1:10" x14ac:dyDescent="0.2">
      <c r="A141"/>
      <c r="B141"/>
      <c r="C141"/>
      <c r="D141"/>
      <c r="E141"/>
      <c r="F141"/>
      <c r="G141"/>
      <c r="H141"/>
      <c r="I141"/>
      <c r="J141"/>
    </row>
    <row r="142" spans="1:10" x14ac:dyDescent="0.2">
      <c r="A142"/>
      <c r="B142"/>
      <c r="C142"/>
      <c r="D142"/>
      <c r="E142"/>
      <c r="F142"/>
      <c r="G142"/>
      <c r="H142"/>
      <c r="I142"/>
      <c r="J142"/>
    </row>
    <row r="143" spans="1:10" x14ac:dyDescent="0.2">
      <c r="A143"/>
      <c r="B143"/>
      <c r="C143"/>
      <c r="D143"/>
      <c r="E143"/>
      <c r="F143"/>
      <c r="G143"/>
      <c r="H143"/>
      <c r="I143"/>
      <c r="J143"/>
    </row>
    <row r="144" spans="1:10" x14ac:dyDescent="0.2">
      <c r="A144"/>
      <c r="B144"/>
      <c r="C144"/>
      <c r="D144"/>
      <c r="E144"/>
      <c r="F144"/>
      <c r="G144"/>
      <c r="H144"/>
      <c r="I144"/>
      <c r="J144"/>
    </row>
    <row r="145" spans="1:10" x14ac:dyDescent="0.2">
      <c r="A145"/>
      <c r="B145"/>
      <c r="C145"/>
      <c r="D145"/>
      <c r="E145"/>
      <c r="F145"/>
      <c r="G145"/>
      <c r="H145"/>
      <c r="I145"/>
      <c r="J145"/>
    </row>
    <row r="146" spans="1:10" x14ac:dyDescent="0.2">
      <c r="A146"/>
      <c r="B146"/>
      <c r="C146"/>
      <c r="D146"/>
      <c r="E146"/>
      <c r="F146"/>
      <c r="G146"/>
      <c r="H146"/>
      <c r="I146"/>
      <c r="J146"/>
    </row>
    <row r="147" spans="1:10" x14ac:dyDescent="0.2">
      <c r="A147"/>
      <c r="B147"/>
      <c r="C147"/>
      <c r="D147"/>
      <c r="E147"/>
      <c r="F147"/>
      <c r="G147"/>
      <c r="H147"/>
      <c r="I147"/>
      <c r="J147"/>
    </row>
    <row r="148" spans="1:10" x14ac:dyDescent="0.2">
      <c r="A148"/>
      <c r="B148"/>
      <c r="C148"/>
      <c r="D148"/>
      <c r="E148"/>
      <c r="F148"/>
      <c r="G148"/>
      <c r="H148"/>
      <c r="I148"/>
      <c r="J148"/>
    </row>
    <row r="149" spans="1:10" x14ac:dyDescent="0.2">
      <c r="A149"/>
      <c r="B149"/>
      <c r="C149"/>
      <c r="D149"/>
      <c r="E149"/>
      <c r="F149"/>
      <c r="G149"/>
      <c r="H149"/>
      <c r="I149"/>
      <c r="J149"/>
    </row>
    <row r="150" spans="1:10" x14ac:dyDescent="0.2">
      <c r="A150"/>
      <c r="B150"/>
      <c r="C150"/>
      <c r="D150"/>
      <c r="E150"/>
      <c r="F150"/>
      <c r="G150"/>
      <c r="H150"/>
      <c r="I150"/>
      <c r="J150"/>
    </row>
    <row r="151" spans="1:10" x14ac:dyDescent="0.2">
      <c r="A151"/>
      <c r="B151"/>
      <c r="C151"/>
      <c r="D151"/>
      <c r="E151"/>
      <c r="F151"/>
      <c r="G151"/>
      <c r="H151"/>
      <c r="I151"/>
      <c r="J151"/>
    </row>
    <row r="152" spans="1:10" x14ac:dyDescent="0.2">
      <c r="A152"/>
      <c r="B152"/>
      <c r="C152"/>
      <c r="D152"/>
      <c r="E152"/>
      <c r="F152"/>
      <c r="G152"/>
      <c r="H152"/>
      <c r="I152"/>
      <c r="J152"/>
    </row>
    <row r="153" spans="1:10" x14ac:dyDescent="0.2">
      <c r="A153"/>
      <c r="B153"/>
      <c r="C153"/>
      <c r="D153"/>
      <c r="E153"/>
      <c r="F153"/>
      <c r="G153"/>
      <c r="H153"/>
      <c r="I153"/>
      <c r="J153"/>
    </row>
    <row r="154" spans="1:10" x14ac:dyDescent="0.2">
      <c r="A154"/>
      <c r="B154"/>
      <c r="C154"/>
      <c r="D154"/>
      <c r="E154"/>
      <c r="F154"/>
      <c r="G154"/>
      <c r="H154"/>
      <c r="I154"/>
      <c r="J154"/>
    </row>
    <row r="155" spans="1:10" x14ac:dyDescent="0.2">
      <c r="A155"/>
      <c r="B155"/>
      <c r="C155"/>
      <c r="D155"/>
      <c r="E155"/>
      <c r="F155"/>
      <c r="G155"/>
      <c r="H155"/>
      <c r="I155"/>
      <c r="J155"/>
    </row>
    <row r="156" spans="1:10" x14ac:dyDescent="0.2">
      <c r="A156"/>
      <c r="B156"/>
      <c r="C156"/>
      <c r="D156"/>
      <c r="E156"/>
      <c r="F156"/>
      <c r="G156"/>
      <c r="H156"/>
      <c r="I156"/>
      <c r="J156"/>
    </row>
    <row r="157" spans="1:10" x14ac:dyDescent="0.2">
      <c r="A157"/>
      <c r="B157"/>
      <c r="C157"/>
      <c r="D157"/>
      <c r="E157"/>
      <c r="F157"/>
      <c r="G157"/>
      <c r="H157"/>
      <c r="I157"/>
      <c r="J157"/>
    </row>
    <row r="158" spans="1:10" x14ac:dyDescent="0.2">
      <c r="A158"/>
      <c r="B158"/>
      <c r="C158"/>
      <c r="D158"/>
      <c r="E158"/>
      <c r="F158"/>
      <c r="G158"/>
      <c r="H158"/>
      <c r="I158"/>
      <c r="J158"/>
    </row>
    <row r="159" spans="1:10" x14ac:dyDescent="0.2">
      <c r="A159"/>
      <c r="B159"/>
      <c r="C159"/>
      <c r="D159"/>
      <c r="E159"/>
      <c r="F159"/>
      <c r="G159"/>
      <c r="H159"/>
      <c r="I159"/>
      <c r="J159"/>
    </row>
    <row r="160" spans="1:10" x14ac:dyDescent="0.2">
      <c r="A160"/>
      <c r="B160"/>
      <c r="C160"/>
      <c r="D160"/>
      <c r="E160"/>
      <c r="F160"/>
      <c r="G160"/>
      <c r="H160"/>
      <c r="I160"/>
      <c r="J160"/>
    </row>
    <row r="161" spans="1:10" x14ac:dyDescent="0.2">
      <c r="A161"/>
      <c r="B161"/>
      <c r="C161"/>
      <c r="D161"/>
      <c r="E161"/>
      <c r="F161"/>
      <c r="G161"/>
      <c r="H161"/>
      <c r="I161"/>
      <c r="J161"/>
    </row>
    <row r="162" spans="1:10" x14ac:dyDescent="0.2">
      <c r="A162"/>
      <c r="B162"/>
      <c r="C162"/>
      <c r="D162"/>
      <c r="E162"/>
      <c r="F162"/>
      <c r="G162"/>
      <c r="H162"/>
      <c r="I162"/>
      <c r="J162"/>
    </row>
    <row r="163" spans="1:10" x14ac:dyDescent="0.2">
      <c r="A163"/>
      <c r="B163"/>
      <c r="C163"/>
      <c r="D163"/>
      <c r="E163"/>
      <c r="F163"/>
      <c r="G163"/>
      <c r="H163"/>
      <c r="I163"/>
      <c r="J163"/>
    </row>
    <row r="164" spans="1:10" x14ac:dyDescent="0.2">
      <c r="A164"/>
      <c r="B164"/>
      <c r="C164"/>
      <c r="D164"/>
      <c r="E164"/>
      <c r="F164"/>
      <c r="G164"/>
      <c r="H164"/>
      <c r="I164"/>
      <c r="J164"/>
    </row>
    <row r="165" spans="1:10" x14ac:dyDescent="0.2">
      <c r="A165"/>
      <c r="B165"/>
      <c r="C165"/>
      <c r="D165"/>
      <c r="E165"/>
      <c r="F165"/>
      <c r="G165"/>
      <c r="H165"/>
      <c r="I165"/>
      <c r="J165"/>
    </row>
    <row r="166" spans="1:10" x14ac:dyDescent="0.2">
      <c r="A166"/>
      <c r="B166"/>
      <c r="C166"/>
      <c r="D166"/>
      <c r="E166"/>
      <c r="F166"/>
      <c r="G166"/>
      <c r="H166"/>
      <c r="I166"/>
      <c r="J166"/>
    </row>
    <row r="167" spans="1:10" x14ac:dyDescent="0.2">
      <c r="A167"/>
      <c r="B167"/>
      <c r="C167"/>
      <c r="D167"/>
      <c r="E167"/>
      <c r="F167"/>
      <c r="G167"/>
      <c r="H167"/>
      <c r="I167"/>
      <c r="J167"/>
    </row>
    <row r="168" spans="1:10" x14ac:dyDescent="0.2">
      <c r="A168"/>
      <c r="B168"/>
      <c r="C168"/>
      <c r="D168"/>
      <c r="E168"/>
      <c r="F168"/>
      <c r="G168"/>
      <c r="H168"/>
      <c r="I168"/>
      <c r="J168"/>
    </row>
    <row r="169" spans="1:10" x14ac:dyDescent="0.2">
      <c r="A169"/>
      <c r="B169"/>
      <c r="C169"/>
      <c r="D169"/>
      <c r="E169"/>
      <c r="F169"/>
      <c r="G169"/>
      <c r="H169"/>
      <c r="I169"/>
      <c r="J169"/>
    </row>
    <row r="170" spans="1:10" x14ac:dyDescent="0.2">
      <c r="A170"/>
      <c r="B170"/>
      <c r="C170"/>
      <c r="D170"/>
      <c r="E170"/>
      <c r="F170"/>
      <c r="G170"/>
      <c r="H170"/>
      <c r="I170"/>
      <c r="J170"/>
    </row>
    <row r="171" spans="1:10" x14ac:dyDescent="0.2">
      <c r="A171"/>
      <c r="B171"/>
      <c r="C171"/>
      <c r="D171"/>
      <c r="E171"/>
      <c r="F171"/>
      <c r="G171"/>
      <c r="H171"/>
      <c r="I171"/>
      <c r="J171"/>
    </row>
    <row r="172" spans="1:10" x14ac:dyDescent="0.2">
      <c r="A172"/>
      <c r="B172"/>
      <c r="C172"/>
      <c r="D172"/>
      <c r="E172"/>
      <c r="F172"/>
      <c r="G172"/>
      <c r="H172"/>
      <c r="I172"/>
      <c r="J172"/>
    </row>
    <row r="173" spans="1:10" x14ac:dyDescent="0.2">
      <c r="A173"/>
      <c r="B173"/>
      <c r="C173"/>
      <c r="D173"/>
      <c r="E173"/>
      <c r="F173"/>
      <c r="G173"/>
      <c r="H173"/>
      <c r="I173"/>
      <c r="J173"/>
    </row>
    <row r="174" spans="1:10" x14ac:dyDescent="0.2">
      <c r="A174"/>
      <c r="B174"/>
      <c r="C174"/>
      <c r="D174"/>
      <c r="E174"/>
      <c r="F174"/>
      <c r="G174"/>
      <c r="H174"/>
      <c r="I174"/>
      <c r="J174"/>
    </row>
    <row r="175" spans="1:10" x14ac:dyDescent="0.2">
      <c r="A175"/>
      <c r="B175"/>
      <c r="C175"/>
      <c r="D175"/>
      <c r="E175"/>
      <c r="F175"/>
      <c r="G175"/>
      <c r="H175"/>
      <c r="I175"/>
      <c r="J175"/>
    </row>
    <row r="176" spans="1:10" x14ac:dyDescent="0.2">
      <c r="A176"/>
      <c r="B176"/>
      <c r="C176"/>
      <c r="D176"/>
      <c r="E176"/>
      <c r="F176"/>
      <c r="G176"/>
      <c r="H176"/>
      <c r="I176"/>
      <c r="J176"/>
    </row>
    <row r="177" spans="1:10" x14ac:dyDescent="0.2">
      <c r="A177"/>
      <c r="B177"/>
      <c r="C177"/>
      <c r="D177"/>
      <c r="E177"/>
      <c r="F177"/>
      <c r="G177"/>
      <c r="H177"/>
      <c r="I177"/>
      <c r="J177"/>
    </row>
    <row r="178" spans="1:10" x14ac:dyDescent="0.2">
      <c r="A178"/>
      <c r="B178"/>
      <c r="C178"/>
      <c r="D178"/>
      <c r="E178"/>
      <c r="F178"/>
      <c r="G178"/>
      <c r="H178"/>
      <c r="I178"/>
      <c r="J178"/>
    </row>
    <row r="179" spans="1:10" x14ac:dyDescent="0.2">
      <c r="A179"/>
      <c r="B179"/>
      <c r="C179"/>
      <c r="D179"/>
      <c r="E179"/>
      <c r="F179"/>
      <c r="G179"/>
      <c r="H179"/>
      <c r="I179"/>
      <c r="J179"/>
    </row>
    <row r="180" spans="1:10" x14ac:dyDescent="0.2">
      <c r="A180"/>
      <c r="B180"/>
      <c r="C180"/>
      <c r="D180"/>
      <c r="E180"/>
      <c r="F180"/>
      <c r="G180"/>
      <c r="H180"/>
      <c r="I180"/>
      <c r="J180"/>
    </row>
    <row r="181" spans="1:10" x14ac:dyDescent="0.2">
      <c r="A181"/>
      <c r="B181"/>
      <c r="C181"/>
      <c r="D181"/>
      <c r="E181"/>
      <c r="F181"/>
      <c r="G181"/>
      <c r="H181"/>
      <c r="I181"/>
      <c r="J181"/>
    </row>
    <row r="182" spans="1:10" x14ac:dyDescent="0.2">
      <c r="A182"/>
      <c r="B182"/>
      <c r="C182"/>
      <c r="D182"/>
      <c r="E182"/>
      <c r="F182"/>
      <c r="G182"/>
      <c r="H182"/>
      <c r="I182"/>
      <c r="J182"/>
    </row>
    <row r="183" spans="1:10" x14ac:dyDescent="0.2">
      <c r="A183"/>
      <c r="B183"/>
      <c r="C183"/>
      <c r="D183"/>
      <c r="E183"/>
      <c r="F183"/>
      <c r="G183"/>
      <c r="H183"/>
      <c r="I183"/>
      <c r="J183"/>
    </row>
    <row r="184" spans="1:10" x14ac:dyDescent="0.2">
      <c r="A184"/>
      <c r="B184"/>
      <c r="C184"/>
      <c r="D184"/>
      <c r="E184"/>
      <c r="F184"/>
      <c r="G184"/>
      <c r="H184"/>
      <c r="I184"/>
      <c r="J184"/>
    </row>
    <row r="185" spans="1:10" x14ac:dyDescent="0.2">
      <c r="A185"/>
      <c r="B185"/>
      <c r="C185"/>
      <c r="D185"/>
      <c r="E185"/>
      <c r="F185"/>
      <c r="G185"/>
      <c r="H185"/>
      <c r="I185"/>
      <c r="J185"/>
    </row>
    <row r="186" spans="1:10" x14ac:dyDescent="0.2">
      <c r="A186"/>
      <c r="B186"/>
      <c r="C186"/>
      <c r="D186"/>
      <c r="E186"/>
      <c r="F186"/>
      <c r="G186"/>
      <c r="H186"/>
      <c r="I186"/>
      <c r="J186"/>
    </row>
    <row r="187" spans="1:10" x14ac:dyDescent="0.2">
      <c r="A187"/>
      <c r="B187"/>
      <c r="C187"/>
      <c r="D187"/>
      <c r="E187"/>
      <c r="F187"/>
      <c r="G187"/>
      <c r="H187"/>
      <c r="I187"/>
      <c r="J187"/>
    </row>
    <row r="188" spans="1:10" x14ac:dyDescent="0.2">
      <c r="A188"/>
      <c r="B188"/>
      <c r="C188"/>
      <c r="D188"/>
      <c r="E188"/>
      <c r="F188"/>
      <c r="G188"/>
      <c r="H188"/>
      <c r="I188"/>
      <c r="J188"/>
    </row>
    <row r="189" spans="1:10" x14ac:dyDescent="0.2">
      <c r="A189"/>
      <c r="B189"/>
      <c r="C189"/>
      <c r="D189"/>
      <c r="E189"/>
      <c r="F189"/>
      <c r="G189"/>
      <c r="H189"/>
      <c r="I189"/>
      <c r="J189"/>
    </row>
    <row r="190" spans="1:10" x14ac:dyDescent="0.2">
      <c r="A190"/>
      <c r="B190"/>
      <c r="C190"/>
      <c r="D190"/>
      <c r="E190"/>
      <c r="F190"/>
      <c r="G190"/>
      <c r="H190"/>
      <c r="I190"/>
      <c r="J190"/>
    </row>
    <row r="191" spans="1:10" x14ac:dyDescent="0.2">
      <c r="A191"/>
      <c r="B191"/>
      <c r="C191"/>
      <c r="D191"/>
      <c r="E191"/>
      <c r="F191"/>
      <c r="G191"/>
      <c r="H191"/>
      <c r="I191"/>
      <c r="J191"/>
    </row>
    <row r="192" spans="1:10" x14ac:dyDescent="0.2">
      <c r="A192"/>
      <c r="B192"/>
      <c r="C192"/>
      <c r="D192"/>
      <c r="E192"/>
      <c r="F192"/>
      <c r="G192"/>
      <c r="H192"/>
      <c r="I192"/>
      <c r="J192"/>
    </row>
    <row r="193" spans="1:10" x14ac:dyDescent="0.2">
      <c r="A193"/>
      <c r="B193"/>
      <c r="C193"/>
      <c r="D193"/>
      <c r="E193"/>
      <c r="F193"/>
      <c r="G193"/>
      <c r="H193"/>
      <c r="I193"/>
      <c r="J193"/>
    </row>
    <row r="194" spans="1:10" x14ac:dyDescent="0.2">
      <c r="A194"/>
      <c r="B194"/>
      <c r="C194"/>
      <c r="D194"/>
      <c r="E194"/>
      <c r="F194"/>
      <c r="G194"/>
      <c r="H194"/>
      <c r="I194"/>
      <c r="J194"/>
    </row>
    <row r="195" spans="1:10" x14ac:dyDescent="0.2">
      <c r="A195"/>
      <c r="B195"/>
      <c r="C195"/>
      <c r="D195"/>
      <c r="E195"/>
      <c r="F195"/>
      <c r="G195"/>
      <c r="H195"/>
      <c r="I195"/>
      <c r="J195"/>
    </row>
    <row r="196" spans="1:10" x14ac:dyDescent="0.2">
      <c r="A196"/>
      <c r="B196"/>
      <c r="C196"/>
      <c r="D196"/>
      <c r="E196"/>
      <c r="F196"/>
      <c r="G196"/>
      <c r="H196"/>
      <c r="I196"/>
      <c r="J196"/>
    </row>
    <row r="197" spans="1:10" x14ac:dyDescent="0.2">
      <c r="A197"/>
      <c r="B197"/>
      <c r="C197"/>
      <c r="D197"/>
      <c r="E197"/>
      <c r="F197"/>
      <c r="G197"/>
      <c r="H197"/>
      <c r="I197"/>
      <c r="J197"/>
    </row>
    <row r="198" spans="1:10" x14ac:dyDescent="0.2">
      <c r="A198"/>
      <c r="B198"/>
      <c r="C198"/>
      <c r="D198"/>
      <c r="E198"/>
      <c r="F198"/>
      <c r="G198"/>
      <c r="H198"/>
      <c r="I198"/>
      <c r="J198"/>
    </row>
    <row r="199" spans="1:10" x14ac:dyDescent="0.2">
      <c r="A199"/>
      <c r="B199"/>
      <c r="C199"/>
      <c r="D199"/>
      <c r="E199"/>
      <c r="F199"/>
      <c r="G199"/>
      <c r="H199"/>
      <c r="I199"/>
      <c r="J199"/>
    </row>
    <row r="200" spans="1:10" x14ac:dyDescent="0.2">
      <c r="A200"/>
      <c r="B200"/>
      <c r="C200"/>
      <c r="D200"/>
      <c r="E200"/>
      <c r="F200"/>
      <c r="G200"/>
      <c r="H200"/>
      <c r="I200"/>
      <c r="J200"/>
    </row>
    <row r="201" spans="1:10" x14ac:dyDescent="0.2">
      <c r="A201"/>
      <c r="B201"/>
      <c r="C201"/>
      <c r="D201"/>
      <c r="E201"/>
      <c r="F201"/>
      <c r="G201"/>
      <c r="H201"/>
      <c r="I201"/>
      <c r="J201"/>
    </row>
    <row r="202" spans="1:10" x14ac:dyDescent="0.2">
      <c r="A202"/>
      <c r="B202"/>
      <c r="C202"/>
      <c r="D202"/>
      <c r="E202"/>
      <c r="F202"/>
      <c r="G202"/>
      <c r="H202"/>
      <c r="I202"/>
      <c r="J202"/>
    </row>
    <row r="203" spans="1:10" x14ac:dyDescent="0.2">
      <c r="A203"/>
      <c r="B203"/>
      <c r="C203"/>
      <c r="D203"/>
      <c r="E203"/>
      <c r="F203"/>
      <c r="G203"/>
      <c r="H203"/>
      <c r="I203"/>
      <c r="J203"/>
    </row>
    <row r="204" spans="1:10" x14ac:dyDescent="0.2">
      <c r="A204"/>
      <c r="B204"/>
      <c r="C204"/>
      <c r="D204"/>
      <c r="E204"/>
      <c r="F204"/>
      <c r="G204"/>
      <c r="H204"/>
      <c r="I204"/>
      <c r="J204"/>
    </row>
    <row r="205" spans="1:10" x14ac:dyDescent="0.2">
      <c r="A205"/>
      <c r="B205"/>
      <c r="C205"/>
      <c r="D205"/>
      <c r="E205"/>
      <c r="F205"/>
      <c r="G205"/>
      <c r="H205"/>
      <c r="I205"/>
      <c r="J205"/>
    </row>
    <row r="206" spans="1:10" x14ac:dyDescent="0.2">
      <c r="A206"/>
      <c r="B206"/>
      <c r="C206"/>
      <c r="D206"/>
      <c r="E206"/>
      <c r="F206"/>
      <c r="G206"/>
      <c r="H206"/>
      <c r="I206"/>
      <c r="J206"/>
    </row>
    <row r="207" spans="1:10" x14ac:dyDescent="0.2">
      <c r="A207"/>
      <c r="B207"/>
      <c r="C207"/>
      <c r="D207"/>
      <c r="E207"/>
      <c r="F207"/>
      <c r="G207"/>
      <c r="H207"/>
      <c r="I207"/>
      <c r="J207"/>
    </row>
    <row r="208" spans="1:10" x14ac:dyDescent="0.2">
      <c r="A208"/>
      <c r="B208"/>
      <c r="C208"/>
      <c r="D208"/>
      <c r="E208"/>
      <c r="F208"/>
      <c r="G208"/>
      <c r="H208"/>
      <c r="I208"/>
      <c r="J208"/>
    </row>
    <row r="209" spans="1:10" x14ac:dyDescent="0.2">
      <c r="A209"/>
      <c r="B209"/>
      <c r="C209"/>
      <c r="D209"/>
      <c r="E209"/>
      <c r="F209"/>
      <c r="G209"/>
      <c r="H209"/>
      <c r="I209"/>
      <c r="J209"/>
    </row>
    <row r="210" spans="1:10" x14ac:dyDescent="0.2">
      <c r="A210"/>
      <c r="B210"/>
      <c r="C210"/>
      <c r="D210"/>
      <c r="E210"/>
      <c r="F210"/>
      <c r="G210"/>
      <c r="H210"/>
      <c r="I210"/>
      <c r="J210"/>
    </row>
    <row r="211" spans="1:10" x14ac:dyDescent="0.2">
      <c r="A211"/>
      <c r="B211"/>
      <c r="C211"/>
      <c r="D211"/>
      <c r="E211"/>
      <c r="F211"/>
      <c r="G211"/>
      <c r="H211"/>
      <c r="I211"/>
      <c r="J211"/>
    </row>
    <row r="212" spans="1:10" x14ac:dyDescent="0.2">
      <c r="A212"/>
      <c r="B212"/>
      <c r="C212"/>
      <c r="D212"/>
      <c r="E212"/>
      <c r="F212"/>
      <c r="G212"/>
      <c r="H212"/>
      <c r="I212"/>
      <c r="J212"/>
    </row>
    <row r="213" spans="1:10" x14ac:dyDescent="0.2">
      <c r="A213"/>
      <c r="B213"/>
      <c r="C213"/>
      <c r="D213"/>
      <c r="E213"/>
      <c r="F213"/>
      <c r="G213"/>
      <c r="H213"/>
      <c r="I213"/>
      <c r="J213"/>
    </row>
    <row r="214" spans="1:10" x14ac:dyDescent="0.2">
      <c r="A214"/>
      <c r="B214"/>
      <c r="C214"/>
      <c r="D214"/>
      <c r="E214"/>
      <c r="F214"/>
      <c r="G214"/>
      <c r="H214"/>
      <c r="I214"/>
      <c r="J214"/>
    </row>
    <row r="215" spans="1:10" x14ac:dyDescent="0.2">
      <c r="A215"/>
      <c r="B215"/>
      <c r="C215"/>
      <c r="D215"/>
      <c r="E215"/>
      <c r="F215"/>
      <c r="G215"/>
      <c r="H215"/>
      <c r="I215"/>
      <c r="J215"/>
    </row>
    <row r="216" spans="1:10" x14ac:dyDescent="0.2">
      <c r="A216"/>
      <c r="B216"/>
      <c r="C216"/>
      <c r="D216"/>
      <c r="E216"/>
      <c r="F216"/>
      <c r="G216"/>
      <c r="H216"/>
      <c r="I216"/>
      <c r="J216"/>
    </row>
    <row r="217" spans="1:10" x14ac:dyDescent="0.2">
      <c r="A217"/>
      <c r="B217"/>
      <c r="C217"/>
      <c r="D217"/>
      <c r="E217"/>
      <c r="F217"/>
      <c r="G217"/>
      <c r="H217"/>
      <c r="I217"/>
      <c r="J217"/>
    </row>
    <row r="218" spans="1:10" x14ac:dyDescent="0.2">
      <c r="A218"/>
      <c r="B218"/>
      <c r="C218"/>
      <c r="D218"/>
      <c r="E218"/>
      <c r="F218"/>
      <c r="G218"/>
      <c r="H218"/>
      <c r="I218"/>
      <c r="J218"/>
    </row>
    <row r="219" spans="1:10" x14ac:dyDescent="0.2">
      <c r="A219"/>
      <c r="B219"/>
      <c r="C219"/>
      <c r="D219"/>
      <c r="E219"/>
      <c r="F219"/>
      <c r="G219"/>
      <c r="H219"/>
      <c r="I219"/>
      <c r="J219"/>
    </row>
    <row r="220" spans="1:10" x14ac:dyDescent="0.2">
      <c r="A220"/>
      <c r="B220"/>
      <c r="C220"/>
      <c r="D220"/>
      <c r="E220"/>
      <c r="F220"/>
      <c r="G220"/>
      <c r="H220"/>
      <c r="I220"/>
      <c r="J220"/>
    </row>
    <row r="221" spans="1:10" x14ac:dyDescent="0.2">
      <c r="A221"/>
      <c r="B221"/>
      <c r="C221"/>
      <c r="D221"/>
      <c r="E221"/>
      <c r="F221"/>
      <c r="G221"/>
      <c r="H221"/>
      <c r="I221"/>
      <c r="J221"/>
    </row>
    <row r="222" spans="1:10" x14ac:dyDescent="0.2">
      <c r="A222"/>
      <c r="B222"/>
      <c r="C222"/>
      <c r="D222"/>
      <c r="E222"/>
      <c r="F222"/>
      <c r="G222"/>
      <c r="H222"/>
      <c r="I222"/>
      <c r="J222"/>
    </row>
    <row r="223" spans="1:10" x14ac:dyDescent="0.2">
      <c r="A223"/>
      <c r="B223"/>
      <c r="C223"/>
      <c r="D223"/>
      <c r="E223"/>
      <c r="F223"/>
      <c r="G223"/>
      <c r="H223"/>
      <c r="I223"/>
      <c r="J223"/>
    </row>
    <row r="224" spans="1:10" x14ac:dyDescent="0.2">
      <c r="A224"/>
      <c r="B224"/>
      <c r="C224"/>
      <c r="D224"/>
      <c r="E224"/>
      <c r="F224"/>
      <c r="G224"/>
      <c r="H224"/>
      <c r="I224"/>
      <c r="J224"/>
    </row>
    <row r="225" spans="1:10" x14ac:dyDescent="0.2">
      <c r="A225"/>
      <c r="B225"/>
      <c r="C225"/>
      <c r="D225"/>
      <c r="E225"/>
      <c r="F225"/>
      <c r="G225"/>
      <c r="H225"/>
      <c r="I225"/>
      <c r="J225"/>
    </row>
    <row r="226" spans="1:10" x14ac:dyDescent="0.2">
      <c r="A226"/>
      <c r="B226"/>
      <c r="C226"/>
      <c r="D226"/>
      <c r="E226"/>
      <c r="F226"/>
      <c r="G226"/>
      <c r="H226"/>
      <c r="I226"/>
      <c r="J226"/>
    </row>
    <row r="227" spans="1:10" x14ac:dyDescent="0.2">
      <c r="A227"/>
      <c r="B227"/>
      <c r="C227"/>
      <c r="D227"/>
      <c r="E227"/>
      <c r="F227"/>
      <c r="G227"/>
      <c r="H227"/>
      <c r="I227"/>
      <c r="J227"/>
    </row>
    <row r="228" spans="1:10" x14ac:dyDescent="0.2">
      <c r="A228"/>
      <c r="B228"/>
      <c r="C228"/>
      <c r="D228"/>
      <c r="E228"/>
      <c r="F228"/>
      <c r="G228"/>
      <c r="H228"/>
      <c r="I228"/>
      <c r="J228"/>
    </row>
    <row r="229" spans="1:10" x14ac:dyDescent="0.2">
      <c r="A229"/>
      <c r="B229"/>
      <c r="C229"/>
      <c r="D229"/>
      <c r="E229"/>
      <c r="F229"/>
      <c r="G229"/>
      <c r="H229"/>
      <c r="I229"/>
      <c r="J229"/>
    </row>
    <row r="230" spans="1:10" x14ac:dyDescent="0.2">
      <c r="A230"/>
      <c r="B230"/>
      <c r="C230"/>
      <c r="D230"/>
      <c r="E230"/>
      <c r="F230"/>
      <c r="G230"/>
      <c r="H230"/>
      <c r="I230"/>
      <c r="J230"/>
    </row>
    <row r="231" spans="1:10" x14ac:dyDescent="0.2">
      <c r="A231"/>
      <c r="B231"/>
      <c r="C231"/>
      <c r="D231"/>
      <c r="E231"/>
      <c r="F231"/>
      <c r="G231"/>
      <c r="H231"/>
      <c r="I231"/>
      <c r="J231"/>
    </row>
    <row r="232" spans="1:10" x14ac:dyDescent="0.2">
      <c r="A232"/>
      <c r="B232"/>
      <c r="C232"/>
      <c r="D232"/>
      <c r="E232"/>
      <c r="F232"/>
      <c r="G232"/>
      <c r="H232"/>
      <c r="I232"/>
      <c r="J232"/>
    </row>
    <row r="233" spans="1:10" x14ac:dyDescent="0.2">
      <c r="A233"/>
      <c r="B233"/>
      <c r="C233"/>
      <c r="D233"/>
      <c r="E233"/>
      <c r="F233"/>
      <c r="G233"/>
      <c r="H233"/>
      <c r="I233"/>
      <c r="J233"/>
    </row>
    <row r="234" spans="1:10" x14ac:dyDescent="0.2">
      <c r="A234"/>
      <c r="B234"/>
      <c r="C234"/>
      <c r="D234"/>
      <c r="E234"/>
      <c r="F234"/>
      <c r="G234"/>
      <c r="H234"/>
      <c r="I234"/>
      <c r="J234"/>
    </row>
    <row r="235" spans="1:10" x14ac:dyDescent="0.2">
      <c r="A235"/>
      <c r="B235"/>
      <c r="C235"/>
      <c r="D235"/>
      <c r="E235"/>
      <c r="F235"/>
      <c r="G235"/>
      <c r="H235"/>
      <c r="I235"/>
      <c r="J235"/>
    </row>
    <row r="236" spans="1:10" x14ac:dyDescent="0.2">
      <c r="A236"/>
      <c r="B236"/>
      <c r="C236"/>
      <c r="D236"/>
      <c r="E236"/>
      <c r="F236"/>
      <c r="G236"/>
      <c r="H236"/>
      <c r="I236"/>
      <c r="J236"/>
    </row>
    <row r="237" spans="1:10" x14ac:dyDescent="0.2">
      <c r="A237"/>
      <c r="B237"/>
      <c r="C237"/>
      <c r="D237"/>
      <c r="E237"/>
      <c r="F237"/>
      <c r="G237"/>
      <c r="H237"/>
      <c r="I237"/>
      <c r="J237"/>
    </row>
    <row r="238" spans="1:10" x14ac:dyDescent="0.2">
      <c r="A238"/>
      <c r="B238"/>
      <c r="C238"/>
      <c r="D238"/>
      <c r="E238"/>
      <c r="F238"/>
      <c r="G238"/>
      <c r="H238"/>
      <c r="I238"/>
      <c r="J238"/>
    </row>
    <row r="239" spans="1:10" x14ac:dyDescent="0.2">
      <c r="A239"/>
      <c r="B239"/>
      <c r="C239"/>
      <c r="D239"/>
      <c r="E239"/>
      <c r="F239"/>
      <c r="G239"/>
      <c r="H239"/>
      <c r="I239"/>
      <c r="J239"/>
    </row>
    <row r="240" spans="1:10" x14ac:dyDescent="0.2">
      <c r="A240"/>
      <c r="B240"/>
      <c r="C240"/>
      <c r="D240"/>
      <c r="E240"/>
      <c r="F240"/>
      <c r="G240"/>
      <c r="H240"/>
      <c r="I240"/>
      <c r="J240"/>
    </row>
    <row r="241" spans="1:10" x14ac:dyDescent="0.2">
      <c r="A241"/>
      <c r="B241"/>
      <c r="C241"/>
      <c r="D241"/>
      <c r="E241"/>
      <c r="F241"/>
      <c r="G241"/>
      <c r="H241"/>
      <c r="I241"/>
      <c r="J241"/>
    </row>
    <row r="242" spans="1:10" x14ac:dyDescent="0.2">
      <c r="A242"/>
      <c r="B242"/>
      <c r="C242"/>
      <c r="D242"/>
      <c r="E242"/>
      <c r="F242"/>
      <c r="G242"/>
      <c r="H242"/>
      <c r="I242"/>
      <c r="J242"/>
    </row>
    <row r="243" spans="1:10" x14ac:dyDescent="0.2">
      <c r="A243"/>
      <c r="B243"/>
      <c r="C243"/>
      <c r="D243"/>
      <c r="E243"/>
      <c r="F243"/>
      <c r="G243"/>
      <c r="H243"/>
      <c r="I243"/>
      <c r="J243"/>
    </row>
    <row r="244" spans="1:10" x14ac:dyDescent="0.2">
      <c r="A244"/>
      <c r="B244"/>
      <c r="C244"/>
      <c r="D244"/>
      <c r="E244"/>
      <c r="F244"/>
      <c r="G244"/>
      <c r="H244"/>
      <c r="I244"/>
      <c r="J244"/>
    </row>
    <row r="245" spans="1:10" x14ac:dyDescent="0.2">
      <c r="A245"/>
      <c r="B245"/>
      <c r="C245"/>
      <c r="D245"/>
      <c r="E245"/>
      <c r="F245"/>
      <c r="G245"/>
      <c r="H245"/>
      <c r="I245"/>
      <c r="J245"/>
    </row>
    <row r="246" spans="1:10" x14ac:dyDescent="0.2">
      <c r="A246"/>
      <c r="B246"/>
      <c r="C246"/>
      <c r="D246"/>
      <c r="E246"/>
      <c r="F246"/>
      <c r="G246"/>
      <c r="H246"/>
      <c r="I246"/>
      <c r="J246"/>
    </row>
    <row r="247" spans="1:10" x14ac:dyDescent="0.2">
      <c r="A247"/>
      <c r="B247"/>
      <c r="C247"/>
      <c r="D247"/>
      <c r="E247"/>
      <c r="F247"/>
      <c r="G247"/>
      <c r="H247"/>
      <c r="I247"/>
      <c r="J247"/>
    </row>
    <row r="248" spans="1:10" x14ac:dyDescent="0.2">
      <c r="A248"/>
      <c r="B248"/>
      <c r="C248"/>
      <c r="D248"/>
      <c r="E248"/>
      <c r="F248"/>
      <c r="G248"/>
      <c r="H248"/>
      <c r="I248"/>
      <c r="J248"/>
    </row>
    <row r="249" spans="1:10" x14ac:dyDescent="0.2">
      <c r="A249"/>
      <c r="B249"/>
      <c r="C249"/>
      <c r="D249"/>
      <c r="E249"/>
      <c r="F249"/>
      <c r="G249"/>
      <c r="H249"/>
      <c r="I249"/>
      <c r="J249"/>
    </row>
    <row r="250" spans="1:10" x14ac:dyDescent="0.2">
      <c r="A250"/>
      <c r="B250"/>
      <c r="C250"/>
      <c r="D250"/>
      <c r="E250"/>
      <c r="F250"/>
      <c r="G250"/>
      <c r="H250"/>
      <c r="I250"/>
      <c r="J250"/>
    </row>
    <row r="251" spans="1:10" x14ac:dyDescent="0.2">
      <c r="A251"/>
      <c r="B251"/>
      <c r="C251"/>
      <c r="D251"/>
      <c r="E251"/>
      <c r="F251"/>
      <c r="G251"/>
      <c r="H251"/>
      <c r="I251"/>
      <c r="J251"/>
    </row>
    <row r="252" spans="1:10" x14ac:dyDescent="0.2">
      <c r="A252"/>
      <c r="B252"/>
      <c r="C252"/>
      <c r="D252"/>
      <c r="E252"/>
      <c r="F252"/>
      <c r="G252"/>
      <c r="H252"/>
      <c r="I252"/>
      <c r="J252"/>
    </row>
    <row r="253" spans="1:10" x14ac:dyDescent="0.2">
      <c r="A253"/>
      <c r="B253"/>
      <c r="C253"/>
      <c r="D253"/>
      <c r="E253"/>
      <c r="F253"/>
      <c r="G253"/>
      <c r="H253"/>
      <c r="I253"/>
      <c r="J253"/>
    </row>
    <row r="254" spans="1:10" x14ac:dyDescent="0.2">
      <c r="A254"/>
      <c r="B254"/>
      <c r="C254"/>
      <c r="D254"/>
      <c r="E254"/>
      <c r="F254"/>
      <c r="G254"/>
      <c r="H254"/>
      <c r="I254"/>
      <c r="J254"/>
    </row>
    <row r="255" spans="1:10" x14ac:dyDescent="0.2">
      <c r="A255"/>
      <c r="B255"/>
      <c r="C255"/>
      <c r="D255"/>
      <c r="E255"/>
      <c r="F255"/>
      <c r="G255"/>
      <c r="H255"/>
      <c r="I255"/>
      <c r="J255"/>
    </row>
    <row r="256" spans="1:10" x14ac:dyDescent="0.2">
      <c r="A256"/>
      <c r="B256"/>
      <c r="C256"/>
      <c r="D256"/>
      <c r="E256"/>
      <c r="F256"/>
      <c r="G256"/>
      <c r="H256"/>
      <c r="I256"/>
      <c r="J256"/>
    </row>
    <row r="257" spans="1:10" x14ac:dyDescent="0.2">
      <c r="A257"/>
      <c r="B257"/>
      <c r="C257"/>
      <c r="D257"/>
      <c r="E257"/>
      <c r="F257"/>
      <c r="G257"/>
      <c r="H257"/>
      <c r="I257"/>
      <c r="J257"/>
    </row>
    <row r="258" spans="1:10" x14ac:dyDescent="0.2">
      <c r="A258"/>
      <c r="B258"/>
      <c r="C258"/>
      <c r="D258"/>
      <c r="E258"/>
      <c r="F258"/>
      <c r="G258"/>
      <c r="H258"/>
      <c r="I258"/>
      <c r="J258"/>
    </row>
    <row r="259" spans="1:10" x14ac:dyDescent="0.2">
      <c r="A259"/>
      <c r="B259"/>
      <c r="C259"/>
      <c r="D259"/>
      <c r="E259"/>
      <c r="F259"/>
      <c r="G259"/>
      <c r="H259"/>
      <c r="I259"/>
      <c r="J259"/>
    </row>
    <row r="260" spans="1:10" x14ac:dyDescent="0.2">
      <c r="A260"/>
      <c r="B260"/>
      <c r="C260"/>
      <c r="D260"/>
      <c r="E260"/>
      <c r="F260"/>
      <c r="G260"/>
      <c r="H260"/>
      <c r="I260"/>
      <c r="J260"/>
    </row>
    <row r="261" spans="1:10" x14ac:dyDescent="0.2">
      <c r="A261"/>
      <c r="B261"/>
      <c r="C261"/>
      <c r="D261"/>
      <c r="E261"/>
      <c r="F261"/>
      <c r="G261"/>
      <c r="H261"/>
      <c r="I261"/>
      <c r="J261"/>
    </row>
    <row r="262" spans="1:10" x14ac:dyDescent="0.2">
      <c r="A262"/>
      <c r="B262"/>
      <c r="C262"/>
      <c r="D262"/>
      <c r="E262"/>
      <c r="F262"/>
      <c r="G262"/>
      <c r="H262"/>
      <c r="I262"/>
      <c r="J262"/>
    </row>
    <row r="263" spans="1:10" x14ac:dyDescent="0.2">
      <c r="A263"/>
      <c r="B263"/>
      <c r="C263"/>
      <c r="D263"/>
      <c r="E263"/>
      <c r="F263"/>
      <c r="G263"/>
      <c r="H263"/>
      <c r="I263"/>
      <c r="J263"/>
    </row>
    <row r="264" spans="1:10" x14ac:dyDescent="0.2">
      <c r="A264"/>
      <c r="B264"/>
      <c r="C264"/>
      <c r="D264"/>
      <c r="E264"/>
      <c r="F264"/>
      <c r="G264"/>
      <c r="H264"/>
      <c r="I264"/>
      <c r="J264"/>
    </row>
    <row r="265" spans="1:10" x14ac:dyDescent="0.2">
      <c r="A265"/>
      <c r="B265"/>
      <c r="C265"/>
      <c r="D265"/>
      <c r="E265"/>
      <c r="F265"/>
      <c r="G265"/>
      <c r="H265"/>
      <c r="I265"/>
      <c r="J265"/>
    </row>
    <row r="266" spans="1:10" x14ac:dyDescent="0.2">
      <c r="A266"/>
      <c r="B266"/>
      <c r="C266"/>
      <c r="D266"/>
      <c r="E266"/>
      <c r="F266"/>
      <c r="G266"/>
      <c r="H266"/>
      <c r="I266"/>
      <c r="J266"/>
    </row>
    <row r="267" spans="1:10" x14ac:dyDescent="0.2">
      <c r="A267"/>
      <c r="B267"/>
      <c r="C267"/>
      <c r="D267"/>
      <c r="E267"/>
      <c r="F267"/>
      <c r="G267"/>
      <c r="H267"/>
      <c r="I267"/>
      <c r="J267"/>
    </row>
    <row r="268" spans="1:10" x14ac:dyDescent="0.2">
      <c r="A268"/>
      <c r="B268"/>
      <c r="C268"/>
      <c r="D268"/>
      <c r="E268"/>
      <c r="F268"/>
      <c r="G268"/>
      <c r="H268"/>
      <c r="I268"/>
      <c r="J268"/>
    </row>
    <row r="269" spans="1:10" x14ac:dyDescent="0.2">
      <c r="A269"/>
      <c r="B269"/>
      <c r="C269"/>
      <c r="D269"/>
      <c r="E269"/>
      <c r="F269"/>
      <c r="G269"/>
      <c r="H269"/>
      <c r="I269"/>
      <c r="J269"/>
    </row>
    <row r="270" spans="1:10" x14ac:dyDescent="0.2">
      <c r="A270"/>
      <c r="B270"/>
      <c r="C270"/>
      <c r="D270"/>
      <c r="E270"/>
      <c r="F270"/>
      <c r="G270"/>
      <c r="H270"/>
      <c r="I270"/>
      <c r="J270"/>
    </row>
    <row r="271" spans="1:10" x14ac:dyDescent="0.2">
      <c r="A271"/>
      <c r="B271"/>
      <c r="C271"/>
      <c r="D271"/>
      <c r="E271"/>
      <c r="F271"/>
      <c r="G271"/>
      <c r="H271"/>
      <c r="I271"/>
      <c r="J271"/>
    </row>
    <row r="272" spans="1:10" x14ac:dyDescent="0.2">
      <c r="A272"/>
      <c r="B272"/>
      <c r="C272"/>
      <c r="D272"/>
      <c r="E272"/>
      <c r="F272"/>
      <c r="G272"/>
      <c r="H272"/>
      <c r="I272"/>
      <c r="J272"/>
    </row>
    <row r="273" spans="1:10" x14ac:dyDescent="0.2">
      <c r="A273"/>
      <c r="B273"/>
      <c r="C273"/>
      <c r="D273"/>
      <c r="E273"/>
      <c r="F273"/>
      <c r="G273"/>
      <c r="H273"/>
      <c r="I273"/>
      <c r="J273"/>
    </row>
    <row r="274" spans="1:10" x14ac:dyDescent="0.2">
      <c r="A274"/>
      <c r="B274"/>
      <c r="C274"/>
      <c r="D274"/>
      <c r="E274"/>
      <c r="F274"/>
      <c r="G274"/>
      <c r="H274"/>
      <c r="I274"/>
      <c r="J274"/>
    </row>
    <row r="275" spans="1:10" x14ac:dyDescent="0.2">
      <c r="A275"/>
      <c r="B275"/>
      <c r="C275"/>
      <c r="D275"/>
      <c r="E275"/>
      <c r="F275"/>
      <c r="G275"/>
      <c r="H275"/>
      <c r="I275"/>
      <c r="J275"/>
    </row>
    <row r="276" spans="1:10" x14ac:dyDescent="0.2">
      <c r="A276"/>
      <c r="B276"/>
      <c r="C276"/>
      <c r="D276"/>
      <c r="E276"/>
      <c r="F276"/>
      <c r="G276"/>
      <c r="H276"/>
      <c r="I276"/>
      <c r="J276"/>
    </row>
    <row r="277" spans="1:10" x14ac:dyDescent="0.2">
      <c r="A277"/>
      <c r="B277"/>
      <c r="C277"/>
      <c r="D277"/>
      <c r="E277"/>
      <c r="F277"/>
      <c r="G277"/>
      <c r="H277"/>
      <c r="I277"/>
      <c r="J277"/>
    </row>
    <row r="278" spans="1:10" x14ac:dyDescent="0.2">
      <c r="A278"/>
      <c r="B278"/>
      <c r="C278"/>
      <c r="D278"/>
      <c r="E278"/>
      <c r="F278"/>
      <c r="G278"/>
      <c r="H278"/>
      <c r="I278"/>
      <c r="J278"/>
    </row>
    <row r="279" spans="1:10" x14ac:dyDescent="0.2">
      <c r="A279"/>
      <c r="B279"/>
      <c r="C279"/>
      <c r="D279"/>
      <c r="E279"/>
      <c r="F279"/>
      <c r="G279"/>
      <c r="H279"/>
      <c r="I279"/>
      <c r="J279"/>
    </row>
    <row r="280" spans="1:10" x14ac:dyDescent="0.2">
      <c r="A280"/>
      <c r="B280"/>
      <c r="C280"/>
      <c r="D280"/>
      <c r="E280"/>
      <c r="F280"/>
      <c r="G280"/>
      <c r="H280"/>
      <c r="I280"/>
      <c r="J280"/>
    </row>
    <row r="281" spans="1:10" x14ac:dyDescent="0.2">
      <c r="A281"/>
      <c r="B281"/>
      <c r="C281"/>
      <c r="D281"/>
      <c r="E281"/>
      <c r="F281"/>
      <c r="G281"/>
      <c r="H281"/>
      <c r="I281"/>
      <c r="J281"/>
    </row>
    <row r="282" spans="1:10" x14ac:dyDescent="0.2">
      <c r="A282"/>
      <c r="B282"/>
      <c r="C282"/>
      <c r="D282"/>
      <c r="E282"/>
      <c r="F282"/>
      <c r="G282"/>
      <c r="H282"/>
      <c r="I282"/>
      <c r="J282"/>
    </row>
    <row r="283" spans="1:10" x14ac:dyDescent="0.2">
      <c r="A283"/>
      <c r="B283"/>
      <c r="C283"/>
      <c r="D283"/>
      <c r="E283"/>
      <c r="F283"/>
      <c r="G283"/>
      <c r="H283"/>
      <c r="I283"/>
      <c r="J283"/>
    </row>
    <row r="284" spans="1:10" x14ac:dyDescent="0.2">
      <c r="A284"/>
      <c r="B284"/>
      <c r="C284"/>
      <c r="D284"/>
      <c r="E284"/>
      <c r="F284"/>
      <c r="G284"/>
      <c r="H284"/>
      <c r="I284"/>
      <c r="J284"/>
    </row>
    <row r="285" spans="1:10" x14ac:dyDescent="0.2">
      <c r="A285"/>
      <c r="B285"/>
      <c r="C285"/>
      <c r="D285"/>
      <c r="E285"/>
      <c r="F285"/>
      <c r="G285"/>
      <c r="H285"/>
      <c r="I285"/>
      <c r="J285"/>
    </row>
    <row r="286" spans="1:10" x14ac:dyDescent="0.2">
      <c r="A286"/>
      <c r="B286"/>
      <c r="C286"/>
      <c r="D286"/>
      <c r="E286"/>
      <c r="F286"/>
      <c r="G286"/>
      <c r="H286"/>
      <c r="I286"/>
      <c r="J286"/>
    </row>
    <row r="287" spans="1:10" x14ac:dyDescent="0.2">
      <c r="A287"/>
      <c r="B287"/>
      <c r="C287"/>
      <c r="D287"/>
      <c r="E287"/>
      <c r="F287"/>
      <c r="G287"/>
      <c r="H287"/>
      <c r="I287"/>
      <c r="J287"/>
    </row>
    <row r="288" spans="1:10" x14ac:dyDescent="0.2">
      <c r="A288"/>
      <c r="B288"/>
      <c r="C288"/>
      <c r="D288"/>
      <c r="E288"/>
      <c r="F288"/>
      <c r="G288"/>
      <c r="H288"/>
      <c r="I288"/>
      <c r="J288"/>
    </row>
    <row r="289" spans="1:10" x14ac:dyDescent="0.2">
      <c r="A289"/>
      <c r="B289"/>
      <c r="C289"/>
      <c r="D289"/>
      <c r="E289"/>
      <c r="F289"/>
      <c r="G289"/>
      <c r="H289"/>
      <c r="I289"/>
      <c r="J289"/>
    </row>
    <row r="290" spans="1:10" x14ac:dyDescent="0.2">
      <c r="A290"/>
      <c r="B290"/>
      <c r="C290"/>
      <c r="D290"/>
      <c r="E290"/>
      <c r="F290"/>
      <c r="G290"/>
      <c r="H290"/>
      <c r="I290"/>
      <c r="J290"/>
    </row>
    <row r="291" spans="1:10" x14ac:dyDescent="0.2">
      <c r="A291"/>
      <c r="B291"/>
      <c r="C291"/>
      <c r="D291"/>
      <c r="E291"/>
      <c r="F291"/>
      <c r="G291"/>
      <c r="H291"/>
      <c r="I291"/>
      <c r="J291"/>
    </row>
    <row r="292" spans="1:10" x14ac:dyDescent="0.2">
      <c r="A292"/>
      <c r="B292"/>
      <c r="C292"/>
      <c r="D292"/>
      <c r="E292"/>
      <c r="F292"/>
      <c r="G292"/>
      <c r="H292"/>
      <c r="I292"/>
      <c r="J292"/>
    </row>
    <row r="293" spans="1:10" x14ac:dyDescent="0.2">
      <c r="A293"/>
      <c r="B293"/>
      <c r="C293"/>
      <c r="D293"/>
      <c r="E293"/>
      <c r="F293"/>
      <c r="G293"/>
      <c r="H293"/>
      <c r="I293"/>
      <c r="J293"/>
    </row>
    <row r="294" spans="1:10" x14ac:dyDescent="0.2">
      <c r="A294"/>
      <c r="B294"/>
      <c r="C294"/>
      <c r="D294"/>
      <c r="E294"/>
      <c r="F294"/>
      <c r="G294"/>
      <c r="H294"/>
      <c r="I294"/>
      <c r="J294"/>
    </row>
    <row r="295" spans="1:10" x14ac:dyDescent="0.2">
      <c r="A295"/>
      <c r="B295"/>
      <c r="C295"/>
      <c r="D295"/>
      <c r="E295"/>
      <c r="F295"/>
      <c r="G295"/>
      <c r="H295"/>
      <c r="I295"/>
      <c r="J295"/>
    </row>
    <row r="296" spans="1:10" x14ac:dyDescent="0.2">
      <c r="A296"/>
      <c r="B296"/>
      <c r="C296"/>
      <c r="D296"/>
      <c r="E296"/>
      <c r="F296"/>
      <c r="G296"/>
      <c r="H296"/>
      <c r="I296"/>
      <c r="J296"/>
    </row>
    <row r="297" spans="1:10" x14ac:dyDescent="0.2">
      <c r="A297"/>
      <c r="B297"/>
      <c r="C297"/>
      <c r="D297"/>
      <c r="E297"/>
      <c r="F297"/>
      <c r="G297"/>
      <c r="H297"/>
      <c r="I297"/>
      <c r="J297"/>
    </row>
    <row r="298" spans="1:10" x14ac:dyDescent="0.2">
      <c r="A298"/>
      <c r="B298"/>
      <c r="C298"/>
      <c r="D298"/>
      <c r="E298"/>
      <c r="F298"/>
      <c r="G298"/>
      <c r="H298"/>
      <c r="I298"/>
      <c r="J298"/>
    </row>
    <row r="299" spans="1:10" x14ac:dyDescent="0.2">
      <c r="A299"/>
      <c r="B299"/>
      <c r="C299"/>
      <c r="D299"/>
      <c r="E299"/>
      <c r="F299"/>
      <c r="G299"/>
      <c r="H299"/>
      <c r="I299"/>
      <c r="J299"/>
    </row>
    <row r="300" spans="1:10" x14ac:dyDescent="0.2">
      <c r="A300"/>
      <c r="B300"/>
      <c r="C300"/>
      <c r="D300"/>
      <c r="E300"/>
      <c r="F300"/>
      <c r="G300"/>
      <c r="H300"/>
      <c r="I300"/>
      <c r="J300"/>
    </row>
    <row r="301" spans="1:10" x14ac:dyDescent="0.2">
      <c r="A301"/>
      <c r="B301"/>
      <c r="C301"/>
      <c r="D301"/>
      <c r="E301"/>
      <c r="F301"/>
      <c r="G301"/>
      <c r="H301"/>
      <c r="I301"/>
      <c r="J301"/>
    </row>
    <row r="302" spans="1:10" x14ac:dyDescent="0.2">
      <c r="A302"/>
      <c r="B302"/>
      <c r="C302"/>
      <c r="D302"/>
      <c r="E302"/>
      <c r="F302"/>
      <c r="G302"/>
      <c r="H302"/>
      <c r="I302"/>
      <c r="J302"/>
    </row>
    <row r="303" spans="1:10" x14ac:dyDescent="0.2">
      <c r="A303"/>
      <c r="B303"/>
      <c r="C303"/>
      <c r="D303"/>
      <c r="E303"/>
      <c r="F303"/>
      <c r="G303"/>
      <c r="H303"/>
      <c r="I303"/>
      <c r="J303"/>
    </row>
    <row r="304" spans="1:10" x14ac:dyDescent="0.2">
      <c r="A304"/>
      <c r="B304"/>
      <c r="C304"/>
      <c r="D304"/>
      <c r="E304"/>
      <c r="F304"/>
      <c r="G304"/>
      <c r="H304"/>
      <c r="I304"/>
      <c r="J304"/>
    </row>
    <row r="305" spans="1:10" x14ac:dyDescent="0.2">
      <c r="A305"/>
      <c r="B305"/>
      <c r="C305"/>
      <c r="D305"/>
      <c r="E305"/>
      <c r="F305"/>
      <c r="G305"/>
      <c r="H305"/>
      <c r="I305"/>
      <c r="J305"/>
    </row>
    <row r="306" spans="1:10" x14ac:dyDescent="0.2">
      <c r="A306"/>
      <c r="B306"/>
      <c r="C306"/>
      <c r="D306"/>
      <c r="E306"/>
      <c r="F306"/>
      <c r="G306"/>
      <c r="H306"/>
      <c r="I306"/>
      <c r="J306"/>
    </row>
    <row r="307" spans="1:10" x14ac:dyDescent="0.2">
      <c r="A307"/>
      <c r="B307"/>
      <c r="C307"/>
      <c r="D307"/>
      <c r="E307"/>
      <c r="F307"/>
      <c r="G307"/>
      <c r="H307"/>
      <c r="I307"/>
      <c r="J307"/>
    </row>
    <row r="308" spans="1:10" x14ac:dyDescent="0.2">
      <c r="A308"/>
      <c r="B308"/>
      <c r="C308"/>
      <c r="D308"/>
      <c r="E308"/>
      <c r="F308"/>
      <c r="G308"/>
      <c r="H308"/>
      <c r="I308"/>
      <c r="J308"/>
    </row>
    <row r="309" spans="1:10" x14ac:dyDescent="0.2">
      <c r="A309"/>
      <c r="B309"/>
      <c r="C309"/>
      <c r="D309"/>
      <c r="E309"/>
      <c r="F309"/>
      <c r="G309"/>
      <c r="H309"/>
      <c r="I309"/>
      <c r="J309"/>
    </row>
    <row r="310" spans="1:10" x14ac:dyDescent="0.2">
      <c r="A310"/>
      <c r="B310"/>
      <c r="C310"/>
      <c r="D310"/>
      <c r="E310"/>
      <c r="F310"/>
      <c r="G310"/>
      <c r="H310"/>
      <c r="I310"/>
      <c r="J310"/>
    </row>
    <row r="311" spans="1:10" x14ac:dyDescent="0.2">
      <c r="A311"/>
      <c r="B311"/>
      <c r="C311"/>
      <c r="D311"/>
      <c r="E311"/>
      <c r="F311"/>
      <c r="G311"/>
      <c r="H311"/>
      <c r="I311"/>
      <c r="J311"/>
    </row>
    <row r="312" spans="1:10" x14ac:dyDescent="0.2">
      <c r="A312"/>
      <c r="B312"/>
      <c r="C312"/>
      <c r="D312"/>
      <c r="E312"/>
      <c r="F312"/>
      <c r="G312"/>
      <c r="H312"/>
      <c r="I312"/>
      <c r="J312"/>
    </row>
    <row r="313" spans="1:10" x14ac:dyDescent="0.2">
      <c r="A313"/>
      <c r="B313"/>
      <c r="C313"/>
      <c r="D313"/>
      <c r="E313"/>
      <c r="F313"/>
      <c r="G313"/>
      <c r="H313"/>
      <c r="I313"/>
      <c r="J313"/>
    </row>
    <row r="314" spans="1:10" x14ac:dyDescent="0.2">
      <c r="A314"/>
      <c r="B314"/>
      <c r="C314"/>
      <c r="D314"/>
      <c r="E314"/>
      <c r="F314"/>
      <c r="G314"/>
      <c r="H314"/>
      <c r="I314"/>
      <c r="J314"/>
    </row>
    <row r="315" spans="1:10" x14ac:dyDescent="0.2">
      <c r="A315"/>
      <c r="B315"/>
      <c r="C315"/>
      <c r="D315"/>
      <c r="E315"/>
      <c r="F315"/>
      <c r="G315"/>
      <c r="H315"/>
      <c r="I315"/>
      <c r="J315"/>
    </row>
    <row r="316" spans="1:10" x14ac:dyDescent="0.2">
      <c r="A316"/>
      <c r="B316"/>
      <c r="C316"/>
      <c r="D316"/>
      <c r="E316"/>
      <c r="F316"/>
      <c r="G316"/>
      <c r="H316"/>
      <c r="I316"/>
      <c r="J316"/>
    </row>
    <row r="317" spans="1:10" x14ac:dyDescent="0.2">
      <c r="A317"/>
      <c r="B317"/>
      <c r="C317"/>
      <c r="D317"/>
      <c r="E317"/>
      <c r="F317"/>
      <c r="G317"/>
      <c r="H317"/>
      <c r="I317"/>
      <c r="J317"/>
    </row>
    <row r="318" spans="1:10" x14ac:dyDescent="0.2">
      <c r="A318"/>
      <c r="B318"/>
      <c r="C318"/>
      <c r="D318"/>
      <c r="E318"/>
      <c r="F318"/>
      <c r="G318"/>
      <c r="H318"/>
      <c r="I318"/>
      <c r="J318"/>
    </row>
    <row r="319" spans="1:10" x14ac:dyDescent="0.2">
      <c r="A319"/>
      <c r="B319"/>
      <c r="C319"/>
      <c r="D319"/>
      <c r="E319"/>
      <c r="F319"/>
      <c r="G319"/>
      <c r="H319"/>
      <c r="I319"/>
      <c r="J319"/>
    </row>
    <row r="320" spans="1:10" x14ac:dyDescent="0.2">
      <c r="A320"/>
      <c r="B320"/>
      <c r="C320"/>
      <c r="D320"/>
      <c r="E320"/>
      <c r="F320"/>
      <c r="G320"/>
      <c r="H320"/>
      <c r="I320"/>
      <c r="J320"/>
    </row>
    <row r="321" spans="1:10" x14ac:dyDescent="0.2">
      <c r="A321"/>
      <c r="B321"/>
      <c r="C321"/>
      <c r="D321"/>
      <c r="E321"/>
      <c r="F321"/>
      <c r="G321"/>
      <c r="H321"/>
      <c r="I321"/>
      <c r="J321"/>
    </row>
    <row r="322" spans="1:10" x14ac:dyDescent="0.2">
      <c r="A322"/>
      <c r="B322"/>
      <c r="C322"/>
      <c r="D322"/>
      <c r="E322"/>
      <c r="F322"/>
      <c r="G322"/>
      <c r="H322"/>
      <c r="I322"/>
      <c r="J322"/>
    </row>
    <row r="323" spans="1:10" x14ac:dyDescent="0.2">
      <c r="A323"/>
      <c r="B323"/>
      <c r="C323"/>
      <c r="D323"/>
      <c r="E323"/>
      <c r="F323"/>
      <c r="G323"/>
      <c r="H323"/>
      <c r="I323"/>
      <c r="J323"/>
    </row>
    <row r="324" spans="1:10" x14ac:dyDescent="0.2">
      <c r="A324"/>
      <c r="B324"/>
      <c r="C324"/>
      <c r="D324"/>
      <c r="E324"/>
      <c r="F324"/>
      <c r="G324"/>
      <c r="H324"/>
      <c r="I324"/>
      <c r="J324"/>
    </row>
    <row r="325" spans="1:10" x14ac:dyDescent="0.2">
      <c r="A325"/>
      <c r="B325"/>
      <c r="C325"/>
      <c r="D325"/>
      <c r="E325"/>
      <c r="F325"/>
      <c r="G325"/>
      <c r="H325"/>
      <c r="I325"/>
      <c r="J325"/>
    </row>
    <row r="326" spans="1:10" x14ac:dyDescent="0.2">
      <c r="A326"/>
      <c r="B326"/>
      <c r="C326"/>
      <c r="D326"/>
      <c r="E326"/>
      <c r="F326"/>
      <c r="G326"/>
      <c r="H326"/>
      <c r="I326"/>
      <c r="J326"/>
    </row>
    <row r="327" spans="1:10" x14ac:dyDescent="0.2">
      <c r="A327"/>
      <c r="B327"/>
      <c r="C327"/>
      <c r="D327"/>
      <c r="E327"/>
      <c r="F327"/>
      <c r="G327"/>
      <c r="H327"/>
      <c r="I327"/>
      <c r="J327"/>
    </row>
    <row r="328" spans="1:10" x14ac:dyDescent="0.2">
      <c r="A328"/>
      <c r="B328"/>
      <c r="C328"/>
      <c r="D328"/>
      <c r="E328"/>
      <c r="F328"/>
      <c r="G328"/>
      <c r="H328"/>
      <c r="I328"/>
      <c r="J328"/>
    </row>
    <row r="329" spans="1:10" x14ac:dyDescent="0.2">
      <c r="A329"/>
      <c r="B329"/>
      <c r="C329"/>
      <c r="D329"/>
      <c r="E329"/>
      <c r="F329"/>
      <c r="G329"/>
      <c r="H329"/>
      <c r="I329"/>
      <c r="J329"/>
    </row>
    <row r="330" spans="1:10" x14ac:dyDescent="0.2">
      <c r="A330"/>
      <c r="B330"/>
      <c r="C330"/>
      <c r="D330"/>
      <c r="E330"/>
      <c r="F330"/>
      <c r="G330"/>
      <c r="H330"/>
      <c r="I330"/>
      <c r="J330"/>
    </row>
    <row r="331" spans="1:10" x14ac:dyDescent="0.2">
      <c r="A331"/>
      <c r="B331"/>
      <c r="C331"/>
      <c r="D331"/>
      <c r="E331"/>
      <c r="F331"/>
      <c r="G331"/>
      <c r="H331"/>
      <c r="I331"/>
      <c r="J331"/>
    </row>
    <row r="332" spans="1:10" x14ac:dyDescent="0.2">
      <c r="A332"/>
      <c r="B332"/>
      <c r="C332"/>
      <c r="D332"/>
      <c r="E332"/>
      <c r="F332"/>
      <c r="G332"/>
      <c r="H332"/>
      <c r="I332"/>
      <c r="J332"/>
    </row>
    <row r="333" spans="1:10" x14ac:dyDescent="0.2">
      <c r="A333"/>
      <c r="B333"/>
      <c r="C333"/>
      <c r="D333"/>
      <c r="E333"/>
      <c r="F333"/>
      <c r="G333"/>
      <c r="H333"/>
      <c r="I333"/>
      <c r="J333"/>
    </row>
    <row r="334" spans="1:10" x14ac:dyDescent="0.2">
      <c r="A334"/>
      <c r="B334"/>
      <c r="C334"/>
      <c r="D334"/>
      <c r="E334"/>
      <c r="F334"/>
      <c r="G334"/>
      <c r="H334"/>
      <c r="I334"/>
      <c r="J334"/>
    </row>
    <row r="335" spans="1:10" x14ac:dyDescent="0.2">
      <c r="A335"/>
      <c r="B335"/>
      <c r="C335"/>
      <c r="D335"/>
      <c r="E335"/>
      <c r="F335"/>
      <c r="G335"/>
      <c r="H335"/>
      <c r="I335"/>
      <c r="J335"/>
    </row>
    <row r="336" spans="1:10" x14ac:dyDescent="0.2">
      <c r="A336"/>
      <c r="B336"/>
      <c r="C336"/>
      <c r="D336"/>
      <c r="E336"/>
      <c r="F336"/>
      <c r="G336"/>
      <c r="H336"/>
      <c r="I336"/>
      <c r="J336"/>
    </row>
    <row r="337" spans="1:10" x14ac:dyDescent="0.2">
      <c r="A337"/>
      <c r="B337"/>
      <c r="C337"/>
      <c r="D337"/>
      <c r="E337"/>
      <c r="F337"/>
      <c r="G337"/>
      <c r="H337"/>
      <c r="I337"/>
      <c r="J337"/>
    </row>
    <row r="338" spans="1:10" x14ac:dyDescent="0.2">
      <c r="A338"/>
      <c r="B338"/>
      <c r="C338"/>
      <c r="D338"/>
      <c r="E338"/>
      <c r="F338"/>
      <c r="G338"/>
      <c r="H338"/>
      <c r="I338"/>
      <c r="J338"/>
    </row>
    <row r="339" spans="1:10" x14ac:dyDescent="0.2">
      <c r="A339"/>
      <c r="B339"/>
      <c r="C339"/>
      <c r="D339"/>
      <c r="E339"/>
      <c r="F339"/>
      <c r="G339"/>
      <c r="H339"/>
      <c r="I339"/>
      <c r="J339"/>
    </row>
    <row r="340" spans="1:10" x14ac:dyDescent="0.2">
      <c r="A340"/>
      <c r="B340"/>
      <c r="C340"/>
      <c r="D340"/>
      <c r="E340"/>
      <c r="F340"/>
      <c r="G340"/>
      <c r="H340"/>
      <c r="I340"/>
      <c r="J340"/>
    </row>
    <row r="341" spans="1:10" x14ac:dyDescent="0.2">
      <c r="A341"/>
      <c r="B341"/>
      <c r="C341"/>
      <c r="D341"/>
      <c r="E341"/>
      <c r="F341"/>
      <c r="G341"/>
      <c r="H341"/>
      <c r="I341"/>
      <c r="J341"/>
    </row>
    <row r="342" spans="1:10" x14ac:dyDescent="0.2">
      <c r="A342"/>
      <c r="B342"/>
      <c r="C342"/>
      <c r="D342"/>
      <c r="E342"/>
      <c r="F342"/>
      <c r="G342"/>
      <c r="H342"/>
      <c r="I342"/>
      <c r="J342"/>
    </row>
    <row r="343" spans="1:10" x14ac:dyDescent="0.2">
      <c r="A343"/>
      <c r="B343"/>
      <c r="C343"/>
      <c r="D343"/>
      <c r="E343"/>
      <c r="F343"/>
      <c r="G343"/>
      <c r="H343"/>
      <c r="I343"/>
      <c r="J343"/>
    </row>
    <row r="344" spans="1:10" x14ac:dyDescent="0.2">
      <c r="A344"/>
      <c r="B344"/>
      <c r="C344"/>
      <c r="D344"/>
      <c r="E344"/>
      <c r="F344"/>
      <c r="G344"/>
      <c r="H344"/>
      <c r="I344"/>
      <c r="J344"/>
    </row>
    <row r="345" spans="1:10" x14ac:dyDescent="0.2">
      <c r="A345"/>
      <c r="B345"/>
      <c r="C345"/>
      <c r="D345"/>
      <c r="E345"/>
      <c r="F345"/>
      <c r="G345"/>
      <c r="H345"/>
      <c r="I345"/>
      <c r="J345"/>
    </row>
    <row r="346" spans="1:10" x14ac:dyDescent="0.2">
      <c r="A346"/>
      <c r="B346"/>
      <c r="C346"/>
      <c r="D346"/>
      <c r="E346"/>
      <c r="F346"/>
      <c r="G346"/>
      <c r="H346"/>
      <c r="I346"/>
      <c r="J346"/>
    </row>
    <row r="347" spans="1:10" x14ac:dyDescent="0.2">
      <c r="A347"/>
      <c r="B347"/>
      <c r="C347"/>
      <c r="D347"/>
      <c r="E347"/>
      <c r="F347"/>
      <c r="G347"/>
      <c r="H347"/>
      <c r="I347"/>
      <c r="J347"/>
    </row>
    <row r="348" spans="1:10" x14ac:dyDescent="0.2">
      <c r="A348"/>
      <c r="B348"/>
      <c r="C348"/>
      <c r="D348"/>
      <c r="E348"/>
      <c r="F348"/>
      <c r="G348"/>
      <c r="H348"/>
      <c r="I348"/>
      <c r="J348"/>
    </row>
    <row r="349" spans="1:10" x14ac:dyDescent="0.2">
      <c r="A349"/>
      <c r="B349"/>
      <c r="C349"/>
      <c r="D349"/>
      <c r="E349"/>
      <c r="F349"/>
      <c r="G349"/>
      <c r="H349"/>
      <c r="I349"/>
      <c r="J349"/>
    </row>
    <row r="350" spans="1:10" x14ac:dyDescent="0.2">
      <c r="A350"/>
      <c r="B350"/>
      <c r="C350"/>
      <c r="D350"/>
      <c r="E350"/>
      <c r="F350"/>
      <c r="G350"/>
      <c r="H350"/>
      <c r="I350"/>
      <c r="J350"/>
    </row>
    <row r="351" spans="1:10" x14ac:dyDescent="0.2">
      <c r="A351"/>
      <c r="B351"/>
      <c r="C351"/>
      <c r="D351"/>
      <c r="E351"/>
      <c r="F351"/>
      <c r="G351"/>
      <c r="H351"/>
      <c r="I351"/>
      <c r="J351"/>
    </row>
    <row r="352" spans="1:10" x14ac:dyDescent="0.2">
      <c r="A352"/>
      <c r="B352"/>
      <c r="C352"/>
      <c r="D352"/>
      <c r="E352"/>
      <c r="F352"/>
      <c r="G352"/>
      <c r="H352"/>
      <c r="I352"/>
      <c r="J352"/>
    </row>
    <row r="353" spans="1:10" x14ac:dyDescent="0.2">
      <c r="A353"/>
      <c r="B353"/>
      <c r="C353"/>
      <c r="D353"/>
      <c r="E353"/>
      <c r="F353"/>
      <c r="G353"/>
      <c r="H353"/>
      <c r="I353"/>
      <c r="J353"/>
    </row>
    <row r="354" spans="1:10" x14ac:dyDescent="0.2">
      <c r="A354"/>
      <c r="B354"/>
      <c r="C354"/>
      <c r="D354"/>
      <c r="E354"/>
      <c r="F354"/>
      <c r="G354"/>
      <c r="H354"/>
      <c r="I354"/>
      <c r="J354"/>
    </row>
    <row r="355" spans="1:10" x14ac:dyDescent="0.2">
      <c r="A355"/>
      <c r="B355"/>
      <c r="C355"/>
      <c r="D355"/>
      <c r="E355"/>
      <c r="F355"/>
      <c r="G355"/>
      <c r="H355"/>
      <c r="I355"/>
      <c r="J355"/>
    </row>
    <row r="356" spans="1:10" x14ac:dyDescent="0.2">
      <c r="A356"/>
      <c r="B356"/>
      <c r="C356"/>
      <c r="D356"/>
      <c r="E356"/>
      <c r="F356"/>
      <c r="G356"/>
      <c r="H356"/>
      <c r="I356"/>
      <c r="J356"/>
    </row>
    <row r="357" spans="1:10" x14ac:dyDescent="0.2">
      <c r="A357"/>
      <c r="B357"/>
      <c r="C357"/>
      <c r="D357"/>
      <c r="E357"/>
      <c r="F357"/>
      <c r="G357"/>
      <c r="H357"/>
      <c r="I357"/>
      <c r="J357"/>
    </row>
    <row r="358" spans="1:10" x14ac:dyDescent="0.2">
      <c r="A358"/>
      <c r="B358"/>
      <c r="C358"/>
      <c r="D358"/>
      <c r="E358"/>
      <c r="F358"/>
      <c r="G358"/>
      <c r="H358"/>
      <c r="I358"/>
      <c r="J358"/>
    </row>
    <row r="359" spans="1:10" x14ac:dyDescent="0.2">
      <c r="A359"/>
      <c r="B359"/>
      <c r="C359"/>
      <c r="D359"/>
      <c r="E359"/>
      <c r="F359"/>
      <c r="G359"/>
      <c r="H359"/>
      <c r="I359"/>
      <c r="J359"/>
    </row>
    <row r="360" spans="1:10" x14ac:dyDescent="0.2">
      <c r="A360"/>
      <c r="B360"/>
      <c r="C360"/>
      <c r="D360"/>
      <c r="E360"/>
      <c r="F360"/>
      <c r="G360"/>
      <c r="H360"/>
      <c r="I360"/>
      <c r="J360"/>
    </row>
    <row r="361" spans="1:10" x14ac:dyDescent="0.2">
      <c r="A361"/>
      <c r="B361"/>
      <c r="C361"/>
      <c r="D361"/>
      <c r="E361"/>
      <c r="F361"/>
      <c r="G361"/>
      <c r="H361"/>
      <c r="I361"/>
      <c r="J361"/>
    </row>
    <row r="362" spans="1:10" x14ac:dyDescent="0.2">
      <c r="A362"/>
      <c r="B362"/>
      <c r="C362"/>
      <c r="D362"/>
      <c r="E362"/>
      <c r="F362"/>
      <c r="G362"/>
      <c r="H362"/>
      <c r="I362"/>
      <c r="J362"/>
    </row>
    <row r="363" spans="1:10" x14ac:dyDescent="0.2">
      <c r="A363"/>
      <c r="B363"/>
      <c r="C363"/>
      <c r="D363"/>
      <c r="E363"/>
      <c r="F363"/>
      <c r="G363"/>
      <c r="H363"/>
      <c r="I363"/>
      <c r="J363"/>
    </row>
    <row r="364" spans="1:10" x14ac:dyDescent="0.2">
      <c r="A364"/>
      <c r="B364"/>
      <c r="C364"/>
      <c r="D364"/>
      <c r="E364"/>
      <c r="F364"/>
      <c r="G364"/>
      <c r="H364"/>
      <c r="I364"/>
      <c r="J364"/>
    </row>
    <row r="365" spans="1:10" x14ac:dyDescent="0.2">
      <c r="A365"/>
      <c r="B365"/>
      <c r="C365"/>
      <c r="D365"/>
      <c r="E365"/>
      <c r="F365"/>
      <c r="G365"/>
      <c r="H365"/>
      <c r="I365"/>
      <c r="J365"/>
    </row>
    <row r="366" spans="1:10" x14ac:dyDescent="0.2">
      <c r="A366"/>
      <c r="B366"/>
      <c r="C366"/>
      <c r="D366"/>
      <c r="E366"/>
      <c r="F366"/>
      <c r="G366"/>
      <c r="H366"/>
      <c r="I366"/>
      <c r="J366"/>
    </row>
    <row r="367" spans="1:10" x14ac:dyDescent="0.2">
      <c r="A367"/>
      <c r="B367"/>
      <c r="C367"/>
      <c r="D367"/>
      <c r="E367"/>
      <c r="F367"/>
      <c r="G367"/>
      <c r="H367"/>
      <c r="I367"/>
      <c r="J367"/>
    </row>
    <row r="368" spans="1:10" x14ac:dyDescent="0.2">
      <c r="A368"/>
      <c r="B368"/>
      <c r="C368"/>
      <c r="D368"/>
      <c r="E368"/>
      <c r="F368"/>
      <c r="G368"/>
      <c r="H368"/>
      <c r="I368"/>
      <c r="J368"/>
    </row>
    <row r="369" spans="1:10" x14ac:dyDescent="0.2">
      <c r="A369"/>
      <c r="B369"/>
      <c r="C369"/>
      <c r="D369"/>
      <c r="E369"/>
      <c r="F369"/>
      <c r="G369"/>
      <c r="H369"/>
      <c r="I369"/>
      <c r="J369"/>
    </row>
    <row r="370" spans="1:10" x14ac:dyDescent="0.2">
      <c r="A370"/>
      <c r="B370"/>
      <c r="C370"/>
      <c r="D370"/>
      <c r="E370"/>
      <c r="F370"/>
      <c r="G370"/>
      <c r="H370"/>
      <c r="I370"/>
      <c r="J370"/>
    </row>
    <row r="371" spans="1:10" x14ac:dyDescent="0.2">
      <c r="A371"/>
      <c r="B371"/>
      <c r="C371"/>
      <c r="D371"/>
      <c r="E371"/>
      <c r="F371"/>
      <c r="G371"/>
      <c r="H371"/>
      <c r="I371"/>
      <c r="J371"/>
    </row>
    <row r="372" spans="1:10" x14ac:dyDescent="0.2">
      <c r="A372"/>
      <c r="B372"/>
      <c r="C372"/>
      <c r="D372"/>
      <c r="E372"/>
      <c r="F372"/>
      <c r="G372"/>
      <c r="H372"/>
      <c r="I372"/>
      <c r="J372"/>
    </row>
    <row r="373" spans="1:10" x14ac:dyDescent="0.2">
      <c r="A373"/>
      <c r="B373"/>
      <c r="C373"/>
      <c r="D373"/>
      <c r="E373"/>
      <c r="F373"/>
      <c r="G373"/>
      <c r="H373"/>
      <c r="I373"/>
      <c r="J373"/>
    </row>
    <row r="374" spans="1:10" x14ac:dyDescent="0.2">
      <c r="A374"/>
      <c r="B374"/>
      <c r="C374"/>
      <c r="D374"/>
      <c r="E374"/>
      <c r="F374"/>
      <c r="G374"/>
      <c r="H374"/>
      <c r="I374"/>
      <c r="J374"/>
    </row>
    <row r="375" spans="1:10" x14ac:dyDescent="0.2">
      <c r="A375"/>
      <c r="B375"/>
      <c r="C375"/>
      <c r="D375"/>
      <c r="E375"/>
      <c r="F375"/>
      <c r="G375"/>
      <c r="H375"/>
      <c r="I375"/>
      <c r="J375"/>
    </row>
    <row r="376" spans="1:10" x14ac:dyDescent="0.2">
      <c r="A376"/>
      <c r="B376"/>
      <c r="C376"/>
      <c r="D376"/>
      <c r="E376"/>
      <c r="F376"/>
      <c r="G376"/>
      <c r="H376"/>
      <c r="I376"/>
      <c r="J376"/>
    </row>
    <row r="377" spans="1:10" x14ac:dyDescent="0.2">
      <c r="A377"/>
      <c r="B377"/>
      <c r="C377"/>
      <c r="D377"/>
      <c r="E377"/>
      <c r="F377"/>
      <c r="G377"/>
      <c r="H377"/>
      <c r="I377"/>
      <c r="J377"/>
    </row>
    <row r="378" spans="1:10" x14ac:dyDescent="0.2">
      <c r="A378"/>
      <c r="B378"/>
      <c r="C378"/>
      <c r="D378"/>
      <c r="E378"/>
      <c r="F378"/>
      <c r="G378"/>
      <c r="H378"/>
      <c r="I378"/>
      <c r="J378"/>
    </row>
    <row r="379" spans="1:10" x14ac:dyDescent="0.2">
      <c r="A379"/>
      <c r="B379"/>
      <c r="C379"/>
      <c r="D379"/>
      <c r="E379"/>
      <c r="F379"/>
      <c r="G379"/>
      <c r="H379"/>
      <c r="I379"/>
      <c r="J379"/>
    </row>
    <row r="380" spans="1:10" x14ac:dyDescent="0.2">
      <c r="A380"/>
      <c r="B380"/>
      <c r="C380"/>
      <c r="D380"/>
      <c r="E380"/>
      <c r="F380"/>
      <c r="G380"/>
      <c r="H380"/>
      <c r="I380"/>
      <c r="J380"/>
    </row>
    <row r="381" spans="1:10" x14ac:dyDescent="0.2">
      <c r="A381"/>
      <c r="B381"/>
      <c r="C381"/>
      <c r="D381"/>
      <c r="E381"/>
      <c r="F381"/>
      <c r="G381"/>
      <c r="H381"/>
      <c r="I381"/>
      <c r="J381"/>
    </row>
    <row r="382" spans="1:10" x14ac:dyDescent="0.2">
      <c r="A382"/>
      <c r="B382"/>
      <c r="C382"/>
      <c r="D382"/>
      <c r="E382"/>
      <c r="F382"/>
      <c r="G382"/>
      <c r="H382"/>
      <c r="I382"/>
      <c r="J382"/>
    </row>
    <row r="383" spans="1:10" x14ac:dyDescent="0.2">
      <c r="A383"/>
      <c r="B383"/>
      <c r="C383"/>
      <c r="D383"/>
      <c r="E383"/>
      <c r="F383"/>
      <c r="G383"/>
      <c r="H383"/>
      <c r="I383"/>
      <c r="J383"/>
    </row>
    <row r="384" spans="1:10" x14ac:dyDescent="0.2">
      <c r="A384"/>
      <c r="B384"/>
      <c r="C384"/>
      <c r="D384"/>
      <c r="E384"/>
      <c r="F384"/>
      <c r="G384"/>
      <c r="H384"/>
      <c r="I384"/>
      <c r="J384"/>
    </row>
    <row r="385" spans="1:10" x14ac:dyDescent="0.2">
      <c r="A385"/>
      <c r="B385"/>
      <c r="C385"/>
      <c r="D385"/>
      <c r="E385"/>
      <c r="F385"/>
      <c r="G385"/>
      <c r="H385"/>
      <c r="I385"/>
      <c r="J385"/>
    </row>
    <row r="386" spans="1:10" x14ac:dyDescent="0.2">
      <c r="A386"/>
      <c r="B386"/>
      <c r="C386"/>
      <c r="D386"/>
      <c r="E386"/>
      <c r="F386"/>
      <c r="G386"/>
      <c r="H386"/>
      <c r="I386"/>
      <c r="J386"/>
    </row>
    <row r="387" spans="1:10" x14ac:dyDescent="0.2">
      <c r="A387"/>
      <c r="B387"/>
      <c r="C387"/>
      <c r="D387"/>
      <c r="E387"/>
      <c r="F387"/>
      <c r="G387"/>
      <c r="H387"/>
      <c r="I387"/>
      <c r="J387"/>
    </row>
    <row r="388" spans="1:10" x14ac:dyDescent="0.2">
      <c r="A388"/>
      <c r="B388"/>
      <c r="C388"/>
      <c r="D388"/>
      <c r="E388"/>
      <c r="F388"/>
      <c r="G388"/>
      <c r="H388"/>
      <c r="I388"/>
      <c r="J388"/>
    </row>
    <row r="389" spans="1:10" x14ac:dyDescent="0.2">
      <c r="A389"/>
      <c r="B389"/>
      <c r="C389"/>
      <c r="D389"/>
      <c r="E389"/>
      <c r="F389"/>
      <c r="G389"/>
      <c r="H389"/>
      <c r="I389"/>
      <c r="J389"/>
    </row>
    <row r="390" spans="1:10" x14ac:dyDescent="0.2">
      <c r="A390"/>
      <c r="B390"/>
      <c r="C390"/>
      <c r="D390"/>
      <c r="E390"/>
      <c r="F390"/>
      <c r="G390"/>
      <c r="H390"/>
      <c r="I390"/>
      <c r="J390"/>
    </row>
    <row r="391" spans="1:10" x14ac:dyDescent="0.2">
      <c r="A391"/>
      <c r="B391"/>
      <c r="C391"/>
      <c r="D391"/>
      <c r="E391"/>
      <c r="F391"/>
      <c r="G391"/>
      <c r="H391"/>
      <c r="I391"/>
      <c r="J391"/>
    </row>
    <row r="392" spans="1:10" x14ac:dyDescent="0.2">
      <c r="A392"/>
      <c r="B392"/>
      <c r="C392"/>
      <c r="D392"/>
      <c r="E392"/>
      <c r="F392"/>
      <c r="G392"/>
      <c r="H392"/>
      <c r="I392"/>
      <c r="J392"/>
    </row>
    <row r="393" spans="1:10" x14ac:dyDescent="0.2">
      <c r="A393"/>
      <c r="B393"/>
      <c r="C393"/>
      <c r="D393"/>
      <c r="E393"/>
      <c r="F393"/>
      <c r="G393"/>
      <c r="H393"/>
      <c r="I393"/>
      <c r="J393"/>
    </row>
    <row r="394" spans="1:10" x14ac:dyDescent="0.2">
      <c r="A394"/>
      <c r="B394"/>
      <c r="C394"/>
      <c r="D394"/>
      <c r="E394"/>
      <c r="F394"/>
      <c r="G394"/>
      <c r="H394"/>
      <c r="I394"/>
      <c r="J394"/>
    </row>
    <row r="395" spans="1:10" x14ac:dyDescent="0.2">
      <c r="A395"/>
      <c r="B395"/>
      <c r="C395"/>
      <c r="D395"/>
      <c r="E395"/>
      <c r="F395"/>
      <c r="G395"/>
      <c r="H395"/>
      <c r="I395"/>
      <c r="J395"/>
    </row>
    <row r="396" spans="1:10" x14ac:dyDescent="0.2">
      <c r="A396"/>
      <c r="B396"/>
      <c r="C396"/>
      <c r="D396"/>
      <c r="E396"/>
      <c r="F396"/>
      <c r="G396"/>
      <c r="H396"/>
      <c r="I396"/>
      <c r="J396"/>
    </row>
    <row r="397" spans="1:10" x14ac:dyDescent="0.2">
      <c r="A397"/>
      <c r="B397"/>
      <c r="C397"/>
      <c r="D397"/>
      <c r="E397"/>
      <c r="F397"/>
      <c r="G397"/>
      <c r="H397"/>
      <c r="I397"/>
      <c r="J397"/>
    </row>
    <row r="398" spans="1:10" x14ac:dyDescent="0.2">
      <c r="A398"/>
      <c r="B398"/>
      <c r="C398"/>
      <c r="D398"/>
      <c r="E398"/>
      <c r="F398"/>
      <c r="G398"/>
      <c r="H398"/>
      <c r="I398"/>
      <c r="J398"/>
    </row>
    <row r="399" spans="1:10" x14ac:dyDescent="0.2">
      <c r="A399"/>
      <c r="B399"/>
      <c r="C399"/>
      <c r="D399"/>
      <c r="E399"/>
      <c r="F399"/>
      <c r="G399"/>
      <c r="H399"/>
      <c r="I399"/>
      <c r="J399"/>
    </row>
    <row r="400" spans="1:10" x14ac:dyDescent="0.2">
      <c r="A400"/>
      <c r="B400"/>
      <c r="C400"/>
      <c r="D400"/>
      <c r="E400"/>
      <c r="F400"/>
      <c r="G400"/>
      <c r="H400"/>
      <c r="I400"/>
      <c r="J400"/>
    </row>
    <row r="401" spans="1:10" x14ac:dyDescent="0.2">
      <c r="A401"/>
      <c r="B401"/>
      <c r="C401"/>
      <c r="D401"/>
      <c r="E401"/>
      <c r="F401"/>
      <c r="G401"/>
      <c r="H401"/>
      <c r="I401"/>
      <c r="J401"/>
    </row>
    <row r="402" spans="1:10" x14ac:dyDescent="0.2">
      <c r="A402"/>
      <c r="B402"/>
      <c r="C402"/>
      <c r="D402"/>
      <c r="E402"/>
      <c r="F402"/>
      <c r="G402"/>
      <c r="H402"/>
      <c r="I402"/>
      <c r="J402"/>
    </row>
    <row r="403" spans="1:10" x14ac:dyDescent="0.2">
      <c r="A403"/>
      <c r="B403"/>
      <c r="C403"/>
      <c r="D403"/>
      <c r="E403"/>
      <c r="F403"/>
      <c r="G403"/>
      <c r="H403"/>
      <c r="I403"/>
      <c r="J403"/>
    </row>
    <row r="404" spans="1:10" x14ac:dyDescent="0.2">
      <c r="A404"/>
      <c r="B404"/>
      <c r="C404"/>
      <c r="D404"/>
      <c r="E404"/>
      <c r="F404"/>
      <c r="G404"/>
      <c r="H404"/>
      <c r="I404"/>
      <c r="J404"/>
    </row>
    <row r="405" spans="1:10" x14ac:dyDescent="0.2">
      <c r="A405"/>
      <c r="B405"/>
      <c r="C405"/>
      <c r="D405"/>
      <c r="E405"/>
      <c r="F405"/>
      <c r="G405"/>
      <c r="H405"/>
      <c r="I405"/>
      <c r="J405"/>
    </row>
    <row r="406" spans="1:10" x14ac:dyDescent="0.2">
      <c r="A406"/>
      <c r="B406"/>
      <c r="C406"/>
      <c r="D406"/>
      <c r="E406"/>
      <c r="F406"/>
      <c r="G406"/>
      <c r="H406"/>
      <c r="I406"/>
      <c r="J406"/>
    </row>
    <row r="407" spans="1:10" x14ac:dyDescent="0.2">
      <c r="A407"/>
      <c r="B407"/>
      <c r="C407"/>
      <c r="D407"/>
      <c r="E407"/>
      <c r="F407"/>
      <c r="G407"/>
      <c r="H407"/>
      <c r="I407"/>
      <c r="J407"/>
    </row>
    <row r="408" spans="1:10" x14ac:dyDescent="0.2">
      <c r="A408"/>
      <c r="B408"/>
      <c r="C408"/>
      <c r="D408"/>
      <c r="E408"/>
      <c r="F408"/>
      <c r="G408"/>
      <c r="H408"/>
      <c r="I408"/>
      <c r="J408"/>
    </row>
    <row r="409" spans="1:10" x14ac:dyDescent="0.2">
      <c r="A409"/>
      <c r="B409"/>
      <c r="C409"/>
      <c r="D409"/>
      <c r="E409"/>
      <c r="F409"/>
      <c r="G409"/>
      <c r="H409"/>
      <c r="I409"/>
      <c r="J409"/>
    </row>
    <row r="410" spans="1:10" x14ac:dyDescent="0.2">
      <c r="A410"/>
      <c r="B410"/>
      <c r="C410"/>
      <c r="D410"/>
      <c r="E410"/>
      <c r="F410"/>
      <c r="G410"/>
      <c r="H410"/>
      <c r="I410"/>
      <c r="J410"/>
    </row>
    <row r="411" spans="1:10" x14ac:dyDescent="0.2">
      <c r="A411"/>
      <c r="B411"/>
      <c r="C411"/>
      <c r="D411"/>
      <c r="E411"/>
      <c r="F411"/>
      <c r="G411"/>
      <c r="H411"/>
      <c r="I411"/>
      <c r="J411"/>
    </row>
    <row r="412" spans="1:10" x14ac:dyDescent="0.2">
      <c r="A412"/>
      <c r="B412"/>
      <c r="C412"/>
      <c r="D412"/>
      <c r="E412"/>
      <c r="F412"/>
      <c r="G412"/>
      <c r="H412"/>
      <c r="I412"/>
      <c r="J412"/>
    </row>
    <row r="413" spans="1:10" x14ac:dyDescent="0.2">
      <c r="A413"/>
      <c r="B413"/>
      <c r="C413"/>
      <c r="D413"/>
      <c r="E413"/>
      <c r="F413"/>
      <c r="G413"/>
      <c r="H413"/>
      <c r="I413"/>
      <c r="J413"/>
    </row>
    <row r="414" spans="1:10" x14ac:dyDescent="0.2">
      <c r="A414"/>
      <c r="B414"/>
      <c r="C414"/>
      <c r="D414"/>
      <c r="E414"/>
      <c r="F414"/>
      <c r="G414"/>
      <c r="H414"/>
      <c r="I414"/>
      <c r="J414"/>
    </row>
    <row r="415" spans="1:10" x14ac:dyDescent="0.2">
      <c r="A415"/>
      <c r="B415"/>
      <c r="C415"/>
      <c r="D415"/>
      <c r="E415"/>
      <c r="F415"/>
      <c r="G415"/>
      <c r="H415"/>
      <c r="I415"/>
      <c r="J415"/>
    </row>
    <row r="416" spans="1:10" x14ac:dyDescent="0.2">
      <c r="A416"/>
      <c r="B416"/>
      <c r="C416"/>
      <c r="D416"/>
      <c r="E416"/>
      <c r="F416"/>
      <c r="G416"/>
      <c r="H416"/>
      <c r="I416"/>
      <c r="J416"/>
    </row>
    <row r="417" spans="1:10" x14ac:dyDescent="0.2">
      <c r="A417"/>
      <c r="B417"/>
      <c r="C417"/>
      <c r="D417"/>
      <c r="E417"/>
      <c r="F417"/>
      <c r="G417"/>
      <c r="H417"/>
      <c r="I417"/>
      <c r="J417"/>
    </row>
    <row r="418" spans="1:10" x14ac:dyDescent="0.2">
      <c r="A418"/>
      <c r="B418"/>
      <c r="C418"/>
      <c r="D418"/>
      <c r="E418"/>
      <c r="F418"/>
      <c r="G418"/>
      <c r="H418"/>
      <c r="I418"/>
      <c r="J418"/>
    </row>
    <row r="419" spans="1:10" x14ac:dyDescent="0.2">
      <c r="A419"/>
      <c r="B419"/>
      <c r="C419"/>
      <c r="D419"/>
      <c r="E419"/>
      <c r="F419"/>
      <c r="G419"/>
      <c r="H419"/>
      <c r="I419"/>
      <c r="J419"/>
    </row>
    <row r="420" spans="1:10" x14ac:dyDescent="0.2">
      <c r="A420"/>
      <c r="B420"/>
      <c r="C420"/>
      <c r="D420"/>
      <c r="E420"/>
      <c r="F420"/>
      <c r="G420"/>
      <c r="H420"/>
      <c r="I420"/>
      <c r="J420"/>
    </row>
    <row r="421" spans="1:10" x14ac:dyDescent="0.2">
      <c r="A421"/>
      <c r="B421"/>
      <c r="C421"/>
      <c r="D421"/>
      <c r="E421"/>
      <c r="F421"/>
      <c r="G421"/>
      <c r="H421"/>
      <c r="I421"/>
      <c r="J421"/>
    </row>
    <row r="422" spans="1:10" x14ac:dyDescent="0.2">
      <c r="A422"/>
      <c r="B422"/>
      <c r="C422"/>
      <c r="D422"/>
      <c r="E422"/>
      <c r="F422"/>
      <c r="G422"/>
      <c r="H422"/>
      <c r="I422"/>
      <c r="J422"/>
    </row>
    <row r="423" spans="1:10" x14ac:dyDescent="0.2">
      <c r="A423"/>
      <c r="B423"/>
      <c r="C423"/>
      <c r="D423"/>
      <c r="E423"/>
      <c r="F423"/>
      <c r="G423"/>
      <c r="H423"/>
      <c r="I423"/>
      <c r="J423"/>
    </row>
    <row r="424" spans="1:10" x14ac:dyDescent="0.2">
      <c r="A424"/>
      <c r="B424"/>
      <c r="C424"/>
      <c r="D424"/>
      <c r="E424"/>
      <c r="F424"/>
      <c r="G424"/>
      <c r="H424"/>
      <c r="I424"/>
      <c r="J424"/>
    </row>
    <row r="425" spans="1:10" x14ac:dyDescent="0.2">
      <c r="A425"/>
      <c r="B425"/>
      <c r="C425"/>
      <c r="D425"/>
      <c r="E425"/>
      <c r="F425"/>
      <c r="G425"/>
      <c r="H425"/>
      <c r="I425"/>
      <c r="J425"/>
    </row>
    <row r="426" spans="1:10" x14ac:dyDescent="0.2">
      <c r="A426"/>
      <c r="B426"/>
      <c r="C426"/>
      <c r="D426"/>
      <c r="E426"/>
      <c r="F426"/>
      <c r="G426"/>
      <c r="H426"/>
      <c r="I426"/>
      <c r="J426"/>
    </row>
    <row r="427" spans="1:10" x14ac:dyDescent="0.2">
      <c r="A427"/>
      <c r="B427"/>
      <c r="C427"/>
      <c r="D427"/>
      <c r="E427"/>
      <c r="F427"/>
      <c r="G427"/>
      <c r="H427"/>
      <c r="I427"/>
      <c r="J427"/>
    </row>
    <row r="428" spans="1:10" x14ac:dyDescent="0.2">
      <c r="A428"/>
      <c r="B428"/>
      <c r="C428"/>
      <c r="D428"/>
      <c r="E428"/>
      <c r="F428"/>
      <c r="G428"/>
      <c r="H428"/>
      <c r="I428"/>
      <c r="J428"/>
    </row>
    <row r="429" spans="1:10" x14ac:dyDescent="0.2">
      <c r="A429"/>
      <c r="B429"/>
      <c r="C429"/>
      <c r="D429"/>
      <c r="E429"/>
      <c r="F429"/>
      <c r="G429"/>
      <c r="H429"/>
      <c r="I429"/>
      <c r="J429"/>
    </row>
    <row r="430" spans="1:10" x14ac:dyDescent="0.2">
      <c r="A430"/>
      <c r="B430"/>
      <c r="C430"/>
      <c r="D430"/>
      <c r="E430"/>
      <c r="F430"/>
      <c r="G430"/>
      <c r="H430"/>
      <c r="I430"/>
      <c r="J430"/>
    </row>
    <row r="431" spans="1:10" x14ac:dyDescent="0.2">
      <c r="A431"/>
      <c r="B431"/>
      <c r="C431"/>
      <c r="D431"/>
      <c r="E431"/>
      <c r="F431"/>
      <c r="G431"/>
      <c r="H431"/>
      <c r="I431"/>
      <c r="J431"/>
    </row>
    <row r="432" spans="1:10" x14ac:dyDescent="0.2">
      <c r="A432"/>
      <c r="B432"/>
      <c r="C432"/>
      <c r="D432"/>
      <c r="E432"/>
      <c r="F432"/>
      <c r="G432"/>
      <c r="H432"/>
      <c r="I432"/>
      <c r="J432"/>
    </row>
    <row r="433" spans="1:10" x14ac:dyDescent="0.2">
      <c r="A433"/>
      <c r="B433"/>
      <c r="C433"/>
      <c r="D433"/>
      <c r="E433"/>
      <c r="F433"/>
      <c r="G433"/>
      <c r="H433"/>
      <c r="I433"/>
      <c r="J433"/>
    </row>
    <row r="434" spans="1:10" x14ac:dyDescent="0.2">
      <c r="A434"/>
      <c r="B434"/>
      <c r="C434"/>
      <c r="D434"/>
      <c r="E434"/>
      <c r="F434"/>
      <c r="G434"/>
      <c r="H434"/>
      <c r="I434"/>
      <c r="J434"/>
    </row>
    <row r="435" spans="1:10" x14ac:dyDescent="0.2">
      <c r="A435"/>
      <c r="B435"/>
      <c r="C435"/>
      <c r="D435"/>
      <c r="E435"/>
      <c r="F435"/>
      <c r="G435"/>
      <c r="H435"/>
      <c r="I435"/>
      <c r="J435"/>
    </row>
    <row r="436" spans="1:10" x14ac:dyDescent="0.2">
      <c r="A436"/>
      <c r="B436"/>
      <c r="C436"/>
      <c r="D436"/>
      <c r="E436"/>
      <c r="F436"/>
      <c r="G436"/>
      <c r="H436"/>
      <c r="I436"/>
      <c r="J436"/>
    </row>
    <row r="437" spans="1:10" x14ac:dyDescent="0.2">
      <c r="A437"/>
      <c r="B437"/>
      <c r="C437"/>
      <c r="D437"/>
      <c r="E437"/>
      <c r="F437"/>
      <c r="G437"/>
      <c r="H437"/>
      <c r="I437"/>
      <c r="J437"/>
    </row>
    <row r="438" spans="1:10" x14ac:dyDescent="0.2">
      <c r="A438"/>
      <c r="B438"/>
      <c r="C438"/>
      <c r="D438"/>
      <c r="E438"/>
      <c r="F438"/>
      <c r="G438"/>
      <c r="H438"/>
      <c r="I438"/>
      <c r="J438"/>
    </row>
    <row r="439" spans="1:10" x14ac:dyDescent="0.2">
      <c r="A439"/>
      <c r="B439"/>
      <c r="C439"/>
      <c r="D439"/>
      <c r="E439"/>
      <c r="F439"/>
      <c r="G439"/>
      <c r="H439"/>
      <c r="I439"/>
      <c r="J439"/>
    </row>
    <row r="440" spans="1:10" x14ac:dyDescent="0.2">
      <c r="A440"/>
      <c r="B440"/>
      <c r="C440"/>
      <c r="D440"/>
      <c r="E440"/>
      <c r="F440"/>
      <c r="G440"/>
      <c r="H440"/>
      <c r="I440"/>
      <c r="J440"/>
    </row>
    <row r="441" spans="1:10" x14ac:dyDescent="0.2">
      <c r="A441"/>
      <c r="B441"/>
      <c r="C441"/>
      <c r="D441"/>
      <c r="E441"/>
      <c r="F441"/>
      <c r="G441"/>
      <c r="H441"/>
      <c r="I441"/>
      <c r="J441"/>
    </row>
    <row r="442" spans="1:10" x14ac:dyDescent="0.2">
      <c r="A442"/>
      <c r="B442"/>
      <c r="C442"/>
      <c r="D442"/>
      <c r="E442"/>
      <c r="F442"/>
      <c r="G442"/>
      <c r="H442"/>
      <c r="I442"/>
      <c r="J442"/>
    </row>
    <row r="443" spans="1:10" x14ac:dyDescent="0.2">
      <c r="A443"/>
      <c r="B443"/>
      <c r="C443"/>
      <c r="D443"/>
      <c r="E443"/>
      <c r="F443"/>
      <c r="G443"/>
      <c r="H443"/>
      <c r="I443"/>
      <c r="J443"/>
    </row>
    <row r="444" spans="1:10" x14ac:dyDescent="0.2">
      <c r="A444"/>
      <c r="B444"/>
      <c r="C444"/>
      <c r="D444"/>
      <c r="E444"/>
      <c r="F444"/>
      <c r="G444"/>
      <c r="H444"/>
      <c r="I444"/>
      <c r="J444"/>
    </row>
    <row r="445" spans="1:10" x14ac:dyDescent="0.2">
      <c r="A445"/>
      <c r="B445"/>
      <c r="C445"/>
      <c r="D445"/>
      <c r="E445"/>
      <c r="F445"/>
      <c r="G445"/>
      <c r="H445"/>
      <c r="I445"/>
      <c r="J445"/>
    </row>
    <row r="446" spans="1:10" x14ac:dyDescent="0.2">
      <c r="A446"/>
      <c r="B446"/>
      <c r="C446"/>
      <c r="D446"/>
      <c r="E446"/>
      <c r="F446"/>
      <c r="G446"/>
      <c r="H446"/>
      <c r="I446"/>
      <c r="J446"/>
    </row>
    <row r="447" spans="1:10" x14ac:dyDescent="0.2">
      <c r="A447"/>
      <c r="B447"/>
      <c r="C447"/>
      <c r="D447"/>
      <c r="E447"/>
      <c r="F447"/>
      <c r="G447"/>
      <c r="H447"/>
      <c r="I447"/>
      <c r="J447"/>
    </row>
    <row r="448" spans="1:10" x14ac:dyDescent="0.2">
      <c r="A448"/>
      <c r="B448"/>
      <c r="C448"/>
      <c r="D448"/>
      <c r="E448"/>
      <c r="F448"/>
      <c r="G448"/>
      <c r="H448"/>
      <c r="I448"/>
      <c r="J448"/>
    </row>
    <row r="449" spans="1:10" x14ac:dyDescent="0.2">
      <c r="A449"/>
      <c r="B449"/>
      <c r="C449"/>
      <c r="D449"/>
      <c r="E449"/>
      <c r="F449"/>
      <c r="G449"/>
      <c r="H449"/>
      <c r="I449"/>
      <c r="J449"/>
    </row>
    <row r="450" spans="1:10" x14ac:dyDescent="0.2">
      <c r="A450"/>
      <c r="B450"/>
      <c r="C450"/>
      <c r="D450"/>
      <c r="E450"/>
      <c r="F450"/>
      <c r="G450"/>
      <c r="H450"/>
      <c r="I450"/>
      <c r="J450"/>
    </row>
    <row r="451" spans="1:10" x14ac:dyDescent="0.2">
      <c r="A451"/>
      <c r="B451"/>
      <c r="C451"/>
      <c r="D451"/>
      <c r="E451"/>
      <c r="F451"/>
      <c r="G451"/>
      <c r="H451"/>
      <c r="I451"/>
      <c r="J451"/>
    </row>
    <row r="452" spans="1:10" x14ac:dyDescent="0.2">
      <c r="A452"/>
      <c r="B452"/>
      <c r="C452"/>
      <c r="D452"/>
      <c r="E452"/>
      <c r="F452"/>
      <c r="G452"/>
      <c r="H452"/>
      <c r="I452"/>
      <c r="J452"/>
    </row>
    <row r="453" spans="1:10" x14ac:dyDescent="0.2">
      <c r="A453"/>
      <c r="B453"/>
      <c r="C453"/>
      <c r="D453"/>
      <c r="E453"/>
      <c r="F453"/>
      <c r="G453"/>
      <c r="H453"/>
      <c r="I453"/>
      <c r="J453"/>
    </row>
    <row r="454" spans="1:10" x14ac:dyDescent="0.2">
      <c r="A454"/>
      <c r="B454"/>
      <c r="C454"/>
      <c r="D454"/>
      <c r="E454"/>
      <c r="F454"/>
      <c r="G454"/>
      <c r="H454"/>
      <c r="I454"/>
      <c r="J454"/>
    </row>
    <row r="455" spans="1:10" x14ac:dyDescent="0.2">
      <c r="A455"/>
      <c r="B455"/>
      <c r="C455"/>
      <c r="D455"/>
      <c r="E455"/>
      <c r="F455"/>
      <c r="G455"/>
      <c r="H455"/>
      <c r="I455"/>
      <c r="J455"/>
    </row>
    <row r="456" spans="1:10" x14ac:dyDescent="0.2">
      <c r="A456"/>
      <c r="B456"/>
      <c r="C456"/>
      <c r="D456"/>
      <c r="E456"/>
      <c r="F456"/>
      <c r="G456"/>
      <c r="H456"/>
      <c r="I456"/>
      <c r="J456"/>
    </row>
    <row r="457" spans="1:10" x14ac:dyDescent="0.2">
      <c r="A457"/>
      <c r="B457"/>
      <c r="C457"/>
      <c r="D457"/>
      <c r="E457"/>
      <c r="F457"/>
      <c r="G457"/>
      <c r="H457"/>
      <c r="I457"/>
      <c r="J457"/>
    </row>
    <row r="458" spans="1:10" x14ac:dyDescent="0.2">
      <c r="A458"/>
      <c r="B458"/>
      <c r="C458"/>
      <c r="D458"/>
      <c r="E458"/>
      <c r="F458"/>
      <c r="G458"/>
      <c r="H458"/>
      <c r="I458"/>
      <c r="J458"/>
    </row>
    <row r="459" spans="1:10" x14ac:dyDescent="0.2">
      <c r="A459"/>
      <c r="B459"/>
      <c r="C459"/>
      <c r="D459"/>
      <c r="E459"/>
      <c r="F459"/>
      <c r="G459"/>
      <c r="H459"/>
      <c r="I459"/>
      <c r="J459"/>
    </row>
    <row r="460" spans="1:10" x14ac:dyDescent="0.2">
      <c r="A460"/>
      <c r="B460"/>
      <c r="C460"/>
      <c r="D460"/>
      <c r="E460"/>
      <c r="F460"/>
      <c r="G460"/>
      <c r="H460"/>
      <c r="I460"/>
      <c r="J460"/>
    </row>
    <row r="461" spans="1:10" x14ac:dyDescent="0.2">
      <c r="A461"/>
      <c r="B461"/>
      <c r="C461"/>
      <c r="D461"/>
      <c r="E461"/>
      <c r="F461"/>
      <c r="G461"/>
      <c r="H461"/>
      <c r="I461"/>
      <c r="J461"/>
    </row>
    <row r="462" spans="1:10" x14ac:dyDescent="0.2">
      <c r="A462"/>
      <c r="B462"/>
      <c r="C462"/>
      <c r="D462"/>
      <c r="E462"/>
      <c r="F462"/>
      <c r="G462"/>
      <c r="H462"/>
      <c r="I462"/>
      <c r="J462"/>
    </row>
    <row r="463" spans="1:10" x14ac:dyDescent="0.2">
      <c r="A463"/>
      <c r="B463"/>
      <c r="C463"/>
      <c r="D463"/>
      <c r="E463"/>
      <c r="F463"/>
      <c r="G463"/>
      <c r="H463"/>
      <c r="I463"/>
      <c r="J463"/>
    </row>
    <row r="464" spans="1:10" x14ac:dyDescent="0.2">
      <c r="A464"/>
      <c r="B464"/>
      <c r="C464"/>
      <c r="D464"/>
      <c r="E464"/>
      <c r="F464"/>
      <c r="G464"/>
      <c r="H464"/>
      <c r="I464"/>
      <c r="J464"/>
    </row>
    <row r="465" spans="1:10" x14ac:dyDescent="0.2">
      <c r="A465"/>
      <c r="B465"/>
      <c r="C465"/>
      <c r="D465"/>
      <c r="E465"/>
      <c r="F465"/>
      <c r="G465"/>
      <c r="H465"/>
      <c r="I465"/>
      <c r="J465"/>
    </row>
    <row r="466" spans="1:10" x14ac:dyDescent="0.2">
      <c r="A466"/>
      <c r="B466"/>
      <c r="C466"/>
      <c r="D466"/>
      <c r="E466"/>
      <c r="F466"/>
      <c r="G466"/>
      <c r="H466"/>
      <c r="I466"/>
      <c r="J466"/>
    </row>
    <row r="467" spans="1:10" x14ac:dyDescent="0.2">
      <c r="A467"/>
      <c r="B467"/>
      <c r="C467"/>
      <c r="D467"/>
      <c r="E467"/>
      <c r="F467"/>
      <c r="G467"/>
      <c r="H467"/>
      <c r="I467"/>
      <c r="J467"/>
    </row>
    <row r="468" spans="1:10" x14ac:dyDescent="0.2">
      <c r="A468"/>
      <c r="B468"/>
      <c r="C468"/>
      <c r="D468"/>
      <c r="E468"/>
      <c r="F468"/>
      <c r="G468"/>
      <c r="H468"/>
      <c r="I468"/>
      <c r="J468"/>
    </row>
    <row r="469" spans="1:10" x14ac:dyDescent="0.2">
      <c r="A469"/>
      <c r="B469"/>
      <c r="C469"/>
      <c r="D469"/>
      <c r="E469"/>
      <c r="F469"/>
      <c r="G469"/>
      <c r="H469"/>
      <c r="I469"/>
      <c r="J469"/>
    </row>
    <row r="470" spans="1:10" x14ac:dyDescent="0.2">
      <c r="A470"/>
      <c r="B470"/>
      <c r="C470"/>
      <c r="D470"/>
      <c r="E470"/>
      <c r="F470"/>
      <c r="G470"/>
      <c r="H470"/>
      <c r="I470"/>
      <c r="J470"/>
    </row>
    <row r="471" spans="1:10" x14ac:dyDescent="0.2">
      <c r="A471"/>
      <c r="B471"/>
      <c r="C471"/>
      <c r="D471"/>
      <c r="E471"/>
      <c r="F471"/>
      <c r="G471"/>
      <c r="H471"/>
      <c r="I471"/>
      <c r="J471"/>
    </row>
    <row r="472" spans="1:10" x14ac:dyDescent="0.2">
      <c r="A472"/>
      <c r="B472"/>
      <c r="C472"/>
      <c r="D472"/>
      <c r="E472"/>
      <c r="F472"/>
      <c r="G472"/>
      <c r="H472"/>
      <c r="I472"/>
      <c r="J472"/>
    </row>
    <row r="473" spans="1:10" x14ac:dyDescent="0.2">
      <c r="A473"/>
      <c r="B473"/>
      <c r="C473"/>
      <c r="D473"/>
      <c r="E473"/>
      <c r="F473"/>
      <c r="G473"/>
      <c r="H473"/>
      <c r="I473"/>
      <c r="J473"/>
    </row>
    <row r="474" spans="1:10" x14ac:dyDescent="0.2">
      <c r="A474"/>
      <c r="B474"/>
      <c r="C474"/>
      <c r="D474"/>
      <c r="E474"/>
      <c r="F474"/>
      <c r="G474"/>
      <c r="H474"/>
      <c r="I474"/>
      <c r="J474"/>
    </row>
    <row r="475" spans="1:10" x14ac:dyDescent="0.2">
      <c r="A475"/>
      <c r="B475"/>
      <c r="C475"/>
      <c r="D475"/>
      <c r="E475"/>
      <c r="F475"/>
      <c r="G475"/>
      <c r="H475"/>
      <c r="I475"/>
      <c r="J475"/>
    </row>
    <row r="476" spans="1:10" x14ac:dyDescent="0.2">
      <c r="A476"/>
      <c r="B476"/>
      <c r="C476"/>
      <c r="D476"/>
      <c r="E476"/>
      <c r="F476"/>
      <c r="G476"/>
      <c r="H476"/>
      <c r="I476"/>
      <c r="J476"/>
    </row>
    <row r="477" spans="1:10" x14ac:dyDescent="0.2">
      <c r="A477"/>
      <c r="B477"/>
      <c r="C477"/>
      <c r="D477"/>
      <c r="E477"/>
      <c r="F477"/>
      <c r="G477"/>
      <c r="H477"/>
      <c r="I477"/>
      <c r="J477"/>
    </row>
    <row r="478" spans="1:10" x14ac:dyDescent="0.2">
      <c r="A478"/>
      <c r="B478"/>
      <c r="C478"/>
      <c r="D478"/>
      <c r="E478"/>
      <c r="F478"/>
      <c r="G478"/>
      <c r="H478"/>
      <c r="I478"/>
      <c r="J478"/>
    </row>
    <row r="479" spans="1:10" x14ac:dyDescent="0.2">
      <c r="A479"/>
      <c r="B479"/>
      <c r="C479"/>
      <c r="D479"/>
      <c r="E479"/>
      <c r="F479"/>
      <c r="G479"/>
      <c r="H479"/>
      <c r="I479"/>
      <c r="J479"/>
    </row>
    <row r="480" spans="1:10" x14ac:dyDescent="0.2">
      <c r="A480"/>
      <c r="B480"/>
      <c r="C480"/>
      <c r="D480"/>
      <c r="E480"/>
      <c r="F480"/>
      <c r="G480"/>
      <c r="H480"/>
      <c r="I480"/>
      <c r="J480"/>
    </row>
    <row r="481" spans="1:10" x14ac:dyDescent="0.2">
      <c r="A481"/>
      <c r="B481"/>
      <c r="C481"/>
      <c r="D481"/>
      <c r="E481"/>
      <c r="F481"/>
      <c r="G481"/>
      <c r="H481"/>
      <c r="I481"/>
      <c r="J481"/>
    </row>
    <row r="482" spans="1:10" x14ac:dyDescent="0.2">
      <c r="A482"/>
      <c r="B482"/>
      <c r="C482"/>
      <c r="D482"/>
      <c r="E482"/>
      <c r="F482"/>
      <c r="G482"/>
      <c r="H482"/>
      <c r="I482"/>
      <c r="J482"/>
    </row>
    <row r="483" spans="1:10" x14ac:dyDescent="0.2">
      <c r="A483"/>
      <c r="B483"/>
      <c r="C483"/>
      <c r="D483"/>
      <c r="E483"/>
      <c r="F483"/>
      <c r="G483"/>
      <c r="H483"/>
      <c r="I483"/>
      <c r="J483"/>
    </row>
    <row r="484" spans="1:10" x14ac:dyDescent="0.2">
      <c r="A484"/>
      <c r="B484"/>
      <c r="C484"/>
      <c r="D484"/>
      <c r="E484"/>
      <c r="F484"/>
      <c r="G484"/>
      <c r="H484"/>
      <c r="I484"/>
      <c r="J484"/>
    </row>
    <row r="485" spans="1:10" x14ac:dyDescent="0.2">
      <c r="A485"/>
      <c r="B485"/>
      <c r="C485"/>
      <c r="D485"/>
      <c r="E485"/>
      <c r="F485"/>
      <c r="G485"/>
      <c r="H485"/>
      <c r="I485"/>
      <c r="J485"/>
    </row>
    <row r="486" spans="1:10" x14ac:dyDescent="0.2">
      <c r="A486"/>
      <c r="B486"/>
      <c r="C486"/>
      <c r="D486"/>
      <c r="E486"/>
      <c r="F486"/>
      <c r="G486"/>
      <c r="H486"/>
      <c r="I486"/>
      <c r="J486"/>
    </row>
    <row r="487" spans="1:10" x14ac:dyDescent="0.2">
      <c r="A487"/>
      <c r="B487"/>
      <c r="C487"/>
      <c r="D487"/>
      <c r="E487"/>
      <c r="F487"/>
      <c r="G487"/>
      <c r="H487"/>
      <c r="I487"/>
      <c r="J487"/>
    </row>
    <row r="488" spans="1:10" x14ac:dyDescent="0.2">
      <c r="A488"/>
      <c r="B488"/>
      <c r="C488"/>
      <c r="D488"/>
      <c r="E488"/>
      <c r="F488"/>
      <c r="G488"/>
      <c r="H488"/>
      <c r="I488"/>
      <c r="J488"/>
    </row>
    <row r="489" spans="1:10" x14ac:dyDescent="0.2">
      <c r="A489"/>
      <c r="B489"/>
      <c r="C489"/>
      <c r="D489"/>
      <c r="E489"/>
      <c r="F489"/>
      <c r="G489"/>
      <c r="H489"/>
      <c r="I489"/>
      <c r="J489"/>
    </row>
    <row r="490" spans="1:10" x14ac:dyDescent="0.2">
      <c r="A490"/>
      <c r="B490"/>
      <c r="C490"/>
      <c r="D490"/>
      <c r="E490"/>
      <c r="F490"/>
      <c r="G490"/>
      <c r="H490"/>
      <c r="I490"/>
      <c r="J490"/>
    </row>
    <row r="491" spans="1:10" x14ac:dyDescent="0.2">
      <c r="A491"/>
      <c r="B491"/>
      <c r="C491"/>
      <c r="D491"/>
      <c r="E491"/>
      <c r="F491"/>
      <c r="G491"/>
      <c r="H491"/>
      <c r="I491"/>
      <c r="J491"/>
    </row>
    <row r="492" spans="1:10" x14ac:dyDescent="0.2">
      <c r="A492"/>
      <c r="B492"/>
      <c r="C492"/>
      <c r="D492"/>
      <c r="E492"/>
      <c r="F492"/>
      <c r="G492"/>
      <c r="H492"/>
      <c r="I492"/>
      <c r="J492"/>
    </row>
    <row r="493" spans="1:10" x14ac:dyDescent="0.2">
      <c r="A493"/>
      <c r="B493"/>
      <c r="C493"/>
      <c r="D493"/>
      <c r="E493"/>
      <c r="F493"/>
      <c r="G493"/>
      <c r="H493"/>
      <c r="I493"/>
      <c r="J493"/>
    </row>
    <row r="494" spans="1:10" x14ac:dyDescent="0.2">
      <c r="A494"/>
      <c r="B494"/>
      <c r="C494"/>
      <c r="D494"/>
      <c r="E494"/>
      <c r="F494"/>
      <c r="G494"/>
      <c r="H494"/>
      <c r="I494"/>
      <c r="J494"/>
    </row>
    <row r="495" spans="1:10" x14ac:dyDescent="0.2">
      <c r="A495"/>
      <c r="B495"/>
      <c r="C495"/>
      <c r="D495"/>
      <c r="E495"/>
      <c r="F495"/>
      <c r="G495"/>
      <c r="H495"/>
      <c r="I495"/>
      <c r="J495"/>
    </row>
    <row r="496" spans="1:10" x14ac:dyDescent="0.2">
      <c r="A496"/>
      <c r="B496"/>
      <c r="C496"/>
      <c r="D496"/>
      <c r="E496"/>
      <c r="F496"/>
      <c r="G496"/>
      <c r="H496"/>
      <c r="I496"/>
      <c r="J496"/>
    </row>
    <row r="497" spans="1:10" x14ac:dyDescent="0.2">
      <c r="A497"/>
      <c r="B497"/>
      <c r="C497"/>
      <c r="D497"/>
      <c r="E497"/>
      <c r="F497"/>
      <c r="G497"/>
      <c r="H497"/>
      <c r="I497"/>
      <c r="J497"/>
    </row>
    <row r="498" spans="1:10" x14ac:dyDescent="0.2">
      <c r="A498"/>
      <c r="B498"/>
      <c r="C498"/>
      <c r="D498"/>
      <c r="E498"/>
      <c r="F498"/>
      <c r="G498"/>
      <c r="H498"/>
      <c r="I498"/>
      <c r="J498"/>
    </row>
    <row r="499" spans="1:10" x14ac:dyDescent="0.2">
      <c r="A499"/>
      <c r="B499"/>
      <c r="C499"/>
      <c r="D499"/>
      <c r="E499"/>
      <c r="F499"/>
      <c r="G499"/>
      <c r="H499"/>
      <c r="I499"/>
      <c r="J499"/>
    </row>
    <row r="500" spans="1:10" x14ac:dyDescent="0.2">
      <c r="A500"/>
      <c r="B500"/>
      <c r="C500"/>
      <c r="D500"/>
      <c r="E500"/>
      <c r="F500"/>
      <c r="G500"/>
      <c r="H500"/>
      <c r="I500"/>
      <c r="J500"/>
    </row>
    <row r="501" spans="1:10" x14ac:dyDescent="0.2">
      <c r="A501"/>
      <c r="B501"/>
      <c r="C501"/>
      <c r="D501"/>
      <c r="E501"/>
      <c r="F501"/>
      <c r="G501"/>
      <c r="H501"/>
      <c r="I501"/>
      <c r="J501"/>
    </row>
    <row r="502" spans="1:10" x14ac:dyDescent="0.2">
      <c r="A502"/>
      <c r="B502"/>
      <c r="C502"/>
      <c r="D502"/>
      <c r="E502"/>
      <c r="F502"/>
      <c r="G502"/>
      <c r="H502"/>
      <c r="I502"/>
      <c r="J502"/>
    </row>
    <row r="503" spans="1:10" x14ac:dyDescent="0.2">
      <c r="A503"/>
      <c r="B503"/>
      <c r="C503"/>
      <c r="D503"/>
      <c r="E503"/>
      <c r="F503"/>
      <c r="G503"/>
      <c r="H503"/>
      <c r="I503"/>
      <c r="J503"/>
    </row>
    <row r="504" spans="1:10" x14ac:dyDescent="0.2">
      <c r="A504"/>
      <c r="B504"/>
      <c r="C504"/>
      <c r="D504"/>
      <c r="E504"/>
      <c r="F504"/>
      <c r="G504"/>
      <c r="H504"/>
      <c r="I504"/>
      <c r="J504"/>
    </row>
    <row r="505" spans="1:10" x14ac:dyDescent="0.2">
      <c r="A505"/>
      <c r="B505"/>
      <c r="C505"/>
      <c r="D505"/>
      <c r="E505"/>
      <c r="F505"/>
      <c r="G505"/>
      <c r="H505"/>
      <c r="I505"/>
      <c r="J505"/>
    </row>
    <row r="506" spans="1:10" x14ac:dyDescent="0.2">
      <c r="A506"/>
      <c r="B506"/>
      <c r="C506"/>
      <c r="D506"/>
      <c r="E506"/>
      <c r="F506"/>
      <c r="G506"/>
      <c r="H506"/>
      <c r="I506"/>
      <c r="J506"/>
    </row>
    <row r="507" spans="1:10" x14ac:dyDescent="0.2">
      <c r="A507"/>
      <c r="B507"/>
      <c r="C507"/>
      <c r="D507"/>
      <c r="E507"/>
      <c r="F507"/>
      <c r="G507"/>
      <c r="H507"/>
      <c r="I507"/>
      <c r="J507"/>
    </row>
    <row r="508" spans="1:10" x14ac:dyDescent="0.2">
      <c r="A508"/>
      <c r="B508"/>
      <c r="C508"/>
      <c r="D508"/>
      <c r="E508"/>
      <c r="F508"/>
      <c r="G508"/>
      <c r="H508"/>
      <c r="I508"/>
      <c r="J508"/>
    </row>
    <row r="509" spans="1:10" x14ac:dyDescent="0.2">
      <c r="A509"/>
      <c r="B509"/>
      <c r="C509"/>
      <c r="D509"/>
      <c r="E509"/>
      <c r="F509"/>
      <c r="G509"/>
      <c r="H509"/>
      <c r="I509"/>
      <c r="J509"/>
    </row>
    <row r="510" spans="1:10" x14ac:dyDescent="0.2">
      <c r="A510"/>
      <c r="B510"/>
      <c r="C510"/>
      <c r="D510"/>
      <c r="E510"/>
      <c r="F510"/>
      <c r="G510"/>
      <c r="H510"/>
      <c r="I510"/>
      <c r="J510"/>
    </row>
    <row r="511" spans="1:10" x14ac:dyDescent="0.2">
      <c r="A511"/>
      <c r="B511"/>
      <c r="C511"/>
      <c r="D511"/>
      <c r="E511"/>
      <c r="F511"/>
      <c r="G511"/>
      <c r="H511"/>
      <c r="I511"/>
      <c r="J511"/>
    </row>
    <row r="512" spans="1:10" x14ac:dyDescent="0.2">
      <c r="A512"/>
      <c r="B512"/>
      <c r="C512"/>
      <c r="D512"/>
      <c r="E512"/>
      <c r="F512"/>
      <c r="G512"/>
      <c r="H512"/>
      <c r="I512"/>
      <c r="J512"/>
    </row>
    <row r="513" spans="1:10" x14ac:dyDescent="0.2">
      <c r="A513"/>
      <c r="B513"/>
      <c r="C513"/>
      <c r="D513"/>
      <c r="E513"/>
      <c r="F513"/>
      <c r="G513"/>
      <c r="H513"/>
      <c r="I513"/>
      <c r="J513"/>
    </row>
    <row r="514" spans="1:10" x14ac:dyDescent="0.2">
      <c r="A514"/>
      <c r="B514"/>
      <c r="C514"/>
      <c r="D514"/>
      <c r="E514"/>
      <c r="F514"/>
      <c r="G514"/>
      <c r="H514"/>
      <c r="I514"/>
      <c r="J514"/>
    </row>
    <row r="515" spans="1:10" x14ac:dyDescent="0.2">
      <c r="A515"/>
      <c r="B515"/>
      <c r="C515"/>
      <c r="D515"/>
      <c r="E515"/>
      <c r="F515"/>
      <c r="G515"/>
      <c r="H515"/>
      <c r="I515"/>
      <c r="J515"/>
    </row>
    <row r="516" spans="1:10" x14ac:dyDescent="0.2">
      <c r="A516"/>
      <c r="B516"/>
      <c r="C516"/>
      <c r="D516"/>
      <c r="E516"/>
      <c r="F516"/>
      <c r="G516"/>
      <c r="H516"/>
      <c r="I516"/>
      <c r="J516"/>
    </row>
    <row r="517" spans="1:10" x14ac:dyDescent="0.2">
      <c r="A517"/>
      <c r="B517"/>
      <c r="C517"/>
      <c r="D517"/>
      <c r="E517"/>
      <c r="F517"/>
      <c r="G517"/>
      <c r="H517"/>
      <c r="I517"/>
      <c r="J517"/>
    </row>
    <row r="518" spans="1:10" x14ac:dyDescent="0.2">
      <c r="A518"/>
      <c r="B518"/>
      <c r="C518"/>
      <c r="D518"/>
      <c r="E518"/>
      <c r="F518"/>
      <c r="G518"/>
      <c r="H518"/>
      <c r="I518"/>
      <c r="J518"/>
    </row>
    <row r="519" spans="1:10" x14ac:dyDescent="0.2">
      <c r="A519"/>
      <c r="B519"/>
      <c r="C519"/>
      <c r="D519"/>
      <c r="E519"/>
      <c r="F519"/>
      <c r="G519"/>
      <c r="H519"/>
      <c r="I519"/>
      <c r="J519"/>
    </row>
    <row r="520" spans="1:10" x14ac:dyDescent="0.2">
      <c r="A520"/>
      <c r="B520"/>
      <c r="C520"/>
      <c r="D520"/>
      <c r="E520"/>
      <c r="F520"/>
      <c r="G520"/>
      <c r="H520"/>
      <c r="I520"/>
      <c r="J520"/>
    </row>
    <row r="521" spans="1:10" x14ac:dyDescent="0.2">
      <c r="A521"/>
      <c r="B521"/>
      <c r="C521"/>
      <c r="D521"/>
      <c r="E521"/>
      <c r="F521"/>
      <c r="G521"/>
      <c r="H521"/>
      <c r="I521"/>
      <c r="J521"/>
    </row>
    <row r="522" spans="1:10" x14ac:dyDescent="0.2">
      <c r="A522"/>
      <c r="B522"/>
      <c r="C522"/>
      <c r="D522"/>
      <c r="E522"/>
      <c r="F522"/>
      <c r="G522"/>
      <c r="H522"/>
      <c r="I522"/>
      <c r="J522"/>
    </row>
    <row r="523" spans="1:10" x14ac:dyDescent="0.2">
      <c r="A523"/>
      <c r="B523"/>
      <c r="C523"/>
      <c r="D523"/>
      <c r="E523"/>
      <c r="F523"/>
      <c r="G523"/>
      <c r="H523"/>
      <c r="I523"/>
      <c r="J523"/>
    </row>
    <row r="524" spans="1:10" x14ac:dyDescent="0.2">
      <c r="A524"/>
      <c r="B524"/>
      <c r="C524"/>
      <c r="D524"/>
      <c r="E524"/>
      <c r="F524"/>
      <c r="G524"/>
      <c r="H524"/>
      <c r="I524"/>
      <c r="J524"/>
    </row>
    <row r="525" spans="1:10" x14ac:dyDescent="0.2">
      <c r="A525"/>
      <c r="B525"/>
      <c r="C525"/>
      <c r="D525"/>
      <c r="E525"/>
      <c r="F525"/>
      <c r="G525"/>
      <c r="H525"/>
      <c r="I525"/>
      <c r="J525"/>
    </row>
    <row r="526" spans="1:10" x14ac:dyDescent="0.2">
      <c r="A526"/>
      <c r="B526"/>
      <c r="C526"/>
      <c r="D526"/>
      <c r="E526"/>
      <c r="F526"/>
      <c r="G526"/>
      <c r="H526"/>
      <c r="I526"/>
      <c r="J526"/>
    </row>
    <row r="527" spans="1:10" x14ac:dyDescent="0.2">
      <c r="A527"/>
      <c r="B527"/>
      <c r="C527"/>
      <c r="D527"/>
      <c r="E527"/>
      <c r="F527"/>
      <c r="G527"/>
      <c r="H527"/>
      <c r="I527"/>
      <c r="J527"/>
    </row>
    <row r="528" spans="1:10" x14ac:dyDescent="0.2">
      <c r="A528"/>
      <c r="B528"/>
      <c r="C528"/>
      <c r="D528"/>
      <c r="E528"/>
      <c r="F528"/>
      <c r="G528"/>
      <c r="H528"/>
      <c r="I528"/>
      <c r="J528"/>
    </row>
    <row r="529" spans="1:10" x14ac:dyDescent="0.2">
      <c r="A529"/>
      <c r="B529"/>
      <c r="C529"/>
      <c r="D529"/>
      <c r="E529"/>
      <c r="F529"/>
      <c r="G529"/>
      <c r="H529"/>
      <c r="I529"/>
      <c r="J529"/>
    </row>
    <row r="530" spans="1:10" x14ac:dyDescent="0.2">
      <c r="A530"/>
      <c r="B530"/>
      <c r="C530"/>
      <c r="D530"/>
      <c r="E530"/>
      <c r="F530"/>
      <c r="G530"/>
      <c r="H530"/>
      <c r="I530"/>
      <c r="J530"/>
    </row>
    <row r="531" spans="1:10" x14ac:dyDescent="0.2">
      <c r="A531"/>
      <c r="B531"/>
      <c r="C531"/>
      <c r="D531"/>
      <c r="E531"/>
      <c r="F531"/>
      <c r="G531"/>
      <c r="H531"/>
      <c r="I531"/>
      <c r="J531"/>
    </row>
    <row r="532" spans="1:10" x14ac:dyDescent="0.2">
      <c r="A532"/>
      <c r="B532"/>
      <c r="C532"/>
      <c r="D532"/>
      <c r="E532"/>
      <c r="F532"/>
      <c r="G532"/>
      <c r="H532"/>
      <c r="I532"/>
      <c r="J532"/>
    </row>
    <row r="533" spans="1:10" x14ac:dyDescent="0.2">
      <c r="A533"/>
      <c r="B533"/>
      <c r="C533"/>
      <c r="D533"/>
      <c r="E533"/>
      <c r="F533"/>
      <c r="G533"/>
      <c r="H533"/>
      <c r="I533"/>
      <c r="J533"/>
    </row>
    <row r="534" spans="1:10" x14ac:dyDescent="0.2">
      <c r="A534"/>
      <c r="B534"/>
      <c r="C534"/>
      <c r="D534"/>
      <c r="E534"/>
      <c r="F534"/>
      <c r="G534"/>
      <c r="H534"/>
      <c r="I534"/>
      <c r="J534"/>
    </row>
    <row r="535" spans="1:10" x14ac:dyDescent="0.2">
      <c r="A535"/>
      <c r="B535"/>
      <c r="C535"/>
      <c r="D535"/>
      <c r="E535"/>
      <c r="F535"/>
      <c r="G535"/>
      <c r="H535"/>
      <c r="I535"/>
      <c r="J535"/>
    </row>
    <row r="536" spans="1:10" x14ac:dyDescent="0.2">
      <c r="A536"/>
      <c r="B536"/>
      <c r="C536"/>
      <c r="D536"/>
      <c r="E536"/>
      <c r="F536"/>
      <c r="G536"/>
      <c r="H536"/>
      <c r="I536"/>
      <c r="J536"/>
    </row>
    <row r="537" spans="1:10" x14ac:dyDescent="0.2">
      <c r="A537"/>
      <c r="B537"/>
      <c r="C537"/>
      <c r="D537"/>
      <c r="E537"/>
      <c r="F537"/>
      <c r="G537"/>
      <c r="H537"/>
      <c r="I537"/>
      <c r="J537"/>
    </row>
    <row r="538" spans="1:10" x14ac:dyDescent="0.2">
      <c r="A538"/>
      <c r="B538"/>
      <c r="C538"/>
      <c r="D538"/>
      <c r="E538"/>
      <c r="F538"/>
      <c r="G538"/>
      <c r="H538"/>
      <c r="I538"/>
      <c r="J538"/>
    </row>
    <row r="539" spans="1:10" x14ac:dyDescent="0.2">
      <c r="A539"/>
      <c r="B539"/>
      <c r="C539"/>
      <c r="D539"/>
      <c r="E539"/>
      <c r="F539"/>
      <c r="G539"/>
      <c r="H539"/>
      <c r="I539"/>
      <c r="J539"/>
    </row>
    <row r="540" spans="1:10" x14ac:dyDescent="0.2">
      <c r="A540"/>
      <c r="B540"/>
      <c r="C540"/>
      <c r="D540"/>
      <c r="E540"/>
      <c r="F540"/>
      <c r="G540"/>
      <c r="H540"/>
      <c r="I540"/>
      <c r="J540"/>
    </row>
    <row r="541" spans="1:10" x14ac:dyDescent="0.2">
      <c r="A541"/>
      <c r="B541"/>
      <c r="C541"/>
      <c r="D541"/>
      <c r="E541"/>
      <c r="F541"/>
      <c r="G541"/>
      <c r="H541"/>
      <c r="I541"/>
      <c r="J541"/>
    </row>
    <row r="542" spans="1:10" x14ac:dyDescent="0.2">
      <c r="A542"/>
      <c r="B542"/>
      <c r="C542"/>
      <c r="D542"/>
      <c r="E542"/>
      <c r="F542"/>
      <c r="G542"/>
      <c r="H542"/>
      <c r="I542"/>
      <c r="J542"/>
    </row>
    <row r="543" spans="1:10" x14ac:dyDescent="0.2">
      <c r="A543"/>
      <c r="B543"/>
      <c r="C543"/>
      <c r="D543"/>
      <c r="E543"/>
      <c r="F543"/>
      <c r="G543"/>
      <c r="H543"/>
      <c r="I543"/>
      <c r="J543"/>
    </row>
    <row r="544" spans="1:10" x14ac:dyDescent="0.2">
      <c r="A544"/>
      <c r="B544"/>
      <c r="C544"/>
      <c r="D544"/>
      <c r="E544"/>
      <c r="F544"/>
      <c r="G544"/>
      <c r="H544"/>
      <c r="I544"/>
      <c r="J544"/>
    </row>
    <row r="545" spans="1:10" x14ac:dyDescent="0.2">
      <c r="A545"/>
      <c r="B545"/>
      <c r="C545"/>
      <c r="D545"/>
      <c r="E545"/>
      <c r="F545"/>
      <c r="G545"/>
      <c r="H545"/>
      <c r="I545"/>
      <c r="J545"/>
    </row>
    <row r="546" spans="1:10" x14ac:dyDescent="0.2">
      <c r="A546"/>
      <c r="B546"/>
      <c r="C546"/>
      <c r="D546"/>
      <c r="E546"/>
      <c r="F546"/>
      <c r="G546"/>
      <c r="H546"/>
      <c r="I546"/>
      <c r="J546"/>
    </row>
    <row r="547" spans="1:10" x14ac:dyDescent="0.2">
      <c r="A547"/>
      <c r="B547"/>
      <c r="C547"/>
      <c r="D547"/>
      <c r="E547"/>
      <c r="F547"/>
      <c r="G547"/>
      <c r="H547"/>
      <c r="I547"/>
      <c r="J547"/>
    </row>
    <row r="548" spans="1:10" x14ac:dyDescent="0.2">
      <c r="A548"/>
      <c r="B548"/>
      <c r="C548"/>
      <c r="D548"/>
      <c r="E548"/>
      <c r="F548"/>
      <c r="G548"/>
      <c r="H548"/>
      <c r="I548"/>
      <c r="J548"/>
    </row>
    <row r="549" spans="1:10" x14ac:dyDescent="0.2">
      <c r="A549"/>
      <c r="B549"/>
      <c r="C549"/>
      <c r="D549"/>
      <c r="E549"/>
      <c r="F549"/>
      <c r="G549"/>
      <c r="H549"/>
      <c r="I549"/>
      <c r="J549"/>
    </row>
    <row r="550" spans="1:10" x14ac:dyDescent="0.2">
      <c r="A550"/>
      <c r="B550"/>
      <c r="C550"/>
      <c r="D550"/>
      <c r="E550"/>
      <c r="F550"/>
      <c r="G550"/>
      <c r="H550"/>
      <c r="I550"/>
      <c r="J550"/>
    </row>
    <row r="551" spans="1:10" x14ac:dyDescent="0.2">
      <c r="A551"/>
      <c r="B551"/>
      <c r="C551"/>
      <c r="D551"/>
      <c r="E551"/>
      <c r="F551"/>
      <c r="G551"/>
      <c r="H551"/>
      <c r="I551"/>
      <c r="J551"/>
    </row>
    <row r="552" spans="1:10" x14ac:dyDescent="0.2">
      <c r="A552"/>
      <c r="B552"/>
      <c r="C552"/>
      <c r="D552"/>
      <c r="E552"/>
      <c r="F552"/>
      <c r="G552"/>
      <c r="H552"/>
      <c r="I552"/>
      <c r="J552"/>
    </row>
    <row r="553" spans="1:10" x14ac:dyDescent="0.2">
      <c r="A553"/>
      <c r="B553"/>
      <c r="C553"/>
      <c r="D553"/>
      <c r="E553"/>
      <c r="F553"/>
      <c r="G553"/>
      <c r="H553"/>
      <c r="I553"/>
      <c r="J553"/>
    </row>
    <row r="554" spans="1:10" x14ac:dyDescent="0.2">
      <c r="A554"/>
      <c r="B554"/>
      <c r="C554"/>
      <c r="D554"/>
      <c r="E554"/>
      <c r="F554"/>
      <c r="G554"/>
      <c r="H554"/>
      <c r="I554"/>
      <c r="J554"/>
    </row>
    <row r="555" spans="1:10" x14ac:dyDescent="0.2">
      <c r="A555"/>
      <c r="B555"/>
      <c r="C555"/>
      <c r="D555"/>
      <c r="E555"/>
      <c r="F555"/>
      <c r="G555"/>
      <c r="H555"/>
      <c r="I555"/>
      <c r="J555"/>
    </row>
    <row r="556" spans="1:10" x14ac:dyDescent="0.2">
      <c r="A556"/>
      <c r="B556"/>
      <c r="C556"/>
      <c r="D556"/>
      <c r="E556"/>
      <c r="F556"/>
      <c r="G556"/>
      <c r="H556"/>
      <c r="I556"/>
      <c r="J556"/>
    </row>
    <row r="557" spans="1:10" x14ac:dyDescent="0.2">
      <c r="A557"/>
      <c r="B557"/>
      <c r="C557"/>
      <c r="D557"/>
      <c r="E557"/>
      <c r="F557"/>
      <c r="G557"/>
      <c r="H557"/>
      <c r="I557"/>
      <c r="J557"/>
    </row>
    <row r="558" spans="1:10" x14ac:dyDescent="0.2">
      <c r="A558"/>
      <c r="B558"/>
      <c r="C558"/>
      <c r="D558"/>
      <c r="E558"/>
      <c r="F558"/>
      <c r="G558"/>
      <c r="H558"/>
      <c r="I558"/>
      <c r="J558"/>
    </row>
    <row r="559" spans="1:10" x14ac:dyDescent="0.2">
      <c r="A559"/>
      <c r="B559"/>
      <c r="C559"/>
      <c r="D559"/>
      <c r="E559"/>
      <c r="F559"/>
      <c r="G559"/>
      <c r="H559"/>
      <c r="I559"/>
      <c r="J559"/>
    </row>
    <row r="560" spans="1:10" x14ac:dyDescent="0.2">
      <c r="A560"/>
      <c r="B560"/>
      <c r="C560"/>
      <c r="D560"/>
      <c r="E560"/>
      <c r="F560"/>
      <c r="G560"/>
      <c r="H560"/>
      <c r="I560"/>
      <c r="J560"/>
    </row>
    <row r="561" spans="1:10" x14ac:dyDescent="0.2">
      <c r="A561"/>
      <c r="B561"/>
      <c r="C561"/>
      <c r="D561"/>
      <c r="E561"/>
      <c r="F561"/>
      <c r="G561"/>
      <c r="H561"/>
      <c r="I561"/>
      <c r="J561"/>
    </row>
    <row r="562" spans="1:10" x14ac:dyDescent="0.2">
      <c r="A562"/>
      <c r="B562"/>
      <c r="C562"/>
      <c r="D562"/>
      <c r="E562"/>
      <c r="F562"/>
      <c r="G562"/>
      <c r="H562"/>
      <c r="I562"/>
      <c r="J562"/>
    </row>
    <row r="563" spans="1:10" x14ac:dyDescent="0.2">
      <c r="A563"/>
      <c r="B563"/>
      <c r="C563"/>
      <c r="D563"/>
      <c r="E563"/>
      <c r="F563"/>
      <c r="G563"/>
      <c r="H563"/>
      <c r="I563"/>
      <c r="J563"/>
    </row>
    <row r="564" spans="1:10" x14ac:dyDescent="0.2">
      <c r="A564"/>
      <c r="B564"/>
      <c r="C564"/>
      <c r="D564"/>
      <c r="E564"/>
      <c r="F564"/>
      <c r="G564"/>
      <c r="H564"/>
      <c r="I564"/>
      <c r="J564"/>
    </row>
    <row r="565" spans="1:10" x14ac:dyDescent="0.2">
      <c r="A565"/>
      <c r="B565"/>
      <c r="C565"/>
      <c r="D565"/>
      <c r="E565"/>
      <c r="F565"/>
      <c r="G565"/>
      <c r="H565"/>
      <c r="I565"/>
      <c r="J565"/>
    </row>
    <row r="566" spans="1:10" x14ac:dyDescent="0.2">
      <c r="A566"/>
      <c r="B566"/>
      <c r="C566"/>
      <c r="D566"/>
      <c r="E566"/>
      <c r="F566"/>
      <c r="G566"/>
      <c r="H566"/>
      <c r="I566"/>
      <c r="J566"/>
    </row>
    <row r="567" spans="1:10" x14ac:dyDescent="0.2">
      <c r="A567"/>
      <c r="B567"/>
      <c r="C567"/>
      <c r="D567"/>
      <c r="E567"/>
      <c r="F567"/>
      <c r="G567"/>
      <c r="H567"/>
      <c r="I567"/>
      <c r="J567"/>
    </row>
    <row r="568" spans="1:10" x14ac:dyDescent="0.2">
      <c r="A568"/>
      <c r="B568"/>
      <c r="C568"/>
      <c r="D568"/>
      <c r="E568"/>
      <c r="F568"/>
      <c r="G568"/>
      <c r="H568"/>
      <c r="I568"/>
      <c r="J568"/>
    </row>
    <row r="569" spans="1:10" x14ac:dyDescent="0.2">
      <c r="A569"/>
      <c r="B569"/>
      <c r="C569"/>
      <c r="D569"/>
      <c r="E569"/>
      <c r="F569"/>
      <c r="G569"/>
      <c r="H569"/>
      <c r="I569"/>
      <c r="J569"/>
    </row>
    <row r="570" spans="1:10" x14ac:dyDescent="0.2">
      <c r="A570"/>
      <c r="B570"/>
      <c r="C570"/>
      <c r="D570"/>
      <c r="E570"/>
      <c r="F570"/>
      <c r="G570"/>
      <c r="H570"/>
      <c r="I570"/>
      <c r="J570"/>
    </row>
    <row r="571" spans="1:10" x14ac:dyDescent="0.2">
      <c r="A571"/>
      <c r="B571"/>
      <c r="C571"/>
      <c r="D571"/>
      <c r="E571"/>
      <c r="F571"/>
      <c r="G571"/>
      <c r="H571"/>
      <c r="I571"/>
      <c r="J571"/>
    </row>
    <row r="572" spans="1:10" x14ac:dyDescent="0.2">
      <c r="A572"/>
      <c r="B572"/>
      <c r="C572"/>
      <c r="D572"/>
      <c r="E572"/>
      <c r="F572"/>
      <c r="G572"/>
      <c r="H572"/>
      <c r="I572"/>
      <c r="J572"/>
    </row>
    <row r="573" spans="1:10" x14ac:dyDescent="0.2">
      <c r="A573"/>
      <c r="B573"/>
      <c r="C573"/>
      <c r="D573"/>
      <c r="E573"/>
      <c r="F573"/>
      <c r="G573"/>
      <c r="H573"/>
      <c r="I573"/>
      <c r="J573"/>
    </row>
    <row r="574" spans="1:10" x14ac:dyDescent="0.2">
      <c r="A574"/>
      <c r="B574"/>
      <c r="C574"/>
      <c r="D574"/>
      <c r="E574"/>
      <c r="F574"/>
      <c r="G574"/>
      <c r="H574"/>
      <c r="I574"/>
      <c r="J574"/>
    </row>
    <row r="575" spans="1:10" x14ac:dyDescent="0.2">
      <c r="A575"/>
      <c r="B575"/>
      <c r="C575"/>
      <c r="D575"/>
      <c r="E575"/>
      <c r="F575"/>
      <c r="G575"/>
      <c r="H575"/>
      <c r="I575"/>
      <c r="J575"/>
    </row>
    <row r="576" spans="1:10" x14ac:dyDescent="0.2">
      <c r="A576"/>
      <c r="B576"/>
      <c r="C576"/>
      <c r="D576"/>
      <c r="E576"/>
      <c r="F576"/>
      <c r="G576"/>
      <c r="H576"/>
      <c r="I576"/>
      <c r="J576"/>
    </row>
    <row r="577" spans="1:10" x14ac:dyDescent="0.2">
      <c r="A577"/>
      <c r="B577"/>
      <c r="C577"/>
      <c r="D577"/>
      <c r="E577"/>
      <c r="F577"/>
      <c r="G577"/>
      <c r="H577"/>
      <c r="I577"/>
      <c r="J577"/>
    </row>
    <row r="578" spans="1:10" x14ac:dyDescent="0.2">
      <c r="A578"/>
      <c r="B578"/>
      <c r="C578"/>
      <c r="D578"/>
      <c r="E578"/>
      <c r="F578"/>
      <c r="G578"/>
      <c r="H578"/>
      <c r="I578"/>
      <c r="J578"/>
    </row>
    <row r="579" spans="1:10" x14ac:dyDescent="0.2">
      <c r="A579"/>
      <c r="B579"/>
      <c r="C579"/>
      <c r="D579"/>
      <c r="E579"/>
      <c r="F579"/>
      <c r="G579"/>
      <c r="H579"/>
      <c r="I579"/>
      <c r="J579"/>
    </row>
    <row r="580" spans="1:10" x14ac:dyDescent="0.2">
      <c r="A580"/>
      <c r="B580"/>
      <c r="C580"/>
      <c r="D580"/>
      <c r="E580"/>
      <c r="F580"/>
      <c r="G580"/>
      <c r="H580"/>
      <c r="I580"/>
      <c r="J580"/>
    </row>
    <row r="581" spans="1:10" x14ac:dyDescent="0.2">
      <c r="A581"/>
      <c r="B581"/>
      <c r="C581"/>
      <c r="D581"/>
      <c r="E581"/>
      <c r="F581"/>
      <c r="G581"/>
      <c r="H581"/>
      <c r="I581"/>
      <c r="J581"/>
    </row>
    <row r="582" spans="1:10" x14ac:dyDescent="0.2">
      <c r="A582"/>
      <c r="B582"/>
      <c r="C582"/>
      <c r="D582"/>
      <c r="E582"/>
      <c r="F582"/>
      <c r="G582"/>
      <c r="H582"/>
      <c r="I582"/>
      <c r="J582"/>
    </row>
    <row r="583" spans="1:10" x14ac:dyDescent="0.2">
      <c r="A583"/>
      <c r="B583"/>
      <c r="C583"/>
      <c r="D583"/>
      <c r="E583"/>
      <c r="F583"/>
      <c r="G583"/>
      <c r="H583"/>
      <c r="I583"/>
      <c r="J583"/>
    </row>
    <row r="584" spans="1:10" x14ac:dyDescent="0.2">
      <c r="A584"/>
      <c r="B584"/>
      <c r="C584"/>
      <c r="D584"/>
      <c r="E584"/>
      <c r="F584"/>
      <c r="G584"/>
      <c r="H584"/>
      <c r="I584"/>
      <c r="J584"/>
    </row>
    <row r="585" spans="1:10" x14ac:dyDescent="0.2">
      <c r="A585"/>
      <c r="B585"/>
      <c r="C585"/>
      <c r="D585"/>
      <c r="E585"/>
      <c r="F585"/>
      <c r="G585"/>
      <c r="H585"/>
      <c r="I585"/>
      <c r="J585"/>
    </row>
    <row r="586" spans="1:10" x14ac:dyDescent="0.2">
      <c r="A586"/>
      <c r="B586"/>
      <c r="C586"/>
      <c r="D586"/>
      <c r="E586"/>
      <c r="F586"/>
      <c r="G586"/>
      <c r="H586"/>
      <c r="I586"/>
      <c r="J586"/>
    </row>
    <row r="587" spans="1:10" x14ac:dyDescent="0.2">
      <c r="A587"/>
      <c r="B587"/>
      <c r="C587"/>
      <c r="D587"/>
      <c r="E587"/>
      <c r="F587"/>
      <c r="G587"/>
      <c r="H587"/>
      <c r="I587"/>
      <c r="J587"/>
    </row>
    <row r="588" spans="1:10" x14ac:dyDescent="0.2">
      <c r="A588"/>
      <c r="B588"/>
      <c r="C588"/>
      <c r="D588"/>
      <c r="E588"/>
      <c r="F588"/>
      <c r="G588"/>
      <c r="H588"/>
      <c r="I588"/>
      <c r="J588"/>
    </row>
    <row r="589" spans="1:10" x14ac:dyDescent="0.2">
      <c r="A589"/>
      <c r="B589"/>
      <c r="C589"/>
      <c r="D589"/>
      <c r="E589"/>
      <c r="F589"/>
      <c r="G589"/>
      <c r="H589"/>
      <c r="I589"/>
      <c r="J589"/>
    </row>
    <row r="590" spans="1:10" x14ac:dyDescent="0.2">
      <c r="A590"/>
      <c r="B590"/>
      <c r="C590"/>
      <c r="D590"/>
      <c r="E590"/>
      <c r="F590"/>
      <c r="G590"/>
      <c r="H590"/>
      <c r="I590"/>
      <c r="J590"/>
    </row>
    <row r="591" spans="1:10" x14ac:dyDescent="0.2">
      <c r="A591"/>
      <c r="B591"/>
      <c r="C591"/>
      <c r="D591"/>
      <c r="E591"/>
      <c r="F591"/>
      <c r="G591"/>
      <c r="H591"/>
      <c r="I591"/>
      <c r="J591"/>
    </row>
    <row r="592" spans="1:10" x14ac:dyDescent="0.2">
      <c r="A592"/>
      <c r="B592"/>
      <c r="C592"/>
      <c r="D592"/>
      <c r="E592"/>
      <c r="F592"/>
      <c r="G592"/>
      <c r="H592"/>
      <c r="I592"/>
      <c r="J592"/>
    </row>
    <row r="593" spans="1:10" x14ac:dyDescent="0.2">
      <c r="A593"/>
      <c r="B593"/>
      <c r="C593"/>
      <c r="D593"/>
      <c r="E593"/>
      <c r="F593"/>
      <c r="G593"/>
      <c r="H593"/>
      <c r="I593"/>
      <c r="J593"/>
    </row>
    <row r="594" spans="1:10" x14ac:dyDescent="0.2">
      <c r="A594"/>
      <c r="B594"/>
      <c r="C594"/>
      <c r="D594"/>
      <c r="E594"/>
      <c r="F594"/>
      <c r="G594"/>
      <c r="H594"/>
      <c r="I594"/>
      <c r="J594"/>
    </row>
    <row r="595" spans="1:10" x14ac:dyDescent="0.2">
      <c r="A595"/>
      <c r="B595"/>
      <c r="C595"/>
      <c r="D595"/>
      <c r="E595"/>
      <c r="F595"/>
      <c r="G595"/>
      <c r="H595"/>
      <c r="I595"/>
      <c r="J595"/>
    </row>
    <row r="596" spans="1:10" x14ac:dyDescent="0.2">
      <c r="A596"/>
      <c r="B596"/>
      <c r="C596"/>
      <c r="D596"/>
      <c r="E596"/>
      <c r="F596"/>
      <c r="G596"/>
      <c r="H596"/>
      <c r="I596"/>
      <c r="J596"/>
    </row>
    <row r="597" spans="1:10" x14ac:dyDescent="0.2">
      <c r="A597"/>
      <c r="B597"/>
      <c r="C597"/>
      <c r="D597"/>
      <c r="E597"/>
      <c r="F597"/>
      <c r="G597"/>
      <c r="H597"/>
      <c r="I597"/>
      <c r="J597"/>
    </row>
    <row r="598" spans="1:10" x14ac:dyDescent="0.2">
      <c r="A598"/>
      <c r="B598"/>
      <c r="C598"/>
      <c r="D598"/>
      <c r="E598"/>
      <c r="F598"/>
      <c r="G598"/>
      <c r="H598"/>
      <c r="I598"/>
      <c r="J598"/>
    </row>
    <row r="599" spans="1:10" x14ac:dyDescent="0.2">
      <c r="A599"/>
      <c r="B599"/>
      <c r="C599"/>
      <c r="D599"/>
      <c r="E599"/>
      <c r="F599"/>
      <c r="G599"/>
      <c r="H599"/>
      <c r="I599"/>
      <c r="J599"/>
    </row>
    <row r="600" spans="1:10" x14ac:dyDescent="0.2">
      <c r="A600"/>
      <c r="B600"/>
      <c r="C600"/>
      <c r="D600"/>
      <c r="E600"/>
      <c r="F600"/>
      <c r="G600"/>
      <c r="H600"/>
      <c r="I600"/>
      <c r="J600"/>
    </row>
    <row r="601" spans="1:10" x14ac:dyDescent="0.2">
      <c r="A601"/>
      <c r="B601"/>
      <c r="C601"/>
      <c r="D601"/>
      <c r="E601"/>
      <c r="F601"/>
      <c r="G601"/>
      <c r="H601"/>
      <c r="I601"/>
      <c r="J601"/>
    </row>
    <row r="602" spans="1:10" x14ac:dyDescent="0.2">
      <c r="A602"/>
      <c r="B602"/>
      <c r="C602"/>
      <c r="D602"/>
      <c r="E602"/>
      <c r="F602"/>
      <c r="G602"/>
      <c r="H602"/>
      <c r="I602"/>
      <c r="J602"/>
    </row>
    <row r="603" spans="1:10" x14ac:dyDescent="0.2">
      <c r="A603"/>
      <c r="B603"/>
      <c r="C603"/>
      <c r="D603"/>
      <c r="E603"/>
      <c r="F603"/>
      <c r="G603"/>
      <c r="H603"/>
      <c r="I603"/>
      <c r="J603"/>
    </row>
    <row r="604" spans="1:10" x14ac:dyDescent="0.2">
      <c r="A604"/>
      <c r="B604"/>
      <c r="C604"/>
      <c r="D604"/>
      <c r="E604"/>
      <c r="F604"/>
      <c r="G604"/>
      <c r="H604"/>
      <c r="I604"/>
      <c r="J604"/>
    </row>
    <row r="605" spans="1:10" x14ac:dyDescent="0.2">
      <c r="A605"/>
      <c r="B605"/>
      <c r="C605"/>
      <c r="D605"/>
      <c r="E605"/>
      <c r="F605"/>
      <c r="G605"/>
      <c r="H605"/>
      <c r="I605"/>
      <c r="J605"/>
    </row>
    <row r="606" spans="1:10" x14ac:dyDescent="0.2">
      <c r="A606"/>
      <c r="B606"/>
      <c r="C606"/>
      <c r="D606"/>
      <c r="E606"/>
      <c r="F606"/>
      <c r="G606"/>
      <c r="H606"/>
      <c r="I606"/>
      <c r="J606"/>
    </row>
    <row r="607" spans="1:10" x14ac:dyDescent="0.2">
      <c r="A607"/>
      <c r="B607"/>
      <c r="C607"/>
      <c r="D607"/>
      <c r="E607"/>
      <c r="F607"/>
      <c r="G607"/>
      <c r="H607"/>
      <c r="I607"/>
      <c r="J607"/>
    </row>
    <row r="608" spans="1:10" x14ac:dyDescent="0.2">
      <c r="A608"/>
      <c r="B608"/>
      <c r="C608"/>
      <c r="D608"/>
      <c r="E608"/>
      <c r="F608"/>
      <c r="G608"/>
      <c r="H608"/>
      <c r="I608"/>
      <c r="J608"/>
    </row>
    <row r="609" spans="1:10" x14ac:dyDescent="0.2">
      <c r="A609"/>
      <c r="B609"/>
      <c r="C609"/>
      <c r="D609"/>
      <c r="E609"/>
      <c r="F609"/>
      <c r="G609"/>
      <c r="H609"/>
      <c r="I609"/>
      <c r="J609"/>
    </row>
    <row r="610" spans="1:10" x14ac:dyDescent="0.2">
      <c r="A610"/>
      <c r="B610"/>
      <c r="C610"/>
      <c r="D610"/>
      <c r="E610"/>
      <c r="F610"/>
      <c r="G610"/>
      <c r="H610"/>
      <c r="I610"/>
      <c r="J610"/>
    </row>
    <row r="611" spans="1:10" x14ac:dyDescent="0.2">
      <c r="A611"/>
      <c r="B611"/>
      <c r="C611"/>
      <c r="D611"/>
      <c r="E611"/>
      <c r="F611"/>
      <c r="G611"/>
      <c r="H611"/>
      <c r="I611"/>
      <c r="J611"/>
    </row>
    <row r="612" spans="1:10" x14ac:dyDescent="0.2">
      <c r="A612"/>
      <c r="B612"/>
      <c r="C612"/>
      <c r="D612"/>
      <c r="E612"/>
      <c r="F612"/>
      <c r="G612"/>
      <c r="H612"/>
      <c r="I612"/>
      <c r="J612"/>
    </row>
    <row r="613" spans="1:10" x14ac:dyDescent="0.2">
      <c r="A613"/>
      <c r="B613"/>
      <c r="C613"/>
      <c r="D613"/>
      <c r="E613"/>
      <c r="F613"/>
      <c r="G613"/>
      <c r="H613"/>
      <c r="I613"/>
      <c r="J613"/>
    </row>
    <row r="614" spans="1:10" x14ac:dyDescent="0.2">
      <c r="A614"/>
      <c r="B614"/>
      <c r="C614"/>
      <c r="D614"/>
      <c r="E614"/>
      <c r="F614"/>
      <c r="G614"/>
      <c r="H614"/>
      <c r="I614"/>
      <c r="J614"/>
    </row>
    <row r="615" spans="1:10" x14ac:dyDescent="0.2">
      <c r="A615"/>
      <c r="B615"/>
      <c r="C615"/>
      <c r="D615"/>
      <c r="E615"/>
      <c r="F615"/>
      <c r="G615"/>
      <c r="H615"/>
      <c r="I615"/>
      <c r="J615"/>
    </row>
    <row r="616" spans="1:10" x14ac:dyDescent="0.2">
      <c r="A616"/>
      <c r="B616"/>
      <c r="C616"/>
      <c r="D616"/>
      <c r="E616"/>
      <c r="F616"/>
      <c r="G616"/>
      <c r="H616"/>
      <c r="I616"/>
      <c r="J616"/>
    </row>
    <row r="617" spans="1:10" x14ac:dyDescent="0.2">
      <c r="A617"/>
      <c r="B617"/>
      <c r="C617"/>
      <c r="D617"/>
      <c r="E617"/>
      <c r="F617"/>
      <c r="G617"/>
      <c r="H617"/>
      <c r="I617"/>
      <c r="J617"/>
    </row>
    <row r="618" spans="1:10" x14ac:dyDescent="0.2">
      <c r="A618"/>
      <c r="B618"/>
      <c r="C618"/>
      <c r="D618"/>
      <c r="E618"/>
      <c r="F618"/>
      <c r="G618"/>
      <c r="H618"/>
      <c r="I618"/>
      <c r="J618"/>
    </row>
    <row r="619" spans="1:10" x14ac:dyDescent="0.2">
      <c r="A619"/>
      <c r="B619"/>
      <c r="C619"/>
      <c r="D619"/>
      <c r="E619"/>
      <c r="F619"/>
      <c r="G619"/>
      <c r="H619"/>
      <c r="I619"/>
      <c r="J619"/>
    </row>
    <row r="620" spans="1:10" x14ac:dyDescent="0.2">
      <c r="A620"/>
      <c r="B620"/>
      <c r="C620"/>
      <c r="D620"/>
      <c r="E620"/>
      <c r="F620"/>
      <c r="G620"/>
      <c r="H620"/>
      <c r="I620"/>
      <c r="J620"/>
    </row>
    <row r="621" spans="1:10" x14ac:dyDescent="0.2">
      <c r="A621"/>
      <c r="B621"/>
      <c r="C621"/>
      <c r="D621"/>
      <c r="E621"/>
      <c r="F621"/>
      <c r="G621"/>
      <c r="H621"/>
      <c r="I621"/>
      <c r="J621"/>
    </row>
    <row r="622" spans="1:10" x14ac:dyDescent="0.2">
      <c r="A622"/>
      <c r="B622"/>
      <c r="C622"/>
      <c r="D622"/>
      <c r="E622"/>
      <c r="F622"/>
      <c r="G622"/>
      <c r="H622"/>
      <c r="I622"/>
      <c r="J622"/>
    </row>
    <row r="623" spans="1:10" x14ac:dyDescent="0.2">
      <c r="A623"/>
      <c r="B623"/>
      <c r="C623"/>
      <c r="D623"/>
      <c r="E623"/>
      <c r="F623"/>
      <c r="G623"/>
      <c r="H623"/>
      <c r="I623"/>
      <c r="J623"/>
    </row>
    <row r="624" spans="1:10" x14ac:dyDescent="0.2">
      <c r="A624"/>
      <c r="B624"/>
      <c r="C624"/>
      <c r="D624"/>
      <c r="E624"/>
      <c r="F624"/>
      <c r="G624"/>
      <c r="H624"/>
      <c r="I624"/>
      <c r="J624"/>
    </row>
    <row r="625" spans="1:10" x14ac:dyDescent="0.2">
      <c r="A625"/>
      <c r="B625"/>
      <c r="C625"/>
      <c r="D625"/>
      <c r="E625"/>
      <c r="F625"/>
      <c r="G625"/>
      <c r="H625"/>
      <c r="I625"/>
      <c r="J625"/>
    </row>
    <row r="626" spans="1:10" x14ac:dyDescent="0.2">
      <c r="A626"/>
      <c r="B626"/>
      <c r="C626"/>
      <c r="D626"/>
      <c r="E626"/>
      <c r="F626"/>
      <c r="G626"/>
      <c r="H626"/>
      <c r="I626"/>
      <c r="J626"/>
    </row>
    <row r="627" spans="1:10" x14ac:dyDescent="0.2">
      <c r="A627"/>
      <c r="B627"/>
      <c r="C627"/>
      <c r="D627"/>
      <c r="E627"/>
      <c r="F627"/>
      <c r="G627"/>
      <c r="H627"/>
      <c r="I627"/>
      <c r="J627"/>
    </row>
    <row r="628" spans="1:10" x14ac:dyDescent="0.2">
      <c r="A628"/>
      <c r="B628"/>
      <c r="C628"/>
      <c r="D628"/>
      <c r="E628"/>
      <c r="F628"/>
      <c r="G628"/>
      <c r="H628"/>
      <c r="I628"/>
      <c r="J628"/>
    </row>
    <row r="629" spans="1:10" x14ac:dyDescent="0.2">
      <c r="A629"/>
      <c r="B629"/>
      <c r="C629"/>
      <c r="D629"/>
      <c r="E629"/>
      <c r="F629"/>
      <c r="G629"/>
      <c r="H629"/>
      <c r="I629"/>
      <c r="J629"/>
    </row>
    <row r="630" spans="1:10" x14ac:dyDescent="0.2">
      <c r="A630"/>
      <c r="B630"/>
      <c r="C630"/>
      <c r="D630"/>
      <c r="E630"/>
      <c r="F630"/>
      <c r="G630"/>
      <c r="H630"/>
      <c r="I630"/>
      <c r="J630"/>
    </row>
    <row r="631" spans="1:10" x14ac:dyDescent="0.2">
      <c r="A631"/>
      <c r="B631"/>
      <c r="C631"/>
      <c r="D631"/>
      <c r="E631"/>
      <c r="F631"/>
      <c r="G631"/>
      <c r="H631"/>
      <c r="I631"/>
      <c r="J631"/>
    </row>
    <row r="632" spans="1:10" x14ac:dyDescent="0.2">
      <c r="A632"/>
      <c r="B632"/>
      <c r="C632"/>
      <c r="D632"/>
      <c r="E632"/>
      <c r="F632"/>
      <c r="G632"/>
      <c r="H632"/>
      <c r="I632"/>
      <c r="J632"/>
    </row>
    <row r="633" spans="1:10" x14ac:dyDescent="0.2">
      <c r="A633"/>
      <c r="B633"/>
      <c r="C633"/>
      <c r="D633"/>
      <c r="E633"/>
      <c r="F633"/>
      <c r="G633"/>
      <c r="H633"/>
      <c r="I633"/>
      <c r="J633"/>
    </row>
    <row r="634" spans="1:10" x14ac:dyDescent="0.2">
      <c r="A634"/>
      <c r="B634"/>
      <c r="C634"/>
      <c r="D634"/>
      <c r="E634"/>
      <c r="F634"/>
      <c r="G634"/>
      <c r="H634"/>
      <c r="I634"/>
      <c r="J634"/>
    </row>
    <row r="635" spans="1:10" x14ac:dyDescent="0.2">
      <c r="A635"/>
      <c r="B635"/>
      <c r="C635"/>
      <c r="D635"/>
      <c r="E635"/>
      <c r="F635"/>
      <c r="G635"/>
      <c r="H635"/>
      <c r="I635"/>
      <c r="J635"/>
    </row>
    <row r="636" spans="1:10" x14ac:dyDescent="0.2">
      <c r="A636"/>
      <c r="B636"/>
      <c r="C636"/>
      <c r="D636"/>
      <c r="E636"/>
      <c r="F636"/>
      <c r="G636"/>
      <c r="H636"/>
      <c r="I636"/>
      <c r="J636"/>
    </row>
    <row r="637" spans="1:10" x14ac:dyDescent="0.2">
      <c r="A637"/>
      <c r="B637"/>
      <c r="C637"/>
      <c r="D637"/>
      <c r="E637"/>
      <c r="F637"/>
      <c r="G637"/>
      <c r="H637"/>
      <c r="I637"/>
      <c r="J637"/>
    </row>
    <row r="638" spans="1:10" x14ac:dyDescent="0.2">
      <c r="A638"/>
      <c r="B638"/>
      <c r="C638"/>
      <c r="D638"/>
      <c r="E638"/>
      <c r="F638"/>
      <c r="G638"/>
      <c r="H638"/>
      <c r="I638"/>
      <c r="J638"/>
    </row>
    <row r="639" spans="1:10" x14ac:dyDescent="0.2">
      <c r="A639"/>
      <c r="B639"/>
      <c r="C639"/>
      <c r="D639"/>
      <c r="E639"/>
      <c r="F639"/>
      <c r="G639"/>
      <c r="H639"/>
      <c r="I639"/>
      <c r="J639"/>
    </row>
    <row r="640" spans="1:10" x14ac:dyDescent="0.2">
      <c r="A640"/>
      <c r="B640"/>
      <c r="C640"/>
      <c r="D640"/>
      <c r="E640"/>
      <c r="F640"/>
      <c r="G640"/>
      <c r="H640"/>
      <c r="I640"/>
      <c r="J640"/>
    </row>
    <row r="641" spans="1:10" x14ac:dyDescent="0.2">
      <c r="A641"/>
      <c r="B641"/>
      <c r="C641"/>
      <c r="D641"/>
      <c r="E641"/>
      <c r="F641"/>
      <c r="G641"/>
      <c r="H641"/>
      <c r="I641"/>
      <c r="J641"/>
    </row>
    <row r="642" spans="1:10" x14ac:dyDescent="0.2">
      <c r="A642"/>
      <c r="B642"/>
      <c r="C642"/>
      <c r="D642"/>
      <c r="E642"/>
      <c r="F642"/>
      <c r="G642"/>
      <c r="H642"/>
      <c r="I642"/>
      <c r="J642"/>
    </row>
    <row r="643" spans="1:10" x14ac:dyDescent="0.2">
      <c r="A643"/>
      <c r="B643"/>
      <c r="C643"/>
      <c r="D643"/>
      <c r="E643"/>
      <c r="F643"/>
      <c r="G643"/>
      <c r="H643"/>
      <c r="I643"/>
      <c r="J643"/>
    </row>
    <row r="644" spans="1:10" x14ac:dyDescent="0.2">
      <c r="A644"/>
      <c r="B644"/>
      <c r="C644"/>
      <c r="D644"/>
      <c r="E644"/>
      <c r="F644"/>
      <c r="G644"/>
      <c r="H644"/>
      <c r="I644"/>
      <c r="J644"/>
    </row>
    <row r="645" spans="1:10" x14ac:dyDescent="0.2">
      <c r="A645"/>
      <c r="B645"/>
      <c r="C645"/>
      <c r="D645"/>
      <c r="E645"/>
      <c r="F645"/>
      <c r="G645"/>
      <c r="H645"/>
      <c r="I645"/>
      <c r="J645"/>
    </row>
    <row r="646" spans="1:10" x14ac:dyDescent="0.2">
      <c r="A646"/>
      <c r="B646"/>
      <c r="C646"/>
      <c r="D646"/>
      <c r="E646"/>
      <c r="F646"/>
      <c r="G646"/>
      <c r="H646"/>
      <c r="I646"/>
      <c r="J646"/>
    </row>
    <row r="647" spans="1:10" x14ac:dyDescent="0.2">
      <c r="A647"/>
      <c r="B647"/>
      <c r="C647"/>
      <c r="D647"/>
      <c r="E647"/>
      <c r="F647"/>
      <c r="G647"/>
      <c r="H647"/>
      <c r="I647"/>
      <c r="J647"/>
    </row>
    <row r="648" spans="1:10" x14ac:dyDescent="0.2">
      <c r="A648"/>
      <c r="B648"/>
      <c r="C648"/>
      <c r="D648"/>
      <c r="E648"/>
      <c r="F648"/>
      <c r="G648"/>
      <c r="H648"/>
      <c r="I648"/>
      <c r="J648"/>
    </row>
    <row r="649" spans="1:10" x14ac:dyDescent="0.2">
      <c r="A649"/>
      <c r="B649"/>
      <c r="C649"/>
      <c r="D649"/>
      <c r="E649"/>
      <c r="F649"/>
      <c r="G649"/>
      <c r="H649"/>
      <c r="I649"/>
      <c r="J649"/>
    </row>
    <row r="650" spans="1:10" x14ac:dyDescent="0.2">
      <c r="A650"/>
      <c r="B650"/>
      <c r="C650"/>
      <c r="D650"/>
      <c r="E650"/>
      <c r="F650"/>
      <c r="G650"/>
      <c r="H650"/>
      <c r="I650"/>
      <c r="J650"/>
    </row>
    <row r="651" spans="1:10" x14ac:dyDescent="0.2">
      <c r="A651"/>
      <c r="B651"/>
      <c r="C651"/>
      <c r="D651"/>
      <c r="E651"/>
      <c r="F651"/>
      <c r="G651"/>
      <c r="H651"/>
      <c r="I651"/>
      <c r="J651"/>
    </row>
    <row r="652" spans="1:10" x14ac:dyDescent="0.2">
      <c r="A652"/>
      <c r="B652"/>
      <c r="C652"/>
      <c r="D652"/>
      <c r="E652"/>
      <c r="F652"/>
      <c r="G652"/>
      <c r="H652"/>
      <c r="I652"/>
      <c r="J652"/>
    </row>
    <row r="653" spans="1:10" x14ac:dyDescent="0.2">
      <c r="A653"/>
      <c r="B653"/>
      <c r="C653"/>
      <c r="D653"/>
      <c r="E653"/>
      <c r="F653"/>
      <c r="G653"/>
      <c r="H653"/>
      <c r="I653"/>
      <c r="J653"/>
    </row>
    <row r="654" spans="1:10" x14ac:dyDescent="0.2">
      <c r="A654"/>
      <c r="B654"/>
      <c r="C654"/>
      <c r="D654"/>
      <c r="E654"/>
      <c r="F654"/>
      <c r="G654"/>
      <c r="H654"/>
      <c r="I654"/>
      <c r="J654"/>
    </row>
    <row r="655" spans="1:10" x14ac:dyDescent="0.2">
      <c r="A655"/>
      <c r="B655"/>
      <c r="C655"/>
      <c r="D655"/>
      <c r="E655"/>
      <c r="F655"/>
      <c r="G655"/>
      <c r="H655"/>
      <c r="I655"/>
      <c r="J655"/>
    </row>
    <row r="656" spans="1:10" x14ac:dyDescent="0.2">
      <c r="A656"/>
      <c r="B656"/>
      <c r="C656"/>
      <c r="D656"/>
      <c r="E656"/>
      <c r="F656"/>
      <c r="G656"/>
      <c r="H656"/>
      <c r="I656"/>
      <c r="J656"/>
    </row>
    <row r="657" spans="1:10" x14ac:dyDescent="0.2">
      <c r="A657"/>
      <c r="B657"/>
      <c r="C657"/>
      <c r="D657"/>
      <c r="E657"/>
      <c r="F657"/>
      <c r="G657"/>
      <c r="H657"/>
      <c r="I657"/>
      <c r="J657"/>
    </row>
    <row r="658" spans="1:10" x14ac:dyDescent="0.2">
      <c r="A658"/>
      <c r="B658"/>
      <c r="C658"/>
      <c r="D658"/>
      <c r="E658"/>
      <c r="F658"/>
      <c r="G658"/>
      <c r="H658"/>
      <c r="I658"/>
      <c r="J658"/>
    </row>
    <row r="659" spans="1:10" x14ac:dyDescent="0.2">
      <c r="A659"/>
      <c r="B659"/>
      <c r="C659"/>
      <c r="D659"/>
      <c r="E659"/>
      <c r="F659"/>
      <c r="G659"/>
      <c r="H659"/>
      <c r="I659"/>
      <c r="J659"/>
    </row>
    <row r="660" spans="1:10" x14ac:dyDescent="0.2">
      <c r="A660"/>
      <c r="B660"/>
      <c r="C660"/>
      <c r="D660"/>
      <c r="E660"/>
      <c r="F660"/>
      <c r="G660"/>
      <c r="H660"/>
      <c r="I660"/>
      <c r="J660"/>
    </row>
    <row r="661" spans="1:10" x14ac:dyDescent="0.2">
      <c r="A661"/>
      <c r="B661"/>
      <c r="C661"/>
      <c r="D661"/>
      <c r="E661"/>
      <c r="F661"/>
      <c r="G661"/>
      <c r="H661"/>
      <c r="I661"/>
      <c r="J661"/>
    </row>
    <row r="662" spans="1:10" x14ac:dyDescent="0.2">
      <c r="A662"/>
      <c r="B662"/>
      <c r="C662"/>
      <c r="D662"/>
      <c r="E662"/>
      <c r="F662"/>
      <c r="G662"/>
      <c r="H662"/>
      <c r="I662"/>
      <c r="J662"/>
    </row>
    <row r="663" spans="1:10" x14ac:dyDescent="0.2">
      <c r="A663"/>
      <c r="B663"/>
      <c r="C663"/>
      <c r="D663"/>
      <c r="E663"/>
      <c r="F663"/>
      <c r="G663"/>
      <c r="H663"/>
      <c r="I663"/>
      <c r="J663"/>
    </row>
    <row r="664" spans="1:10" x14ac:dyDescent="0.2">
      <c r="A664"/>
      <c r="B664"/>
      <c r="C664"/>
      <c r="D664"/>
      <c r="E664"/>
      <c r="F664"/>
      <c r="G664"/>
      <c r="H664"/>
      <c r="I664"/>
      <c r="J664"/>
    </row>
    <row r="665" spans="1:10" x14ac:dyDescent="0.2">
      <c r="A665"/>
      <c r="B665"/>
      <c r="C665"/>
      <c r="D665"/>
      <c r="E665"/>
      <c r="F665"/>
      <c r="G665"/>
      <c r="H665"/>
      <c r="I665"/>
      <c r="J665"/>
    </row>
    <row r="666" spans="1:10" x14ac:dyDescent="0.2">
      <c r="A666"/>
      <c r="B666"/>
      <c r="C666"/>
      <c r="D666"/>
      <c r="E666"/>
      <c r="F666"/>
      <c r="G666"/>
      <c r="H666"/>
      <c r="I666"/>
      <c r="J666"/>
    </row>
    <row r="667" spans="1:10" x14ac:dyDescent="0.2">
      <c r="A667"/>
      <c r="B667"/>
      <c r="C667"/>
      <c r="D667"/>
      <c r="E667"/>
      <c r="F667"/>
      <c r="G667"/>
      <c r="H667"/>
      <c r="I667"/>
      <c r="J667"/>
    </row>
    <row r="668" spans="1:10" x14ac:dyDescent="0.2">
      <c r="A668"/>
      <c r="B668"/>
      <c r="C668"/>
      <c r="D668"/>
      <c r="E668"/>
      <c r="F668"/>
      <c r="G668"/>
      <c r="H668"/>
      <c r="I668"/>
      <c r="J668"/>
    </row>
    <row r="669" spans="1:10" x14ac:dyDescent="0.2">
      <c r="A669"/>
      <c r="B669"/>
      <c r="C669"/>
      <c r="D669"/>
      <c r="E669"/>
      <c r="F669"/>
      <c r="G669"/>
      <c r="H669"/>
      <c r="I669"/>
      <c r="J669"/>
    </row>
    <row r="670" spans="1:10" x14ac:dyDescent="0.2">
      <c r="A670"/>
      <c r="B670"/>
      <c r="C670"/>
      <c r="D670"/>
      <c r="E670"/>
      <c r="F670"/>
      <c r="G670"/>
      <c r="H670"/>
      <c r="I670"/>
      <c r="J670"/>
    </row>
    <row r="671" spans="1:10" x14ac:dyDescent="0.2">
      <c r="A671"/>
      <c r="B671"/>
      <c r="C671"/>
      <c r="D671"/>
      <c r="E671"/>
      <c r="F671"/>
      <c r="G671"/>
      <c r="H671"/>
      <c r="I671"/>
      <c r="J671"/>
    </row>
    <row r="672" spans="1:10" x14ac:dyDescent="0.2">
      <c r="A672"/>
      <c r="B672"/>
      <c r="C672"/>
      <c r="D672"/>
      <c r="E672"/>
      <c r="F672"/>
      <c r="G672"/>
      <c r="H672"/>
      <c r="I672"/>
      <c r="J672"/>
    </row>
    <row r="673" spans="1:10" x14ac:dyDescent="0.2">
      <c r="A673"/>
      <c r="B673"/>
      <c r="C673"/>
      <c r="D673"/>
      <c r="E673"/>
      <c r="F673"/>
      <c r="G673"/>
      <c r="H673"/>
      <c r="I673"/>
      <c r="J673"/>
    </row>
    <row r="674" spans="1:10" x14ac:dyDescent="0.2">
      <c r="A674"/>
      <c r="B674"/>
      <c r="C674"/>
      <c r="D674"/>
      <c r="E674"/>
      <c r="F674"/>
      <c r="G674"/>
      <c r="H674"/>
      <c r="I674"/>
      <c r="J674"/>
    </row>
    <row r="675" spans="1:10" x14ac:dyDescent="0.2">
      <c r="A675"/>
      <c r="B675"/>
      <c r="C675"/>
      <c r="D675"/>
      <c r="E675"/>
      <c r="F675"/>
      <c r="G675"/>
      <c r="H675"/>
      <c r="I675"/>
      <c r="J675"/>
    </row>
    <row r="676" spans="1:10" x14ac:dyDescent="0.2">
      <c r="A676"/>
      <c r="B676"/>
      <c r="C676"/>
      <c r="D676"/>
      <c r="E676"/>
      <c r="F676"/>
      <c r="G676"/>
      <c r="H676"/>
      <c r="I676"/>
      <c r="J676"/>
    </row>
    <row r="677" spans="1:10" x14ac:dyDescent="0.2">
      <c r="A677"/>
      <c r="B677"/>
      <c r="C677"/>
      <c r="D677"/>
      <c r="E677"/>
      <c r="F677"/>
      <c r="G677"/>
      <c r="H677"/>
      <c r="I677"/>
      <c r="J677"/>
    </row>
    <row r="678" spans="1:10" x14ac:dyDescent="0.2">
      <c r="A678"/>
      <c r="B678"/>
      <c r="C678"/>
      <c r="D678"/>
      <c r="E678"/>
      <c r="F678"/>
      <c r="G678"/>
      <c r="H678"/>
      <c r="I678"/>
      <c r="J678"/>
    </row>
    <row r="679" spans="1:10" x14ac:dyDescent="0.2">
      <c r="A679"/>
      <c r="B679"/>
      <c r="C679"/>
      <c r="D679"/>
      <c r="E679"/>
      <c r="F679"/>
      <c r="G679"/>
      <c r="H679"/>
      <c r="I679"/>
      <c r="J679"/>
    </row>
    <row r="680" spans="1:10" x14ac:dyDescent="0.2">
      <c r="A680"/>
      <c r="B680"/>
      <c r="C680"/>
      <c r="D680"/>
      <c r="E680"/>
      <c r="F680"/>
      <c r="G680"/>
      <c r="H680"/>
      <c r="I680"/>
      <c r="J680"/>
    </row>
    <row r="681" spans="1:10" x14ac:dyDescent="0.2">
      <c r="A681"/>
      <c r="B681"/>
      <c r="C681"/>
      <c r="D681"/>
      <c r="E681"/>
      <c r="F681"/>
      <c r="G681"/>
      <c r="H681"/>
      <c r="I681"/>
      <c r="J681"/>
    </row>
    <row r="682" spans="1:10" x14ac:dyDescent="0.2">
      <c r="A682"/>
      <c r="B682"/>
      <c r="C682"/>
      <c r="D682"/>
      <c r="E682"/>
      <c r="F682"/>
      <c r="G682"/>
      <c r="H682"/>
      <c r="I682"/>
      <c r="J682"/>
    </row>
    <row r="683" spans="1:10" x14ac:dyDescent="0.2">
      <c r="A683"/>
      <c r="B683"/>
      <c r="C683"/>
      <c r="D683"/>
      <c r="E683"/>
      <c r="F683"/>
      <c r="G683"/>
      <c r="H683"/>
      <c r="I683"/>
      <c r="J683"/>
    </row>
    <row r="684" spans="1:10" x14ac:dyDescent="0.2">
      <c r="A684"/>
      <c r="B684"/>
      <c r="C684"/>
      <c r="D684"/>
      <c r="E684"/>
      <c r="F684"/>
      <c r="G684"/>
      <c r="H684"/>
      <c r="I684"/>
      <c r="J684"/>
    </row>
    <row r="685" spans="1:10" x14ac:dyDescent="0.2">
      <c r="A685"/>
      <c r="B685"/>
      <c r="C685"/>
      <c r="D685"/>
      <c r="E685"/>
      <c r="F685"/>
      <c r="G685"/>
      <c r="H685"/>
      <c r="I685"/>
      <c r="J685"/>
    </row>
    <row r="686" spans="1:10" x14ac:dyDescent="0.2">
      <c r="A686"/>
      <c r="B686"/>
      <c r="C686"/>
      <c r="D686"/>
      <c r="E686"/>
      <c r="F686"/>
      <c r="G686"/>
      <c r="H686"/>
      <c r="I686"/>
      <c r="J686"/>
    </row>
    <row r="687" spans="1:10" x14ac:dyDescent="0.2">
      <c r="A687"/>
      <c r="B687"/>
      <c r="C687"/>
      <c r="D687"/>
      <c r="E687"/>
      <c r="F687"/>
      <c r="G687"/>
      <c r="H687"/>
      <c r="I687"/>
      <c r="J687"/>
    </row>
    <row r="688" spans="1:10" x14ac:dyDescent="0.2">
      <c r="A688"/>
      <c r="B688"/>
      <c r="C688"/>
      <c r="D688"/>
      <c r="E688"/>
      <c r="F688"/>
      <c r="G688"/>
      <c r="H688"/>
      <c r="I688"/>
      <c r="J688"/>
    </row>
    <row r="689" spans="1:10" x14ac:dyDescent="0.2">
      <c r="A689"/>
      <c r="B689"/>
      <c r="C689"/>
      <c r="D689"/>
      <c r="E689"/>
      <c r="F689"/>
      <c r="G689"/>
      <c r="H689"/>
      <c r="I689"/>
      <c r="J689"/>
    </row>
    <row r="690" spans="1:10" x14ac:dyDescent="0.2">
      <c r="A690"/>
      <c r="B690"/>
      <c r="C690"/>
      <c r="D690"/>
      <c r="E690"/>
      <c r="F690"/>
      <c r="G690"/>
      <c r="H690"/>
      <c r="I690"/>
      <c r="J690"/>
    </row>
    <row r="691" spans="1:10" x14ac:dyDescent="0.2">
      <c r="A691"/>
      <c r="B691"/>
      <c r="C691"/>
      <c r="D691"/>
      <c r="E691"/>
      <c r="F691"/>
      <c r="G691"/>
      <c r="H691"/>
      <c r="I691"/>
      <c r="J691"/>
    </row>
    <row r="692" spans="1:10" x14ac:dyDescent="0.2">
      <c r="A692"/>
      <c r="B692"/>
      <c r="C692"/>
      <c r="D692"/>
      <c r="E692"/>
      <c r="F692"/>
      <c r="G692"/>
      <c r="H692"/>
      <c r="I692"/>
      <c r="J692"/>
    </row>
    <row r="693" spans="1:10" x14ac:dyDescent="0.2">
      <c r="A693"/>
      <c r="B693"/>
      <c r="C693"/>
      <c r="D693"/>
      <c r="E693"/>
      <c r="F693"/>
      <c r="G693"/>
      <c r="H693"/>
      <c r="I693"/>
      <c r="J693"/>
    </row>
    <row r="694" spans="1:10" x14ac:dyDescent="0.2">
      <c r="A694"/>
      <c r="B694"/>
      <c r="C694"/>
      <c r="D694"/>
      <c r="E694"/>
      <c r="F694"/>
      <c r="G694"/>
      <c r="H694"/>
      <c r="I694"/>
      <c r="J694"/>
    </row>
    <row r="695" spans="1:10" x14ac:dyDescent="0.2">
      <c r="A695"/>
      <c r="B695"/>
      <c r="C695"/>
      <c r="D695"/>
      <c r="E695"/>
      <c r="F695"/>
      <c r="G695"/>
      <c r="H695"/>
      <c r="I695"/>
      <c r="J695"/>
    </row>
    <row r="696" spans="1:10" x14ac:dyDescent="0.2">
      <c r="A696"/>
      <c r="B696"/>
      <c r="C696"/>
      <c r="D696"/>
      <c r="E696"/>
      <c r="F696"/>
      <c r="G696"/>
      <c r="H696"/>
      <c r="I696"/>
      <c r="J696"/>
    </row>
    <row r="697" spans="1:10" x14ac:dyDescent="0.2">
      <c r="A697"/>
      <c r="B697"/>
      <c r="C697"/>
      <c r="D697"/>
      <c r="E697"/>
      <c r="F697"/>
      <c r="G697"/>
      <c r="H697"/>
      <c r="I697"/>
      <c r="J697"/>
    </row>
    <row r="698" spans="1:10" x14ac:dyDescent="0.2">
      <c r="A698"/>
      <c r="B698"/>
      <c r="C698"/>
      <c r="D698"/>
      <c r="E698"/>
      <c r="F698"/>
      <c r="G698"/>
      <c r="H698"/>
      <c r="I698"/>
      <c r="J698"/>
    </row>
    <row r="699" spans="1:10" x14ac:dyDescent="0.2">
      <c r="A699"/>
      <c r="B699"/>
      <c r="C699"/>
      <c r="D699"/>
      <c r="E699"/>
      <c r="F699"/>
      <c r="G699"/>
      <c r="H699"/>
      <c r="I699"/>
      <c r="J699"/>
    </row>
    <row r="700" spans="1:10" x14ac:dyDescent="0.2">
      <c r="A700"/>
      <c r="B700"/>
      <c r="C700"/>
      <c r="D700"/>
      <c r="E700"/>
      <c r="F700"/>
      <c r="G700"/>
      <c r="H700"/>
      <c r="I700"/>
      <c r="J700"/>
    </row>
    <row r="701" spans="1:10" x14ac:dyDescent="0.2">
      <c r="A701"/>
      <c r="B701"/>
      <c r="C701"/>
      <c r="D701"/>
      <c r="E701"/>
      <c r="F701"/>
      <c r="G701"/>
      <c r="H701"/>
      <c r="I701"/>
      <c r="J701"/>
    </row>
    <row r="702" spans="1:10" x14ac:dyDescent="0.2">
      <c r="A702"/>
      <c r="B702"/>
      <c r="C702"/>
      <c r="D702"/>
      <c r="E702"/>
      <c r="F702"/>
      <c r="G702"/>
      <c r="H702"/>
      <c r="I702"/>
      <c r="J702"/>
    </row>
    <row r="703" spans="1:10" x14ac:dyDescent="0.2">
      <c r="A703"/>
      <c r="B703"/>
      <c r="C703"/>
      <c r="D703"/>
      <c r="E703"/>
      <c r="F703"/>
      <c r="G703"/>
      <c r="H703"/>
      <c r="I703"/>
      <c r="J703"/>
    </row>
    <row r="704" spans="1:10" x14ac:dyDescent="0.2">
      <c r="A704"/>
      <c r="B704"/>
      <c r="C704"/>
      <c r="D704"/>
      <c r="E704"/>
      <c r="F704"/>
      <c r="G704"/>
      <c r="H704"/>
      <c r="I704"/>
      <c r="J704"/>
    </row>
    <row r="705" spans="1:10" x14ac:dyDescent="0.2">
      <c r="A705"/>
      <c r="B705"/>
      <c r="C705"/>
      <c r="D705"/>
      <c r="E705"/>
      <c r="F705"/>
      <c r="G705"/>
      <c r="H705"/>
      <c r="I705"/>
      <c r="J705"/>
    </row>
    <row r="706" spans="1:10" x14ac:dyDescent="0.2">
      <c r="A706"/>
      <c r="B706"/>
      <c r="C706"/>
      <c r="D706"/>
      <c r="E706"/>
      <c r="F706"/>
      <c r="G706"/>
      <c r="H706"/>
      <c r="I706"/>
      <c r="J706"/>
    </row>
    <row r="707" spans="1:10" x14ac:dyDescent="0.2">
      <c r="A707"/>
      <c r="B707"/>
      <c r="C707"/>
      <c r="D707"/>
      <c r="E707"/>
      <c r="F707"/>
      <c r="G707"/>
      <c r="H707"/>
      <c r="I707"/>
      <c r="J707"/>
    </row>
    <row r="708" spans="1:10" x14ac:dyDescent="0.2">
      <c r="A708"/>
      <c r="B708"/>
      <c r="C708"/>
      <c r="D708"/>
      <c r="E708"/>
      <c r="F708"/>
      <c r="G708"/>
      <c r="H708"/>
      <c r="I708"/>
      <c r="J708"/>
    </row>
    <row r="709" spans="1:10" x14ac:dyDescent="0.2">
      <c r="A709"/>
      <c r="B709"/>
      <c r="C709"/>
      <c r="D709"/>
      <c r="E709"/>
      <c r="F709"/>
      <c r="G709"/>
      <c r="H709"/>
      <c r="I709"/>
      <c r="J709"/>
    </row>
    <row r="710" spans="1:10" x14ac:dyDescent="0.2">
      <c r="A710"/>
      <c r="B710"/>
      <c r="C710"/>
      <c r="D710"/>
      <c r="E710"/>
      <c r="F710"/>
      <c r="G710"/>
      <c r="H710"/>
      <c r="I710"/>
      <c r="J710"/>
    </row>
    <row r="711" spans="1:10" x14ac:dyDescent="0.2">
      <c r="A711"/>
      <c r="B711"/>
      <c r="C711"/>
      <c r="D711"/>
      <c r="E711"/>
      <c r="F711"/>
      <c r="G711"/>
      <c r="H711"/>
      <c r="I711"/>
      <c r="J711"/>
    </row>
    <row r="712" spans="1:10" x14ac:dyDescent="0.2">
      <c r="A712"/>
      <c r="B712"/>
      <c r="C712"/>
      <c r="D712"/>
      <c r="E712"/>
      <c r="F712"/>
      <c r="G712"/>
      <c r="H712"/>
      <c r="I712"/>
      <c r="J712"/>
    </row>
    <row r="713" spans="1:10" x14ac:dyDescent="0.2">
      <c r="A713"/>
      <c r="B713"/>
      <c r="C713"/>
      <c r="D713"/>
      <c r="E713"/>
      <c r="F713"/>
      <c r="G713"/>
      <c r="H713"/>
      <c r="I713"/>
      <c r="J713"/>
    </row>
    <row r="714" spans="1:10" x14ac:dyDescent="0.2">
      <c r="A714"/>
      <c r="B714"/>
      <c r="C714"/>
      <c r="D714"/>
      <c r="E714"/>
      <c r="F714"/>
      <c r="G714"/>
      <c r="H714"/>
      <c r="I714"/>
      <c r="J714"/>
    </row>
    <row r="715" spans="1:10" x14ac:dyDescent="0.2">
      <c r="A715"/>
      <c r="B715"/>
      <c r="C715"/>
      <c r="D715"/>
      <c r="E715"/>
      <c r="F715"/>
      <c r="G715"/>
      <c r="H715"/>
      <c r="I715"/>
      <c r="J715"/>
    </row>
    <row r="716" spans="1:10" x14ac:dyDescent="0.2">
      <c r="A716"/>
      <c r="B716"/>
      <c r="C716"/>
      <c r="D716"/>
      <c r="E716"/>
      <c r="F716"/>
      <c r="G716"/>
      <c r="H716"/>
      <c r="I716"/>
      <c r="J716"/>
    </row>
    <row r="717" spans="1:10" x14ac:dyDescent="0.2">
      <c r="A717"/>
      <c r="B717"/>
      <c r="C717"/>
      <c r="D717"/>
      <c r="E717"/>
      <c r="F717"/>
      <c r="G717"/>
      <c r="H717"/>
      <c r="I717"/>
      <c r="J717"/>
    </row>
    <row r="718" spans="1:10" x14ac:dyDescent="0.2">
      <c r="A718"/>
      <c r="B718"/>
      <c r="C718"/>
      <c r="D718"/>
      <c r="E718"/>
      <c r="F718"/>
      <c r="G718"/>
      <c r="H718"/>
      <c r="I718"/>
      <c r="J718"/>
    </row>
    <row r="719" spans="1:10" x14ac:dyDescent="0.2">
      <c r="A719"/>
      <c r="B719"/>
      <c r="C719"/>
      <c r="D719"/>
      <c r="E719"/>
      <c r="F719"/>
      <c r="G719"/>
      <c r="H719"/>
      <c r="I719"/>
      <c r="J719"/>
    </row>
    <row r="720" spans="1:10" x14ac:dyDescent="0.2">
      <c r="A720"/>
      <c r="B720"/>
      <c r="C720"/>
      <c r="D720"/>
      <c r="E720"/>
      <c r="F720"/>
      <c r="G720"/>
      <c r="H720"/>
      <c r="I720"/>
      <c r="J720"/>
    </row>
    <row r="721" spans="1:10" x14ac:dyDescent="0.2">
      <c r="A721"/>
      <c r="B721"/>
      <c r="C721"/>
      <c r="D721"/>
      <c r="E721"/>
      <c r="F721"/>
      <c r="G721"/>
      <c r="H721"/>
      <c r="I721"/>
      <c r="J721"/>
    </row>
    <row r="722" spans="1:10" x14ac:dyDescent="0.2">
      <c r="A722"/>
      <c r="B722"/>
      <c r="C722"/>
      <c r="D722"/>
      <c r="E722"/>
      <c r="F722"/>
      <c r="G722"/>
      <c r="H722"/>
      <c r="I722"/>
      <c r="J722"/>
    </row>
    <row r="723" spans="1:10" x14ac:dyDescent="0.2">
      <c r="A723"/>
      <c r="B723"/>
      <c r="C723"/>
      <c r="D723"/>
      <c r="E723"/>
      <c r="F723"/>
      <c r="G723"/>
      <c r="H723"/>
      <c r="I723"/>
      <c r="J723"/>
    </row>
    <row r="724" spans="1:10" x14ac:dyDescent="0.2">
      <c r="A724"/>
      <c r="B724"/>
      <c r="C724"/>
      <c r="D724"/>
      <c r="E724"/>
      <c r="F724"/>
      <c r="G724"/>
      <c r="H724"/>
      <c r="I724"/>
      <c r="J724"/>
    </row>
    <row r="725" spans="1:10" x14ac:dyDescent="0.2">
      <c r="A725"/>
      <c r="B725"/>
      <c r="C725"/>
      <c r="D725"/>
      <c r="E725"/>
      <c r="F725"/>
      <c r="G725"/>
      <c r="H725"/>
      <c r="I725"/>
      <c r="J725"/>
    </row>
    <row r="726" spans="1:10" x14ac:dyDescent="0.2">
      <c r="A726"/>
      <c r="B726"/>
      <c r="C726"/>
      <c r="D726"/>
      <c r="E726"/>
      <c r="F726"/>
      <c r="G726"/>
      <c r="H726"/>
      <c r="I726"/>
      <c r="J726"/>
    </row>
    <row r="727" spans="1:10" x14ac:dyDescent="0.2">
      <c r="A727"/>
      <c r="B727"/>
      <c r="C727"/>
      <c r="D727"/>
      <c r="E727"/>
      <c r="F727"/>
      <c r="G727"/>
      <c r="H727"/>
      <c r="I727"/>
      <c r="J727"/>
    </row>
    <row r="728" spans="1:10" x14ac:dyDescent="0.2">
      <c r="A728"/>
      <c r="B728"/>
      <c r="C728"/>
      <c r="D728"/>
      <c r="E728"/>
      <c r="F728"/>
      <c r="G728"/>
      <c r="H728"/>
      <c r="I728"/>
      <c r="J728"/>
    </row>
    <row r="729" spans="1:10" x14ac:dyDescent="0.2">
      <c r="A729"/>
      <c r="B729"/>
      <c r="C729"/>
      <c r="D729"/>
      <c r="E729"/>
      <c r="F729"/>
      <c r="G729"/>
      <c r="H729"/>
      <c r="I729"/>
      <c r="J729"/>
    </row>
    <row r="730" spans="1:10" x14ac:dyDescent="0.2">
      <c r="A730"/>
      <c r="B730"/>
      <c r="C730"/>
      <c r="D730"/>
      <c r="E730"/>
      <c r="F730"/>
      <c r="G730"/>
      <c r="H730"/>
      <c r="I730"/>
      <c r="J730"/>
    </row>
    <row r="731" spans="1:10" x14ac:dyDescent="0.2">
      <c r="A731"/>
      <c r="B731"/>
      <c r="C731"/>
      <c r="D731"/>
      <c r="E731"/>
      <c r="F731"/>
      <c r="G731"/>
      <c r="H731"/>
      <c r="I731"/>
      <c r="J731"/>
    </row>
    <row r="732" spans="1:10" x14ac:dyDescent="0.2">
      <c r="A732"/>
      <c r="B732"/>
      <c r="C732"/>
      <c r="D732"/>
      <c r="E732"/>
      <c r="F732"/>
      <c r="G732"/>
      <c r="H732"/>
      <c r="I732"/>
      <c r="J732"/>
    </row>
    <row r="733" spans="1:10" x14ac:dyDescent="0.2">
      <c r="A733"/>
      <c r="B733"/>
      <c r="C733"/>
      <c r="D733"/>
      <c r="E733"/>
      <c r="F733"/>
      <c r="G733"/>
      <c r="H733"/>
      <c r="I733"/>
      <c r="J733"/>
    </row>
    <row r="734" spans="1:10" x14ac:dyDescent="0.2">
      <c r="A734"/>
      <c r="B734"/>
      <c r="C734"/>
      <c r="D734"/>
      <c r="E734"/>
      <c r="F734"/>
      <c r="G734"/>
      <c r="H734"/>
      <c r="I734"/>
      <c r="J734"/>
    </row>
    <row r="735" spans="1:10" x14ac:dyDescent="0.2">
      <c r="A735"/>
      <c r="B735"/>
      <c r="C735"/>
      <c r="D735"/>
      <c r="E735"/>
      <c r="F735"/>
      <c r="G735"/>
      <c r="H735"/>
      <c r="I735"/>
      <c r="J735"/>
    </row>
    <row r="736" spans="1:10" x14ac:dyDescent="0.2">
      <c r="A736"/>
      <c r="B736"/>
      <c r="C736"/>
      <c r="D736"/>
      <c r="E736"/>
      <c r="F736"/>
      <c r="G736"/>
      <c r="H736"/>
      <c r="I736"/>
      <c r="J736"/>
    </row>
    <row r="737" spans="1:10" x14ac:dyDescent="0.2">
      <c r="A737"/>
      <c r="B737"/>
      <c r="C737"/>
      <c r="D737"/>
      <c r="E737"/>
      <c r="F737"/>
      <c r="G737"/>
      <c r="H737"/>
      <c r="I737"/>
      <c r="J737"/>
    </row>
    <row r="738" spans="1:10" x14ac:dyDescent="0.2">
      <c r="A738"/>
      <c r="B738"/>
      <c r="C738"/>
      <c r="D738"/>
      <c r="E738"/>
      <c r="F738"/>
      <c r="G738"/>
      <c r="H738"/>
      <c r="I738"/>
      <c r="J738"/>
    </row>
    <row r="739" spans="1:10" x14ac:dyDescent="0.2">
      <c r="A739"/>
      <c r="B739"/>
      <c r="C739"/>
      <c r="D739"/>
      <c r="E739"/>
      <c r="F739"/>
      <c r="G739"/>
      <c r="H739"/>
      <c r="I739"/>
      <c r="J739"/>
    </row>
    <row r="740" spans="1:10" x14ac:dyDescent="0.2">
      <c r="A740"/>
      <c r="B740"/>
      <c r="C740"/>
      <c r="D740"/>
      <c r="E740"/>
      <c r="F740"/>
      <c r="G740"/>
      <c r="H740"/>
      <c r="I740"/>
      <c r="J740"/>
    </row>
    <row r="741" spans="1:10" x14ac:dyDescent="0.2">
      <c r="A741"/>
      <c r="B741"/>
      <c r="C741"/>
      <c r="D741"/>
      <c r="E741"/>
      <c r="F741"/>
      <c r="G741"/>
      <c r="H741"/>
      <c r="I741"/>
      <c r="J741"/>
    </row>
    <row r="742" spans="1:10" x14ac:dyDescent="0.2">
      <c r="A742"/>
      <c r="B742"/>
      <c r="C742"/>
      <c r="D742"/>
      <c r="E742"/>
      <c r="F742"/>
      <c r="G742"/>
      <c r="H742"/>
      <c r="I742"/>
      <c r="J742"/>
    </row>
    <row r="743" spans="1:10" x14ac:dyDescent="0.2">
      <c r="A743"/>
      <c r="B743"/>
      <c r="C743"/>
      <c r="D743"/>
      <c r="E743"/>
      <c r="F743"/>
      <c r="G743"/>
      <c r="H743"/>
      <c r="I743"/>
      <c r="J743"/>
    </row>
    <row r="744" spans="1:10" x14ac:dyDescent="0.2">
      <c r="A744"/>
      <c r="B744"/>
      <c r="C744"/>
      <c r="D744"/>
      <c r="E744"/>
      <c r="F744"/>
      <c r="G744"/>
      <c r="H744"/>
      <c r="I744"/>
      <c r="J744"/>
    </row>
    <row r="745" spans="1:10" x14ac:dyDescent="0.2">
      <c r="A745"/>
      <c r="B745"/>
      <c r="C745"/>
      <c r="D745"/>
      <c r="E745"/>
      <c r="F745"/>
      <c r="G745"/>
      <c r="H745"/>
      <c r="I745"/>
      <c r="J745"/>
    </row>
    <row r="746" spans="1:10" x14ac:dyDescent="0.2">
      <c r="A746"/>
      <c r="B746"/>
      <c r="C746"/>
      <c r="D746"/>
      <c r="E746"/>
      <c r="F746"/>
      <c r="G746"/>
      <c r="H746"/>
      <c r="I746"/>
      <c r="J746"/>
    </row>
    <row r="747" spans="1:10" x14ac:dyDescent="0.2">
      <c r="A747"/>
      <c r="B747"/>
      <c r="C747"/>
      <c r="D747"/>
      <c r="E747"/>
      <c r="F747"/>
      <c r="G747"/>
      <c r="H747"/>
      <c r="I747"/>
      <c r="J747"/>
    </row>
    <row r="748" spans="1:10" x14ac:dyDescent="0.2">
      <c r="A748"/>
      <c r="B748"/>
      <c r="C748"/>
      <c r="D748"/>
      <c r="E748"/>
      <c r="F748"/>
      <c r="G748"/>
      <c r="H748"/>
      <c r="I748"/>
      <c r="J748"/>
    </row>
    <row r="749" spans="1:10" x14ac:dyDescent="0.2">
      <c r="A749"/>
      <c r="B749"/>
      <c r="C749"/>
      <c r="D749"/>
      <c r="E749"/>
      <c r="F749"/>
      <c r="G749"/>
      <c r="H749"/>
      <c r="I749"/>
      <c r="J749"/>
    </row>
    <row r="750" spans="1:10" x14ac:dyDescent="0.2">
      <c r="A750"/>
      <c r="B750"/>
      <c r="C750"/>
      <c r="D750"/>
      <c r="E750"/>
      <c r="F750"/>
      <c r="G750"/>
      <c r="H750"/>
      <c r="I750"/>
      <c r="J750"/>
    </row>
    <row r="751" spans="1:10" x14ac:dyDescent="0.2">
      <c r="A751"/>
      <c r="B751"/>
      <c r="C751"/>
      <c r="D751"/>
      <c r="E751"/>
      <c r="F751"/>
      <c r="G751"/>
      <c r="H751"/>
      <c r="I751"/>
      <c r="J751"/>
    </row>
    <row r="752" spans="1:10" x14ac:dyDescent="0.2">
      <c r="A752"/>
      <c r="B752"/>
      <c r="C752"/>
      <c r="D752"/>
      <c r="E752"/>
      <c r="F752"/>
      <c r="G752"/>
      <c r="H752"/>
      <c r="I752"/>
      <c r="J752"/>
    </row>
    <row r="753" spans="1:10" x14ac:dyDescent="0.2">
      <c r="A753"/>
      <c r="B753"/>
      <c r="C753"/>
      <c r="D753"/>
      <c r="E753"/>
      <c r="F753"/>
      <c r="G753"/>
      <c r="H753"/>
      <c r="I753"/>
      <c r="J753"/>
    </row>
    <row r="754" spans="1:10" x14ac:dyDescent="0.2">
      <c r="A754"/>
      <c r="B754"/>
      <c r="C754"/>
      <c r="D754"/>
      <c r="E754"/>
      <c r="F754"/>
      <c r="G754"/>
      <c r="H754"/>
      <c r="I754"/>
      <c r="J754"/>
    </row>
    <row r="755" spans="1:10" x14ac:dyDescent="0.2">
      <c r="A755"/>
      <c r="B755"/>
      <c r="C755"/>
      <c r="D755"/>
      <c r="E755"/>
      <c r="F755"/>
      <c r="G755"/>
      <c r="H755"/>
      <c r="I755"/>
      <c r="J755"/>
    </row>
    <row r="756" spans="1:10" x14ac:dyDescent="0.2">
      <c r="A756"/>
      <c r="B756"/>
      <c r="C756"/>
      <c r="D756"/>
      <c r="E756"/>
      <c r="F756"/>
      <c r="G756"/>
      <c r="H756"/>
      <c r="I756"/>
      <c r="J756"/>
    </row>
    <row r="757" spans="1:10" x14ac:dyDescent="0.2">
      <c r="A757"/>
      <c r="B757"/>
      <c r="C757"/>
      <c r="D757"/>
      <c r="E757"/>
      <c r="F757"/>
      <c r="G757"/>
      <c r="H757"/>
      <c r="I757"/>
      <c r="J757"/>
    </row>
    <row r="758" spans="1:10" x14ac:dyDescent="0.2">
      <c r="A758"/>
      <c r="B758"/>
      <c r="C758"/>
      <c r="D758"/>
      <c r="E758"/>
      <c r="F758"/>
      <c r="G758"/>
      <c r="H758"/>
      <c r="I758"/>
      <c r="J758"/>
    </row>
    <row r="759" spans="1:10" x14ac:dyDescent="0.2">
      <c r="A759"/>
      <c r="B759"/>
      <c r="C759"/>
      <c r="D759"/>
      <c r="E759"/>
      <c r="F759"/>
      <c r="G759"/>
      <c r="H759"/>
      <c r="I759"/>
      <c r="J759"/>
    </row>
    <row r="760" spans="1:10" x14ac:dyDescent="0.2">
      <c r="A760"/>
      <c r="B760"/>
      <c r="C760"/>
      <c r="D760"/>
      <c r="E760"/>
      <c r="F760"/>
      <c r="G760"/>
      <c r="H760"/>
      <c r="I760"/>
      <c r="J760"/>
    </row>
    <row r="761" spans="1:10" x14ac:dyDescent="0.2">
      <c r="A761"/>
      <c r="B761"/>
      <c r="C761"/>
      <c r="D761"/>
      <c r="E761"/>
      <c r="F761"/>
      <c r="G761"/>
      <c r="H761"/>
      <c r="I761"/>
      <c r="J761"/>
    </row>
    <row r="762" spans="1:10" x14ac:dyDescent="0.2">
      <c r="A762"/>
      <c r="B762"/>
      <c r="C762"/>
      <c r="D762"/>
      <c r="E762"/>
      <c r="F762"/>
      <c r="G762"/>
      <c r="H762"/>
      <c r="I762"/>
      <c r="J762"/>
    </row>
    <row r="763" spans="1:10" x14ac:dyDescent="0.2">
      <c r="A763"/>
      <c r="B763"/>
      <c r="C763"/>
      <c r="D763"/>
      <c r="E763"/>
      <c r="F763"/>
      <c r="G763"/>
      <c r="H763"/>
      <c r="I763"/>
      <c r="J763"/>
    </row>
    <row r="764" spans="1:10" x14ac:dyDescent="0.2">
      <c r="A764"/>
      <c r="B764"/>
      <c r="C764"/>
      <c r="D764"/>
      <c r="E764"/>
      <c r="F764"/>
      <c r="G764"/>
      <c r="H764"/>
      <c r="I764"/>
      <c r="J764"/>
    </row>
    <row r="765" spans="1:10" x14ac:dyDescent="0.2">
      <c r="A765"/>
      <c r="B765"/>
      <c r="C765"/>
      <c r="D765"/>
      <c r="E765"/>
      <c r="F765"/>
      <c r="G765"/>
      <c r="H765"/>
      <c r="I765"/>
      <c r="J765"/>
    </row>
    <row r="766" spans="1:10" x14ac:dyDescent="0.2">
      <c r="A766"/>
      <c r="B766"/>
      <c r="C766"/>
      <c r="D766"/>
      <c r="E766"/>
      <c r="F766"/>
      <c r="G766"/>
      <c r="H766"/>
      <c r="I766"/>
      <c r="J766"/>
    </row>
    <row r="767" spans="1:10" x14ac:dyDescent="0.2">
      <c r="A767"/>
      <c r="B767"/>
      <c r="C767"/>
      <c r="D767"/>
      <c r="E767"/>
      <c r="F767"/>
      <c r="G767"/>
      <c r="H767"/>
      <c r="I767"/>
      <c r="J767"/>
    </row>
    <row r="768" spans="1:10" x14ac:dyDescent="0.2">
      <c r="A768"/>
      <c r="B768"/>
      <c r="C768"/>
      <c r="D768"/>
      <c r="E768"/>
      <c r="F768"/>
      <c r="G768"/>
      <c r="H768"/>
      <c r="I768"/>
      <c r="J768"/>
    </row>
    <row r="769" spans="1:10" x14ac:dyDescent="0.2">
      <c r="A769"/>
      <c r="B769"/>
      <c r="C769"/>
      <c r="D769"/>
      <c r="E769"/>
      <c r="F769"/>
      <c r="G769"/>
      <c r="H769"/>
      <c r="I769"/>
      <c r="J769"/>
    </row>
    <row r="770" spans="1:10" x14ac:dyDescent="0.2">
      <c r="A770"/>
      <c r="B770"/>
      <c r="C770"/>
      <c r="D770"/>
      <c r="E770"/>
      <c r="F770"/>
      <c r="G770"/>
      <c r="H770"/>
      <c r="I770"/>
      <c r="J770"/>
    </row>
    <row r="771" spans="1:10" x14ac:dyDescent="0.2">
      <c r="A771"/>
      <c r="B771"/>
      <c r="C771"/>
      <c r="D771"/>
      <c r="E771"/>
      <c r="F771"/>
      <c r="G771"/>
      <c r="H771"/>
      <c r="I771"/>
      <c r="J771"/>
    </row>
    <row r="772" spans="1:10" x14ac:dyDescent="0.2">
      <c r="A772"/>
      <c r="B772"/>
      <c r="C772"/>
      <c r="D772"/>
      <c r="E772"/>
      <c r="F772"/>
      <c r="G772"/>
      <c r="H772"/>
      <c r="I772"/>
      <c r="J772"/>
    </row>
    <row r="773" spans="1:10" x14ac:dyDescent="0.2">
      <c r="A773"/>
      <c r="B773"/>
      <c r="C773"/>
      <c r="D773"/>
      <c r="E773"/>
      <c r="F773"/>
      <c r="G773"/>
      <c r="H773"/>
      <c r="I773"/>
      <c r="J773"/>
    </row>
    <row r="774" spans="1:10" x14ac:dyDescent="0.2">
      <c r="A774"/>
      <c r="B774"/>
      <c r="C774"/>
      <c r="D774"/>
      <c r="E774"/>
      <c r="F774"/>
      <c r="G774"/>
      <c r="H774"/>
      <c r="I774"/>
      <c r="J774"/>
    </row>
    <row r="775" spans="1:10" x14ac:dyDescent="0.2">
      <c r="A775"/>
      <c r="B775"/>
      <c r="C775"/>
      <c r="D775"/>
      <c r="E775"/>
      <c r="F775"/>
      <c r="G775"/>
      <c r="H775"/>
      <c r="I775"/>
      <c r="J775"/>
    </row>
    <row r="776" spans="1:10" x14ac:dyDescent="0.2">
      <c r="A776"/>
      <c r="B776"/>
      <c r="C776"/>
      <c r="D776"/>
      <c r="E776"/>
      <c r="F776"/>
      <c r="G776"/>
      <c r="H776"/>
      <c r="I776"/>
      <c r="J776"/>
    </row>
    <row r="777" spans="1:10" x14ac:dyDescent="0.2">
      <c r="A777"/>
      <c r="B777"/>
      <c r="C777"/>
      <c r="D777"/>
      <c r="E777"/>
      <c r="F777"/>
      <c r="G777"/>
      <c r="H777"/>
      <c r="I777"/>
      <c r="J777"/>
    </row>
    <row r="778" spans="1:10" x14ac:dyDescent="0.2">
      <c r="A778"/>
      <c r="B778"/>
      <c r="C778"/>
      <c r="D778"/>
      <c r="E778"/>
      <c r="F778"/>
      <c r="G778"/>
      <c r="H778"/>
      <c r="I778"/>
      <c r="J778"/>
    </row>
    <row r="779" spans="1:10" x14ac:dyDescent="0.2">
      <c r="A779"/>
      <c r="B779"/>
      <c r="C779"/>
      <c r="D779"/>
      <c r="E779"/>
      <c r="F779"/>
      <c r="G779"/>
      <c r="H779"/>
      <c r="I779"/>
      <c r="J779"/>
    </row>
    <row r="780" spans="1:10" x14ac:dyDescent="0.2">
      <c r="A780"/>
      <c r="B780"/>
      <c r="C780"/>
      <c r="D780"/>
      <c r="E780"/>
      <c r="F780"/>
      <c r="G780"/>
      <c r="H780"/>
      <c r="I780"/>
      <c r="J780"/>
    </row>
    <row r="781" spans="1:10" x14ac:dyDescent="0.2">
      <c r="A781"/>
      <c r="B781"/>
      <c r="C781"/>
      <c r="D781"/>
      <c r="E781"/>
      <c r="F781"/>
      <c r="G781"/>
      <c r="H781"/>
      <c r="I781"/>
      <c r="J781"/>
    </row>
    <row r="782" spans="1:10" x14ac:dyDescent="0.2">
      <c r="A782"/>
      <c r="B782"/>
      <c r="C782"/>
      <c r="D782"/>
      <c r="E782"/>
      <c r="F782"/>
      <c r="G782"/>
      <c r="H782"/>
      <c r="I782"/>
      <c r="J782"/>
    </row>
    <row r="783" spans="1:10" x14ac:dyDescent="0.2">
      <c r="A783"/>
      <c r="B783"/>
      <c r="C783"/>
      <c r="D783"/>
      <c r="E783"/>
      <c r="F783"/>
      <c r="G783"/>
      <c r="H783"/>
      <c r="I783"/>
      <c r="J783"/>
    </row>
    <row r="784" spans="1:10" x14ac:dyDescent="0.2">
      <c r="A784"/>
      <c r="B784"/>
      <c r="C784"/>
      <c r="D784"/>
      <c r="E784"/>
      <c r="F784"/>
      <c r="G784"/>
      <c r="H784"/>
      <c r="I784"/>
      <c r="J784"/>
    </row>
    <row r="785" spans="1:10" x14ac:dyDescent="0.2">
      <c r="A785"/>
      <c r="B785"/>
      <c r="C785"/>
      <c r="D785"/>
      <c r="E785"/>
      <c r="F785"/>
      <c r="G785"/>
      <c r="H785"/>
      <c r="I785"/>
      <c r="J785"/>
    </row>
    <row r="786" spans="1:10" x14ac:dyDescent="0.2">
      <c r="A786"/>
      <c r="B786"/>
      <c r="C786"/>
      <c r="D786"/>
      <c r="E786"/>
      <c r="F786"/>
      <c r="G786"/>
      <c r="H786"/>
      <c r="I786"/>
      <c r="J786"/>
    </row>
    <row r="787" spans="1:10" x14ac:dyDescent="0.2">
      <c r="A787"/>
      <c r="B787"/>
      <c r="C787"/>
      <c r="D787"/>
      <c r="E787"/>
      <c r="F787"/>
      <c r="G787"/>
      <c r="H787"/>
      <c r="I787"/>
      <c r="J787"/>
    </row>
    <row r="788" spans="1:10" x14ac:dyDescent="0.2">
      <c r="A788"/>
      <c r="B788"/>
      <c r="C788"/>
      <c r="D788"/>
      <c r="E788"/>
      <c r="F788"/>
      <c r="G788"/>
      <c r="H788"/>
      <c r="I788"/>
      <c r="J788"/>
    </row>
    <row r="789" spans="1:10" x14ac:dyDescent="0.2">
      <c r="A789"/>
      <c r="B789"/>
      <c r="C789"/>
      <c r="D789"/>
      <c r="E789"/>
      <c r="F789"/>
      <c r="G789"/>
      <c r="H789"/>
      <c r="I789"/>
      <c r="J789"/>
    </row>
    <row r="790" spans="1:10" x14ac:dyDescent="0.2">
      <c r="A790"/>
      <c r="B790"/>
      <c r="C790"/>
      <c r="D790"/>
      <c r="E790"/>
      <c r="F790"/>
      <c r="G790"/>
      <c r="H790"/>
      <c r="I790"/>
      <c r="J790"/>
    </row>
    <row r="791" spans="1:10" x14ac:dyDescent="0.2">
      <c r="A791"/>
      <c r="B791"/>
      <c r="C791"/>
      <c r="D791"/>
      <c r="E791"/>
      <c r="F791"/>
      <c r="G791"/>
      <c r="H791"/>
      <c r="I791"/>
      <c r="J791"/>
    </row>
    <row r="792" spans="1:10" x14ac:dyDescent="0.2">
      <c r="A792"/>
      <c r="B792"/>
      <c r="C792"/>
      <c r="D792"/>
      <c r="E792"/>
      <c r="F792"/>
      <c r="G792"/>
      <c r="H792"/>
      <c r="I792"/>
      <c r="J792"/>
    </row>
    <row r="793" spans="1:10" x14ac:dyDescent="0.2">
      <c r="A793"/>
      <c r="B793"/>
      <c r="C793"/>
      <c r="D793"/>
      <c r="E793"/>
      <c r="F793"/>
      <c r="G793"/>
      <c r="H793"/>
      <c r="I793"/>
      <c r="J793"/>
    </row>
    <row r="794" spans="1:10" x14ac:dyDescent="0.2">
      <c r="A794"/>
      <c r="B794"/>
      <c r="C794"/>
      <c r="D794"/>
      <c r="E794"/>
      <c r="F794"/>
      <c r="G794"/>
      <c r="H794"/>
      <c r="I794"/>
      <c r="J794"/>
    </row>
    <row r="795" spans="1:10" x14ac:dyDescent="0.2">
      <c r="A795"/>
      <c r="B795"/>
      <c r="C795"/>
      <c r="D795"/>
      <c r="E795"/>
      <c r="F795"/>
      <c r="G795"/>
      <c r="H795"/>
      <c r="I795"/>
      <c r="J795"/>
    </row>
    <row r="796" spans="1:10" x14ac:dyDescent="0.2">
      <c r="A796"/>
      <c r="B796"/>
      <c r="C796"/>
      <c r="D796"/>
      <c r="E796"/>
      <c r="F796"/>
      <c r="G796"/>
      <c r="H796"/>
      <c r="I796"/>
      <c r="J796"/>
    </row>
    <row r="797" spans="1:10" x14ac:dyDescent="0.2">
      <c r="A797"/>
      <c r="B797"/>
      <c r="C797"/>
      <c r="D797"/>
      <c r="E797"/>
      <c r="F797"/>
      <c r="G797"/>
      <c r="H797"/>
      <c r="I797"/>
      <c r="J797"/>
    </row>
    <row r="798" spans="1:10" x14ac:dyDescent="0.2">
      <c r="A798"/>
      <c r="B798"/>
      <c r="C798"/>
      <c r="D798"/>
      <c r="E798"/>
      <c r="F798"/>
      <c r="G798"/>
      <c r="H798"/>
      <c r="I798"/>
      <c r="J798"/>
    </row>
    <row r="799" spans="1:10" x14ac:dyDescent="0.2">
      <c r="A799"/>
      <c r="B799"/>
      <c r="C799"/>
      <c r="D799"/>
      <c r="E799"/>
      <c r="F799"/>
      <c r="G799"/>
      <c r="H799"/>
      <c r="I799"/>
      <c r="J799"/>
    </row>
    <row r="800" spans="1:10" x14ac:dyDescent="0.2">
      <c r="A800"/>
      <c r="B800"/>
      <c r="C800"/>
      <c r="D800"/>
      <c r="E800"/>
      <c r="F800"/>
      <c r="G800"/>
      <c r="H800"/>
      <c r="I800"/>
      <c r="J800"/>
    </row>
    <row r="801" spans="1:10" x14ac:dyDescent="0.2">
      <c r="A801"/>
      <c r="B801"/>
      <c r="C801"/>
      <c r="D801"/>
      <c r="E801"/>
      <c r="F801"/>
      <c r="G801"/>
      <c r="H801"/>
      <c r="I801"/>
      <c r="J801"/>
    </row>
    <row r="802" spans="1:10" x14ac:dyDescent="0.2">
      <c r="A802"/>
      <c r="B802"/>
      <c r="C802"/>
      <c r="D802"/>
      <c r="E802"/>
      <c r="F802"/>
      <c r="G802"/>
      <c r="H802"/>
      <c r="I802"/>
      <c r="J802"/>
    </row>
    <row r="803" spans="1:10" x14ac:dyDescent="0.2">
      <c r="A803"/>
      <c r="B803"/>
      <c r="C803"/>
      <c r="D803"/>
      <c r="E803"/>
      <c r="F803"/>
      <c r="G803"/>
      <c r="H803"/>
      <c r="I803"/>
      <c r="J803"/>
    </row>
    <row r="804" spans="1:10" x14ac:dyDescent="0.2">
      <c r="A804"/>
      <c r="B804"/>
      <c r="C804"/>
      <c r="D804"/>
      <c r="E804"/>
      <c r="F804"/>
      <c r="G804"/>
      <c r="H804"/>
      <c r="I804"/>
      <c r="J804"/>
    </row>
    <row r="805" spans="1:10" x14ac:dyDescent="0.2">
      <c r="A805"/>
      <c r="B805"/>
      <c r="C805"/>
      <c r="D805"/>
      <c r="E805"/>
      <c r="F805"/>
      <c r="G805"/>
      <c r="H805"/>
      <c r="I805"/>
      <c r="J805"/>
    </row>
    <row r="806" spans="1:10" x14ac:dyDescent="0.2">
      <c r="A806"/>
      <c r="B806"/>
      <c r="C806"/>
      <c r="D806"/>
      <c r="E806"/>
      <c r="F806"/>
      <c r="G806"/>
      <c r="H806"/>
      <c r="I806"/>
      <c r="J806"/>
    </row>
    <row r="807" spans="1:10" x14ac:dyDescent="0.2">
      <c r="A807"/>
      <c r="B807"/>
      <c r="C807"/>
      <c r="D807"/>
      <c r="E807"/>
      <c r="F807"/>
      <c r="G807"/>
      <c r="H807"/>
      <c r="I807"/>
      <c r="J807"/>
    </row>
    <row r="808" spans="1:10" x14ac:dyDescent="0.2">
      <c r="A808"/>
      <c r="B808"/>
      <c r="C808"/>
      <c r="D808"/>
      <c r="E808"/>
      <c r="F808"/>
      <c r="G808"/>
      <c r="H808"/>
      <c r="I808"/>
      <c r="J808"/>
    </row>
    <row r="809" spans="1:10" x14ac:dyDescent="0.2">
      <c r="A809"/>
      <c r="B809"/>
      <c r="C809"/>
      <c r="D809"/>
      <c r="E809"/>
      <c r="F809"/>
      <c r="G809"/>
      <c r="H809"/>
      <c r="I809"/>
      <c r="J809"/>
    </row>
    <row r="810" spans="1:10" x14ac:dyDescent="0.2">
      <c r="A810"/>
      <c r="B810"/>
      <c r="C810"/>
      <c r="D810"/>
      <c r="E810"/>
      <c r="F810"/>
      <c r="G810"/>
      <c r="H810"/>
      <c r="I810"/>
      <c r="J810"/>
    </row>
    <row r="811" spans="1:10" x14ac:dyDescent="0.2">
      <c r="A811"/>
      <c r="B811"/>
      <c r="C811"/>
      <c r="D811"/>
      <c r="E811"/>
      <c r="F811"/>
      <c r="G811"/>
      <c r="H811"/>
      <c r="I811"/>
      <c r="J811"/>
    </row>
    <row r="812" spans="1:10" x14ac:dyDescent="0.2">
      <c r="A812"/>
      <c r="B812"/>
      <c r="C812"/>
      <c r="D812"/>
      <c r="E812"/>
      <c r="F812"/>
      <c r="G812"/>
      <c r="H812"/>
      <c r="I812"/>
      <c r="J812"/>
    </row>
    <row r="813" spans="1:10" x14ac:dyDescent="0.2">
      <c r="A813"/>
      <c r="B813"/>
      <c r="C813"/>
      <c r="D813"/>
      <c r="E813"/>
      <c r="F813"/>
      <c r="G813"/>
      <c r="H813"/>
      <c r="I813"/>
      <c r="J813"/>
    </row>
    <row r="814" spans="1:10" x14ac:dyDescent="0.2">
      <c r="A814"/>
      <c r="B814"/>
      <c r="C814"/>
      <c r="D814"/>
      <c r="E814"/>
      <c r="F814"/>
      <c r="G814"/>
      <c r="H814"/>
      <c r="I814"/>
      <c r="J814"/>
    </row>
    <row r="815" spans="1:10" x14ac:dyDescent="0.2">
      <c r="A815"/>
      <c r="B815"/>
      <c r="C815"/>
      <c r="D815"/>
      <c r="E815"/>
      <c r="F815"/>
      <c r="G815"/>
      <c r="H815"/>
      <c r="I815"/>
      <c r="J815"/>
    </row>
    <row r="816" spans="1:10" x14ac:dyDescent="0.2">
      <c r="A816"/>
      <c r="B816"/>
      <c r="C816"/>
      <c r="D816"/>
      <c r="E816"/>
      <c r="F816"/>
      <c r="G816"/>
      <c r="H816"/>
      <c r="I816"/>
      <c r="J816"/>
    </row>
    <row r="817" spans="1:10" x14ac:dyDescent="0.2">
      <c r="A817"/>
      <c r="B817"/>
      <c r="C817"/>
      <c r="D817"/>
      <c r="E817"/>
      <c r="F817"/>
      <c r="G817"/>
      <c r="H817"/>
      <c r="I817"/>
      <c r="J817"/>
    </row>
    <row r="818" spans="1:10" x14ac:dyDescent="0.2">
      <c r="A818"/>
      <c r="B818"/>
      <c r="C818"/>
      <c r="D818"/>
      <c r="E818"/>
      <c r="F818"/>
      <c r="G818"/>
      <c r="H818"/>
      <c r="I818"/>
      <c r="J818"/>
    </row>
    <row r="819" spans="1:10" x14ac:dyDescent="0.2">
      <c r="A819"/>
      <c r="B819"/>
      <c r="C819"/>
      <c r="D819"/>
      <c r="E819"/>
      <c r="F819"/>
      <c r="G819"/>
      <c r="H819"/>
      <c r="I819"/>
      <c r="J819"/>
    </row>
    <row r="820" spans="1:10" x14ac:dyDescent="0.2">
      <c r="A820"/>
      <c r="B820"/>
      <c r="C820"/>
      <c r="D820"/>
      <c r="E820"/>
      <c r="F820"/>
      <c r="G820"/>
      <c r="H820"/>
      <c r="I820"/>
      <c r="J820"/>
    </row>
    <row r="821" spans="1:10" x14ac:dyDescent="0.2">
      <c r="A821"/>
      <c r="B821"/>
      <c r="C821"/>
      <c r="D821"/>
      <c r="E821"/>
      <c r="F821"/>
      <c r="G821"/>
      <c r="H821"/>
      <c r="I821"/>
      <c r="J821"/>
    </row>
    <row r="822" spans="1:10" x14ac:dyDescent="0.2">
      <c r="A822"/>
      <c r="B822"/>
      <c r="C822"/>
      <c r="D822"/>
      <c r="E822"/>
      <c r="F822"/>
      <c r="G822"/>
      <c r="H822"/>
      <c r="I822"/>
      <c r="J822"/>
    </row>
    <row r="823" spans="1:10" x14ac:dyDescent="0.2">
      <c r="A823"/>
      <c r="B823"/>
      <c r="C823"/>
      <c r="D823"/>
      <c r="E823"/>
      <c r="F823"/>
      <c r="G823"/>
      <c r="H823"/>
      <c r="I823"/>
      <c r="J823"/>
    </row>
    <row r="824" spans="1:10" x14ac:dyDescent="0.2">
      <c r="A824"/>
      <c r="B824"/>
      <c r="C824"/>
      <c r="D824"/>
      <c r="E824"/>
      <c r="F824"/>
      <c r="G824"/>
      <c r="H824"/>
      <c r="I824"/>
      <c r="J824"/>
    </row>
    <row r="825" spans="1:10" x14ac:dyDescent="0.2">
      <c r="A825"/>
      <c r="B825"/>
      <c r="C825"/>
      <c r="D825"/>
      <c r="E825"/>
      <c r="F825"/>
      <c r="G825"/>
      <c r="H825"/>
      <c r="I825"/>
      <c r="J825"/>
    </row>
    <row r="826" spans="1:10" x14ac:dyDescent="0.2">
      <c r="A826"/>
      <c r="B826"/>
      <c r="C826"/>
      <c r="D826"/>
      <c r="E826"/>
      <c r="F826"/>
      <c r="G826"/>
      <c r="H826"/>
      <c r="I826"/>
      <c r="J826"/>
    </row>
    <row r="827" spans="1:10" x14ac:dyDescent="0.2">
      <c r="A827"/>
      <c r="B827"/>
      <c r="C827"/>
      <c r="D827"/>
      <c r="E827"/>
      <c r="F827"/>
      <c r="G827"/>
      <c r="H827"/>
      <c r="I827"/>
      <c r="J827"/>
    </row>
    <row r="828" spans="1:10" x14ac:dyDescent="0.2">
      <c r="A828"/>
      <c r="B828"/>
      <c r="C828"/>
      <c r="D828"/>
      <c r="E828"/>
      <c r="F828"/>
      <c r="G828"/>
      <c r="H828"/>
      <c r="I828"/>
      <c r="J828"/>
    </row>
    <row r="829" spans="1:10" x14ac:dyDescent="0.2">
      <c r="A829"/>
      <c r="B829"/>
      <c r="C829"/>
      <c r="D829"/>
      <c r="E829"/>
      <c r="F829"/>
      <c r="G829"/>
      <c r="H829"/>
      <c r="I829"/>
      <c r="J829"/>
    </row>
    <row r="830" spans="1:10" x14ac:dyDescent="0.2">
      <c r="A830"/>
      <c r="B830"/>
      <c r="C830"/>
      <c r="D830"/>
      <c r="E830"/>
      <c r="F830"/>
      <c r="G830"/>
      <c r="H830"/>
      <c r="I830"/>
      <c r="J830"/>
    </row>
    <row r="831" spans="1:10" x14ac:dyDescent="0.2">
      <c r="A831"/>
      <c r="B831"/>
      <c r="C831"/>
      <c r="D831"/>
      <c r="E831"/>
      <c r="F831"/>
      <c r="G831"/>
      <c r="H831"/>
      <c r="I831"/>
      <c r="J831"/>
    </row>
    <row r="832" spans="1:10" x14ac:dyDescent="0.2">
      <c r="A832"/>
      <c r="B832"/>
      <c r="C832"/>
      <c r="D832"/>
      <c r="E832"/>
      <c r="F832"/>
      <c r="G832"/>
      <c r="H832"/>
      <c r="I832"/>
      <c r="J832"/>
    </row>
    <row r="833" spans="1:10" x14ac:dyDescent="0.2">
      <c r="A833"/>
      <c r="B833"/>
      <c r="C833"/>
      <c r="D833"/>
      <c r="E833"/>
      <c r="F833"/>
      <c r="G833"/>
      <c r="H833"/>
      <c r="I833"/>
      <c r="J833"/>
    </row>
    <row r="834" spans="1:10" x14ac:dyDescent="0.2">
      <c r="A834"/>
      <c r="B834"/>
      <c r="C834"/>
      <c r="D834"/>
      <c r="E834"/>
      <c r="F834"/>
      <c r="G834"/>
      <c r="H834"/>
      <c r="I834"/>
      <c r="J834"/>
    </row>
    <row r="835" spans="1:10" x14ac:dyDescent="0.2">
      <c r="A835"/>
      <c r="B835"/>
      <c r="C835"/>
      <c r="D835"/>
      <c r="E835"/>
      <c r="F835"/>
      <c r="G835"/>
      <c r="H835"/>
      <c r="I835"/>
      <c r="J835"/>
    </row>
    <row r="836" spans="1:10" x14ac:dyDescent="0.2">
      <c r="A836"/>
      <c r="B836"/>
      <c r="C836"/>
      <c r="D836"/>
      <c r="E836"/>
      <c r="F836"/>
      <c r="G836"/>
      <c r="H836"/>
      <c r="I836"/>
      <c r="J836"/>
    </row>
    <row r="837" spans="1:10" x14ac:dyDescent="0.2">
      <c r="A837"/>
      <c r="B837"/>
      <c r="C837"/>
      <c r="D837"/>
      <c r="E837"/>
      <c r="F837"/>
      <c r="G837"/>
      <c r="H837"/>
      <c r="I837"/>
      <c r="J837"/>
    </row>
    <row r="838" spans="1:10" x14ac:dyDescent="0.2">
      <c r="A838"/>
      <c r="B838"/>
      <c r="C838"/>
      <c r="D838"/>
      <c r="E838"/>
      <c r="F838"/>
      <c r="G838"/>
      <c r="H838"/>
      <c r="I838"/>
      <c r="J838"/>
    </row>
    <row r="839" spans="1:10" x14ac:dyDescent="0.2">
      <c r="A839"/>
      <c r="B839"/>
      <c r="C839"/>
      <c r="D839"/>
      <c r="E839"/>
      <c r="F839"/>
      <c r="G839"/>
      <c r="H839"/>
      <c r="I839"/>
      <c r="J839"/>
    </row>
    <row r="840" spans="1:10" x14ac:dyDescent="0.2">
      <c r="A840"/>
      <c r="B840"/>
      <c r="C840"/>
      <c r="D840"/>
      <c r="E840"/>
      <c r="F840"/>
      <c r="G840"/>
      <c r="H840"/>
      <c r="I840"/>
      <c r="J840"/>
    </row>
    <row r="841" spans="1:10" x14ac:dyDescent="0.2">
      <c r="A841"/>
      <c r="B841"/>
      <c r="C841"/>
      <c r="D841"/>
      <c r="E841"/>
      <c r="F841"/>
      <c r="G841"/>
      <c r="H841"/>
      <c r="I841"/>
      <c r="J841"/>
    </row>
    <row r="842" spans="1:10" x14ac:dyDescent="0.2">
      <c r="A842"/>
      <c r="B842"/>
      <c r="C842"/>
      <c r="D842"/>
      <c r="E842"/>
      <c r="F842"/>
      <c r="G842"/>
      <c r="H842"/>
      <c r="I842"/>
      <c r="J842"/>
    </row>
    <row r="843" spans="1:10" x14ac:dyDescent="0.2">
      <c r="A843"/>
      <c r="B843"/>
      <c r="C843"/>
      <c r="D843"/>
      <c r="E843"/>
      <c r="F843"/>
      <c r="G843"/>
      <c r="H843"/>
      <c r="I843"/>
      <c r="J843"/>
    </row>
    <row r="844" spans="1:10" x14ac:dyDescent="0.2">
      <c r="A844"/>
      <c r="B844"/>
      <c r="C844"/>
      <c r="D844"/>
      <c r="E844"/>
      <c r="F844"/>
      <c r="G844"/>
      <c r="H844"/>
      <c r="I844"/>
      <c r="J844"/>
    </row>
    <row r="845" spans="1:10" x14ac:dyDescent="0.2">
      <c r="A845"/>
      <c r="B845"/>
      <c r="C845"/>
      <c r="D845"/>
      <c r="E845"/>
      <c r="F845"/>
      <c r="G845"/>
      <c r="H845"/>
      <c r="I845"/>
      <c r="J845"/>
    </row>
    <row r="846" spans="1:10" x14ac:dyDescent="0.2">
      <c r="A846"/>
      <c r="B846"/>
      <c r="C846"/>
      <c r="D846"/>
      <c r="E846"/>
      <c r="F846"/>
      <c r="G846"/>
      <c r="H846"/>
      <c r="I846"/>
      <c r="J846"/>
    </row>
    <row r="847" spans="1:10" x14ac:dyDescent="0.2">
      <c r="A847"/>
      <c r="B847"/>
      <c r="C847"/>
      <c r="D847"/>
      <c r="E847"/>
      <c r="F847"/>
      <c r="G847"/>
      <c r="H847"/>
      <c r="I847"/>
      <c r="J847"/>
    </row>
    <row r="848" spans="1:10" x14ac:dyDescent="0.2">
      <c r="A848"/>
      <c r="B848"/>
      <c r="C848"/>
      <c r="D848"/>
      <c r="E848"/>
      <c r="F848"/>
      <c r="G848"/>
      <c r="H848"/>
      <c r="I848"/>
      <c r="J848"/>
    </row>
    <row r="849" spans="1:10" x14ac:dyDescent="0.2">
      <c r="A849"/>
      <c r="B849"/>
      <c r="C849"/>
      <c r="D849"/>
      <c r="E849"/>
      <c r="F849"/>
      <c r="G849"/>
      <c r="H849"/>
      <c r="I849"/>
      <c r="J849"/>
    </row>
    <row r="850" spans="1:10" x14ac:dyDescent="0.2">
      <c r="A850"/>
      <c r="B850"/>
      <c r="C850"/>
      <c r="D850"/>
      <c r="E850"/>
      <c r="F850"/>
      <c r="G850"/>
      <c r="H850"/>
      <c r="I850"/>
      <c r="J850"/>
    </row>
    <row r="851" spans="1:10" x14ac:dyDescent="0.2">
      <c r="A851"/>
      <c r="B851"/>
      <c r="C851"/>
      <c r="D851"/>
      <c r="E851"/>
      <c r="F851"/>
      <c r="G851"/>
      <c r="H851"/>
      <c r="I851"/>
      <c r="J851"/>
    </row>
    <row r="852" spans="1:10" x14ac:dyDescent="0.2">
      <c r="A852"/>
      <c r="B852"/>
      <c r="C852"/>
      <c r="D852"/>
      <c r="E852"/>
      <c r="F852"/>
      <c r="G852"/>
      <c r="H852"/>
      <c r="I852"/>
      <c r="J852"/>
    </row>
    <row r="853" spans="1:10" x14ac:dyDescent="0.2">
      <c r="A853"/>
      <c r="B853"/>
      <c r="C853"/>
      <c r="D853"/>
      <c r="E853"/>
      <c r="F853"/>
      <c r="G853"/>
      <c r="H853"/>
      <c r="I853"/>
      <c r="J853"/>
    </row>
    <row r="854" spans="1:10" x14ac:dyDescent="0.2">
      <c r="A854"/>
      <c r="B854"/>
      <c r="C854"/>
      <c r="D854"/>
      <c r="E854"/>
      <c r="F854"/>
      <c r="G854"/>
      <c r="H854"/>
      <c r="I854"/>
      <c r="J854"/>
    </row>
    <row r="855" spans="1:10" x14ac:dyDescent="0.2">
      <c r="A855"/>
      <c r="B855"/>
      <c r="C855"/>
      <c r="D855"/>
      <c r="E855"/>
      <c r="F855"/>
      <c r="G855"/>
      <c r="H855"/>
      <c r="I855"/>
      <c r="J855"/>
    </row>
    <row r="856" spans="1:10" x14ac:dyDescent="0.2">
      <c r="A856"/>
      <c r="B856"/>
      <c r="C856"/>
      <c r="D856"/>
      <c r="E856"/>
      <c r="F856"/>
      <c r="G856"/>
      <c r="H856"/>
      <c r="I856"/>
      <c r="J856"/>
    </row>
    <row r="857" spans="1:10" x14ac:dyDescent="0.2">
      <c r="A857"/>
      <c r="B857"/>
      <c r="C857"/>
      <c r="D857"/>
      <c r="E857"/>
      <c r="F857"/>
      <c r="G857"/>
      <c r="H857"/>
      <c r="I857"/>
      <c r="J857"/>
    </row>
    <row r="858" spans="1:10" x14ac:dyDescent="0.2">
      <c r="A858"/>
      <c r="B858"/>
      <c r="C858"/>
      <c r="D858"/>
      <c r="E858"/>
      <c r="F858"/>
      <c r="G858"/>
      <c r="H858"/>
      <c r="I858"/>
      <c r="J858"/>
    </row>
    <row r="859" spans="1:10" x14ac:dyDescent="0.2">
      <c r="A859"/>
      <c r="B859"/>
      <c r="C859"/>
      <c r="D859"/>
      <c r="E859"/>
      <c r="F859"/>
      <c r="G859"/>
      <c r="H859"/>
      <c r="I859"/>
      <c r="J859"/>
    </row>
    <row r="860" spans="1:10" x14ac:dyDescent="0.2">
      <c r="A860"/>
      <c r="B860"/>
      <c r="C860"/>
      <c r="D860"/>
      <c r="E860"/>
      <c r="F860"/>
      <c r="G860"/>
      <c r="H860"/>
      <c r="I860"/>
      <c r="J860"/>
    </row>
    <row r="861" spans="1:10" x14ac:dyDescent="0.2">
      <c r="A861"/>
      <c r="B861"/>
      <c r="C861"/>
      <c r="D861"/>
      <c r="E861"/>
      <c r="F861"/>
      <c r="G861"/>
      <c r="H861"/>
      <c r="I861"/>
      <c r="J861"/>
    </row>
    <row r="862" spans="1:10" x14ac:dyDescent="0.2">
      <c r="A862"/>
      <c r="B862"/>
      <c r="C862"/>
      <c r="D862"/>
      <c r="E862"/>
      <c r="F862"/>
      <c r="G862"/>
      <c r="H862"/>
      <c r="I862"/>
      <c r="J862"/>
    </row>
    <row r="863" spans="1:10" x14ac:dyDescent="0.2">
      <c r="A863"/>
      <c r="B863"/>
      <c r="C863"/>
      <c r="D863"/>
      <c r="E863"/>
      <c r="F863"/>
      <c r="G863"/>
      <c r="H863"/>
      <c r="I863"/>
      <c r="J863"/>
    </row>
    <row r="864" spans="1:10" x14ac:dyDescent="0.2">
      <c r="A864"/>
      <c r="B864"/>
      <c r="C864"/>
      <c r="D864"/>
      <c r="E864"/>
      <c r="F864"/>
      <c r="G864"/>
      <c r="H864"/>
      <c r="I864"/>
      <c r="J864"/>
    </row>
    <row r="865" spans="1:10" x14ac:dyDescent="0.2">
      <c r="A865"/>
      <c r="B865"/>
      <c r="C865"/>
      <c r="D865"/>
      <c r="E865"/>
      <c r="F865"/>
      <c r="G865"/>
      <c r="H865"/>
      <c r="I865"/>
      <c r="J865"/>
    </row>
    <row r="866" spans="1:10" x14ac:dyDescent="0.2">
      <c r="A866"/>
      <c r="B866"/>
      <c r="C866"/>
      <c r="D866"/>
      <c r="E866"/>
      <c r="F866"/>
      <c r="G866"/>
      <c r="H866"/>
      <c r="I866"/>
      <c r="J866"/>
    </row>
    <row r="867" spans="1:10" x14ac:dyDescent="0.2">
      <c r="A867"/>
      <c r="B867"/>
      <c r="C867"/>
      <c r="D867"/>
      <c r="E867"/>
      <c r="F867"/>
      <c r="G867"/>
      <c r="H867"/>
      <c r="I867"/>
      <c r="J867"/>
    </row>
    <row r="868" spans="1:10" x14ac:dyDescent="0.2">
      <c r="A868"/>
      <c r="B868"/>
      <c r="C868"/>
      <c r="D868"/>
      <c r="E868"/>
      <c r="F868"/>
      <c r="G868"/>
      <c r="H868"/>
      <c r="I868"/>
      <c r="J868"/>
    </row>
    <row r="869" spans="1:10" x14ac:dyDescent="0.2">
      <c r="A869"/>
      <c r="B869"/>
      <c r="C869"/>
      <c r="D869"/>
      <c r="E869"/>
      <c r="F869"/>
      <c r="G869"/>
      <c r="H869"/>
      <c r="I869"/>
      <c r="J869"/>
    </row>
    <row r="870" spans="1:10" x14ac:dyDescent="0.2">
      <c r="A870"/>
      <c r="B870"/>
      <c r="C870"/>
      <c r="D870"/>
      <c r="E870"/>
      <c r="F870"/>
      <c r="G870"/>
      <c r="H870"/>
      <c r="I870"/>
      <c r="J870"/>
    </row>
    <row r="871" spans="1:10" x14ac:dyDescent="0.2">
      <c r="A871"/>
      <c r="B871"/>
      <c r="C871"/>
      <c r="D871"/>
      <c r="E871"/>
      <c r="F871"/>
      <c r="G871"/>
      <c r="H871"/>
      <c r="I871"/>
      <c r="J871"/>
    </row>
    <row r="872" spans="1:10" x14ac:dyDescent="0.2">
      <c r="A872"/>
      <c r="B872"/>
      <c r="C872"/>
      <c r="D872"/>
      <c r="E872"/>
      <c r="F872"/>
      <c r="G872"/>
      <c r="H872"/>
      <c r="I872"/>
      <c r="J872"/>
    </row>
    <row r="873" spans="1:10" x14ac:dyDescent="0.2">
      <c r="A873"/>
      <c r="B873"/>
      <c r="C873"/>
      <c r="D873"/>
      <c r="E873"/>
      <c r="F873"/>
      <c r="G873"/>
      <c r="H873"/>
      <c r="I873"/>
      <c r="J873"/>
    </row>
    <row r="874" spans="1:10" x14ac:dyDescent="0.2">
      <c r="A874"/>
      <c r="B874"/>
      <c r="C874"/>
      <c r="D874"/>
      <c r="E874"/>
      <c r="F874"/>
      <c r="G874"/>
      <c r="H874"/>
      <c r="I874"/>
      <c r="J874"/>
    </row>
    <row r="875" spans="1:10" x14ac:dyDescent="0.2">
      <c r="A875"/>
      <c r="B875"/>
      <c r="C875"/>
      <c r="D875"/>
      <c r="E875"/>
      <c r="F875"/>
      <c r="G875"/>
      <c r="H875"/>
      <c r="I875"/>
      <c r="J875"/>
    </row>
    <row r="876" spans="1:10" x14ac:dyDescent="0.2">
      <c r="A876"/>
      <c r="B876"/>
      <c r="C876"/>
      <c r="D876"/>
      <c r="E876"/>
      <c r="F876"/>
      <c r="G876"/>
      <c r="H876"/>
      <c r="I876"/>
      <c r="J876"/>
    </row>
    <row r="877" spans="1:10" x14ac:dyDescent="0.2">
      <c r="A877"/>
      <c r="B877"/>
      <c r="C877"/>
      <c r="D877"/>
      <c r="E877"/>
      <c r="F877"/>
      <c r="G877"/>
      <c r="H877"/>
      <c r="I877"/>
      <c r="J877"/>
    </row>
    <row r="878" spans="1:10" x14ac:dyDescent="0.2">
      <c r="A878"/>
      <c r="B878"/>
      <c r="C878"/>
      <c r="D878"/>
      <c r="E878"/>
      <c r="F878"/>
      <c r="G878"/>
      <c r="H878"/>
      <c r="I878"/>
      <c r="J878"/>
    </row>
    <row r="879" spans="1:10" x14ac:dyDescent="0.2">
      <c r="A879"/>
      <c r="B879"/>
      <c r="C879"/>
      <c r="D879"/>
      <c r="E879"/>
      <c r="F879"/>
      <c r="G879"/>
      <c r="H879"/>
      <c r="I879"/>
      <c r="J879"/>
    </row>
    <row r="880" spans="1:10" x14ac:dyDescent="0.2">
      <c r="A880"/>
      <c r="B880"/>
      <c r="C880"/>
      <c r="D880"/>
      <c r="E880"/>
      <c r="F880"/>
      <c r="G880"/>
      <c r="H880"/>
      <c r="I880"/>
      <c r="J880"/>
    </row>
    <row r="881" spans="1:10" x14ac:dyDescent="0.2">
      <c r="A881"/>
      <c r="B881"/>
      <c r="C881"/>
      <c r="D881"/>
      <c r="E881"/>
      <c r="F881"/>
      <c r="G881"/>
      <c r="H881"/>
      <c r="I881"/>
      <c r="J881"/>
    </row>
    <row r="882" spans="1:10" x14ac:dyDescent="0.2">
      <c r="A882"/>
      <c r="B882"/>
      <c r="C882"/>
      <c r="D882"/>
      <c r="E882"/>
      <c r="F882"/>
      <c r="G882"/>
      <c r="H882"/>
      <c r="I882"/>
      <c r="J882"/>
    </row>
    <row r="883" spans="1:10" x14ac:dyDescent="0.2">
      <c r="A883"/>
      <c r="B883"/>
      <c r="C883"/>
      <c r="D883"/>
      <c r="E883"/>
      <c r="F883"/>
      <c r="G883"/>
      <c r="H883"/>
      <c r="I883"/>
      <c r="J883"/>
    </row>
    <row r="884" spans="1:10" x14ac:dyDescent="0.2">
      <c r="A884"/>
      <c r="B884"/>
      <c r="C884"/>
      <c r="D884"/>
      <c r="E884"/>
      <c r="F884"/>
      <c r="G884"/>
      <c r="H884"/>
      <c r="I884"/>
      <c r="J884"/>
    </row>
    <row r="885" spans="1:10" x14ac:dyDescent="0.2">
      <c r="A885"/>
      <c r="B885"/>
      <c r="C885"/>
      <c r="D885"/>
      <c r="E885"/>
      <c r="F885"/>
      <c r="G885"/>
      <c r="H885"/>
      <c r="I885"/>
      <c r="J885"/>
    </row>
    <row r="886" spans="1:10" x14ac:dyDescent="0.2">
      <c r="A886"/>
      <c r="B886"/>
      <c r="C886"/>
      <c r="D886"/>
      <c r="E886"/>
      <c r="F886"/>
      <c r="G886"/>
      <c r="H886"/>
      <c r="I886"/>
      <c r="J886"/>
    </row>
    <row r="887" spans="1:10" x14ac:dyDescent="0.2">
      <c r="A887"/>
      <c r="B887"/>
      <c r="C887"/>
      <c r="D887"/>
      <c r="E887"/>
      <c r="F887"/>
      <c r="G887"/>
      <c r="H887"/>
      <c r="I887"/>
      <c r="J887"/>
    </row>
    <row r="888" spans="1:10" x14ac:dyDescent="0.2">
      <c r="A888"/>
      <c r="B888"/>
      <c r="C888"/>
      <c r="D888"/>
      <c r="E888"/>
      <c r="F888"/>
      <c r="G888"/>
      <c r="H888"/>
      <c r="I888"/>
      <c r="J888"/>
    </row>
    <row r="889" spans="1:10" x14ac:dyDescent="0.2">
      <c r="A889"/>
      <c r="B889"/>
      <c r="C889"/>
      <c r="D889"/>
      <c r="E889"/>
      <c r="F889"/>
      <c r="G889"/>
      <c r="H889"/>
      <c r="I889"/>
      <c r="J889"/>
    </row>
    <row r="890" spans="1:10" x14ac:dyDescent="0.2">
      <c r="A890"/>
      <c r="B890"/>
      <c r="C890"/>
      <c r="D890"/>
      <c r="E890"/>
      <c r="F890"/>
      <c r="G890"/>
      <c r="H890"/>
      <c r="I890"/>
      <c r="J890"/>
    </row>
    <row r="891" spans="1:10" x14ac:dyDescent="0.2">
      <c r="A891"/>
      <c r="B891"/>
      <c r="C891"/>
      <c r="D891"/>
      <c r="E891"/>
      <c r="F891"/>
      <c r="G891"/>
      <c r="H891"/>
      <c r="I891"/>
      <c r="J891"/>
    </row>
    <row r="892" spans="1:10" x14ac:dyDescent="0.2">
      <c r="A892"/>
      <c r="B892"/>
      <c r="C892"/>
      <c r="D892"/>
      <c r="E892"/>
      <c r="F892"/>
      <c r="G892"/>
      <c r="H892"/>
      <c r="I892"/>
      <c r="J892"/>
    </row>
    <row r="893" spans="1:10" x14ac:dyDescent="0.2">
      <c r="A893"/>
      <c r="B893"/>
      <c r="C893"/>
      <c r="D893"/>
      <c r="E893"/>
      <c r="F893"/>
      <c r="G893"/>
      <c r="H893"/>
      <c r="I893"/>
      <c r="J893"/>
    </row>
    <row r="894" spans="1:10" x14ac:dyDescent="0.2">
      <c r="A894"/>
      <c r="B894"/>
      <c r="C894"/>
      <c r="D894"/>
      <c r="E894"/>
      <c r="F894"/>
      <c r="G894"/>
      <c r="H894"/>
      <c r="I894"/>
      <c r="J894"/>
    </row>
    <row r="895" spans="1:10" x14ac:dyDescent="0.2">
      <c r="A895"/>
      <c r="B895"/>
      <c r="C895"/>
      <c r="D895"/>
      <c r="E895"/>
      <c r="F895"/>
      <c r="G895"/>
      <c r="H895"/>
      <c r="I895"/>
      <c r="J895"/>
    </row>
    <row r="896" spans="1:10" x14ac:dyDescent="0.2">
      <c r="A896"/>
      <c r="B896"/>
      <c r="C896"/>
      <c r="D896"/>
      <c r="E896"/>
      <c r="F896"/>
      <c r="G896"/>
      <c r="H896"/>
      <c r="I896"/>
      <c r="J896"/>
    </row>
    <row r="897" spans="1:10" x14ac:dyDescent="0.2">
      <c r="A897"/>
      <c r="B897"/>
      <c r="C897"/>
      <c r="D897"/>
      <c r="E897"/>
      <c r="F897"/>
      <c r="G897"/>
      <c r="H897"/>
      <c r="I897"/>
      <c r="J897"/>
    </row>
    <row r="898" spans="1:10" x14ac:dyDescent="0.2">
      <c r="A898"/>
      <c r="B898"/>
      <c r="C898"/>
      <c r="D898"/>
      <c r="E898"/>
      <c r="F898"/>
      <c r="G898"/>
      <c r="H898"/>
      <c r="I898"/>
      <c r="J898"/>
    </row>
    <row r="899" spans="1:10" x14ac:dyDescent="0.2">
      <c r="A899"/>
      <c r="B899"/>
      <c r="C899"/>
      <c r="D899"/>
      <c r="E899"/>
      <c r="F899"/>
      <c r="G899"/>
      <c r="H899"/>
      <c r="I899"/>
      <c r="J899"/>
    </row>
    <row r="900" spans="1:10" x14ac:dyDescent="0.2">
      <c r="A900"/>
      <c r="B900"/>
      <c r="C900"/>
      <c r="D900"/>
      <c r="E900"/>
      <c r="F900"/>
      <c r="G900"/>
      <c r="H900"/>
      <c r="I900"/>
      <c r="J900"/>
    </row>
    <row r="901" spans="1:10" x14ac:dyDescent="0.2">
      <c r="A901"/>
      <c r="B901"/>
      <c r="C901"/>
      <c r="D901"/>
      <c r="E901"/>
      <c r="F901"/>
      <c r="G901"/>
      <c r="H901"/>
      <c r="I901"/>
      <c r="J901"/>
    </row>
    <row r="902" spans="1:10" x14ac:dyDescent="0.2">
      <c r="A902"/>
      <c r="B902"/>
      <c r="C902"/>
      <c r="D902"/>
      <c r="E902"/>
      <c r="F902"/>
      <c r="G902"/>
      <c r="H902"/>
      <c r="I902"/>
      <c r="J902"/>
    </row>
    <row r="903" spans="1:10" x14ac:dyDescent="0.2">
      <c r="A903"/>
      <c r="B903"/>
      <c r="C903"/>
      <c r="D903"/>
      <c r="E903"/>
      <c r="F903"/>
      <c r="G903"/>
      <c r="H903"/>
      <c r="I903"/>
      <c r="J903"/>
    </row>
    <row r="904" spans="1:10" x14ac:dyDescent="0.2">
      <c r="A904"/>
      <c r="B904"/>
      <c r="C904"/>
      <c r="D904"/>
      <c r="E904"/>
      <c r="F904"/>
      <c r="G904"/>
      <c r="H904"/>
      <c r="I904"/>
      <c r="J904"/>
    </row>
    <row r="905" spans="1:10" x14ac:dyDescent="0.2">
      <c r="A905"/>
      <c r="B905"/>
      <c r="C905"/>
      <c r="D905"/>
      <c r="E905"/>
      <c r="F905"/>
      <c r="G905"/>
      <c r="H905"/>
      <c r="I905"/>
      <c r="J905"/>
    </row>
    <row r="906" spans="1:10" x14ac:dyDescent="0.2">
      <c r="A906"/>
      <c r="B906"/>
      <c r="C906"/>
      <c r="D906"/>
      <c r="E906"/>
      <c r="F906"/>
      <c r="G906"/>
      <c r="H906"/>
      <c r="I906"/>
      <c r="J906"/>
    </row>
    <row r="907" spans="1:10" x14ac:dyDescent="0.2">
      <c r="A907"/>
      <c r="B907"/>
      <c r="C907"/>
      <c r="D907"/>
      <c r="E907"/>
      <c r="F907"/>
      <c r="G907"/>
      <c r="H907"/>
      <c r="I907"/>
      <c r="J907"/>
    </row>
    <row r="908" spans="1:10" x14ac:dyDescent="0.2">
      <c r="A908"/>
      <c r="B908"/>
      <c r="C908"/>
      <c r="D908"/>
      <c r="E908"/>
      <c r="F908"/>
      <c r="G908"/>
      <c r="H908"/>
      <c r="I908"/>
      <c r="J908"/>
    </row>
    <row r="909" spans="1:10" x14ac:dyDescent="0.2">
      <c r="A909"/>
      <c r="B909"/>
      <c r="C909"/>
      <c r="D909"/>
      <c r="E909"/>
      <c r="F909"/>
      <c r="G909"/>
      <c r="H909"/>
      <c r="I909"/>
      <c r="J909"/>
    </row>
    <row r="910" spans="1:10" x14ac:dyDescent="0.2">
      <c r="A910"/>
      <c r="B910"/>
      <c r="C910"/>
      <c r="D910"/>
      <c r="E910"/>
      <c r="F910"/>
      <c r="G910"/>
      <c r="H910"/>
      <c r="I910"/>
      <c r="J910"/>
    </row>
    <row r="911" spans="1:10" x14ac:dyDescent="0.2">
      <c r="A911"/>
      <c r="B911"/>
      <c r="C911"/>
      <c r="D911"/>
      <c r="E911"/>
      <c r="F911"/>
      <c r="G911"/>
      <c r="H911"/>
      <c r="I911"/>
      <c r="J911"/>
    </row>
    <row r="912" spans="1:10" x14ac:dyDescent="0.2">
      <c r="A912"/>
      <c r="B912"/>
      <c r="C912"/>
      <c r="D912"/>
      <c r="E912"/>
      <c r="F912"/>
      <c r="G912"/>
      <c r="H912"/>
      <c r="I912"/>
      <c r="J912"/>
    </row>
    <row r="913" spans="1:10" x14ac:dyDescent="0.2">
      <c r="A913"/>
      <c r="B913"/>
      <c r="C913"/>
      <c r="D913"/>
      <c r="E913"/>
      <c r="F913"/>
      <c r="G913"/>
      <c r="H913"/>
      <c r="I913"/>
      <c r="J913"/>
    </row>
    <row r="914" spans="1:10" x14ac:dyDescent="0.2">
      <c r="A914"/>
      <c r="B914"/>
      <c r="C914"/>
      <c r="D914"/>
      <c r="E914"/>
      <c r="F914"/>
      <c r="G914"/>
      <c r="H914"/>
      <c r="I914"/>
      <c r="J914"/>
    </row>
    <row r="915" spans="1:10" x14ac:dyDescent="0.2">
      <c r="A915"/>
      <c r="B915"/>
      <c r="C915"/>
      <c r="D915"/>
      <c r="E915"/>
      <c r="F915"/>
      <c r="G915"/>
      <c r="H915"/>
      <c r="I915"/>
      <c r="J915"/>
    </row>
    <row r="916" spans="1:10" x14ac:dyDescent="0.2">
      <c r="A916"/>
      <c r="B916"/>
      <c r="C916"/>
      <c r="D916"/>
      <c r="E916"/>
      <c r="F916"/>
      <c r="G916"/>
      <c r="H916"/>
      <c r="I916"/>
      <c r="J916"/>
    </row>
    <row r="917" spans="1:10" x14ac:dyDescent="0.2">
      <c r="A917"/>
      <c r="B917"/>
      <c r="C917"/>
      <c r="D917"/>
      <c r="E917"/>
      <c r="F917"/>
      <c r="G917"/>
      <c r="H917"/>
      <c r="I917"/>
      <c r="J917"/>
    </row>
    <row r="918" spans="1:10" x14ac:dyDescent="0.2">
      <c r="A918"/>
      <c r="B918"/>
      <c r="C918"/>
      <c r="D918"/>
      <c r="E918"/>
      <c r="F918"/>
      <c r="G918"/>
      <c r="H918"/>
      <c r="I918"/>
      <c r="J918"/>
    </row>
    <row r="919" spans="1:10" x14ac:dyDescent="0.2">
      <c r="A919"/>
      <c r="B919"/>
      <c r="C919"/>
      <c r="D919"/>
      <c r="E919"/>
      <c r="F919"/>
      <c r="G919"/>
      <c r="H919"/>
      <c r="I919"/>
      <c r="J919"/>
    </row>
    <row r="920" spans="1:10" x14ac:dyDescent="0.2">
      <c r="A920"/>
      <c r="B920"/>
      <c r="C920"/>
      <c r="D920"/>
      <c r="E920"/>
      <c r="F920"/>
      <c r="G920"/>
      <c r="H920"/>
      <c r="I920"/>
      <c r="J920"/>
    </row>
    <row r="921" spans="1:10" x14ac:dyDescent="0.2">
      <c r="A921"/>
      <c r="B921"/>
      <c r="C921"/>
      <c r="D921"/>
      <c r="E921"/>
      <c r="F921"/>
      <c r="G921"/>
      <c r="H921"/>
      <c r="I921"/>
      <c r="J921"/>
    </row>
    <row r="922" spans="1:10" x14ac:dyDescent="0.2">
      <c r="A922"/>
      <c r="B922"/>
      <c r="C922"/>
      <c r="D922"/>
      <c r="E922"/>
      <c r="F922"/>
      <c r="G922"/>
      <c r="H922"/>
      <c r="I922"/>
      <c r="J922"/>
    </row>
    <row r="923" spans="1:10" x14ac:dyDescent="0.2">
      <c r="A923"/>
      <c r="B923"/>
      <c r="C923"/>
      <c r="D923"/>
      <c r="E923"/>
      <c r="F923"/>
      <c r="G923"/>
      <c r="H923"/>
      <c r="I923"/>
      <c r="J923"/>
    </row>
    <row r="924" spans="1:10" x14ac:dyDescent="0.2">
      <c r="A924"/>
      <c r="B924"/>
      <c r="C924"/>
      <c r="D924"/>
      <c r="E924"/>
      <c r="F924"/>
      <c r="G924"/>
      <c r="H924"/>
      <c r="I924"/>
      <c r="J924"/>
    </row>
    <row r="925" spans="1:10" x14ac:dyDescent="0.2">
      <c r="A925"/>
      <c r="B925"/>
      <c r="C925"/>
      <c r="D925"/>
      <c r="E925"/>
      <c r="F925"/>
      <c r="G925"/>
      <c r="H925"/>
      <c r="I925"/>
      <c r="J925"/>
    </row>
    <row r="926" spans="1:10" x14ac:dyDescent="0.2">
      <c r="A926"/>
      <c r="B926"/>
      <c r="C926"/>
      <c r="D926"/>
      <c r="E926"/>
      <c r="F926"/>
      <c r="G926"/>
      <c r="H926"/>
      <c r="I926"/>
      <c r="J926"/>
    </row>
    <row r="927" spans="1:10" x14ac:dyDescent="0.2">
      <c r="A927"/>
      <c r="B927"/>
      <c r="C927"/>
      <c r="D927"/>
      <c r="E927"/>
      <c r="F927"/>
      <c r="G927"/>
      <c r="H927"/>
      <c r="I927"/>
      <c r="J927"/>
    </row>
    <row r="928" spans="1:10" x14ac:dyDescent="0.2">
      <c r="A928"/>
      <c r="B928"/>
      <c r="C928"/>
      <c r="D928"/>
      <c r="E928"/>
      <c r="F928"/>
      <c r="G928"/>
      <c r="H928"/>
      <c r="I928"/>
      <c r="J928"/>
    </row>
    <row r="929" spans="1:10" x14ac:dyDescent="0.2">
      <c r="A929"/>
      <c r="B929"/>
      <c r="C929"/>
      <c r="D929"/>
      <c r="E929"/>
      <c r="F929"/>
      <c r="G929"/>
      <c r="H929"/>
      <c r="I929"/>
      <c r="J929"/>
    </row>
    <row r="930" spans="1:10" x14ac:dyDescent="0.2">
      <c r="A930"/>
      <c r="B930"/>
      <c r="C930"/>
      <c r="D930"/>
      <c r="E930"/>
      <c r="F930"/>
      <c r="G930"/>
      <c r="H930"/>
      <c r="I930"/>
      <c r="J930"/>
    </row>
    <row r="931" spans="1:10" x14ac:dyDescent="0.2">
      <c r="A931"/>
      <c r="B931"/>
      <c r="C931"/>
      <c r="D931"/>
      <c r="E931"/>
      <c r="F931"/>
      <c r="G931"/>
      <c r="H931"/>
      <c r="I931"/>
      <c r="J931"/>
    </row>
    <row r="932" spans="1:10" x14ac:dyDescent="0.2">
      <c r="A932"/>
      <c r="B932"/>
      <c r="C932"/>
      <c r="D932"/>
      <c r="E932"/>
      <c r="F932"/>
      <c r="G932"/>
      <c r="H932"/>
      <c r="I932"/>
      <c r="J932"/>
    </row>
    <row r="933" spans="1:10" x14ac:dyDescent="0.2">
      <c r="A933"/>
      <c r="B933"/>
      <c r="C933"/>
      <c r="D933"/>
      <c r="E933"/>
      <c r="F933"/>
      <c r="G933"/>
      <c r="H933"/>
      <c r="I933"/>
      <c r="J933"/>
    </row>
    <row r="934" spans="1:10" x14ac:dyDescent="0.2">
      <c r="A934"/>
      <c r="B934"/>
      <c r="C934"/>
      <c r="D934"/>
      <c r="E934"/>
      <c r="F934"/>
      <c r="G934"/>
      <c r="H934"/>
      <c r="I934"/>
      <c r="J934"/>
    </row>
    <row r="935" spans="1:10" x14ac:dyDescent="0.2">
      <c r="A935"/>
      <c r="B935"/>
      <c r="C935"/>
      <c r="D935"/>
      <c r="E935"/>
      <c r="F935"/>
      <c r="G935"/>
      <c r="H935"/>
      <c r="I935"/>
      <c r="J935"/>
    </row>
    <row r="936" spans="1:10" x14ac:dyDescent="0.2">
      <c r="A936"/>
      <c r="B936"/>
      <c r="C936"/>
      <c r="D936"/>
      <c r="E936"/>
      <c r="F936"/>
      <c r="G936"/>
      <c r="H936"/>
      <c r="I936"/>
      <c r="J936"/>
    </row>
    <row r="937" spans="1:10" x14ac:dyDescent="0.2">
      <c r="A937"/>
      <c r="B937"/>
      <c r="C937"/>
      <c r="D937"/>
      <c r="E937"/>
      <c r="F937"/>
      <c r="G937"/>
      <c r="H937"/>
      <c r="I937"/>
      <c r="J937"/>
    </row>
    <row r="938" spans="1:10" x14ac:dyDescent="0.2">
      <c r="A938"/>
      <c r="B938"/>
      <c r="C938"/>
      <c r="D938"/>
      <c r="E938"/>
      <c r="F938"/>
      <c r="G938"/>
      <c r="H938"/>
      <c r="I938"/>
      <c r="J938"/>
    </row>
    <row r="939" spans="1:10" x14ac:dyDescent="0.2">
      <c r="A939"/>
      <c r="B939"/>
      <c r="C939"/>
      <c r="D939"/>
      <c r="E939"/>
      <c r="F939"/>
      <c r="G939"/>
      <c r="H939"/>
      <c r="I939"/>
      <c r="J939"/>
    </row>
    <row r="940" spans="1:10" x14ac:dyDescent="0.2">
      <c r="A940"/>
      <c r="B940"/>
      <c r="C940"/>
      <c r="D940"/>
      <c r="E940"/>
      <c r="F940"/>
      <c r="G940"/>
      <c r="H940"/>
      <c r="I940"/>
      <c r="J940"/>
    </row>
    <row r="941" spans="1:10" x14ac:dyDescent="0.2">
      <c r="A941"/>
      <c r="B941"/>
      <c r="C941"/>
      <c r="D941"/>
      <c r="E941"/>
      <c r="F941"/>
      <c r="G941"/>
      <c r="H941"/>
      <c r="I941"/>
      <c r="J941"/>
    </row>
    <row r="942" spans="1:10" x14ac:dyDescent="0.2">
      <c r="A942"/>
      <c r="B942"/>
      <c r="C942"/>
      <c r="D942"/>
      <c r="E942"/>
      <c r="F942"/>
      <c r="G942"/>
      <c r="H942"/>
      <c r="I942"/>
      <c r="J942"/>
    </row>
    <row r="943" spans="1:10" x14ac:dyDescent="0.2">
      <c r="A943"/>
      <c r="B943"/>
      <c r="C943"/>
      <c r="D943"/>
      <c r="E943"/>
      <c r="F943"/>
      <c r="G943"/>
      <c r="H943"/>
      <c r="I943"/>
      <c r="J943"/>
    </row>
    <row r="944" spans="1:10" x14ac:dyDescent="0.2">
      <c r="A944"/>
      <c r="B944"/>
      <c r="C944"/>
      <c r="D944"/>
      <c r="E944"/>
      <c r="F944"/>
      <c r="G944"/>
      <c r="H944"/>
      <c r="I944"/>
      <c r="J944"/>
    </row>
    <row r="945" spans="1:10" x14ac:dyDescent="0.2">
      <c r="A945"/>
      <c r="B945"/>
      <c r="C945"/>
      <c r="D945"/>
      <c r="E945"/>
      <c r="F945"/>
      <c r="G945"/>
      <c r="H945"/>
      <c r="I945"/>
      <c r="J945"/>
    </row>
    <row r="946" spans="1:10" x14ac:dyDescent="0.2">
      <c r="A946"/>
      <c r="B946"/>
      <c r="C946"/>
      <c r="D946"/>
      <c r="E946"/>
      <c r="F946"/>
      <c r="G946"/>
      <c r="H946"/>
      <c r="I946"/>
      <c r="J946"/>
    </row>
    <row r="947" spans="1:10" x14ac:dyDescent="0.2">
      <c r="A947"/>
      <c r="B947"/>
      <c r="C947"/>
      <c r="D947"/>
      <c r="E947"/>
      <c r="F947"/>
      <c r="G947"/>
      <c r="H947"/>
      <c r="I947"/>
      <c r="J947"/>
    </row>
    <row r="948" spans="1:10" x14ac:dyDescent="0.2">
      <c r="A948"/>
      <c r="B948"/>
      <c r="C948"/>
      <c r="D948"/>
      <c r="E948"/>
      <c r="F948"/>
      <c r="G948"/>
      <c r="H948"/>
      <c r="I948"/>
      <c r="J948"/>
    </row>
    <row r="949" spans="1:10" x14ac:dyDescent="0.2">
      <c r="A949"/>
      <c r="B949"/>
      <c r="C949"/>
      <c r="D949"/>
      <c r="E949"/>
      <c r="F949"/>
      <c r="G949"/>
      <c r="H949"/>
      <c r="I949"/>
      <c r="J949"/>
    </row>
    <row r="950" spans="1:10" x14ac:dyDescent="0.2">
      <c r="A950"/>
      <c r="B950"/>
      <c r="C950"/>
      <c r="D950"/>
      <c r="E950"/>
      <c r="F950"/>
      <c r="G950"/>
      <c r="H950"/>
      <c r="I950"/>
      <c r="J950"/>
    </row>
    <row r="951" spans="1:10" x14ac:dyDescent="0.2">
      <c r="A951"/>
      <c r="B951"/>
      <c r="C951"/>
      <c r="D951"/>
      <c r="E951"/>
      <c r="F951"/>
      <c r="G951"/>
      <c r="H951"/>
      <c r="I951"/>
      <c r="J951"/>
    </row>
    <row r="952" spans="1:10" x14ac:dyDescent="0.2">
      <c r="A952"/>
      <c r="B952"/>
      <c r="C952"/>
      <c r="D952"/>
      <c r="E952"/>
      <c r="F952"/>
      <c r="G952"/>
      <c r="H952"/>
      <c r="I952"/>
      <c r="J952"/>
    </row>
    <row r="953" spans="1:10" x14ac:dyDescent="0.2">
      <c r="A953"/>
      <c r="B953"/>
      <c r="C953"/>
      <c r="D953"/>
      <c r="E953"/>
      <c r="F953"/>
      <c r="G953"/>
      <c r="H953"/>
      <c r="I953"/>
      <c r="J953"/>
    </row>
    <row r="954" spans="1:10" x14ac:dyDescent="0.2">
      <c r="A954"/>
      <c r="B954"/>
      <c r="C954"/>
      <c r="D954"/>
      <c r="E954"/>
      <c r="F954"/>
      <c r="G954"/>
      <c r="H954"/>
      <c r="I954"/>
      <c r="J954"/>
    </row>
    <row r="955" spans="1:10" x14ac:dyDescent="0.2">
      <c r="A955"/>
      <c r="B955"/>
      <c r="C955"/>
      <c r="D955"/>
      <c r="E955"/>
      <c r="F955"/>
      <c r="G955"/>
      <c r="H955"/>
      <c r="I955"/>
      <c r="J955"/>
    </row>
    <row r="956" spans="1:10" x14ac:dyDescent="0.2">
      <c r="A956"/>
      <c r="B956"/>
      <c r="C956"/>
      <c r="D956"/>
      <c r="E956"/>
      <c r="F956"/>
      <c r="G956"/>
      <c r="H956"/>
      <c r="I956"/>
      <c r="J956"/>
    </row>
    <row r="957" spans="1:10" x14ac:dyDescent="0.2">
      <c r="A957"/>
      <c r="B957"/>
      <c r="C957"/>
      <c r="D957"/>
      <c r="E957"/>
      <c r="F957"/>
      <c r="G957"/>
      <c r="H957"/>
      <c r="I957"/>
      <c r="J957"/>
    </row>
    <row r="958" spans="1:10" x14ac:dyDescent="0.2">
      <c r="A958"/>
      <c r="B958"/>
      <c r="C958"/>
      <c r="D958"/>
      <c r="E958"/>
      <c r="F958"/>
      <c r="G958"/>
      <c r="H958"/>
      <c r="I958"/>
      <c r="J958"/>
    </row>
    <row r="959" spans="1:10" x14ac:dyDescent="0.2">
      <c r="A959"/>
      <c r="B959"/>
      <c r="C959"/>
      <c r="D959"/>
      <c r="E959"/>
      <c r="F959"/>
      <c r="G959"/>
      <c r="H959"/>
      <c r="I959"/>
      <c r="J959"/>
    </row>
    <row r="960" spans="1:10" x14ac:dyDescent="0.2">
      <c r="A960"/>
      <c r="B960"/>
      <c r="C960"/>
      <c r="D960"/>
      <c r="E960"/>
      <c r="F960"/>
      <c r="G960"/>
      <c r="H960"/>
      <c r="I960"/>
      <c r="J960"/>
    </row>
    <row r="961" spans="1:10" x14ac:dyDescent="0.2">
      <c r="A961"/>
      <c r="B961"/>
      <c r="C961"/>
      <c r="D961"/>
      <c r="E961"/>
      <c r="F961"/>
      <c r="G961"/>
      <c r="H961"/>
      <c r="I961"/>
      <c r="J961"/>
    </row>
    <row r="962" spans="1:10" x14ac:dyDescent="0.2">
      <c r="A962"/>
      <c r="B962"/>
      <c r="C962"/>
      <c r="D962"/>
      <c r="E962"/>
      <c r="F962"/>
      <c r="G962"/>
      <c r="H962"/>
      <c r="I962"/>
      <c r="J962"/>
    </row>
    <row r="963" spans="1:10" x14ac:dyDescent="0.2">
      <c r="A963"/>
      <c r="B963"/>
      <c r="C963"/>
      <c r="D963"/>
      <c r="E963"/>
      <c r="F963"/>
      <c r="G963"/>
      <c r="H963"/>
      <c r="I963"/>
      <c r="J963"/>
    </row>
    <row r="964" spans="1:10" x14ac:dyDescent="0.2">
      <c r="A964"/>
      <c r="B964"/>
      <c r="C964"/>
      <c r="D964"/>
      <c r="E964"/>
      <c r="F964"/>
      <c r="G964"/>
      <c r="H964"/>
      <c r="I964"/>
      <c r="J964"/>
    </row>
    <row r="965" spans="1:10" x14ac:dyDescent="0.2">
      <c r="A965"/>
      <c r="B965"/>
      <c r="C965"/>
      <c r="D965"/>
      <c r="E965"/>
      <c r="F965"/>
      <c r="G965"/>
      <c r="H965"/>
      <c r="I965"/>
      <c r="J965"/>
    </row>
    <row r="966" spans="1:10" x14ac:dyDescent="0.2">
      <c r="A966"/>
      <c r="B966"/>
      <c r="C966"/>
      <c r="D966"/>
      <c r="E966"/>
      <c r="F966"/>
      <c r="G966"/>
      <c r="H966"/>
      <c r="I966"/>
      <c r="J966"/>
    </row>
    <row r="967" spans="1:10" x14ac:dyDescent="0.2">
      <c r="A967"/>
      <c r="B967"/>
      <c r="C967"/>
      <c r="D967"/>
      <c r="E967"/>
      <c r="F967"/>
      <c r="G967"/>
      <c r="H967"/>
      <c r="I967"/>
      <c r="J967"/>
    </row>
    <row r="968" spans="1:10" x14ac:dyDescent="0.2">
      <c r="A968"/>
      <c r="B968"/>
      <c r="C968"/>
      <c r="D968"/>
      <c r="E968"/>
      <c r="F968"/>
      <c r="G968"/>
      <c r="H968"/>
      <c r="I968"/>
      <c r="J968"/>
    </row>
    <row r="969" spans="1:10" x14ac:dyDescent="0.2">
      <c r="A969"/>
      <c r="B969"/>
      <c r="C969"/>
      <c r="D969"/>
      <c r="E969"/>
      <c r="F969"/>
      <c r="G969"/>
      <c r="H969"/>
      <c r="I969"/>
      <c r="J969"/>
    </row>
    <row r="970" spans="1:10" x14ac:dyDescent="0.2">
      <c r="A970"/>
      <c r="B970"/>
      <c r="C970"/>
      <c r="D970"/>
      <c r="E970"/>
      <c r="F970"/>
      <c r="G970"/>
      <c r="H970"/>
      <c r="I970"/>
      <c r="J970"/>
    </row>
    <row r="971" spans="1:10" x14ac:dyDescent="0.2">
      <c r="A971"/>
      <c r="B971"/>
      <c r="C971"/>
      <c r="D971"/>
      <c r="E971"/>
      <c r="F971"/>
      <c r="G971"/>
      <c r="H971"/>
      <c r="I971"/>
      <c r="J971"/>
    </row>
    <row r="972" spans="1:10" x14ac:dyDescent="0.2">
      <c r="A972"/>
      <c r="B972"/>
      <c r="C972"/>
      <c r="D972"/>
      <c r="E972"/>
      <c r="F972"/>
      <c r="G972"/>
      <c r="H972"/>
      <c r="I972"/>
      <c r="J972"/>
    </row>
    <row r="973" spans="1:10" x14ac:dyDescent="0.2">
      <c r="A973"/>
      <c r="B973"/>
      <c r="C973"/>
      <c r="D973"/>
      <c r="E973"/>
      <c r="F973"/>
      <c r="G973"/>
      <c r="H973"/>
      <c r="I973"/>
      <c r="J973"/>
    </row>
    <row r="974" spans="1:10" x14ac:dyDescent="0.2">
      <c r="A974"/>
      <c r="B974"/>
      <c r="C974"/>
      <c r="D974"/>
      <c r="E974"/>
      <c r="F974"/>
      <c r="G974"/>
      <c r="H974"/>
      <c r="I974"/>
      <c r="J974"/>
    </row>
    <row r="975" spans="1:10" x14ac:dyDescent="0.2">
      <c r="A975"/>
      <c r="B975"/>
      <c r="C975"/>
      <c r="D975"/>
      <c r="E975"/>
      <c r="F975"/>
      <c r="G975"/>
      <c r="H975"/>
      <c r="I975"/>
      <c r="J975"/>
    </row>
    <row r="976" spans="1:10" x14ac:dyDescent="0.2">
      <c r="A976"/>
      <c r="B976"/>
      <c r="C976"/>
      <c r="D976"/>
      <c r="E976"/>
      <c r="F976"/>
      <c r="G976"/>
      <c r="H976"/>
      <c r="I976"/>
      <c r="J976"/>
    </row>
    <row r="977" spans="1:10" x14ac:dyDescent="0.2">
      <c r="A977"/>
      <c r="B977"/>
      <c r="C977"/>
      <c r="D977"/>
      <c r="E977"/>
      <c r="F977"/>
      <c r="G977"/>
      <c r="H977"/>
      <c r="I977"/>
      <c r="J977"/>
    </row>
    <row r="978" spans="1:10" x14ac:dyDescent="0.2">
      <c r="A978"/>
      <c r="B978"/>
      <c r="C978"/>
      <c r="D978"/>
      <c r="E978"/>
      <c r="F978"/>
      <c r="G978"/>
      <c r="H978"/>
      <c r="I978"/>
      <c r="J978"/>
    </row>
    <row r="979" spans="1:10" x14ac:dyDescent="0.2">
      <c r="A979"/>
      <c r="B979"/>
      <c r="C979"/>
      <c r="D979"/>
      <c r="E979"/>
      <c r="F979"/>
      <c r="G979"/>
      <c r="H979"/>
      <c r="I979"/>
      <c r="J979"/>
    </row>
    <row r="980" spans="1:10" x14ac:dyDescent="0.2">
      <c r="A980"/>
      <c r="B980"/>
      <c r="C980"/>
      <c r="D980"/>
      <c r="E980"/>
      <c r="F980"/>
      <c r="G980"/>
      <c r="H980"/>
      <c r="I980"/>
      <c r="J980"/>
    </row>
    <row r="981" spans="1:10" x14ac:dyDescent="0.2">
      <c r="A981"/>
      <c r="B981"/>
      <c r="C981"/>
      <c r="D981"/>
      <c r="E981"/>
      <c r="F981"/>
      <c r="G981"/>
      <c r="H981"/>
      <c r="I981"/>
      <c r="J981"/>
    </row>
    <row r="982" spans="1:10" x14ac:dyDescent="0.2">
      <c r="A982"/>
      <c r="B982"/>
      <c r="C982"/>
      <c r="D982"/>
      <c r="E982"/>
      <c r="F982"/>
      <c r="G982"/>
      <c r="H982"/>
      <c r="I982"/>
      <c r="J982"/>
    </row>
    <row r="983" spans="1:10" x14ac:dyDescent="0.2">
      <c r="A983"/>
      <c r="B983"/>
      <c r="C983"/>
      <c r="D983"/>
      <c r="E983"/>
      <c r="F983"/>
      <c r="G983"/>
      <c r="H983"/>
      <c r="I983"/>
      <c r="J983"/>
    </row>
    <row r="984" spans="1:10" x14ac:dyDescent="0.2">
      <c r="A984"/>
      <c r="B984"/>
      <c r="C984"/>
      <c r="D984"/>
      <c r="E984"/>
      <c r="F984"/>
      <c r="G984"/>
      <c r="H984"/>
      <c r="I984"/>
      <c r="J984"/>
    </row>
    <row r="985" spans="1:10" x14ac:dyDescent="0.2">
      <c r="A985"/>
      <c r="B985"/>
      <c r="C985"/>
      <c r="D985"/>
      <c r="E985"/>
      <c r="F985"/>
      <c r="G985"/>
      <c r="H985"/>
      <c r="I985"/>
      <c r="J985"/>
    </row>
    <row r="986" spans="1:10" x14ac:dyDescent="0.2">
      <c r="A986"/>
      <c r="B986"/>
      <c r="C986"/>
      <c r="D986"/>
      <c r="E986"/>
      <c r="F986"/>
      <c r="G986"/>
      <c r="H986"/>
      <c r="I986"/>
      <c r="J986"/>
    </row>
    <row r="987" spans="1:10" x14ac:dyDescent="0.2">
      <c r="A987"/>
      <c r="B987"/>
      <c r="C987"/>
      <c r="D987"/>
      <c r="E987"/>
      <c r="F987"/>
      <c r="G987"/>
      <c r="H987"/>
      <c r="I987"/>
      <c r="J987"/>
    </row>
    <row r="988" spans="1:10" x14ac:dyDescent="0.2">
      <c r="A988"/>
      <c r="B988"/>
      <c r="C988"/>
      <c r="D988"/>
      <c r="E988"/>
      <c r="F988"/>
      <c r="G988"/>
      <c r="H988"/>
      <c r="I988"/>
      <c r="J988"/>
    </row>
    <row r="989" spans="1:10" x14ac:dyDescent="0.2">
      <c r="A989"/>
      <c r="B989"/>
      <c r="C989"/>
      <c r="D989"/>
      <c r="E989"/>
      <c r="F989"/>
      <c r="G989"/>
      <c r="H989"/>
      <c r="I989"/>
      <c r="J989"/>
    </row>
    <row r="990" spans="1:10" x14ac:dyDescent="0.2">
      <c r="A990"/>
      <c r="B990"/>
      <c r="C990"/>
      <c r="D990"/>
      <c r="E990"/>
      <c r="F990"/>
      <c r="G990"/>
      <c r="H990"/>
      <c r="I990"/>
      <c r="J990"/>
    </row>
    <row r="991" spans="1:10" x14ac:dyDescent="0.2">
      <c r="A991"/>
      <c r="B991"/>
      <c r="C991"/>
      <c r="D991"/>
      <c r="E991"/>
      <c r="F991"/>
      <c r="G991"/>
      <c r="H991"/>
      <c r="I991"/>
      <c r="J991"/>
    </row>
    <row r="992" spans="1:10" x14ac:dyDescent="0.2">
      <c r="A992"/>
      <c r="B992"/>
      <c r="C992"/>
      <c r="D992"/>
      <c r="E992"/>
      <c r="F992"/>
      <c r="G992"/>
      <c r="H992"/>
      <c r="I992"/>
      <c r="J992"/>
    </row>
    <row r="993" spans="1:10" x14ac:dyDescent="0.2">
      <c r="A993"/>
      <c r="B993"/>
      <c r="C993"/>
      <c r="D993"/>
      <c r="E993"/>
      <c r="F993"/>
      <c r="G993"/>
      <c r="H993"/>
      <c r="I993"/>
      <c r="J993"/>
    </row>
    <row r="994" spans="1:10" x14ac:dyDescent="0.2">
      <c r="A994"/>
      <c r="B994"/>
      <c r="C994"/>
      <c r="D994"/>
      <c r="E994"/>
      <c r="F994"/>
      <c r="G994"/>
      <c r="H994"/>
      <c r="I994"/>
      <c r="J994"/>
    </row>
    <row r="995" spans="1:10" x14ac:dyDescent="0.2">
      <c r="A995"/>
      <c r="B995"/>
      <c r="C995"/>
      <c r="D995"/>
      <c r="E995"/>
      <c r="F995"/>
      <c r="G995"/>
      <c r="H995"/>
      <c r="I995"/>
      <c r="J995"/>
    </row>
    <row r="996" spans="1:10" x14ac:dyDescent="0.2">
      <c r="A996"/>
      <c r="B996"/>
      <c r="C996"/>
      <c r="D996"/>
      <c r="E996"/>
      <c r="F996"/>
      <c r="G996"/>
      <c r="H996"/>
      <c r="I996"/>
      <c r="J996"/>
    </row>
    <row r="997" spans="1:10" x14ac:dyDescent="0.2">
      <c r="A997"/>
      <c r="B997"/>
      <c r="C997"/>
      <c r="D997"/>
      <c r="E997"/>
      <c r="F997"/>
      <c r="G997"/>
      <c r="H997"/>
      <c r="I997"/>
      <c r="J997"/>
    </row>
    <row r="998" spans="1:10" x14ac:dyDescent="0.2">
      <c r="A998"/>
      <c r="B998"/>
      <c r="C998"/>
      <c r="D998"/>
      <c r="E998"/>
      <c r="F998"/>
      <c r="G998"/>
      <c r="H998"/>
      <c r="I998"/>
      <c r="J998"/>
    </row>
    <row r="999" spans="1:10" x14ac:dyDescent="0.2">
      <c r="A999"/>
      <c r="B999"/>
      <c r="C999"/>
      <c r="D999"/>
      <c r="E999"/>
      <c r="F999"/>
      <c r="G999"/>
      <c r="H999"/>
      <c r="I999"/>
      <c r="J999"/>
    </row>
    <row r="1000" spans="1:10" x14ac:dyDescent="0.2">
      <c r="A1000"/>
      <c r="B1000"/>
      <c r="C1000"/>
      <c r="D1000"/>
      <c r="E1000"/>
      <c r="F1000"/>
      <c r="G1000"/>
      <c r="H1000"/>
      <c r="I1000"/>
      <c r="J1000"/>
    </row>
    <row r="1001" spans="1:10" x14ac:dyDescent="0.2">
      <c r="A1001"/>
      <c r="B1001"/>
      <c r="C1001"/>
      <c r="D1001"/>
      <c r="E1001"/>
      <c r="F1001"/>
      <c r="G1001"/>
      <c r="H1001"/>
      <c r="I1001"/>
      <c r="J1001"/>
    </row>
    <row r="1002" spans="1:10" x14ac:dyDescent="0.2">
      <c r="A1002"/>
      <c r="B1002"/>
      <c r="C1002"/>
      <c r="D1002"/>
      <c r="E1002"/>
      <c r="F1002"/>
      <c r="G1002"/>
      <c r="H1002"/>
      <c r="I1002"/>
      <c r="J1002"/>
    </row>
    <row r="1003" spans="1:10" x14ac:dyDescent="0.2">
      <c r="A1003"/>
      <c r="B1003"/>
      <c r="C1003"/>
      <c r="D1003"/>
      <c r="E1003"/>
      <c r="F1003"/>
      <c r="G1003"/>
      <c r="H1003"/>
      <c r="I1003"/>
      <c r="J1003"/>
    </row>
    <row r="1004" spans="1:10" x14ac:dyDescent="0.2">
      <c r="A1004"/>
      <c r="B1004"/>
      <c r="C1004"/>
      <c r="D1004"/>
      <c r="E1004"/>
      <c r="F1004"/>
      <c r="G1004"/>
      <c r="H1004"/>
      <c r="I1004"/>
      <c r="J1004"/>
    </row>
    <row r="1005" spans="1:10" x14ac:dyDescent="0.2">
      <c r="A1005"/>
      <c r="B1005"/>
      <c r="C1005"/>
      <c r="D1005"/>
      <c r="E1005"/>
      <c r="F1005"/>
      <c r="G1005"/>
      <c r="H1005"/>
      <c r="I1005"/>
      <c r="J1005"/>
    </row>
    <row r="1006" spans="1:10" x14ac:dyDescent="0.2">
      <c r="A1006"/>
      <c r="B1006"/>
      <c r="C1006"/>
      <c r="D1006"/>
      <c r="E1006"/>
      <c r="F1006"/>
      <c r="G1006"/>
      <c r="H1006"/>
      <c r="I1006"/>
      <c r="J1006"/>
    </row>
    <row r="1007" spans="1:10" x14ac:dyDescent="0.2">
      <c r="A1007"/>
      <c r="B1007"/>
      <c r="C1007"/>
      <c r="D1007"/>
      <c r="E1007"/>
      <c r="F1007"/>
      <c r="G1007"/>
      <c r="H1007"/>
      <c r="I1007"/>
      <c r="J1007"/>
    </row>
    <row r="1008" spans="1:10" x14ac:dyDescent="0.2">
      <c r="A1008"/>
      <c r="B1008"/>
      <c r="C1008"/>
      <c r="D1008"/>
      <c r="E1008"/>
      <c r="F1008"/>
      <c r="G1008"/>
      <c r="H1008"/>
      <c r="I1008"/>
      <c r="J1008"/>
    </row>
    <row r="1009" spans="1:10" x14ac:dyDescent="0.2">
      <c r="A1009"/>
      <c r="B1009"/>
      <c r="C1009"/>
      <c r="D1009"/>
      <c r="E1009"/>
      <c r="F1009"/>
      <c r="G1009"/>
      <c r="H1009"/>
      <c r="I1009"/>
      <c r="J1009"/>
    </row>
    <row r="1010" spans="1:10" x14ac:dyDescent="0.2">
      <c r="A1010"/>
      <c r="B1010"/>
      <c r="C1010"/>
      <c r="D1010"/>
      <c r="E1010"/>
      <c r="F1010"/>
      <c r="G1010"/>
      <c r="H1010"/>
      <c r="I1010"/>
      <c r="J1010"/>
    </row>
    <row r="1011" spans="1:10" x14ac:dyDescent="0.2">
      <c r="A1011"/>
      <c r="B1011"/>
      <c r="C1011"/>
      <c r="D1011"/>
      <c r="E1011"/>
      <c r="F1011"/>
      <c r="G1011"/>
      <c r="H1011"/>
      <c r="I1011"/>
      <c r="J1011"/>
    </row>
    <row r="1012" spans="1:10" x14ac:dyDescent="0.2">
      <c r="A1012"/>
      <c r="B1012"/>
      <c r="C1012"/>
      <c r="D1012"/>
      <c r="E1012"/>
      <c r="F1012"/>
      <c r="G1012"/>
      <c r="H1012"/>
      <c r="I1012"/>
      <c r="J1012"/>
    </row>
    <row r="1013" spans="1:10" x14ac:dyDescent="0.2">
      <c r="A1013"/>
      <c r="B1013"/>
      <c r="C1013"/>
      <c r="D1013"/>
      <c r="E1013"/>
      <c r="F1013"/>
      <c r="G1013"/>
      <c r="H1013"/>
      <c r="I1013"/>
      <c r="J1013"/>
    </row>
    <row r="1014" spans="1:10" x14ac:dyDescent="0.2">
      <c r="A1014"/>
      <c r="B1014"/>
      <c r="C1014"/>
      <c r="D1014"/>
      <c r="E1014"/>
      <c r="F1014"/>
      <c r="G1014"/>
      <c r="H1014"/>
      <c r="I1014"/>
      <c r="J1014"/>
    </row>
    <row r="1015" spans="1:10" x14ac:dyDescent="0.2">
      <c r="A1015"/>
      <c r="B1015"/>
      <c r="C1015"/>
      <c r="D1015"/>
      <c r="E1015"/>
      <c r="F1015"/>
      <c r="G1015"/>
      <c r="H1015"/>
      <c r="I1015"/>
      <c r="J1015"/>
    </row>
    <row r="1016" spans="1:10" x14ac:dyDescent="0.2">
      <c r="A1016"/>
      <c r="B1016"/>
      <c r="C1016"/>
      <c r="D1016"/>
      <c r="E1016"/>
      <c r="F1016"/>
      <c r="G1016"/>
      <c r="H1016"/>
      <c r="I1016"/>
      <c r="J1016"/>
    </row>
    <row r="1017" spans="1:10" x14ac:dyDescent="0.2">
      <c r="A1017"/>
      <c r="B1017"/>
      <c r="C1017"/>
      <c r="D1017"/>
      <c r="E1017"/>
      <c r="F1017"/>
      <c r="G1017"/>
      <c r="H1017"/>
      <c r="I1017"/>
      <c r="J1017"/>
    </row>
    <row r="1018" spans="1:10" x14ac:dyDescent="0.2">
      <c r="A1018"/>
      <c r="B1018"/>
      <c r="C1018"/>
      <c r="D1018"/>
      <c r="E1018"/>
      <c r="F1018"/>
      <c r="G1018"/>
      <c r="H1018"/>
      <c r="I1018"/>
      <c r="J1018"/>
    </row>
    <row r="1019" spans="1:10" x14ac:dyDescent="0.2">
      <c r="A1019"/>
      <c r="B1019"/>
      <c r="C1019"/>
      <c r="D1019"/>
      <c r="E1019"/>
      <c r="F1019"/>
      <c r="G1019"/>
      <c r="H1019"/>
      <c r="I1019"/>
      <c r="J1019"/>
    </row>
    <row r="1020" spans="1:10" x14ac:dyDescent="0.2">
      <c r="A1020"/>
      <c r="B1020"/>
      <c r="C1020"/>
      <c r="D1020"/>
      <c r="E1020"/>
      <c r="F1020"/>
      <c r="G1020"/>
      <c r="H1020"/>
      <c r="I1020"/>
      <c r="J1020"/>
    </row>
    <row r="1021" spans="1:10" x14ac:dyDescent="0.2">
      <c r="A1021"/>
      <c r="B1021"/>
      <c r="C1021"/>
      <c r="D1021"/>
      <c r="E1021"/>
      <c r="F1021"/>
      <c r="G1021"/>
      <c r="H1021"/>
      <c r="I1021"/>
      <c r="J1021"/>
    </row>
    <row r="1022" spans="1:10" x14ac:dyDescent="0.2">
      <c r="A1022"/>
      <c r="B1022"/>
      <c r="C1022"/>
      <c r="D1022"/>
      <c r="E1022"/>
      <c r="F1022"/>
      <c r="G1022"/>
      <c r="H1022"/>
      <c r="I1022"/>
      <c r="J1022"/>
    </row>
    <row r="1023" spans="1:10" x14ac:dyDescent="0.2">
      <c r="A1023"/>
      <c r="B1023"/>
      <c r="C1023"/>
      <c r="D1023"/>
      <c r="E1023"/>
      <c r="F1023"/>
      <c r="G1023"/>
      <c r="H1023"/>
      <c r="I1023"/>
      <c r="J1023"/>
    </row>
    <row r="1024" spans="1:10" x14ac:dyDescent="0.2">
      <c r="A1024"/>
      <c r="B1024"/>
      <c r="C1024"/>
      <c r="D1024"/>
      <c r="E1024"/>
      <c r="F1024"/>
      <c r="G1024"/>
      <c r="H1024"/>
      <c r="I1024"/>
      <c r="J1024"/>
    </row>
    <row r="1025" spans="1:10" x14ac:dyDescent="0.2">
      <c r="A1025"/>
      <c r="B1025"/>
      <c r="C1025"/>
      <c r="D1025"/>
      <c r="E1025"/>
      <c r="F1025"/>
      <c r="G1025"/>
      <c r="H1025"/>
      <c r="I1025"/>
      <c r="J1025"/>
    </row>
    <row r="1026" spans="1:10" x14ac:dyDescent="0.2">
      <c r="A1026"/>
      <c r="B1026"/>
      <c r="C1026"/>
      <c r="D1026"/>
      <c r="E1026"/>
      <c r="F1026"/>
      <c r="G1026"/>
      <c r="H1026"/>
      <c r="I1026"/>
      <c r="J1026"/>
    </row>
    <row r="1027" spans="1:10" x14ac:dyDescent="0.2">
      <c r="A1027"/>
      <c r="B1027"/>
      <c r="C1027"/>
      <c r="D1027"/>
      <c r="E1027"/>
      <c r="F1027"/>
      <c r="G1027"/>
      <c r="H1027"/>
      <c r="I1027"/>
      <c r="J1027"/>
    </row>
    <row r="1028" spans="1:10" x14ac:dyDescent="0.2">
      <c r="A1028"/>
      <c r="B1028"/>
      <c r="C1028"/>
      <c r="D1028"/>
      <c r="E1028"/>
      <c r="F1028"/>
      <c r="G1028"/>
      <c r="H1028"/>
      <c r="I1028"/>
      <c r="J1028"/>
    </row>
    <row r="1029" spans="1:10" x14ac:dyDescent="0.2">
      <c r="A1029"/>
      <c r="B1029"/>
      <c r="C1029"/>
      <c r="D1029"/>
      <c r="E1029"/>
      <c r="F1029"/>
      <c r="G1029"/>
      <c r="H1029"/>
      <c r="I1029"/>
      <c r="J1029"/>
    </row>
    <row r="1030" spans="1:10" x14ac:dyDescent="0.2">
      <c r="A1030"/>
      <c r="B1030"/>
      <c r="C1030"/>
      <c r="D1030"/>
      <c r="E1030"/>
      <c r="F1030"/>
      <c r="G1030"/>
      <c r="H1030"/>
      <c r="I1030"/>
      <c r="J1030"/>
    </row>
    <row r="1031" spans="1:10" x14ac:dyDescent="0.2">
      <c r="A1031"/>
      <c r="B1031"/>
      <c r="C1031"/>
      <c r="D1031"/>
      <c r="E1031"/>
      <c r="F1031"/>
      <c r="G1031"/>
      <c r="H1031"/>
      <c r="I1031"/>
      <c r="J1031"/>
    </row>
    <row r="1032" spans="1:10" x14ac:dyDescent="0.2">
      <c r="A1032"/>
      <c r="B1032"/>
      <c r="C1032"/>
      <c r="D1032"/>
      <c r="E1032"/>
      <c r="F1032"/>
      <c r="G1032"/>
      <c r="H1032"/>
      <c r="I1032"/>
      <c r="J1032"/>
    </row>
    <row r="1033" spans="1:10" x14ac:dyDescent="0.2">
      <c r="A1033"/>
      <c r="B1033"/>
      <c r="C1033"/>
      <c r="D1033"/>
      <c r="E1033"/>
      <c r="F1033"/>
      <c r="G1033"/>
      <c r="H1033"/>
      <c r="I1033"/>
      <c r="J1033"/>
    </row>
    <row r="1034" spans="1:10" x14ac:dyDescent="0.2">
      <c r="A1034"/>
      <c r="B1034"/>
      <c r="C1034"/>
      <c r="D1034"/>
      <c r="E1034"/>
      <c r="F1034"/>
      <c r="G1034"/>
      <c r="H1034"/>
      <c r="I1034"/>
      <c r="J1034"/>
    </row>
    <row r="1035" spans="1:10" x14ac:dyDescent="0.2">
      <c r="A1035"/>
      <c r="B1035"/>
      <c r="C1035"/>
      <c r="D1035"/>
      <c r="E1035"/>
      <c r="F1035"/>
      <c r="G1035"/>
      <c r="H1035"/>
      <c r="I1035"/>
      <c r="J1035"/>
    </row>
    <row r="1036" spans="1:10" x14ac:dyDescent="0.2">
      <c r="A1036"/>
      <c r="B1036"/>
      <c r="C1036"/>
      <c r="D1036"/>
      <c r="E1036"/>
      <c r="F1036"/>
      <c r="G1036"/>
      <c r="H1036"/>
      <c r="I1036"/>
      <c r="J1036"/>
    </row>
    <row r="1037" spans="1:10" x14ac:dyDescent="0.2">
      <c r="A1037"/>
      <c r="B1037"/>
      <c r="C1037"/>
      <c r="D1037"/>
      <c r="E1037"/>
      <c r="F1037"/>
      <c r="G1037"/>
      <c r="H1037"/>
      <c r="I1037"/>
      <c r="J1037"/>
    </row>
    <row r="1038" spans="1:10" x14ac:dyDescent="0.2">
      <c r="A1038"/>
      <c r="B1038"/>
      <c r="C1038"/>
      <c r="D1038"/>
      <c r="E1038"/>
      <c r="F1038"/>
      <c r="G1038"/>
      <c r="H1038"/>
      <c r="I1038"/>
      <c r="J1038"/>
    </row>
    <row r="1039" spans="1:10" x14ac:dyDescent="0.2">
      <c r="A1039"/>
      <c r="B1039"/>
      <c r="C1039"/>
      <c r="D1039"/>
      <c r="E1039"/>
      <c r="F1039"/>
      <c r="G1039"/>
      <c r="H1039"/>
      <c r="I1039"/>
      <c r="J1039"/>
    </row>
    <row r="1040" spans="1:10" x14ac:dyDescent="0.2">
      <c r="A1040"/>
      <c r="B1040"/>
      <c r="C1040"/>
      <c r="D1040"/>
      <c r="E1040"/>
      <c r="F1040"/>
      <c r="G1040"/>
      <c r="H1040"/>
      <c r="I1040"/>
      <c r="J1040"/>
    </row>
    <row r="1041" spans="1:10" x14ac:dyDescent="0.2">
      <c r="A1041"/>
      <c r="B1041"/>
      <c r="C1041"/>
      <c r="D1041"/>
      <c r="E1041"/>
      <c r="F1041"/>
      <c r="G1041"/>
      <c r="H1041"/>
      <c r="I1041"/>
      <c r="J1041"/>
    </row>
    <row r="1042" spans="1:10" x14ac:dyDescent="0.2">
      <c r="A1042"/>
      <c r="B1042"/>
      <c r="C1042"/>
      <c r="D1042"/>
      <c r="E1042"/>
      <c r="F1042"/>
      <c r="G1042"/>
      <c r="H1042"/>
      <c r="I1042"/>
      <c r="J1042"/>
    </row>
    <row r="1043" spans="1:10" x14ac:dyDescent="0.2">
      <c r="A1043"/>
      <c r="B1043"/>
      <c r="C1043"/>
      <c r="D1043"/>
      <c r="E1043"/>
      <c r="F1043"/>
      <c r="G1043"/>
      <c r="H1043"/>
      <c r="I1043"/>
      <c r="J1043"/>
    </row>
    <row r="1044" spans="1:10" x14ac:dyDescent="0.2">
      <c r="A1044"/>
      <c r="B1044"/>
      <c r="C1044"/>
      <c r="D1044"/>
      <c r="E1044"/>
      <c r="F1044"/>
      <c r="G1044"/>
      <c r="H1044"/>
      <c r="I1044"/>
      <c r="J1044"/>
    </row>
    <row r="1045" spans="1:10" x14ac:dyDescent="0.2">
      <c r="A1045"/>
      <c r="B1045"/>
      <c r="C1045"/>
      <c r="D1045"/>
      <c r="E1045"/>
      <c r="F1045"/>
      <c r="G1045"/>
      <c r="H1045"/>
      <c r="I1045"/>
      <c r="J1045"/>
    </row>
    <row r="1046" spans="1:10" x14ac:dyDescent="0.2">
      <c r="A1046"/>
      <c r="B1046"/>
      <c r="C1046"/>
      <c r="D1046"/>
      <c r="E1046"/>
      <c r="F1046"/>
      <c r="G1046"/>
      <c r="H1046"/>
      <c r="I1046"/>
      <c r="J1046"/>
    </row>
    <row r="1047" spans="1:10" x14ac:dyDescent="0.2">
      <c r="A1047"/>
      <c r="B1047"/>
      <c r="C1047"/>
      <c r="D1047"/>
      <c r="E1047"/>
      <c r="F1047"/>
      <c r="G1047"/>
      <c r="H1047"/>
      <c r="I1047"/>
      <c r="J1047"/>
    </row>
    <row r="1048" spans="1:10" x14ac:dyDescent="0.2">
      <c r="A1048"/>
      <c r="B1048"/>
      <c r="C1048"/>
      <c r="D1048"/>
      <c r="E1048"/>
      <c r="F1048"/>
      <c r="G1048"/>
      <c r="H1048"/>
      <c r="I1048"/>
      <c r="J1048"/>
    </row>
    <row r="1049" spans="1:10" x14ac:dyDescent="0.2">
      <c r="A1049"/>
      <c r="B1049"/>
      <c r="C1049"/>
      <c r="D1049"/>
      <c r="E1049"/>
      <c r="F1049"/>
      <c r="G1049"/>
      <c r="H1049"/>
      <c r="I1049"/>
      <c r="J1049"/>
    </row>
    <row r="1050" spans="1:10" x14ac:dyDescent="0.2">
      <c r="A1050"/>
      <c r="B1050"/>
      <c r="C1050"/>
      <c r="D1050"/>
      <c r="E1050"/>
      <c r="F1050"/>
      <c r="G1050"/>
      <c r="H1050"/>
      <c r="I1050"/>
      <c r="J1050"/>
    </row>
    <row r="1051" spans="1:10" x14ac:dyDescent="0.2">
      <c r="A1051"/>
      <c r="B1051"/>
      <c r="C1051"/>
      <c r="D1051"/>
      <c r="E1051"/>
      <c r="F1051"/>
      <c r="G1051"/>
      <c r="H1051"/>
      <c r="I1051"/>
      <c r="J1051"/>
    </row>
    <row r="1052" spans="1:10" x14ac:dyDescent="0.2">
      <c r="A1052"/>
      <c r="B1052"/>
      <c r="C1052"/>
      <c r="D1052"/>
      <c r="E1052"/>
      <c r="F1052"/>
      <c r="G1052"/>
      <c r="H1052"/>
      <c r="I1052"/>
      <c r="J1052"/>
    </row>
    <row r="1053" spans="1:10" x14ac:dyDescent="0.2">
      <c r="A1053"/>
      <c r="B1053"/>
      <c r="C1053"/>
      <c r="D1053"/>
      <c r="E1053"/>
      <c r="F1053"/>
      <c r="G1053"/>
      <c r="H1053"/>
      <c r="I1053"/>
      <c r="J1053"/>
    </row>
    <row r="1054" spans="1:10" x14ac:dyDescent="0.2">
      <c r="A1054"/>
      <c r="B1054"/>
      <c r="C1054"/>
      <c r="D1054"/>
      <c r="E1054"/>
      <c r="F1054"/>
      <c r="G1054"/>
      <c r="H1054"/>
      <c r="I1054"/>
      <c r="J1054"/>
    </row>
    <row r="1055" spans="1:10" x14ac:dyDescent="0.2">
      <c r="A1055"/>
      <c r="B1055"/>
      <c r="C1055"/>
      <c r="D1055"/>
      <c r="E1055"/>
      <c r="F1055"/>
      <c r="G1055"/>
      <c r="H1055"/>
      <c r="I1055"/>
      <c r="J1055"/>
    </row>
    <row r="1056" spans="1:10" x14ac:dyDescent="0.2">
      <c r="A1056"/>
      <c r="B1056"/>
      <c r="C1056"/>
      <c r="D1056"/>
      <c r="E1056"/>
      <c r="F1056"/>
      <c r="G1056"/>
      <c r="H1056"/>
      <c r="I1056"/>
      <c r="J1056"/>
    </row>
    <row r="1057" spans="1:10" x14ac:dyDescent="0.2">
      <c r="A1057"/>
      <c r="B1057"/>
      <c r="C1057"/>
      <c r="D1057"/>
      <c r="E1057"/>
      <c r="F1057"/>
      <c r="G1057"/>
      <c r="H1057"/>
      <c r="I1057"/>
      <c r="J1057"/>
    </row>
    <row r="1058" spans="1:10" x14ac:dyDescent="0.2">
      <c r="A1058"/>
      <c r="B1058"/>
      <c r="C1058"/>
      <c r="D1058"/>
      <c r="E1058"/>
      <c r="F1058"/>
      <c r="G1058"/>
      <c r="H1058"/>
      <c r="I1058"/>
      <c r="J1058"/>
    </row>
    <row r="1059" spans="1:10" x14ac:dyDescent="0.2">
      <c r="A1059"/>
      <c r="B1059"/>
      <c r="C1059"/>
      <c r="D1059"/>
      <c r="E1059"/>
      <c r="F1059"/>
      <c r="G1059"/>
      <c r="H1059"/>
      <c r="I1059"/>
      <c r="J1059"/>
    </row>
    <row r="1060" spans="1:10" x14ac:dyDescent="0.2">
      <c r="A1060"/>
      <c r="B1060"/>
      <c r="C1060"/>
      <c r="D1060"/>
      <c r="E1060"/>
      <c r="F1060"/>
      <c r="G1060"/>
      <c r="H1060"/>
      <c r="I1060"/>
      <c r="J1060"/>
    </row>
    <row r="1061" spans="1:10" x14ac:dyDescent="0.2">
      <c r="A1061"/>
      <c r="B1061"/>
      <c r="C1061"/>
      <c r="D1061"/>
      <c r="E1061"/>
      <c r="F1061"/>
      <c r="G1061"/>
      <c r="H1061"/>
      <c r="I1061"/>
      <c r="J1061"/>
    </row>
    <row r="1062" spans="1:10" x14ac:dyDescent="0.2">
      <c r="A1062"/>
      <c r="B1062"/>
      <c r="C1062"/>
      <c r="D1062"/>
      <c r="E1062"/>
      <c r="F1062"/>
      <c r="G1062"/>
      <c r="H1062"/>
      <c r="I1062"/>
      <c r="J1062"/>
    </row>
    <row r="1063" spans="1:10" x14ac:dyDescent="0.2">
      <c r="A1063"/>
      <c r="B1063"/>
      <c r="C1063"/>
      <c r="D1063"/>
      <c r="E1063"/>
      <c r="F1063"/>
      <c r="G1063"/>
      <c r="H1063"/>
      <c r="I1063"/>
      <c r="J1063"/>
    </row>
    <row r="1064" spans="1:10" x14ac:dyDescent="0.2">
      <c r="A1064"/>
      <c r="B1064"/>
      <c r="C1064"/>
      <c r="D1064"/>
      <c r="E1064"/>
      <c r="F1064"/>
      <c r="G1064"/>
      <c r="H1064"/>
      <c r="I1064"/>
      <c r="J1064"/>
    </row>
    <row r="1065" spans="1:10" x14ac:dyDescent="0.2">
      <c r="A1065"/>
      <c r="B1065"/>
      <c r="C1065"/>
      <c r="D1065"/>
      <c r="E1065"/>
      <c r="F1065"/>
      <c r="G1065"/>
      <c r="H1065"/>
      <c r="I1065"/>
      <c r="J1065"/>
    </row>
    <row r="1066" spans="1:10" x14ac:dyDescent="0.2">
      <c r="A1066"/>
      <c r="B1066"/>
      <c r="C1066"/>
      <c r="D1066"/>
      <c r="E1066"/>
      <c r="F1066"/>
      <c r="G1066"/>
      <c r="H1066"/>
      <c r="I1066"/>
      <c r="J1066"/>
    </row>
    <row r="1067" spans="1:10" x14ac:dyDescent="0.2">
      <c r="A1067"/>
      <c r="B1067"/>
      <c r="C1067"/>
      <c r="D1067"/>
      <c r="E1067"/>
      <c r="F1067"/>
      <c r="G1067"/>
      <c r="H1067"/>
      <c r="I1067"/>
      <c r="J1067"/>
    </row>
    <row r="1068" spans="1:10" x14ac:dyDescent="0.2">
      <c r="A1068"/>
      <c r="B1068"/>
      <c r="C1068"/>
      <c r="D1068"/>
      <c r="E1068"/>
      <c r="F1068"/>
      <c r="G1068"/>
      <c r="H1068"/>
      <c r="I1068"/>
      <c r="J1068"/>
    </row>
    <row r="1069" spans="1:10" x14ac:dyDescent="0.2">
      <c r="A1069"/>
      <c r="B1069"/>
      <c r="C1069"/>
      <c r="D1069"/>
      <c r="E1069"/>
      <c r="F1069"/>
      <c r="G1069"/>
      <c r="H1069"/>
      <c r="I1069"/>
      <c r="J1069"/>
    </row>
    <row r="1070" spans="1:10" x14ac:dyDescent="0.2">
      <c r="A1070"/>
      <c r="B1070"/>
      <c r="C1070"/>
      <c r="D1070"/>
      <c r="E1070"/>
      <c r="F1070"/>
      <c r="G1070"/>
      <c r="H1070"/>
      <c r="I1070"/>
      <c r="J1070"/>
    </row>
    <row r="1071" spans="1:10" x14ac:dyDescent="0.2">
      <c r="A1071"/>
      <c r="B1071"/>
      <c r="C1071"/>
      <c r="D1071"/>
      <c r="E1071"/>
      <c r="F1071"/>
      <c r="G1071"/>
      <c r="H1071"/>
      <c r="I1071"/>
      <c r="J1071"/>
    </row>
    <row r="1072" spans="1:10" x14ac:dyDescent="0.2">
      <c r="A1072"/>
      <c r="B1072"/>
      <c r="C1072"/>
      <c r="D1072"/>
      <c r="E1072"/>
      <c r="F1072"/>
      <c r="G1072"/>
      <c r="H1072"/>
      <c r="I1072"/>
      <c r="J1072"/>
    </row>
    <row r="1073" spans="1:10" x14ac:dyDescent="0.2">
      <c r="A1073"/>
      <c r="B1073"/>
      <c r="C1073"/>
      <c r="D1073"/>
      <c r="E1073"/>
      <c r="F1073"/>
      <c r="G1073"/>
      <c r="H1073"/>
      <c r="I1073"/>
      <c r="J1073"/>
    </row>
    <row r="1074" spans="1:10" x14ac:dyDescent="0.2">
      <c r="A1074"/>
      <c r="B1074"/>
      <c r="C1074"/>
      <c r="D1074"/>
      <c r="E1074"/>
      <c r="F1074"/>
      <c r="G1074"/>
      <c r="H1074"/>
      <c r="I1074"/>
      <c r="J1074"/>
    </row>
    <row r="1075" spans="1:10" x14ac:dyDescent="0.2">
      <c r="A1075"/>
      <c r="B1075"/>
      <c r="C1075"/>
      <c r="D1075"/>
      <c r="E1075"/>
      <c r="F1075"/>
      <c r="G1075"/>
      <c r="H1075"/>
      <c r="I1075"/>
      <c r="J1075"/>
    </row>
    <row r="1076" spans="1:10" x14ac:dyDescent="0.2">
      <c r="A1076"/>
      <c r="B1076"/>
      <c r="C1076"/>
      <c r="D1076"/>
      <c r="E1076"/>
      <c r="F1076"/>
      <c r="G1076"/>
      <c r="H1076"/>
      <c r="I1076"/>
      <c r="J1076"/>
    </row>
    <row r="1077" spans="1:10" x14ac:dyDescent="0.2">
      <c r="A1077"/>
      <c r="B1077"/>
      <c r="C1077"/>
      <c r="D1077"/>
      <c r="E1077"/>
      <c r="F1077"/>
      <c r="G1077"/>
      <c r="H1077"/>
      <c r="I1077"/>
      <c r="J1077"/>
    </row>
    <row r="1078" spans="1:10" x14ac:dyDescent="0.2">
      <c r="A1078"/>
      <c r="B1078"/>
      <c r="C1078"/>
      <c r="D1078"/>
      <c r="E1078"/>
      <c r="F1078"/>
      <c r="G1078"/>
      <c r="H1078"/>
      <c r="I1078"/>
      <c r="J1078"/>
    </row>
    <row r="1079" spans="1:10" x14ac:dyDescent="0.2">
      <c r="A1079"/>
      <c r="B1079"/>
      <c r="C1079"/>
      <c r="D1079"/>
      <c r="E1079"/>
      <c r="F1079"/>
      <c r="G1079"/>
      <c r="H1079"/>
      <c r="I1079"/>
      <c r="J1079"/>
    </row>
    <row r="1080" spans="1:10" x14ac:dyDescent="0.2">
      <c r="A1080"/>
      <c r="B1080"/>
      <c r="C1080"/>
      <c r="D1080"/>
      <c r="E1080"/>
      <c r="F1080"/>
      <c r="G1080"/>
      <c r="H1080"/>
      <c r="I1080"/>
      <c r="J1080"/>
    </row>
    <row r="1081" spans="1:10" x14ac:dyDescent="0.2">
      <c r="A1081"/>
      <c r="B1081"/>
      <c r="C1081"/>
      <c r="D1081"/>
      <c r="E1081"/>
      <c r="F1081"/>
      <c r="G1081"/>
      <c r="H1081"/>
      <c r="I1081"/>
      <c r="J1081"/>
    </row>
    <row r="1082" spans="1:10" x14ac:dyDescent="0.2">
      <c r="A1082"/>
      <c r="B1082"/>
      <c r="C1082"/>
      <c r="D1082"/>
      <c r="E1082"/>
      <c r="F1082"/>
      <c r="G1082"/>
      <c r="H1082"/>
      <c r="I1082"/>
      <c r="J1082"/>
    </row>
    <row r="1083" spans="1:10" x14ac:dyDescent="0.2">
      <c r="A1083"/>
      <c r="B1083"/>
      <c r="C1083"/>
      <c r="D1083"/>
      <c r="E1083"/>
      <c r="F1083"/>
      <c r="G1083"/>
      <c r="H1083"/>
      <c r="I1083"/>
      <c r="J1083"/>
    </row>
    <row r="1084" spans="1:10" x14ac:dyDescent="0.2">
      <c r="A1084"/>
      <c r="B1084"/>
      <c r="C1084"/>
      <c r="D1084"/>
      <c r="E1084"/>
      <c r="F1084"/>
      <c r="G1084"/>
      <c r="H1084"/>
      <c r="I1084"/>
      <c r="J1084"/>
    </row>
    <row r="1085" spans="1:10" x14ac:dyDescent="0.2">
      <c r="A1085"/>
      <c r="B1085"/>
      <c r="C1085"/>
      <c r="D1085"/>
      <c r="E1085"/>
      <c r="F1085"/>
      <c r="G1085"/>
      <c r="H1085"/>
      <c r="I1085"/>
      <c r="J1085"/>
    </row>
    <row r="1086" spans="1:10" x14ac:dyDescent="0.2">
      <c r="A1086"/>
      <c r="B1086"/>
      <c r="C1086"/>
      <c r="D1086"/>
      <c r="E1086"/>
      <c r="F1086"/>
      <c r="G1086"/>
      <c r="H1086"/>
      <c r="I1086"/>
      <c r="J1086"/>
    </row>
    <row r="1087" spans="1:10" x14ac:dyDescent="0.2">
      <c r="A1087"/>
      <c r="B1087"/>
      <c r="C1087"/>
      <c r="D1087"/>
      <c r="E1087"/>
      <c r="F1087"/>
      <c r="G1087"/>
      <c r="H1087"/>
      <c r="I1087"/>
      <c r="J1087"/>
    </row>
    <row r="1088" spans="1:10" x14ac:dyDescent="0.2">
      <c r="A1088"/>
      <c r="B1088"/>
      <c r="C1088"/>
      <c r="D1088"/>
      <c r="E1088"/>
      <c r="F1088"/>
      <c r="G1088"/>
      <c r="H1088"/>
      <c r="I1088"/>
      <c r="J1088"/>
    </row>
    <row r="1089" spans="1:10" x14ac:dyDescent="0.2">
      <c r="A1089"/>
      <c r="B1089"/>
      <c r="C1089"/>
      <c r="D1089"/>
      <c r="E1089"/>
      <c r="F1089"/>
      <c r="G1089"/>
      <c r="H1089"/>
      <c r="I1089"/>
      <c r="J1089"/>
    </row>
    <row r="1090" spans="1:10" x14ac:dyDescent="0.2">
      <c r="A1090"/>
      <c r="B1090"/>
      <c r="C1090"/>
      <c r="D1090"/>
      <c r="E1090"/>
      <c r="F1090"/>
      <c r="G1090"/>
      <c r="H1090"/>
      <c r="I1090"/>
      <c r="J1090"/>
    </row>
    <row r="1091" spans="1:10" x14ac:dyDescent="0.2">
      <c r="A1091"/>
      <c r="B1091"/>
      <c r="C1091"/>
      <c r="D1091"/>
      <c r="E1091"/>
      <c r="F1091"/>
      <c r="G1091"/>
      <c r="H1091"/>
      <c r="I1091"/>
      <c r="J1091"/>
    </row>
    <row r="1092" spans="1:10" x14ac:dyDescent="0.2">
      <c r="A1092"/>
      <c r="B1092"/>
      <c r="C1092"/>
      <c r="D1092"/>
      <c r="E1092"/>
      <c r="F1092"/>
      <c r="G1092"/>
      <c r="H1092"/>
      <c r="I1092"/>
      <c r="J1092"/>
    </row>
    <row r="1093" spans="1:10" x14ac:dyDescent="0.2">
      <c r="A1093"/>
      <c r="B1093"/>
      <c r="C1093"/>
      <c r="D1093"/>
      <c r="E1093"/>
      <c r="F1093"/>
      <c r="G1093"/>
      <c r="H1093"/>
      <c r="I1093"/>
      <c r="J1093"/>
    </row>
    <row r="1094" spans="1:10" x14ac:dyDescent="0.2">
      <c r="A1094"/>
      <c r="B1094"/>
      <c r="C1094"/>
      <c r="D1094"/>
      <c r="E1094"/>
      <c r="F1094"/>
      <c r="G1094"/>
      <c r="H1094"/>
      <c r="I1094"/>
      <c r="J1094"/>
    </row>
    <row r="1095" spans="1:10" x14ac:dyDescent="0.2">
      <c r="A1095"/>
      <c r="B1095"/>
      <c r="C1095"/>
      <c r="D1095"/>
      <c r="E1095"/>
      <c r="F1095"/>
      <c r="G1095"/>
      <c r="H1095"/>
      <c r="I1095"/>
      <c r="J1095"/>
    </row>
    <row r="1096" spans="1:10" x14ac:dyDescent="0.2">
      <c r="A1096"/>
      <c r="B1096"/>
      <c r="C1096"/>
      <c r="D1096"/>
      <c r="E1096"/>
      <c r="F1096"/>
      <c r="G1096"/>
      <c r="H1096"/>
      <c r="I1096"/>
      <c r="J1096"/>
    </row>
    <row r="1097" spans="1:10" x14ac:dyDescent="0.2">
      <c r="A1097"/>
      <c r="B1097"/>
      <c r="C1097"/>
      <c r="D1097"/>
      <c r="E1097"/>
      <c r="F1097"/>
      <c r="G1097"/>
      <c r="H1097"/>
      <c r="I1097"/>
      <c r="J1097"/>
    </row>
    <row r="1098" spans="1:10" x14ac:dyDescent="0.2">
      <c r="A1098"/>
      <c r="B1098"/>
      <c r="C1098"/>
      <c r="D1098"/>
      <c r="E1098"/>
      <c r="F1098"/>
      <c r="G1098"/>
      <c r="H1098"/>
      <c r="I1098"/>
      <c r="J1098"/>
    </row>
    <row r="1099" spans="1:10" x14ac:dyDescent="0.2">
      <c r="A1099"/>
      <c r="B1099"/>
      <c r="C1099"/>
      <c r="D1099"/>
      <c r="E1099"/>
      <c r="F1099"/>
      <c r="G1099"/>
      <c r="H1099"/>
      <c r="I1099"/>
      <c r="J1099"/>
    </row>
    <row r="1100" spans="1:10" x14ac:dyDescent="0.2">
      <c r="A1100"/>
      <c r="B1100"/>
      <c r="C1100"/>
      <c r="D1100"/>
      <c r="E1100"/>
      <c r="F1100"/>
      <c r="G1100"/>
      <c r="H1100"/>
      <c r="I1100"/>
      <c r="J1100"/>
    </row>
    <row r="1101" spans="1:10" x14ac:dyDescent="0.2">
      <c r="A1101"/>
      <c r="B1101"/>
      <c r="C1101"/>
      <c r="D1101"/>
      <c r="E1101"/>
      <c r="F1101"/>
      <c r="G1101"/>
      <c r="H1101"/>
      <c r="I1101"/>
      <c r="J1101"/>
    </row>
    <row r="1102" spans="1:10" x14ac:dyDescent="0.2">
      <c r="A1102"/>
      <c r="B1102"/>
      <c r="C1102"/>
      <c r="D1102"/>
      <c r="E1102"/>
      <c r="F1102"/>
      <c r="G1102"/>
      <c r="H1102"/>
      <c r="I1102"/>
      <c r="J1102"/>
    </row>
    <row r="1103" spans="1:10" x14ac:dyDescent="0.2">
      <c r="A1103"/>
      <c r="B1103"/>
      <c r="C1103"/>
      <c r="D1103"/>
      <c r="E1103"/>
      <c r="F1103"/>
      <c r="G1103"/>
      <c r="H1103"/>
      <c r="I1103"/>
      <c r="J1103"/>
    </row>
    <row r="1104" spans="1:10" x14ac:dyDescent="0.2">
      <c r="A1104"/>
      <c r="B1104"/>
      <c r="C1104"/>
      <c r="D1104"/>
      <c r="E1104"/>
      <c r="F1104"/>
      <c r="G1104"/>
      <c r="H1104"/>
      <c r="I1104"/>
      <c r="J1104"/>
    </row>
    <row r="1105" spans="1:10" x14ac:dyDescent="0.2">
      <c r="A1105"/>
      <c r="B1105"/>
      <c r="C1105"/>
      <c r="D1105"/>
      <c r="E1105"/>
      <c r="F1105"/>
      <c r="G1105"/>
      <c r="H1105"/>
      <c r="I1105"/>
      <c r="J1105"/>
    </row>
    <row r="1106" spans="1:10" x14ac:dyDescent="0.2">
      <c r="A1106"/>
      <c r="B1106"/>
      <c r="C1106"/>
      <c r="D1106"/>
      <c r="E1106"/>
      <c r="F1106"/>
      <c r="G1106"/>
      <c r="H1106"/>
      <c r="I1106"/>
      <c r="J1106"/>
    </row>
    <row r="1107" spans="1:10" x14ac:dyDescent="0.2">
      <c r="A1107"/>
      <c r="B1107"/>
      <c r="C1107"/>
      <c r="D1107"/>
      <c r="E1107"/>
      <c r="F1107"/>
      <c r="G1107"/>
      <c r="H1107"/>
      <c r="I1107"/>
      <c r="J1107"/>
    </row>
    <row r="1108" spans="1:10" x14ac:dyDescent="0.2">
      <c r="A1108"/>
      <c r="B1108"/>
      <c r="C1108"/>
      <c r="D1108"/>
      <c r="E1108"/>
      <c r="F1108"/>
      <c r="G1108"/>
      <c r="H1108"/>
      <c r="I1108"/>
      <c r="J1108"/>
    </row>
    <row r="1109" spans="1:10" x14ac:dyDescent="0.2">
      <c r="A1109"/>
      <c r="B1109"/>
      <c r="C1109"/>
      <c r="D1109"/>
      <c r="E1109"/>
      <c r="F1109"/>
      <c r="G1109"/>
      <c r="H1109"/>
      <c r="I1109"/>
      <c r="J1109"/>
    </row>
    <row r="1110" spans="1:10" x14ac:dyDescent="0.2">
      <c r="A1110"/>
      <c r="B1110"/>
      <c r="C1110"/>
      <c r="D1110"/>
      <c r="E1110"/>
      <c r="F1110"/>
      <c r="G1110"/>
      <c r="H1110"/>
      <c r="I1110"/>
      <c r="J1110"/>
    </row>
    <row r="1111" spans="1:10" x14ac:dyDescent="0.2">
      <c r="A1111"/>
      <c r="B1111"/>
      <c r="C1111"/>
      <c r="D1111"/>
      <c r="E1111"/>
      <c r="F1111"/>
      <c r="G1111"/>
      <c r="H1111"/>
      <c r="I1111"/>
      <c r="J1111"/>
    </row>
    <row r="1112" spans="1:10" x14ac:dyDescent="0.2">
      <c r="A1112"/>
      <c r="B1112"/>
      <c r="C1112"/>
      <c r="D1112"/>
      <c r="E1112"/>
      <c r="F1112"/>
      <c r="G1112"/>
      <c r="H1112"/>
      <c r="I1112"/>
      <c r="J1112"/>
    </row>
    <row r="1113" spans="1:10" x14ac:dyDescent="0.2">
      <c r="A1113"/>
      <c r="B1113"/>
      <c r="C1113"/>
      <c r="D1113"/>
      <c r="E1113"/>
      <c r="F1113"/>
      <c r="G1113"/>
      <c r="H1113"/>
      <c r="I1113"/>
      <c r="J1113"/>
    </row>
    <row r="1114" spans="1:10" x14ac:dyDescent="0.2">
      <c r="A1114"/>
      <c r="B1114"/>
      <c r="C1114"/>
      <c r="D1114"/>
      <c r="E1114"/>
      <c r="F1114"/>
      <c r="G1114"/>
      <c r="H1114"/>
      <c r="I1114"/>
      <c r="J1114"/>
    </row>
    <row r="1115" spans="1:10" x14ac:dyDescent="0.2">
      <c r="A1115"/>
      <c r="B1115"/>
      <c r="C1115"/>
      <c r="D1115"/>
      <c r="E1115"/>
      <c r="F1115"/>
      <c r="G1115"/>
      <c r="H1115"/>
      <c r="I1115"/>
      <c r="J1115"/>
    </row>
    <row r="1116" spans="1:10" x14ac:dyDescent="0.2">
      <c r="A1116"/>
      <c r="B1116"/>
      <c r="C1116"/>
      <c r="D1116"/>
      <c r="E1116"/>
      <c r="F1116"/>
      <c r="G1116"/>
      <c r="H1116"/>
      <c r="I1116"/>
      <c r="J1116"/>
    </row>
    <row r="1117" spans="1:10" x14ac:dyDescent="0.2">
      <c r="A1117"/>
      <c r="B1117"/>
      <c r="C1117"/>
      <c r="D1117"/>
      <c r="E1117"/>
      <c r="F1117"/>
      <c r="G1117"/>
      <c r="H1117"/>
      <c r="I1117"/>
      <c r="J1117"/>
    </row>
    <row r="1118" spans="1:10" x14ac:dyDescent="0.2">
      <c r="A1118"/>
      <c r="B1118"/>
      <c r="C1118"/>
      <c r="D1118"/>
      <c r="E1118"/>
      <c r="F1118"/>
      <c r="G1118"/>
      <c r="H1118"/>
      <c r="I1118"/>
      <c r="J1118"/>
    </row>
    <row r="1119" spans="1:10" x14ac:dyDescent="0.2">
      <c r="A1119"/>
      <c r="B1119"/>
      <c r="C1119"/>
      <c r="D1119"/>
      <c r="E1119"/>
      <c r="F1119"/>
      <c r="G1119"/>
      <c r="H1119"/>
      <c r="I1119"/>
      <c r="J1119"/>
    </row>
    <row r="1120" spans="1:10" x14ac:dyDescent="0.2">
      <c r="A1120"/>
      <c r="B1120"/>
      <c r="C1120"/>
      <c r="D1120"/>
      <c r="E1120"/>
      <c r="F1120"/>
      <c r="G1120"/>
      <c r="H1120"/>
      <c r="I1120"/>
      <c r="J1120"/>
    </row>
    <row r="1121" spans="1:10" x14ac:dyDescent="0.2">
      <c r="A1121"/>
      <c r="B1121"/>
      <c r="C1121"/>
      <c r="D1121"/>
      <c r="E1121"/>
      <c r="F1121"/>
      <c r="G1121"/>
      <c r="H1121"/>
      <c r="I1121"/>
      <c r="J1121"/>
    </row>
    <row r="1122" spans="1:10" x14ac:dyDescent="0.2">
      <c r="A1122"/>
      <c r="B1122"/>
      <c r="C1122"/>
      <c r="D1122"/>
      <c r="E1122"/>
      <c r="F1122"/>
      <c r="G1122"/>
      <c r="H1122"/>
      <c r="I1122"/>
      <c r="J1122"/>
    </row>
    <row r="1123" spans="1:10" x14ac:dyDescent="0.2">
      <c r="A1123"/>
      <c r="B1123"/>
      <c r="C1123"/>
      <c r="D1123"/>
      <c r="E1123"/>
      <c r="F1123"/>
      <c r="G1123"/>
      <c r="H1123"/>
      <c r="I1123"/>
      <c r="J1123"/>
    </row>
    <row r="1124" spans="1:10" x14ac:dyDescent="0.2">
      <c r="A1124"/>
      <c r="B1124"/>
      <c r="C1124"/>
      <c r="D1124"/>
      <c r="E1124"/>
      <c r="F1124"/>
      <c r="G1124"/>
      <c r="H1124"/>
      <c r="I1124"/>
      <c r="J1124"/>
    </row>
    <row r="1125" spans="1:10" x14ac:dyDescent="0.2">
      <c r="A1125"/>
      <c r="B1125"/>
      <c r="C1125"/>
      <c r="D1125"/>
      <c r="E1125"/>
      <c r="F1125"/>
      <c r="G1125"/>
      <c r="H1125"/>
      <c r="I1125"/>
      <c r="J1125"/>
    </row>
    <row r="1126" spans="1:10" x14ac:dyDescent="0.2">
      <c r="A1126"/>
      <c r="B1126"/>
      <c r="C1126"/>
      <c r="D1126"/>
      <c r="E1126"/>
      <c r="F1126"/>
      <c r="G1126"/>
      <c r="H1126"/>
      <c r="I1126"/>
      <c r="J1126"/>
    </row>
    <row r="1127" spans="1:10" x14ac:dyDescent="0.2">
      <c r="A1127"/>
      <c r="B1127"/>
      <c r="C1127"/>
      <c r="D1127"/>
      <c r="E1127"/>
      <c r="F1127"/>
      <c r="G1127"/>
      <c r="H1127"/>
      <c r="I1127"/>
      <c r="J1127"/>
    </row>
    <row r="1128" spans="1:10" x14ac:dyDescent="0.2">
      <c r="A1128"/>
      <c r="B1128"/>
      <c r="C1128"/>
      <c r="D1128"/>
      <c r="E1128"/>
      <c r="F1128"/>
      <c r="G1128"/>
      <c r="H1128"/>
      <c r="I1128"/>
      <c r="J1128"/>
    </row>
    <row r="1129" spans="1:10" x14ac:dyDescent="0.2">
      <c r="A1129"/>
      <c r="B1129"/>
      <c r="C1129"/>
      <c r="D1129"/>
      <c r="E1129"/>
      <c r="F1129"/>
      <c r="G1129"/>
      <c r="H1129"/>
      <c r="I1129"/>
      <c r="J1129"/>
    </row>
    <row r="1130" spans="1:10" x14ac:dyDescent="0.2">
      <c r="A1130"/>
      <c r="B1130"/>
      <c r="C1130"/>
      <c r="D1130"/>
      <c r="E1130"/>
      <c r="F1130"/>
      <c r="G1130"/>
      <c r="H1130"/>
      <c r="I1130"/>
      <c r="J1130"/>
    </row>
    <row r="1131" spans="1:10" x14ac:dyDescent="0.2">
      <c r="A1131"/>
      <c r="B1131"/>
      <c r="C1131"/>
      <c r="D1131"/>
      <c r="E1131"/>
      <c r="F1131"/>
      <c r="G1131"/>
      <c r="H1131"/>
      <c r="I1131"/>
      <c r="J1131"/>
    </row>
    <row r="1132" spans="1:10" x14ac:dyDescent="0.2">
      <c r="A1132"/>
      <c r="B1132"/>
      <c r="C1132"/>
      <c r="D1132"/>
      <c r="E1132"/>
      <c r="F1132"/>
      <c r="G1132"/>
      <c r="H1132"/>
      <c r="I1132"/>
      <c r="J1132"/>
    </row>
    <row r="1133" spans="1:10" x14ac:dyDescent="0.2">
      <c r="A1133"/>
      <c r="B1133"/>
      <c r="C1133"/>
      <c r="D1133"/>
      <c r="E1133"/>
      <c r="F1133"/>
      <c r="G1133"/>
      <c r="H1133"/>
      <c r="I1133"/>
      <c r="J1133"/>
    </row>
    <row r="1134" spans="1:10" x14ac:dyDescent="0.2">
      <c r="A1134"/>
      <c r="B1134"/>
      <c r="C1134"/>
      <c r="D1134"/>
      <c r="E1134"/>
      <c r="F1134"/>
      <c r="G1134"/>
      <c r="H1134"/>
      <c r="I1134"/>
      <c r="J1134"/>
    </row>
    <row r="1135" spans="1:10" x14ac:dyDescent="0.2">
      <c r="A1135"/>
      <c r="B1135"/>
      <c r="C1135"/>
      <c r="D1135"/>
      <c r="E1135"/>
      <c r="F1135"/>
      <c r="G1135"/>
      <c r="H1135"/>
      <c r="I1135"/>
      <c r="J1135"/>
    </row>
    <row r="1136" spans="1:10" x14ac:dyDescent="0.2">
      <c r="A1136"/>
      <c r="B1136"/>
      <c r="C1136"/>
      <c r="D1136"/>
      <c r="E1136"/>
      <c r="F1136"/>
      <c r="G1136"/>
      <c r="H1136"/>
      <c r="I1136"/>
      <c r="J1136"/>
    </row>
    <row r="1137" spans="1:10" x14ac:dyDescent="0.2">
      <c r="A1137"/>
      <c r="B1137"/>
      <c r="C1137"/>
      <c r="D1137"/>
      <c r="E1137"/>
      <c r="F1137"/>
      <c r="G1137"/>
      <c r="H1137"/>
      <c r="I1137"/>
      <c r="J1137"/>
    </row>
    <row r="1138" spans="1:10" x14ac:dyDescent="0.2">
      <c r="A1138"/>
      <c r="B1138"/>
      <c r="C1138"/>
      <c r="D1138"/>
      <c r="E1138"/>
      <c r="F1138"/>
      <c r="G1138"/>
      <c r="H1138"/>
      <c r="I1138"/>
      <c r="J1138"/>
    </row>
    <row r="1139" spans="1:10" x14ac:dyDescent="0.2">
      <c r="A1139"/>
      <c r="B1139"/>
      <c r="C1139"/>
      <c r="D1139"/>
      <c r="E1139"/>
      <c r="F1139"/>
      <c r="G1139"/>
      <c r="H1139"/>
      <c r="I1139"/>
      <c r="J1139"/>
    </row>
    <row r="1140" spans="1:10" x14ac:dyDescent="0.2">
      <c r="A1140"/>
      <c r="B1140"/>
      <c r="C1140"/>
      <c r="D1140"/>
      <c r="E1140"/>
      <c r="F1140"/>
      <c r="G1140"/>
      <c r="H1140"/>
      <c r="I1140"/>
      <c r="J1140"/>
    </row>
    <row r="1141" spans="1:10" x14ac:dyDescent="0.2">
      <c r="A1141"/>
      <c r="B1141"/>
      <c r="C1141"/>
      <c r="D1141"/>
      <c r="E1141"/>
      <c r="F1141"/>
      <c r="G1141"/>
      <c r="H1141"/>
      <c r="I1141"/>
      <c r="J1141"/>
    </row>
    <row r="1142" spans="1:10" x14ac:dyDescent="0.2">
      <c r="A1142"/>
      <c r="B1142"/>
      <c r="C1142"/>
      <c r="D1142"/>
      <c r="E1142"/>
      <c r="F1142"/>
      <c r="G1142"/>
      <c r="H1142"/>
      <c r="I1142"/>
      <c r="J1142"/>
    </row>
    <row r="1143" spans="1:10" x14ac:dyDescent="0.2">
      <c r="A1143"/>
      <c r="B1143"/>
      <c r="C1143"/>
      <c r="D1143"/>
      <c r="E1143"/>
      <c r="F1143"/>
      <c r="G1143"/>
      <c r="H1143"/>
      <c r="I1143"/>
      <c r="J1143"/>
    </row>
    <row r="1144" spans="1:10" x14ac:dyDescent="0.2">
      <c r="A1144"/>
      <c r="B1144"/>
      <c r="C1144"/>
      <c r="D1144"/>
      <c r="E1144"/>
      <c r="F1144"/>
      <c r="G1144"/>
      <c r="H1144"/>
      <c r="I1144"/>
      <c r="J1144"/>
    </row>
    <row r="1145" spans="1:10" x14ac:dyDescent="0.2">
      <c r="A1145"/>
      <c r="B1145"/>
      <c r="C1145"/>
      <c r="D1145"/>
      <c r="E1145"/>
      <c r="F1145"/>
      <c r="G1145"/>
      <c r="H1145"/>
      <c r="I1145"/>
      <c r="J1145"/>
    </row>
    <row r="1146" spans="1:10" x14ac:dyDescent="0.2">
      <c r="A1146"/>
      <c r="B1146"/>
      <c r="C1146"/>
      <c r="D1146"/>
      <c r="E1146"/>
      <c r="F1146"/>
      <c r="G1146"/>
      <c r="H1146"/>
      <c r="I1146"/>
      <c r="J1146"/>
    </row>
    <row r="1147" spans="1:10" x14ac:dyDescent="0.2">
      <c r="A1147"/>
      <c r="B1147"/>
      <c r="C1147"/>
      <c r="D1147"/>
      <c r="E1147"/>
      <c r="F1147"/>
      <c r="G1147"/>
      <c r="H1147"/>
      <c r="I1147"/>
      <c r="J1147"/>
    </row>
    <row r="1148" spans="1:10" x14ac:dyDescent="0.2">
      <c r="A1148"/>
      <c r="B1148"/>
      <c r="C1148"/>
      <c r="D1148"/>
      <c r="E1148"/>
      <c r="F1148"/>
      <c r="G1148"/>
      <c r="H1148"/>
      <c r="I1148"/>
      <c r="J1148"/>
    </row>
    <row r="1149" spans="1:10" x14ac:dyDescent="0.2">
      <c r="A1149"/>
      <c r="B1149"/>
      <c r="C1149"/>
      <c r="D1149"/>
      <c r="E1149"/>
      <c r="F1149"/>
      <c r="G1149"/>
      <c r="H1149"/>
      <c r="I1149"/>
      <c r="J1149"/>
    </row>
    <row r="1150" spans="1:10" x14ac:dyDescent="0.2">
      <c r="A1150"/>
      <c r="B1150"/>
      <c r="C1150"/>
      <c r="D1150"/>
      <c r="E1150"/>
      <c r="F1150"/>
      <c r="G1150"/>
      <c r="H1150"/>
      <c r="I1150"/>
      <c r="J1150"/>
    </row>
    <row r="1151" spans="1:10" x14ac:dyDescent="0.2">
      <c r="A1151"/>
      <c r="B1151"/>
      <c r="C1151"/>
      <c r="D1151"/>
      <c r="E1151"/>
      <c r="F1151"/>
      <c r="G1151"/>
      <c r="H1151"/>
      <c r="I1151"/>
      <c r="J1151"/>
    </row>
    <row r="1152" spans="1:10" x14ac:dyDescent="0.2">
      <c r="A1152"/>
      <c r="B1152"/>
      <c r="C1152"/>
      <c r="D1152"/>
      <c r="E1152"/>
      <c r="F1152"/>
      <c r="G1152"/>
      <c r="H1152"/>
      <c r="I1152"/>
      <c r="J1152"/>
    </row>
    <row r="1153" spans="1:10" x14ac:dyDescent="0.2">
      <c r="A1153"/>
      <c r="B1153"/>
      <c r="C1153"/>
      <c r="D1153"/>
      <c r="E1153"/>
      <c r="F1153"/>
      <c r="G1153"/>
      <c r="H1153"/>
      <c r="I1153"/>
      <c r="J1153"/>
    </row>
    <row r="1154" spans="1:10" x14ac:dyDescent="0.2">
      <c r="A1154"/>
      <c r="B1154"/>
      <c r="C1154"/>
      <c r="D1154"/>
      <c r="E1154"/>
      <c r="F1154"/>
      <c r="G1154"/>
      <c r="H1154"/>
      <c r="I1154"/>
      <c r="J1154"/>
    </row>
    <row r="1155" spans="1:10" x14ac:dyDescent="0.2">
      <c r="A1155"/>
      <c r="B1155"/>
      <c r="C1155"/>
      <c r="D1155"/>
      <c r="E1155"/>
      <c r="F1155"/>
      <c r="G1155"/>
      <c r="H1155"/>
      <c r="I1155"/>
      <c r="J1155"/>
    </row>
    <row r="1156" spans="1:10" x14ac:dyDescent="0.2">
      <c r="A1156"/>
      <c r="B1156"/>
      <c r="C1156"/>
      <c r="D1156"/>
      <c r="E1156"/>
      <c r="F1156"/>
      <c r="G1156"/>
      <c r="H1156"/>
      <c r="I1156"/>
      <c r="J1156"/>
    </row>
    <row r="1157" spans="1:10" x14ac:dyDescent="0.2">
      <c r="A1157"/>
      <c r="B1157"/>
      <c r="C1157"/>
      <c r="D1157"/>
      <c r="E1157"/>
      <c r="F1157"/>
      <c r="G1157"/>
      <c r="H1157"/>
      <c r="I1157"/>
      <c r="J1157"/>
    </row>
    <row r="1158" spans="1:10" x14ac:dyDescent="0.2">
      <c r="A1158"/>
      <c r="B1158"/>
      <c r="C1158"/>
      <c r="D1158"/>
      <c r="E1158"/>
      <c r="F1158"/>
      <c r="G1158"/>
      <c r="H1158"/>
      <c r="I1158"/>
      <c r="J1158"/>
    </row>
    <row r="1159" spans="1:10" x14ac:dyDescent="0.2">
      <c r="A1159"/>
      <c r="B1159"/>
      <c r="C1159"/>
      <c r="D1159"/>
      <c r="E1159"/>
      <c r="F1159"/>
      <c r="G1159"/>
      <c r="H1159"/>
      <c r="I1159"/>
      <c r="J1159"/>
    </row>
    <row r="1160" spans="1:10" x14ac:dyDescent="0.2">
      <c r="A1160"/>
      <c r="B1160"/>
      <c r="C1160"/>
      <c r="D1160"/>
      <c r="E1160"/>
      <c r="F1160"/>
      <c r="G1160"/>
      <c r="H1160"/>
      <c r="I1160"/>
      <c r="J1160"/>
    </row>
    <row r="1161" spans="1:10" x14ac:dyDescent="0.2">
      <c r="A1161"/>
      <c r="B1161"/>
      <c r="C1161"/>
      <c r="D1161"/>
      <c r="E1161"/>
      <c r="F1161"/>
      <c r="G1161"/>
      <c r="H1161"/>
      <c r="I1161"/>
      <c r="J1161"/>
    </row>
    <row r="1162" spans="1:10" x14ac:dyDescent="0.2">
      <c r="A1162"/>
      <c r="B1162"/>
      <c r="C1162"/>
      <c r="D1162"/>
      <c r="E1162"/>
      <c r="F1162"/>
      <c r="G1162"/>
      <c r="H1162"/>
      <c r="I1162"/>
      <c r="J1162"/>
    </row>
    <row r="1163" spans="1:10" x14ac:dyDescent="0.2">
      <c r="A1163"/>
      <c r="B1163"/>
      <c r="C1163"/>
      <c r="D1163"/>
      <c r="E1163"/>
      <c r="F1163"/>
      <c r="G1163"/>
      <c r="H1163"/>
      <c r="I1163"/>
      <c r="J1163"/>
    </row>
    <row r="1164" spans="1:10" x14ac:dyDescent="0.2">
      <c r="A1164"/>
      <c r="B1164"/>
      <c r="C1164"/>
      <c r="D1164"/>
      <c r="E1164"/>
      <c r="F1164"/>
      <c r="G1164"/>
      <c r="H1164"/>
      <c r="I1164"/>
      <c r="J1164"/>
    </row>
    <row r="1165" spans="1:10" x14ac:dyDescent="0.2">
      <c r="A1165"/>
      <c r="B1165"/>
      <c r="C1165"/>
      <c r="D1165"/>
      <c r="E1165"/>
      <c r="F1165"/>
      <c r="G1165"/>
      <c r="H1165"/>
      <c r="I1165"/>
      <c r="J1165"/>
    </row>
    <row r="1166" spans="1:10" x14ac:dyDescent="0.2">
      <c r="A1166"/>
      <c r="B1166"/>
      <c r="C1166"/>
      <c r="D1166"/>
      <c r="E1166"/>
      <c r="F1166"/>
      <c r="G1166"/>
      <c r="H1166"/>
      <c r="I1166"/>
      <c r="J1166"/>
    </row>
    <row r="1167" spans="1:10" x14ac:dyDescent="0.2">
      <c r="A1167"/>
      <c r="B1167"/>
      <c r="C1167"/>
      <c r="D1167"/>
      <c r="E1167"/>
      <c r="F1167"/>
      <c r="G1167"/>
      <c r="H1167"/>
      <c r="I1167"/>
      <c r="J1167"/>
    </row>
    <row r="1168" spans="1:10" x14ac:dyDescent="0.2">
      <c r="A1168"/>
      <c r="B1168"/>
      <c r="C1168"/>
      <c r="D1168"/>
      <c r="E1168"/>
      <c r="F1168"/>
      <c r="G1168"/>
      <c r="H1168"/>
      <c r="I1168"/>
      <c r="J1168"/>
    </row>
    <row r="1169" spans="1:10" x14ac:dyDescent="0.2">
      <c r="A1169"/>
      <c r="B1169"/>
      <c r="C1169"/>
      <c r="D1169"/>
      <c r="E1169"/>
      <c r="F1169"/>
      <c r="G1169"/>
      <c r="H1169"/>
      <c r="I1169"/>
      <c r="J1169"/>
    </row>
    <row r="1170" spans="1:10" x14ac:dyDescent="0.2">
      <c r="A1170"/>
      <c r="B1170"/>
      <c r="C1170"/>
      <c r="D1170"/>
      <c r="E1170"/>
      <c r="F1170"/>
      <c r="G1170"/>
      <c r="H1170"/>
      <c r="I1170"/>
      <c r="J1170"/>
    </row>
    <row r="1171" spans="1:10" x14ac:dyDescent="0.2">
      <c r="A1171"/>
      <c r="B1171"/>
      <c r="C1171"/>
      <c r="D1171"/>
      <c r="E1171"/>
      <c r="F1171"/>
      <c r="G1171"/>
      <c r="H1171"/>
      <c r="I1171"/>
      <c r="J1171"/>
    </row>
    <row r="1172" spans="1:10" x14ac:dyDescent="0.2">
      <c r="A1172"/>
      <c r="B1172"/>
      <c r="C1172"/>
      <c r="D1172"/>
      <c r="E1172"/>
      <c r="F1172"/>
      <c r="G1172"/>
      <c r="H1172"/>
      <c r="I1172"/>
      <c r="J1172"/>
    </row>
    <row r="1173" spans="1:10" x14ac:dyDescent="0.2">
      <c r="A1173"/>
      <c r="B1173"/>
      <c r="C1173"/>
      <c r="D1173"/>
      <c r="E1173"/>
      <c r="F1173"/>
      <c r="G1173"/>
      <c r="H1173"/>
      <c r="I1173"/>
      <c r="J1173"/>
    </row>
    <row r="1174" spans="1:10" x14ac:dyDescent="0.2">
      <c r="A1174"/>
      <c r="B1174"/>
      <c r="C1174"/>
      <c r="D1174"/>
      <c r="E1174"/>
      <c r="F1174"/>
      <c r="G1174"/>
      <c r="H1174"/>
      <c r="I1174"/>
      <c r="J1174"/>
    </row>
    <row r="1175" spans="1:10" x14ac:dyDescent="0.2">
      <c r="A1175"/>
      <c r="B1175"/>
      <c r="C1175"/>
      <c r="D1175"/>
      <c r="E1175"/>
      <c r="F1175"/>
      <c r="G1175"/>
      <c r="H1175"/>
      <c r="I1175"/>
      <c r="J1175"/>
    </row>
    <row r="1176" spans="1:10" x14ac:dyDescent="0.2">
      <c r="A1176"/>
      <c r="B1176"/>
      <c r="C1176"/>
      <c r="D1176"/>
      <c r="E1176"/>
      <c r="F1176"/>
      <c r="G1176"/>
      <c r="H1176"/>
      <c r="I1176"/>
      <c r="J1176"/>
    </row>
    <row r="1177" spans="1:10" x14ac:dyDescent="0.2">
      <c r="A1177"/>
      <c r="B1177"/>
      <c r="C1177"/>
      <c r="D1177"/>
      <c r="E1177"/>
      <c r="F1177"/>
      <c r="G1177"/>
      <c r="H1177"/>
      <c r="I1177"/>
      <c r="J1177"/>
    </row>
    <row r="1178" spans="1:10" x14ac:dyDescent="0.2">
      <c r="A1178"/>
      <c r="B1178"/>
      <c r="C1178"/>
      <c r="D1178"/>
      <c r="E1178"/>
      <c r="F1178"/>
      <c r="G1178"/>
      <c r="H1178"/>
      <c r="I1178"/>
      <c r="J1178"/>
    </row>
    <row r="1179" spans="1:10" x14ac:dyDescent="0.2">
      <c r="A1179"/>
      <c r="B1179"/>
      <c r="C1179"/>
      <c r="D1179"/>
      <c r="E1179"/>
      <c r="F1179"/>
      <c r="G1179"/>
      <c r="H1179"/>
      <c r="I1179"/>
      <c r="J1179"/>
    </row>
    <row r="1180" spans="1:10" x14ac:dyDescent="0.2">
      <c r="A1180"/>
      <c r="B1180"/>
      <c r="C1180"/>
      <c r="D1180"/>
      <c r="E1180"/>
      <c r="F1180"/>
      <c r="G1180"/>
      <c r="H1180"/>
      <c r="I1180"/>
      <c r="J1180"/>
    </row>
    <row r="1181" spans="1:10" x14ac:dyDescent="0.2">
      <c r="A1181"/>
      <c r="B1181"/>
      <c r="C1181"/>
      <c r="D1181"/>
      <c r="E1181"/>
      <c r="F1181"/>
      <c r="G1181"/>
      <c r="H1181"/>
      <c r="I1181"/>
      <c r="J1181"/>
    </row>
    <row r="1182" spans="1:10" x14ac:dyDescent="0.2">
      <c r="A1182"/>
      <c r="B1182"/>
      <c r="C1182"/>
      <c r="D1182"/>
      <c r="E1182"/>
      <c r="F1182"/>
      <c r="G1182"/>
      <c r="H1182"/>
      <c r="I1182"/>
      <c r="J1182"/>
    </row>
    <row r="1183" spans="1:10" x14ac:dyDescent="0.2">
      <c r="A1183"/>
      <c r="B1183"/>
      <c r="C1183"/>
      <c r="D1183"/>
      <c r="E1183"/>
      <c r="F1183"/>
      <c r="G1183"/>
      <c r="H1183"/>
      <c r="I1183"/>
      <c r="J1183"/>
    </row>
    <row r="1184" spans="1:10" x14ac:dyDescent="0.2">
      <c r="A1184"/>
      <c r="B1184"/>
      <c r="C1184"/>
      <c r="D1184"/>
      <c r="E1184"/>
      <c r="F1184"/>
      <c r="G1184"/>
      <c r="H1184"/>
      <c r="I1184"/>
      <c r="J1184"/>
    </row>
    <row r="1185" spans="1:10" x14ac:dyDescent="0.2">
      <c r="A1185"/>
      <c r="B1185"/>
      <c r="C1185"/>
      <c r="D1185"/>
      <c r="E1185"/>
      <c r="F1185"/>
      <c r="G1185"/>
      <c r="H1185"/>
      <c r="I1185"/>
      <c r="J1185"/>
    </row>
    <row r="1186" spans="1:10" x14ac:dyDescent="0.2">
      <c r="A1186"/>
      <c r="B1186"/>
      <c r="C1186"/>
      <c r="D1186"/>
      <c r="E1186"/>
      <c r="F1186"/>
      <c r="G1186"/>
      <c r="H1186"/>
      <c r="I1186"/>
      <c r="J1186"/>
    </row>
    <row r="1187" spans="1:10" x14ac:dyDescent="0.2">
      <c r="A1187"/>
      <c r="B1187"/>
      <c r="C1187"/>
      <c r="D1187"/>
      <c r="E1187"/>
      <c r="F1187"/>
      <c r="G1187"/>
      <c r="H1187"/>
      <c r="I1187"/>
      <c r="J1187"/>
    </row>
    <row r="1188" spans="1:10" x14ac:dyDescent="0.2">
      <c r="A1188"/>
      <c r="B1188"/>
      <c r="C1188"/>
      <c r="D1188"/>
      <c r="E1188"/>
      <c r="F1188"/>
      <c r="G1188"/>
      <c r="H1188"/>
      <c r="I1188"/>
      <c r="J1188"/>
    </row>
    <row r="1189" spans="1:10" x14ac:dyDescent="0.2">
      <c r="A1189"/>
      <c r="B1189"/>
      <c r="C1189"/>
      <c r="D1189"/>
      <c r="E1189"/>
      <c r="F1189"/>
      <c r="G1189"/>
      <c r="H1189"/>
      <c r="I1189"/>
      <c r="J1189"/>
    </row>
    <row r="1190" spans="1:10" x14ac:dyDescent="0.2">
      <c r="A1190"/>
      <c r="B1190"/>
      <c r="C1190"/>
      <c r="D1190"/>
      <c r="E1190"/>
      <c r="F1190"/>
      <c r="G1190"/>
      <c r="H1190"/>
      <c r="I1190"/>
      <c r="J1190"/>
    </row>
    <row r="1191" spans="1:10" x14ac:dyDescent="0.2">
      <c r="A1191"/>
      <c r="B1191"/>
      <c r="C1191"/>
      <c r="D1191"/>
      <c r="E1191"/>
      <c r="F1191"/>
      <c r="G1191"/>
      <c r="H1191"/>
      <c r="I1191"/>
      <c r="J1191"/>
    </row>
    <row r="1192" spans="1:10" x14ac:dyDescent="0.2">
      <c r="A1192"/>
      <c r="B1192"/>
      <c r="C1192"/>
      <c r="D1192"/>
      <c r="E1192"/>
      <c r="F1192"/>
      <c r="G1192"/>
      <c r="H1192"/>
      <c r="I1192"/>
      <c r="J1192"/>
    </row>
    <row r="1193" spans="1:10" x14ac:dyDescent="0.2">
      <c r="A1193"/>
      <c r="B1193"/>
      <c r="C1193"/>
      <c r="D1193"/>
      <c r="E1193"/>
      <c r="F1193"/>
      <c r="G1193"/>
      <c r="H1193"/>
      <c r="I1193"/>
      <c r="J1193"/>
    </row>
    <row r="1194" spans="1:10" x14ac:dyDescent="0.2">
      <c r="A1194"/>
      <c r="B1194"/>
      <c r="C1194"/>
      <c r="D1194"/>
      <c r="E1194"/>
      <c r="F1194"/>
      <c r="G1194"/>
      <c r="H1194"/>
      <c r="I1194"/>
      <c r="J1194"/>
    </row>
    <row r="1195" spans="1:10" x14ac:dyDescent="0.2">
      <c r="A1195"/>
      <c r="B1195"/>
      <c r="C1195"/>
      <c r="D1195"/>
      <c r="E1195"/>
      <c r="F1195"/>
      <c r="G1195"/>
      <c r="H1195"/>
      <c r="I1195"/>
      <c r="J1195"/>
    </row>
    <row r="1196" spans="1:10" x14ac:dyDescent="0.2">
      <c r="A1196"/>
      <c r="B1196"/>
      <c r="C1196"/>
      <c r="D1196"/>
      <c r="E1196"/>
      <c r="F1196"/>
      <c r="G1196"/>
      <c r="H1196"/>
      <c r="I1196"/>
      <c r="J1196"/>
    </row>
    <row r="1197" spans="1:10" x14ac:dyDescent="0.2">
      <c r="A1197"/>
      <c r="B1197"/>
      <c r="C1197"/>
      <c r="D1197"/>
      <c r="E1197"/>
      <c r="F1197"/>
      <c r="G1197"/>
      <c r="H1197"/>
      <c r="I1197"/>
      <c r="J1197"/>
    </row>
    <row r="1198" spans="1:10" x14ac:dyDescent="0.2">
      <c r="A1198"/>
      <c r="B1198"/>
      <c r="C1198"/>
      <c r="D1198"/>
      <c r="E1198"/>
      <c r="F1198"/>
      <c r="G1198"/>
      <c r="H1198"/>
      <c r="I1198"/>
      <c r="J1198"/>
    </row>
    <row r="1199" spans="1:10" x14ac:dyDescent="0.2">
      <c r="A1199"/>
      <c r="B1199"/>
      <c r="C1199"/>
      <c r="D1199"/>
      <c r="E1199"/>
      <c r="F1199"/>
      <c r="G1199"/>
      <c r="H1199"/>
      <c r="I1199"/>
      <c r="J1199"/>
    </row>
    <row r="1200" spans="1:10" x14ac:dyDescent="0.2">
      <c r="A1200"/>
      <c r="B1200"/>
      <c r="C1200"/>
      <c r="D1200"/>
      <c r="E1200"/>
      <c r="F1200"/>
      <c r="G1200"/>
      <c r="H1200"/>
      <c r="I1200"/>
      <c r="J1200"/>
    </row>
    <row r="1201" spans="1:10" x14ac:dyDescent="0.2">
      <c r="A1201"/>
      <c r="B1201"/>
      <c r="C1201"/>
      <c r="D1201"/>
      <c r="E1201"/>
      <c r="F1201"/>
      <c r="G1201"/>
      <c r="H1201"/>
      <c r="I1201"/>
      <c r="J1201"/>
    </row>
    <row r="1202" spans="1:10" x14ac:dyDescent="0.2">
      <c r="A1202"/>
      <c r="B1202"/>
      <c r="C1202"/>
      <c r="D1202"/>
      <c r="E1202"/>
      <c r="F1202"/>
      <c r="G1202"/>
      <c r="H1202"/>
      <c r="I1202"/>
      <c r="J1202"/>
    </row>
    <row r="1203" spans="1:10" x14ac:dyDescent="0.2">
      <c r="A1203"/>
      <c r="B1203"/>
      <c r="C1203"/>
      <c r="D1203"/>
      <c r="E1203"/>
      <c r="F1203"/>
      <c r="G1203"/>
      <c r="H1203"/>
      <c r="I1203"/>
      <c r="J1203"/>
    </row>
    <row r="1204" spans="1:10" x14ac:dyDescent="0.2">
      <c r="A1204"/>
      <c r="B1204"/>
      <c r="C1204"/>
      <c r="D1204"/>
      <c r="E1204"/>
      <c r="F1204"/>
      <c r="G1204"/>
      <c r="H1204"/>
      <c r="I1204"/>
      <c r="J1204"/>
    </row>
    <row r="1205" spans="1:10" x14ac:dyDescent="0.2">
      <c r="A1205"/>
      <c r="B1205"/>
      <c r="C1205"/>
      <c r="D1205"/>
      <c r="E1205"/>
      <c r="F1205"/>
      <c r="G1205"/>
      <c r="H1205"/>
      <c r="I1205"/>
      <c r="J1205"/>
    </row>
    <row r="1206" spans="1:10" x14ac:dyDescent="0.2">
      <c r="A1206"/>
      <c r="B1206"/>
      <c r="C1206"/>
      <c r="D1206"/>
      <c r="E1206"/>
      <c r="F1206"/>
      <c r="G1206"/>
      <c r="H1206"/>
      <c r="I1206"/>
      <c r="J1206"/>
    </row>
    <row r="1207" spans="1:10" x14ac:dyDescent="0.2">
      <c r="A1207"/>
      <c r="B1207"/>
      <c r="C1207"/>
      <c r="D1207"/>
      <c r="E1207"/>
      <c r="F1207"/>
      <c r="G1207"/>
      <c r="H1207"/>
      <c r="I1207"/>
      <c r="J1207"/>
    </row>
    <row r="1208" spans="1:10" x14ac:dyDescent="0.2">
      <c r="A1208"/>
      <c r="B1208"/>
      <c r="C1208"/>
      <c r="D1208"/>
      <c r="E1208"/>
      <c r="F1208"/>
      <c r="G1208"/>
      <c r="H1208"/>
      <c r="I1208"/>
      <c r="J1208"/>
    </row>
    <row r="1209" spans="1:10" x14ac:dyDescent="0.2">
      <c r="A1209"/>
      <c r="B1209"/>
      <c r="C1209"/>
      <c r="D1209"/>
      <c r="E1209"/>
      <c r="F1209"/>
      <c r="G1209"/>
      <c r="H1209"/>
      <c r="I1209"/>
      <c r="J1209"/>
    </row>
    <row r="1210" spans="1:10" x14ac:dyDescent="0.2">
      <c r="A1210"/>
      <c r="B1210"/>
      <c r="C1210"/>
      <c r="D1210"/>
      <c r="E1210"/>
      <c r="F1210"/>
      <c r="G1210"/>
      <c r="H1210"/>
      <c r="I1210"/>
      <c r="J1210"/>
    </row>
    <row r="1211" spans="1:10" x14ac:dyDescent="0.2">
      <c r="A1211"/>
      <c r="B1211"/>
      <c r="C1211"/>
      <c r="D1211"/>
      <c r="E1211"/>
      <c r="F1211"/>
      <c r="G1211"/>
      <c r="H1211"/>
      <c r="I1211"/>
      <c r="J1211"/>
    </row>
    <row r="1212" spans="1:10" x14ac:dyDescent="0.2">
      <c r="A1212"/>
      <c r="B1212"/>
      <c r="C1212"/>
      <c r="D1212"/>
      <c r="E1212"/>
      <c r="F1212"/>
      <c r="G1212"/>
      <c r="H1212"/>
      <c r="I1212"/>
      <c r="J1212"/>
    </row>
    <row r="1213" spans="1:10" x14ac:dyDescent="0.2">
      <c r="A1213"/>
      <c r="B1213"/>
      <c r="C1213"/>
      <c r="D1213"/>
      <c r="E1213"/>
      <c r="F1213"/>
      <c r="G1213"/>
      <c r="H1213"/>
      <c r="I1213"/>
      <c r="J1213"/>
    </row>
    <row r="1214" spans="1:10" x14ac:dyDescent="0.2">
      <c r="A1214"/>
      <c r="B1214"/>
      <c r="C1214"/>
      <c r="D1214"/>
      <c r="E1214"/>
      <c r="F1214"/>
      <c r="G1214"/>
      <c r="H1214"/>
      <c r="I1214"/>
      <c r="J1214"/>
    </row>
    <row r="1215" spans="1:10" x14ac:dyDescent="0.2">
      <c r="A1215"/>
      <c r="B1215"/>
      <c r="C1215"/>
      <c r="D1215"/>
      <c r="E1215"/>
      <c r="F1215"/>
      <c r="G1215"/>
      <c r="H1215"/>
      <c r="I1215"/>
      <c r="J1215"/>
    </row>
    <row r="1216" spans="1:10" x14ac:dyDescent="0.2">
      <c r="A1216"/>
      <c r="B1216"/>
      <c r="C1216"/>
      <c r="D1216"/>
      <c r="E1216"/>
      <c r="F1216"/>
      <c r="G1216"/>
      <c r="H1216"/>
      <c r="I1216"/>
      <c r="J1216"/>
    </row>
    <row r="1217" spans="1:10" x14ac:dyDescent="0.2">
      <c r="A1217"/>
      <c r="B1217"/>
      <c r="C1217"/>
      <c r="D1217"/>
      <c r="E1217"/>
      <c r="F1217"/>
      <c r="G1217"/>
      <c r="H1217"/>
      <c r="I1217"/>
      <c r="J1217"/>
    </row>
    <row r="1218" spans="1:10" x14ac:dyDescent="0.2">
      <c r="A1218"/>
      <c r="B1218"/>
      <c r="C1218"/>
      <c r="D1218"/>
      <c r="E1218"/>
      <c r="F1218"/>
      <c r="G1218"/>
      <c r="H1218"/>
      <c r="I1218"/>
      <c r="J1218"/>
    </row>
    <row r="1219" spans="1:10" x14ac:dyDescent="0.2">
      <c r="A1219"/>
      <c r="B1219"/>
      <c r="C1219"/>
      <c r="D1219"/>
      <c r="E1219"/>
      <c r="F1219"/>
      <c r="G1219"/>
      <c r="H1219"/>
      <c r="I1219"/>
      <c r="J1219"/>
    </row>
    <row r="1220" spans="1:10" x14ac:dyDescent="0.2">
      <c r="A1220"/>
      <c r="B1220"/>
      <c r="C1220"/>
      <c r="D1220"/>
      <c r="E1220"/>
      <c r="F1220"/>
      <c r="G1220"/>
      <c r="H1220"/>
      <c r="I1220"/>
      <c r="J1220"/>
    </row>
    <row r="1221" spans="1:10" x14ac:dyDescent="0.2">
      <c r="A1221"/>
      <c r="B1221"/>
      <c r="C1221"/>
      <c r="D1221"/>
      <c r="E1221"/>
      <c r="F1221"/>
      <c r="G1221"/>
      <c r="H1221"/>
      <c r="I1221"/>
      <c r="J1221"/>
    </row>
    <row r="1222" spans="1:10" x14ac:dyDescent="0.2">
      <c r="A1222"/>
      <c r="B1222"/>
      <c r="C1222"/>
      <c r="D1222"/>
      <c r="E1222"/>
      <c r="F1222"/>
      <c r="G1222"/>
      <c r="H1222"/>
      <c r="I1222"/>
      <c r="J1222"/>
    </row>
    <row r="1223" spans="1:10" x14ac:dyDescent="0.2">
      <c r="A1223"/>
      <c r="B1223"/>
      <c r="C1223"/>
      <c r="D1223"/>
      <c r="E1223"/>
      <c r="F1223"/>
      <c r="G1223"/>
      <c r="H1223"/>
      <c r="I1223"/>
      <c r="J1223"/>
    </row>
    <row r="1224" spans="1:10" x14ac:dyDescent="0.2">
      <c r="A1224"/>
      <c r="B1224"/>
      <c r="C1224"/>
      <c r="D1224"/>
      <c r="E1224"/>
      <c r="F1224"/>
      <c r="G1224"/>
      <c r="H1224"/>
      <c r="I1224"/>
      <c r="J1224"/>
    </row>
    <row r="1225" spans="1:10" x14ac:dyDescent="0.2">
      <c r="A1225"/>
      <c r="B1225"/>
      <c r="C1225"/>
      <c r="D1225"/>
      <c r="E1225"/>
      <c r="F1225"/>
      <c r="G1225"/>
      <c r="H1225"/>
      <c r="I1225"/>
      <c r="J1225"/>
    </row>
    <row r="1226" spans="1:10" x14ac:dyDescent="0.2">
      <c r="A1226"/>
      <c r="B1226"/>
      <c r="C1226"/>
      <c r="D1226"/>
      <c r="E1226"/>
      <c r="F1226"/>
      <c r="G1226"/>
      <c r="H1226"/>
      <c r="I1226"/>
      <c r="J1226"/>
    </row>
    <row r="1227" spans="1:10" x14ac:dyDescent="0.2">
      <c r="A1227"/>
      <c r="B1227"/>
      <c r="C1227"/>
      <c r="D1227"/>
      <c r="E1227"/>
      <c r="F1227"/>
      <c r="G1227"/>
      <c r="H1227"/>
      <c r="I1227"/>
      <c r="J1227"/>
    </row>
    <row r="1228" spans="1:10" x14ac:dyDescent="0.2">
      <c r="A1228"/>
      <c r="B1228"/>
      <c r="C1228"/>
      <c r="D1228"/>
      <c r="E1228"/>
      <c r="F1228"/>
      <c r="G1228"/>
      <c r="H1228"/>
      <c r="I1228"/>
      <c r="J1228"/>
    </row>
    <row r="1229" spans="1:10" x14ac:dyDescent="0.2">
      <c r="A1229"/>
      <c r="B1229"/>
      <c r="C1229"/>
      <c r="D1229"/>
      <c r="E1229"/>
      <c r="F1229"/>
      <c r="G1229"/>
      <c r="H1229"/>
      <c r="I1229"/>
      <c r="J1229"/>
    </row>
    <row r="1230" spans="1:10" x14ac:dyDescent="0.2">
      <c r="A1230"/>
      <c r="B1230"/>
      <c r="C1230"/>
      <c r="D1230"/>
      <c r="E1230"/>
      <c r="F1230"/>
      <c r="G1230"/>
      <c r="H1230"/>
      <c r="I1230"/>
      <c r="J1230"/>
    </row>
    <row r="1231" spans="1:10" x14ac:dyDescent="0.2">
      <c r="A1231"/>
      <c r="B1231"/>
      <c r="C1231"/>
      <c r="D1231"/>
      <c r="E1231"/>
      <c r="F1231"/>
      <c r="G1231"/>
      <c r="H1231"/>
      <c r="I1231"/>
      <c r="J1231"/>
    </row>
    <row r="1232" spans="1:10" x14ac:dyDescent="0.2">
      <c r="A1232"/>
      <c r="B1232"/>
      <c r="C1232"/>
      <c r="D1232"/>
      <c r="E1232"/>
      <c r="F1232"/>
      <c r="G1232"/>
      <c r="H1232"/>
      <c r="I1232"/>
      <c r="J1232"/>
    </row>
    <row r="1233" spans="1:10" x14ac:dyDescent="0.2">
      <c r="A1233"/>
      <c r="B1233"/>
      <c r="C1233"/>
      <c r="D1233"/>
      <c r="E1233"/>
      <c r="F1233"/>
      <c r="G1233"/>
      <c r="H1233"/>
      <c r="I1233"/>
      <c r="J1233"/>
    </row>
    <row r="1234" spans="1:10" x14ac:dyDescent="0.2">
      <c r="A1234"/>
      <c r="B1234"/>
      <c r="C1234"/>
      <c r="D1234"/>
      <c r="E1234"/>
      <c r="F1234"/>
      <c r="G1234"/>
      <c r="H1234"/>
      <c r="I1234"/>
      <c r="J1234"/>
    </row>
    <row r="1235" spans="1:10" x14ac:dyDescent="0.2">
      <c r="A1235"/>
      <c r="B1235"/>
      <c r="C1235"/>
      <c r="D1235"/>
      <c r="E1235"/>
      <c r="F1235"/>
      <c r="G1235"/>
      <c r="H1235"/>
      <c r="I1235"/>
      <c r="J1235"/>
    </row>
    <row r="1236" spans="1:10" x14ac:dyDescent="0.2">
      <c r="A1236"/>
      <c r="B1236"/>
      <c r="C1236"/>
      <c r="D1236"/>
      <c r="E1236"/>
      <c r="F1236"/>
      <c r="G1236"/>
      <c r="H1236"/>
      <c r="I1236"/>
      <c r="J1236"/>
    </row>
    <row r="1237" spans="1:10" x14ac:dyDescent="0.2">
      <c r="A1237"/>
      <c r="B1237"/>
      <c r="C1237"/>
      <c r="D1237"/>
      <c r="E1237"/>
      <c r="F1237"/>
      <c r="G1237"/>
      <c r="H1237"/>
      <c r="I1237"/>
      <c r="J1237"/>
    </row>
    <row r="1238" spans="1:10" x14ac:dyDescent="0.2">
      <c r="A1238"/>
      <c r="B1238"/>
      <c r="C1238"/>
      <c r="D1238"/>
      <c r="E1238"/>
      <c r="F1238"/>
      <c r="G1238"/>
      <c r="H1238"/>
      <c r="I1238"/>
      <c r="J1238"/>
    </row>
    <row r="1239" spans="1:10" x14ac:dyDescent="0.2">
      <c r="A1239"/>
      <c r="B1239"/>
      <c r="C1239"/>
      <c r="D1239"/>
      <c r="E1239"/>
      <c r="F1239"/>
      <c r="G1239"/>
      <c r="H1239"/>
      <c r="I1239"/>
      <c r="J1239"/>
    </row>
    <row r="1240" spans="1:10" x14ac:dyDescent="0.2">
      <c r="A1240"/>
      <c r="B1240"/>
      <c r="C1240"/>
      <c r="D1240"/>
      <c r="E1240"/>
      <c r="F1240"/>
      <c r="G1240"/>
      <c r="H1240"/>
      <c r="I1240"/>
      <c r="J1240"/>
    </row>
    <row r="1241" spans="1:10" x14ac:dyDescent="0.2">
      <c r="A1241"/>
      <c r="B1241"/>
      <c r="C1241"/>
      <c r="D1241"/>
      <c r="E1241"/>
      <c r="F1241"/>
      <c r="G1241"/>
      <c r="H1241"/>
      <c r="I1241"/>
      <c r="J1241"/>
    </row>
    <row r="1242" spans="1:10" x14ac:dyDescent="0.2">
      <c r="A1242"/>
      <c r="B1242"/>
      <c r="C1242"/>
      <c r="D1242"/>
      <c r="E1242"/>
      <c r="F1242"/>
      <c r="G1242"/>
      <c r="H1242"/>
      <c r="I1242"/>
      <c r="J1242"/>
    </row>
    <row r="1243" spans="1:10" x14ac:dyDescent="0.2">
      <c r="A1243"/>
      <c r="B1243"/>
      <c r="C1243"/>
      <c r="D1243"/>
      <c r="E1243"/>
      <c r="F1243"/>
      <c r="G1243"/>
      <c r="H1243"/>
      <c r="I1243"/>
      <c r="J1243"/>
    </row>
    <row r="1244" spans="1:10" x14ac:dyDescent="0.2">
      <c r="A1244"/>
      <c r="B1244"/>
      <c r="C1244"/>
      <c r="D1244"/>
      <c r="E1244"/>
      <c r="F1244"/>
      <c r="G1244"/>
      <c r="H1244"/>
      <c r="I1244"/>
      <c r="J1244"/>
    </row>
    <row r="1245" spans="1:10" x14ac:dyDescent="0.2">
      <c r="A1245"/>
      <c r="B1245"/>
      <c r="C1245"/>
      <c r="D1245"/>
      <c r="E1245"/>
      <c r="F1245"/>
      <c r="G1245"/>
      <c r="H1245"/>
      <c r="I1245"/>
      <c r="J1245"/>
    </row>
    <row r="1246" spans="1:10" x14ac:dyDescent="0.2">
      <c r="A1246"/>
      <c r="B1246"/>
      <c r="C1246"/>
      <c r="D1246"/>
      <c r="E1246"/>
      <c r="F1246"/>
      <c r="G1246"/>
      <c r="H1246"/>
      <c r="I1246"/>
      <c r="J1246"/>
    </row>
    <row r="1247" spans="1:10" x14ac:dyDescent="0.2">
      <c r="A1247"/>
      <c r="B1247"/>
      <c r="C1247"/>
      <c r="D1247"/>
      <c r="E1247"/>
      <c r="F1247"/>
      <c r="G1247"/>
      <c r="H1247"/>
      <c r="I1247"/>
      <c r="J1247"/>
    </row>
    <row r="1248" spans="1:10" x14ac:dyDescent="0.2">
      <c r="A1248"/>
      <c r="B1248"/>
      <c r="C1248"/>
      <c r="D1248"/>
      <c r="E1248"/>
      <c r="F1248"/>
      <c r="G1248"/>
      <c r="H1248"/>
      <c r="I1248"/>
      <c r="J1248"/>
    </row>
    <row r="1249" spans="1:10" x14ac:dyDescent="0.2">
      <c r="A1249"/>
      <c r="B1249"/>
      <c r="C1249"/>
      <c r="D1249"/>
      <c r="E1249"/>
      <c r="F1249"/>
      <c r="G1249"/>
      <c r="H1249"/>
      <c r="I1249"/>
      <c r="J1249"/>
    </row>
    <row r="1250" spans="1:10" x14ac:dyDescent="0.2">
      <c r="A1250"/>
      <c r="B1250"/>
      <c r="C1250"/>
      <c r="D1250"/>
      <c r="E1250"/>
      <c r="F1250"/>
      <c r="G1250"/>
      <c r="H1250"/>
      <c r="I1250"/>
      <c r="J1250"/>
    </row>
    <row r="1251" spans="1:10" x14ac:dyDescent="0.2">
      <c r="A1251"/>
      <c r="B1251"/>
      <c r="C1251"/>
      <c r="D1251"/>
      <c r="E1251"/>
      <c r="F1251"/>
      <c r="G1251"/>
      <c r="H1251"/>
      <c r="I1251"/>
      <c r="J1251"/>
    </row>
    <row r="1252" spans="1:10" x14ac:dyDescent="0.2">
      <c r="A1252"/>
      <c r="B1252"/>
      <c r="C1252"/>
      <c r="D1252"/>
      <c r="E1252"/>
      <c r="F1252"/>
      <c r="G1252"/>
      <c r="H1252"/>
      <c r="I1252"/>
      <c r="J1252"/>
    </row>
    <row r="1253" spans="1:10" x14ac:dyDescent="0.2">
      <c r="A1253"/>
      <c r="B1253"/>
      <c r="C1253"/>
      <c r="D1253"/>
      <c r="E1253"/>
      <c r="F1253"/>
      <c r="G1253"/>
      <c r="H1253"/>
      <c r="I1253"/>
      <c r="J1253"/>
    </row>
    <row r="1254" spans="1:10" x14ac:dyDescent="0.2">
      <c r="A1254"/>
      <c r="B1254"/>
      <c r="C1254"/>
      <c r="D1254"/>
      <c r="E1254"/>
      <c r="F1254"/>
      <c r="G1254"/>
      <c r="H1254"/>
      <c r="I1254"/>
      <c r="J1254"/>
    </row>
    <row r="1255" spans="1:10" x14ac:dyDescent="0.2">
      <c r="A1255"/>
      <c r="B1255"/>
      <c r="C1255"/>
      <c r="D1255"/>
      <c r="E1255"/>
      <c r="F1255"/>
      <c r="G1255"/>
      <c r="H1255"/>
      <c r="I1255"/>
      <c r="J1255"/>
    </row>
    <row r="1256" spans="1:10" x14ac:dyDescent="0.2">
      <c r="A1256"/>
      <c r="B1256"/>
      <c r="C1256"/>
      <c r="D1256"/>
      <c r="E1256"/>
      <c r="F1256"/>
      <c r="G1256"/>
      <c r="H1256"/>
      <c r="I1256"/>
      <c r="J1256"/>
    </row>
    <row r="1257" spans="1:10" x14ac:dyDescent="0.2">
      <c r="A1257"/>
      <c r="B1257"/>
      <c r="C1257"/>
      <c r="D1257"/>
      <c r="E1257"/>
      <c r="F1257"/>
      <c r="G1257"/>
      <c r="H1257"/>
      <c r="I1257"/>
      <c r="J1257"/>
    </row>
    <row r="1258" spans="1:10" x14ac:dyDescent="0.2">
      <c r="A1258"/>
      <c r="B1258"/>
      <c r="C1258"/>
      <c r="D1258"/>
      <c r="E1258"/>
      <c r="F1258"/>
      <c r="G1258"/>
      <c r="H1258"/>
      <c r="I1258"/>
      <c r="J1258"/>
    </row>
    <row r="1259" spans="1:10" x14ac:dyDescent="0.2">
      <c r="A1259"/>
      <c r="B1259"/>
      <c r="C1259"/>
      <c r="D1259"/>
      <c r="E1259"/>
      <c r="F1259"/>
      <c r="G1259"/>
      <c r="H1259"/>
      <c r="I1259"/>
      <c r="J1259"/>
    </row>
    <row r="1260" spans="1:10" x14ac:dyDescent="0.2">
      <c r="A1260"/>
      <c r="B1260"/>
      <c r="C1260"/>
      <c r="D1260"/>
      <c r="E1260"/>
      <c r="F1260"/>
      <c r="G1260"/>
      <c r="H1260"/>
      <c r="I1260"/>
      <c r="J1260"/>
    </row>
    <row r="1261" spans="1:10" x14ac:dyDescent="0.2">
      <c r="A1261"/>
      <c r="B1261"/>
      <c r="C1261"/>
      <c r="D1261"/>
      <c r="E1261"/>
      <c r="F1261"/>
      <c r="G1261"/>
      <c r="H1261"/>
      <c r="I1261"/>
      <c r="J1261"/>
    </row>
    <row r="1262" spans="1:10" x14ac:dyDescent="0.2">
      <c r="A1262"/>
      <c r="B1262"/>
      <c r="C1262"/>
      <c r="D1262"/>
      <c r="E1262"/>
      <c r="F1262"/>
      <c r="G1262"/>
      <c r="H1262"/>
      <c r="I1262"/>
      <c r="J1262"/>
    </row>
    <row r="1263" spans="1:10" x14ac:dyDescent="0.2">
      <c r="A1263"/>
      <c r="B1263"/>
      <c r="C1263"/>
      <c r="D1263"/>
      <c r="E1263"/>
      <c r="F1263"/>
      <c r="G1263"/>
      <c r="H1263"/>
      <c r="I1263"/>
      <c r="J1263"/>
    </row>
    <row r="1264" spans="1:10" x14ac:dyDescent="0.2">
      <c r="A1264"/>
      <c r="B1264"/>
      <c r="C1264"/>
      <c r="D1264"/>
      <c r="E1264"/>
      <c r="F1264"/>
      <c r="G1264"/>
      <c r="H1264"/>
      <c r="I1264"/>
      <c r="J1264"/>
    </row>
    <row r="1265" spans="1:10" x14ac:dyDescent="0.2">
      <c r="A1265"/>
      <c r="B1265"/>
      <c r="C1265"/>
      <c r="D1265"/>
      <c r="E1265"/>
      <c r="F1265"/>
      <c r="G1265"/>
      <c r="H1265"/>
      <c r="I1265"/>
      <c r="J1265"/>
    </row>
    <row r="1266" spans="1:10" x14ac:dyDescent="0.2">
      <c r="A1266"/>
      <c r="B1266"/>
      <c r="C1266"/>
      <c r="D1266"/>
      <c r="E1266"/>
      <c r="F1266"/>
      <c r="G1266"/>
      <c r="H1266"/>
      <c r="I1266"/>
      <c r="J1266"/>
    </row>
    <row r="1267" spans="1:10" x14ac:dyDescent="0.2">
      <c r="A1267"/>
      <c r="B1267"/>
      <c r="C1267"/>
      <c r="D1267"/>
      <c r="E1267"/>
      <c r="F1267"/>
      <c r="G1267"/>
      <c r="H1267"/>
      <c r="I1267"/>
      <c r="J1267"/>
    </row>
    <row r="1268" spans="1:10" x14ac:dyDescent="0.2">
      <c r="A1268"/>
      <c r="B1268"/>
      <c r="C1268"/>
      <c r="D1268"/>
      <c r="E1268"/>
      <c r="F1268"/>
      <c r="G1268"/>
      <c r="H1268"/>
      <c r="I1268"/>
      <c r="J1268"/>
    </row>
    <row r="1269" spans="1:10" x14ac:dyDescent="0.2">
      <c r="A1269"/>
      <c r="B1269"/>
      <c r="C1269"/>
      <c r="D1269"/>
      <c r="E1269"/>
      <c r="F1269"/>
      <c r="G1269"/>
      <c r="H1269"/>
      <c r="I1269"/>
      <c r="J1269"/>
    </row>
    <row r="1270" spans="1:10" x14ac:dyDescent="0.2">
      <c r="A1270"/>
      <c r="B1270"/>
      <c r="C1270"/>
      <c r="D1270"/>
      <c r="E1270"/>
      <c r="F1270"/>
      <c r="G1270"/>
      <c r="H1270"/>
      <c r="I1270"/>
      <c r="J1270"/>
    </row>
    <row r="1271" spans="1:10" x14ac:dyDescent="0.2">
      <c r="A1271"/>
      <c r="B1271"/>
      <c r="C1271"/>
      <c r="D1271"/>
      <c r="E1271"/>
      <c r="F1271"/>
      <c r="G1271"/>
      <c r="H1271"/>
      <c r="I1271"/>
      <c r="J1271"/>
    </row>
    <row r="1272" spans="1:10" x14ac:dyDescent="0.2">
      <c r="A1272"/>
      <c r="B1272"/>
      <c r="C1272"/>
      <c r="D1272"/>
      <c r="E1272"/>
      <c r="F1272"/>
      <c r="G1272"/>
      <c r="H1272"/>
      <c r="I1272"/>
      <c r="J1272"/>
    </row>
    <row r="1273" spans="1:10" x14ac:dyDescent="0.2">
      <c r="A1273"/>
      <c r="B1273"/>
      <c r="C1273"/>
      <c r="D1273"/>
      <c r="E1273"/>
      <c r="F1273"/>
      <c r="G1273"/>
      <c r="H1273"/>
      <c r="I1273"/>
      <c r="J1273"/>
    </row>
    <row r="1274" spans="1:10" x14ac:dyDescent="0.2">
      <c r="A1274"/>
      <c r="B1274"/>
      <c r="C1274"/>
      <c r="D1274"/>
      <c r="E1274"/>
      <c r="F1274"/>
      <c r="G1274"/>
      <c r="H1274"/>
      <c r="I1274"/>
      <c r="J1274"/>
    </row>
    <row r="1275" spans="1:10" x14ac:dyDescent="0.2">
      <c r="A1275"/>
      <c r="B1275"/>
      <c r="C1275"/>
      <c r="D1275"/>
      <c r="E1275"/>
      <c r="F1275"/>
      <c r="G1275"/>
      <c r="H1275"/>
      <c r="I1275"/>
      <c r="J1275"/>
    </row>
    <row r="1276" spans="1:10" x14ac:dyDescent="0.2">
      <c r="A1276"/>
      <c r="B1276"/>
      <c r="C1276"/>
      <c r="D1276"/>
      <c r="E1276"/>
      <c r="F1276"/>
      <c r="G1276"/>
      <c r="H1276"/>
      <c r="I1276"/>
      <c r="J1276"/>
    </row>
    <row r="1277" spans="1:10" x14ac:dyDescent="0.2">
      <c r="A1277"/>
      <c r="B1277"/>
      <c r="C1277"/>
      <c r="D1277"/>
      <c r="E1277"/>
      <c r="F1277"/>
      <c r="G1277"/>
      <c r="H1277"/>
      <c r="I1277"/>
      <c r="J1277"/>
    </row>
    <row r="1278" spans="1:10" x14ac:dyDescent="0.2">
      <c r="A1278"/>
      <c r="B1278"/>
      <c r="C1278"/>
      <c r="D1278"/>
      <c r="E1278"/>
      <c r="F1278"/>
      <c r="G1278"/>
      <c r="H1278"/>
      <c r="I1278"/>
      <c r="J1278"/>
    </row>
    <row r="1279" spans="1:10" x14ac:dyDescent="0.2">
      <c r="A1279"/>
      <c r="B1279"/>
      <c r="C1279"/>
      <c r="D1279"/>
      <c r="E1279"/>
      <c r="F1279"/>
      <c r="G1279"/>
      <c r="H1279"/>
      <c r="I1279"/>
      <c r="J1279"/>
    </row>
    <row r="1280" spans="1:10" x14ac:dyDescent="0.2">
      <c r="A1280"/>
      <c r="B1280"/>
      <c r="C1280"/>
      <c r="D1280"/>
      <c r="E1280"/>
      <c r="F1280"/>
      <c r="G1280"/>
      <c r="H1280"/>
      <c r="I1280"/>
      <c r="J1280"/>
    </row>
    <row r="1281" spans="1:10" x14ac:dyDescent="0.2">
      <c r="A1281"/>
      <c r="B1281"/>
      <c r="C1281"/>
      <c r="D1281"/>
      <c r="E1281"/>
      <c r="F1281"/>
      <c r="G1281"/>
      <c r="H1281"/>
      <c r="I1281"/>
      <c r="J1281"/>
    </row>
    <row r="1282" spans="1:10" x14ac:dyDescent="0.2">
      <c r="A1282"/>
      <c r="B1282"/>
      <c r="C1282"/>
      <c r="D1282"/>
      <c r="E1282"/>
      <c r="F1282"/>
      <c r="G1282"/>
      <c r="H1282"/>
      <c r="I1282"/>
      <c r="J1282"/>
    </row>
    <row r="1283" spans="1:10" x14ac:dyDescent="0.2">
      <c r="A1283"/>
      <c r="B1283"/>
      <c r="C1283"/>
      <c r="D1283"/>
      <c r="E1283"/>
      <c r="F1283"/>
      <c r="G1283"/>
      <c r="H1283"/>
      <c r="I1283"/>
      <c r="J1283"/>
    </row>
    <row r="1284" spans="1:10" x14ac:dyDescent="0.2">
      <c r="A1284"/>
      <c r="B1284"/>
      <c r="C1284"/>
      <c r="D1284"/>
      <c r="E1284"/>
      <c r="F1284"/>
      <c r="G1284"/>
      <c r="H1284"/>
      <c r="I1284"/>
      <c r="J1284"/>
    </row>
    <row r="1285" spans="1:10" x14ac:dyDescent="0.2">
      <c r="A1285"/>
      <c r="B1285"/>
      <c r="C1285"/>
      <c r="D1285"/>
      <c r="E1285"/>
      <c r="F1285"/>
      <c r="G1285"/>
      <c r="H1285"/>
      <c r="I1285"/>
      <c r="J1285"/>
    </row>
    <row r="1286" spans="1:10" x14ac:dyDescent="0.2">
      <c r="A1286"/>
      <c r="B1286"/>
      <c r="C1286"/>
      <c r="D1286"/>
      <c r="E1286"/>
      <c r="F1286"/>
      <c r="G1286"/>
      <c r="H1286"/>
      <c r="I1286"/>
      <c r="J1286"/>
    </row>
    <row r="1287" spans="1:10" x14ac:dyDescent="0.2">
      <c r="A1287"/>
      <c r="B1287"/>
      <c r="C1287"/>
      <c r="D1287"/>
      <c r="E1287"/>
      <c r="F1287"/>
      <c r="G1287"/>
      <c r="H1287"/>
      <c r="I1287"/>
      <c r="J1287"/>
    </row>
    <row r="1288" spans="1:10" x14ac:dyDescent="0.2">
      <c r="A1288"/>
      <c r="B1288"/>
      <c r="C1288"/>
      <c r="D1288"/>
      <c r="E1288"/>
      <c r="F1288"/>
      <c r="G1288"/>
      <c r="H1288"/>
      <c r="I1288"/>
      <c r="J1288"/>
    </row>
    <row r="1289" spans="1:10" x14ac:dyDescent="0.2">
      <c r="A1289"/>
      <c r="B1289"/>
      <c r="C1289"/>
      <c r="D1289"/>
      <c r="E1289"/>
      <c r="F1289"/>
      <c r="G1289"/>
      <c r="H1289"/>
      <c r="I1289"/>
      <c r="J1289"/>
    </row>
    <row r="1290" spans="1:10" x14ac:dyDescent="0.2">
      <c r="A1290"/>
      <c r="B1290"/>
      <c r="C1290"/>
      <c r="D1290"/>
      <c r="E1290"/>
      <c r="F1290"/>
      <c r="G1290"/>
      <c r="H1290"/>
      <c r="I1290"/>
      <c r="J1290"/>
    </row>
    <row r="1291" spans="1:10" x14ac:dyDescent="0.2">
      <c r="A1291"/>
      <c r="B1291"/>
      <c r="C1291"/>
      <c r="D1291"/>
      <c r="E1291"/>
      <c r="F1291"/>
      <c r="G1291"/>
      <c r="H1291"/>
      <c r="I1291"/>
      <c r="J1291"/>
    </row>
    <row r="1292" spans="1:10" x14ac:dyDescent="0.2">
      <c r="A1292"/>
      <c r="B1292"/>
      <c r="C1292"/>
      <c r="D1292"/>
      <c r="E1292"/>
      <c r="F1292"/>
      <c r="G1292"/>
      <c r="H1292"/>
      <c r="I1292"/>
      <c r="J1292"/>
    </row>
    <row r="1293" spans="1:10" x14ac:dyDescent="0.2">
      <c r="A1293"/>
      <c r="B1293"/>
      <c r="C1293"/>
      <c r="D1293"/>
      <c r="E1293"/>
      <c r="F1293"/>
      <c r="G1293"/>
      <c r="H1293"/>
      <c r="I1293"/>
      <c r="J1293"/>
    </row>
    <row r="1294" spans="1:10" x14ac:dyDescent="0.2">
      <c r="A1294"/>
      <c r="B1294"/>
      <c r="C1294"/>
      <c r="D1294"/>
      <c r="E1294"/>
      <c r="F1294"/>
      <c r="G1294"/>
      <c r="H1294"/>
      <c r="I1294"/>
      <c r="J1294"/>
    </row>
    <row r="1295" spans="1:10" x14ac:dyDescent="0.2">
      <c r="A1295"/>
      <c r="B1295"/>
      <c r="C1295"/>
      <c r="D1295"/>
      <c r="E1295"/>
      <c r="F1295"/>
      <c r="G1295"/>
      <c r="H1295"/>
      <c r="I1295"/>
      <c r="J1295"/>
    </row>
    <row r="1296" spans="1:10" x14ac:dyDescent="0.2">
      <c r="A1296"/>
      <c r="B1296"/>
      <c r="C1296"/>
      <c r="D1296"/>
      <c r="E1296"/>
      <c r="F1296"/>
      <c r="G1296"/>
      <c r="H1296"/>
      <c r="I1296"/>
      <c r="J1296"/>
    </row>
    <row r="1297" spans="1:10" x14ac:dyDescent="0.2">
      <c r="A1297"/>
      <c r="B1297"/>
      <c r="C1297"/>
      <c r="D1297"/>
      <c r="E1297"/>
      <c r="F1297"/>
      <c r="G1297"/>
      <c r="H1297"/>
      <c r="I1297"/>
      <c r="J1297"/>
    </row>
    <row r="1298" spans="1:10" x14ac:dyDescent="0.2">
      <c r="A1298"/>
      <c r="B1298"/>
      <c r="C1298"/>
      <c r="D1298"/>
      <c r="E1298"/>
      <c r="F1298"/>
      <c r="G1298"/>
      <c r="H1298"/>
      <c r="I1298"/>
      <c r="J1298"/>
    </row>
    <row r="1299" spans="1:10" x14ac:dyDescent="0.2">
      <c r="A1299"/>
      <c r="B1299"/>
      <c r="C1299"/>
      <c r="D1299"/>
      <c r="E1299"/>
      <c r="F1299"/>
      <c r="G1299"/>
      <c r="H1299"/>
      <c r="I1299"/>
      <c r="J1299"/>
    </row>
    <row r="1300" spans="1:10" x14ac:dyDescent="0.2">
      <c r="A1300"/>
      <c r="B1300"/>
      <c r="C1300"/>
      <c r="D1300"/>
      <c r="E1300"/>
      <c r="F1300"/>
      <c r="G1300"/>
      <c r="H1300"/>
      <c r="I1300"/>
      <c r="J1300"/>
    </row>
    <row r="1301" spans="1:10" x14ac:dyDescent="0.2">
      <c r="A1301"/>
      <c r="B1301"/>
      <c r="C1301"/>
      <c r="D1301"/>
      <c r="E1301"/>
      <c r="F1301"/>
      <c r="G1301"/>
      <c r="H1301"/>
      <c r="I1301"/>
      <c r="J1301"/>
    </row>
    <row r="1302" spans="1:10" x14ac:dyDescent="0.2">
      <c r="A1302"/>
      <c r="B1302"/>
      <c r="C1302"/>
      <c r="D1302"/>
      <c r="E1302"/>
      <c r="F1302"/>
      <c r="G1302"/>
      <c r="H1302"/>
      <c r="I1302"/>
      <c r="J1302"/>
    </row>
    <row r="1303" spans="1:10" x14ac:dyDescent="0.2">
      <c r="A1303"/>
      <c r="B1303"/>
      <c r="C1303"/>
      <c r="D1303"/>
      <c r="E1303"/>
      <c r="F1303"/>
      <c r="G1303"/>
      <c r="H1303"/>
      <c r="I1303"/>
      <c r="J1303"/>
    </row>
    <row r="1304" spans="1:10" x14ac:dyDescent="0.2">
      <c r="A1304"/>
      <c r="B1304"/>
      <c r="C1304"/>
      <c r="D1304"/>
      <c r="E1304"/>
      <c r="F1304"/>
      <c r="G1304"/>
      <c r="H1304"/>
      <c r="I1304"/>
      <c r="J1304"/>
    </row>
    <row r="1305" spans="1:10" x14ac:dyDescent="0.2">
      <c r="A1305"/>
      <c r="B1305"/>
      <c r="C1305"/>
      <c r="D1305"/>
      <c r="E1305"/>
      <c r="F1305"/>
      <c r="G1305"/>
      <c r="H1305"/>
      <c r="I1305"/>
      <c r="J1305"/>
    </row>
    <row r="1306" spans="1:10" x14ac:dyDescent="0.2">
      <c r="A1306"/>
      <c r="B1306"/>
      <c r="C1306"/>
      <c r="D1306"/>
      <c r="E1306"/>
      <c r="F1306"/>
      <c r="G1306"/>
      <c r="H1306"/>
      <c r="I1306"/>
      <c r="J1306"/>
    </row>
    <row r="1307" spans="1:10" x14ac:dyDescent="0.2">
      <c r="A1307"/>
      <c r="B1307"/>
      <c r="C1307"/>
      <c r="D1307"/>
      <c r="E1307"/>
      <c r="F1307"/>
      <c r="G1307"/>
      <c r="H1307"/>
      <c r="I1307"/>
      <c r="J1307"/>
    </row>
    <row r="1308" spans="1:10" x14ac:dyDescent="0.2">
      <c r="A1308"/>
      <c r="B1308"/>
      <c r="C1308"/>
      <c r="D1308"/>
      <c r="E1308"/>
      <c r="F1308"/>
      <c r="G1308"/>
      <c r="H1308"/>
      <c r="I1308"/>
      <c r="J1308"/>
    </row>
    <row r="1309" spans="1:10" x14ac:dyDescent="0.2">
      <c r="A1309"/>
      <c r="B1309"/>
      <c r="C1309"/>
      <c r="D1309"/>
      <c r="E1309"/>
      <c r="F1309"/>
      <c r="G1309"/>
      <c r="H1309"/>
      <c r="I1309"/>
      <c r="J1309"/>
    </row>
    <row r="1310" spans="1:10" x14ac:dyDescent="0.2">
      <c r="A1310"/>
      <c r="B1310"/>
      <c r="C1310"/>
      <c r="D1310"/>
      <c r="E1310"/>
      <c r="F1310"/>
      <c r="G1310"/>
      <c r="H1310"/>
      <c r="I1310"/>
      <c r="J1310"/>
    </row>
    <row r="1311" spans="1:10" x14ac:dyDescent="0.2">
      <c r="A1311"/>
      <c r="B1311"/>
      <c r="C1311"/>
      <c r="D1311"/>
      <c r="E1311"/>
      <c r="F1311"/>
      <c r="G1311"/>
      <c r="H1311"/>
      <c r="I1311"/>
      <c r="J1311"/>
    </row>
    <row r="1312" spans="1:10" x14ac:dyDescent="0.2">
      <c r="A1312"/>
      <c r="B1312"/>
      <c r="C1312"/>
      <c r="D1312"/>
      <c r="E1312"/>
      <c r="F1312"/>
      <c r="G1312"/>
      <c r="H1312"/>
      <c r="I1312"/>
      <c r="J1312"/>
    </row>
    <row r="1313" spans="1:10" x14ac:dyDescent="0.2">
      <c r="A1313"/>
      <c r="B1313"/>
      <c r="C1313"/>
      <c r="D1313"/>
      <c r="E1313"/>
      <c r="F1313"/>
      <c r="G1313"/>
      <c r="H1313"/>
      <c r="I1313"/>
      <c r="J1313"/>
    </row>
    <row r="1314" spans="1:10" x14ac:dyDescent="0.2">
      <c r="A1314"/>
      <c r="B1314"/>
      <c r="C1314"/>
      <c r="D1314"/>
      <c r="E1314"/>
      <c r="F1314"/>
      <c r="G1314"/>
      <c r="H1314"/>
      <c r="I1314"/>
      <c r="J1314"/>
    </row>
    <row r="1315" spans="1:10" x14ac:dyDescent="0.2">
      <c r="A1315"/>
      <c r="B1315"/>
      <c r="C1315"/>
      <c r="D1315"/>
      <c r="E1315"/>
      <c r="F1315"/>
      <c r="G1315"/>
      <c r="H1315"/>
      <c r="I1315"/>
      <c r="J1315"/>
    </row>
    <row r="1316" spans="1:10" x14ac:dyDescent="0.2">
      <c r="A1316"/>
      <c r="B1316"/>
      <c r="C1316"/>
      <c r="D1316"/>
      <c r="E1316"/>
      <c r="F1316"/>
      <c r="G1316"/>
      <c r="H1316"/>
      <c r="I1316"/>
      <c r="J1316"/>
    </row>
    <row r="1317" spans="1:10" x14ac:dyDescent="0.2">
      <c r="A1317"/>
      <c r="B1317"/>
      <c r="C1317"/>
      <c r="D1317"/>
      <c r="E1317"/>
      <c r="F1317"/>
      <c r="G1317"/>
      <c r="H1317"/>
      <c r="I1317"/>
      <c r="J1317"/>
    </row>
    <row r="1318" spans="1:10" x14ac:dyDescent="0.2">
      <c r="A1318"/>
      <c r="B1318"/>
      <c r="C1318"/>
      <c r="D1318"/>
      <c r="E1318"/>
      <c r="F1318"/>
      <c r="G1318"/>
      <c r="H1318"/>
      <c r="I1318"/>
      <c r="J1318"/>
    </row>
    <row r="1319" spans="1:10" x14ac:dyDescent="0.2">
      <c r="A1319"/>
      <c r="B1319"/>
      <c r="C1319"/>
      <c r="D1319"/>
      <c r="E1319"/>
      <c r="F1319"/>
      <c r="G1319"/>
      <c r="H1319"/>
      <c r="I1319"/>
      <c r="J1319"/>
    </row>
    <row r="1320" spans="1:10" x14ac:dyDescent="0.2">
      <c r="A1320"/>
      <c r="B1320"/>
      <c r="C1320"/>
      <c r="D1320"/>
      <c r="E1320"/>
      <c r="F1320"/>
      <c r="G1320"/>
      <c r="H1320"/>
      <c r="I1320"/>
      <c r="J1320"/>
    </row>
    <row r="1321" spans="1:10" x14ac:dyDescent="0.2">
      <c r="A1321"/>
      <c r="B1321"/>
      <c r="C1321"/>
      <c r="D1321"/>
      <c r="E1321"/>
      <c r="F1321"/>
      <c r="G1321"/>
      <c r="H1321"/>
      <c r="I1321"/>
      <c r="J1321"/>
    </row>
    <row r="1322" spans="1:10" x14ac:dyDescent="0.2">
      <c r="A1322"/>
      <c r="B1322"/>
      <c r="C1322"/>
      <c r="D1322"/>
      <c r="E1322"/>
      <c r="F1322"/>
      <c r="G1322"/>
      <c r="H1322"/>
      <c r="I1322"/>
      <c r="J1322"/>
    </row>
    <row r="1323" spans="1:10" x14ac:dyDescent="0.2">
      <c r="A1323"/>
      <c r="B1323"/>
      <c r="C1323"/>
      <c r="D1323"/>
      <c r="E1323"/>
      <c r="F1323"/>
      <c r="G1323"/>
      <c r="H1323"/>
      <c r="I1323"/>
      <c r="J1323"/>
    </row>
    <row r="1324" spans="1:10" x14ac:dyDescent="0.2">
      <c r="A1324"/>
      <c r="B1324"/>
      <c r="C1324"/>
      <c r="D1324"/>
      <c r="E1324"/>
      <c r="F1324"/>
      <c r="G1324"/>
      <c r="H1324"/>
      <c r="I1324"/>
      <c r="J1324"/>
    </row>
    <row r="1325" spans="1:10" x14ac:dyDescent="0.2">
      <c r="A1325"/>
      <c r="B1325"/>
      <c r="C1325"/>
      <c r="D1325"/>
      <c r="E1325"/>
      <c r="F1325"/>
      <c r="G1325"/>
      <c r="H1325"/>
      <c r="I1325"/>
      <c r="J1325"/>
    </row>
    <row r="1326" spans="1:10" x14ac:dyDescent="0.2">
      <c r="A1326"/>
      <c r="B1326"/>
      <c r="C1326"/>
      <c r="D1326"/>
      <c r="E1326"/>
      <c r="F1326"/>
      <c r="G1326"/>
      <c r="H1326"/>
      <c r="I1326"/>
      <c r="J1326"/>
    </row>
    <row r="1327" spans="1:10" x14ac:dyDescent="0.2">
      <c r="A1327"/>
      <c r="B1327"/>
      <c r="C1327"/>
      <c r="D1327"/>
      <c r="E1327"/>
      <c r="F1327"/>
      <c r="G1327"/>
      <c r="H1327"/>
      <c r="I1327"/>
      <c r="J1327"/>
    </row>
    <row r="1328" spans="1:10" x14ac:dyDescent="0.2">
      <c r="A1328"/>
      <c r="B1328"/>
      <c r="C1328"/>
      <c r="D1328"/>
      <c r="E1328"/>
      <c r="F1328"/>
      <c r="G1328"/>
      <c r="H1328"/>
      <c r="I1328"/>
      <c r="J1328"/>
    </row>
    <row r="1329" spans="1:10" x14ac:dyDescent="0.2">
      <c r="A1329"/>
      <c r="B1329"/>
      <c r="C1329"/>
      <c r="D1329"/>
      <c r="E1329"/>
      <c r="F1329"/>
      <c r="G1329"/>
      <c r="H1329"/>
      <c r="I1329"/>
      <c r="J1329"/>
    </row>
    <row r="1330" spans="1:10" x14ac:dyDescent="0.2">
      <c r="A1330"/>
      <c r="B1330"/>
      <c r="C1330"/>
      <c r="D1330"/>
      <c r="E1330"/>
      <c r="F1330"/>
      <c r="G1330"/>
      <c r="H1330"/>
      <c r="I1330"/>
      <c r="J1330"/>
    </row>
    <row r="1331" spans="1:10" x14ac:dyDescent="0.2">
      <c r="A1331"/>
      <c r="B1331"/>
      <c r="C1331"/>
      <c r="D1331"/>
      <c r="E1331"/>
      <c r="F1331"/>
      <c r="G1331"/>
      <c r="H1331"/>
      <c r="I1331"/>
      <c r="J1331"/>
    </row>
    <row r="1332" spans="1:10" x14ac:dyDescent="0.2">
      <c r="A1332"/>
      <c r="B1332"/>
      <c r="C1332"/>
      <c r="D1332"/>
      <c r="E1332"/>
      <c r="F1332"/>
      <c r="G1332"/>
      <c r="H1332"/>
      <c r="I1332"/>
      <c r="J1332"/>
    </row>
    <row r="1333" spans="1:10" x14ac:dyDescent="0.2">
      <c r="A1333"/>
      <c r="B1333"/>
      <c r="C1333"/>
      <c r="D1333"/>
      <c r="E1333"/>
      <c r="F1333"/>
      <c r="G1333"/>
      <c r="H1333"/>
      <c r="I1333"/>
      <c r="J1333"/>
    </row>
    <row r="1334" spans="1:10" x14ac:dyDescent="0.2">
      <c r="A1334"/>
      <c r="B1334"/>
      <c r="C1334"/>
      <c r="D1334"/>
      <c r="E1334"/>
      <c r="F1334"/>
      <c r="G1334"/>
      <c r="H1334"/>
      <c r="I1334"/>
      <c r="J1334"/>
    </row>
    <row r="1335" spans="1:10" x14ac:dyDescent="0.2">
      <c r="A1335"/>
      <c r="B1335"/>
      <c r="C1335"/>
      <c r="D1335"/>
      <c r="E1335"/>
      <c r="F1335"/>
      <c r="G1335"/>
      <c r="H1335"/>
      <c r="I1335"/>
      <c r="J1335"/>
    </row>
    <row r="1336" spans="1:10" x14ac:dyDescent="0.2">
      <c r="A1336"/>
      <c r="B1336"/>
      <c r="C1336"/>
      <c r="D1336"/>
      <c r="E1336"/>
      <c r="F1336"/>
      <c r="G1336"/>
      <c r="H1336"/>
      <c r="I1336"/>
      <c r="J1336"/>
    </row>
    <row r="1337" spans="1:10" x14ac:dyDescent="0.2">
      <c r="A1337"/>
      <c r="B1337"/>
      <c r="C1337"/>
      <c r="D1337"/>
      <c r="E1337"/>
      <c r="F1337"/>
      <c r="G1337"/>
      <c r="H1337"/>
      <c r="I1337"/>
      <c r="J1337"/>
    </row>
    <row r="1338" spans="1:10" x14ac:dyDescent="0.2">
      <c r="A1338"/>
      <c r="B1338"/>
      <c r="C1338"/>
      <c r="D1338"/>
      <c r="E1338"/>
      <c r="F1338"/>
      <c r="G1338"/>
      <c r="H1338"/>
      <c r="I1338"/>
      <c r="J1338"/>
    </row>
    <row r="1339" spans="1:10" x14ac:dyDescent="0.2">
      <c r="A1339"/>
      <c r="B1339"/>
      <c r="C1339"/>
      <c r="D1339"/>
      <c r="E1339"/>
      <c r="F1339"/>
      <c r="G1339"/>
      <c r="H1339"/>
      <c r="I1339"/>
      <c r="J1339"/>
    </row>
    <row r="1340" spans="1:10" x14ac:dyDescent="0.2">
      <c r="A1340"/>
      <c r="B1340"/>
      <c r="C1340"/>
      <c r="D1340"/>
      <c r="E1340"/>
      <c r="F1340"/>
      <c r="G1340"/>
      <c r="H1340"/>
      <c r="I1340"/>
      <c r="J1340"/>
    </row>
    <row r="1341" spans="1:10" x14ac:dyDescent="0.2">
      <c r="A1341"/>
      <c r="B1341"/>
      <c r="C1341"/>
      <c r="D1341"/>
      <c r="E1341"/>
      <c r="F1341"/>
      <c r="G1341"/>
      <c r="H1341"/>
      <c r="I1341"/>
      <c r="J1341"/>
    </row>
    <row r="1342" spans="1:10" x14ac:dyDescent="0.2">
      <c r="A1342"/>
      <c r="B1342"/>
      <c r="C1342"/>
      <c r="D1342"/>
      <c r="E1342"/>
      <c r="F1342"/>
      <c r="G1342"/>
      <c r="H1342"/>
      <c r="I1342"/>
      <c r="J1342"/>
    </row>
    <row r="1343" spans="1:10" x14ac:dyDescent="0.2">
      <c r="A1343"/>
      <c r="B1343"/>
      <c r="C1343"/>
      <c r="D1343"/>
      <c r="E1343"/>
      <c r="F1343"/>
      <c r="G1343"/>
      <c r="H1343"/>
      <c r="I1343"/>
      <c r="J1343"/>
    </row>
    <row r="1344" spans="1:10" x14ac:dyDescent="0.2">
      <c r="A1344"/>
      <c r="B1344"/>
      <c r="C1344"/>
      <c r="D1344"/>
      <c r="E1344"/>
      <c r="F1344"/>
      <c r="G1344"/>
      <c r="H1344"/>
      <c r="I1344"/>
      <c r="J1344"/>
    </row>
    <row r="1345" spans="1:10" x14ac:dyDescent="0.2">
      <c r="A1345"/>
      <c r="B1345"/>
      <c r="C1345"/>
      <c r="D1345"/>
      <c r="E1345"/>
      <c r="F1345"/>
      <c r="G1345"/>
      <c r="H1345"/>
      <c r="I1345"/>
      <c r="J1345"/>
    </row>
    <row r="1346" spans="1:10" x14ac:dyDescent="0.2">
      <c r="A1346"/>
      <c r="B1346"/>
      <c r="C1346"/>
      <c r="D1346"/>
      <c r="E1346"/>
      <c r="F1346"/>
      <c r="G1346"/>
      <c r="H1346"/>
      <c r="I1346"/>
      <c r="J1346"/>
    </row>
    <row r="1347" spans="1:10" x14ac:dyDescent="0.2">
      <c r="A1347"/>
      <c r="B1347"/>
      <c r="C1347"/>
      <c r="D1347"/>
      <c r="E1347"/>
      <c r="F1347"/>
      <c r="G1347"/>
      <c r="H1347"/>
      <c r="I1347"/>
      <c r="J1347"/>
    </row>
    <row r="1348" spans="1:10" x14ac:dyDescent="0.2">
      <c r="A1348"/>
      <c r="B1348"/>
      <c r="C1348"/>
      <c r="D1348"/>
      <c r="E1348"/>
      <c r="F1348"/>
      <c r="G1348"/>
      <c r="H1348"/>
      <c r="I1348"/>
      <c r="J1348"/>
    </row>
    <row r="1349" spans="1:10" x14ac:dyDescent="0.2">
      <c r="A1349"/>
      <c r="B1349"/>
      <c r="C1349"/>
      <c r="D1349"/>
      <c r="E1349"/>
      <c r="F1349"/>
      <c r="G1349"/>
      <c r="H1349"/>
      <c r="I1349"/>
      <c r="J1349"/>
    </row>
    <row r="1350" spans="1:10" x14ac:dyDescent="0.2">
      <c r="A1350"/>
      <c r="B1350"/>
      <c r="C1350"/>
      <c r="D1350"/>
      <c r="E1350"/>
      <c r="F1350"/>
      <c r="G1350"/>
      <c r="H1350"/>
      <c r="I1350"/>
      <c r="J1350"/>
    </row>
    <row r="1351" spans="1:10" x14ac:dyDescent="0.2">
      <c r="A1351"/>
      <c r="B1351"/>
      <c r="C1351"/>
      <c r="D1351"/>
      <c r="E1351"/>
      <c r="F1351"/>
      <c r="G1351"/>
      <c r="H1351"/>
      <c r="I1351"/>
      <c r="J1351"/>
    </row>
    <row r="1352" spans="1:10" x14ac:dyDescent="0.2">
      <c r="A1352"/>
      <c r="B1352"/>
      <c r="C1352"/>
      <c r="D1352"/>
      <c r="E1352"/>
      <c r="F1352"/>
      <c r="G1352"/>
      <c r="H1352"/>
      <c r="I1352"/>
      <c r="J1352"/>
    </row>
    <row r="1353" spans="1:10" x14ac:dyDescent="0.2">
      <c r="A1353"/>
      <c r="B1353"/>
      <c r="C1353"/>
      <c r="D1353"/>
      <c r="E1353"/>
      <c r="F1353"/>
      <c r="G1353"/>
      <c r="H1353"/>
      <c r="I1353"/>
      <c r="J1353"/>
    </row>
    <row r="1354" spans="1:10" x14ac:dyDescent="0.2">
      <c r="A1354"/>
      <c r="B1354"/>
      <c r="C1354"/>
      <c r="D1354"/>
      <c r="E1354"/>
      <c r="F1354"/>
      <c r="G1354"/>
      <c r="H1354"/>
      <c r="I1354"/>
      <c r="J1354"/>
    </row>
    <row r="1355" spans="1:10" x14ac:dyDescent="0.2">
      <c r="A1355"/>
      <c r="B1355"/>
      <c r="C1355"/>
      <c r="D1355"/>
      <c r="E1355"/>
      <c r="F1355"/>
      <c r="G1355"/>
      <c r="H1355"/>
      <c r="I1355"/>
      <c r="J1355"/>
    </row>
    <row r="1356" spans="1:10" x14ac:dyDescent="0.2">
      <c r="A1356"/>
      <c r="B1356"/>
      <c r="C1356"/>
      <c r="D1356"/>
      <c r="E1356"/>
      <c r="F1356"/>
      <c r="G1356"/>
      <c r="H1356"/>
      <c r="I1356"/>
      <c r="J1356"/>
    </row>
    <row r="1357" spans="1:10" x14ac:dyDescent="0.2">
      <c r="A1357"/>
      <c r="B1357"/>
      <c r="C1357"/>
      <c r="D1357"/>
      <c r="E1357"/>
      <c r="F1357"/>
      <c r="G1357"/>
      <c r="H1357"/>
      <c r="I1357"/>
      <c r="J1357"/>
    </row>
    <row r="1358" spans="1:10" x14ac:dyDescent="0.2">
      <c r="A1358"/>
      <c r="B1358"/>
      <c r="C1358"/>
      <c r="D1358"/>
      <c r="E1358"/>
      <c r="F1358"/>
      <c r="G1358"/>
      <c r="H1358"/>
      <c r="I1358"/>
      <c r="J1358"/>
    </row>
    <row r="1359" spans="1:10" x14ac:dyDescent="0.2">
      <c r="A1359"/>
      <c r="B1359"/>
      <c r="C1359"/>
      <c r="D1359"/>
      <c r="E1359"/>
      <c r="F1359"/>
      <c r="G1359"/>
      <c r="H1359"/>
      <c r="I1359"/>
      <c r="J1359"/>
    </row>
    <row r="1360" spans="1:10" x14ac:dyDescent="0.2">
      <c r="A1360"/>
      <c r="B1360"/>
      <c r="C1360"/>
      <c r="D1360"/>
      <c r="E1360"/>
      <c r="F1360"/>
      <c r="G1360"/>
      <c r="H1360"/>
      <c r="I1360"/>
      <c r="J1360"/>
    </row>
    <row r="1361" spans="1:10" x14ac:dyDescent="0.2">
      <c r="A1361"/>
      <c r="B1361"/>
      <c r="C1361"/>
      <c r="D1361"/>
      <c r="E1361"/>
      <c r="F1361"/>
      <c r="G1361"/>
      <c r="H1361"/>
      <c r="I1361"/>
      <c r="J1361"/>
    </row>
    <row r="1362" spans="1:10" x14ac:dyDescent="0.2">
      <c r="A1362"/>
      <c r="B1362"/>
      <c r="C1362"/>
      <c r="D1362"/>
      <c r="E1362"/>
      <c r="F1362"/>
      <c r="G1362"/>
      <c r="H1362"/>
      <c r="I1362"/>
      <c r="J1362"/>
    </row>
    <row r="1363" spans="1:10" x14ac:dyDescent="0.2">
      <c r="A1363"/>
      <c r="B1363"/>
      <c r="C1363"/>
      <c r="D1363"/>
      <c r="E1363"/>
      <c r="F1363"/>
      <c r="G1363"/>
      <c r="H1363"/>
      <c r="I1363"/>
      <c r="J1363"/>
    </row>
    <row r="1364" spans="1:10" x14ac:dyDescent="0.2">
      <c r="A1364"/>
      <c r="B1364"/>
      <c r="C1364"/>
      <c r="D1364"/>
      <c r="E1364"/>
      <c r="F1364"/>
      <c r="G1364"/>
      <c r="H1364"/>
      <c r="I1364"/>
      <c r="J1364"/>
    </row>
    <row r="1365" spans="1:10" x14ac:dyDescent="0.2">
      <c r="A1365"/>
      <c r="B1365"/>
      <c r="C1365"/>
      <c r="D1365"/>
      <c r="E1365"/>
      <c r="F1365"/>
      <c r="G1365"/>
      <c r="H1365"/>
      <c r="I1365"/>
      <c r="J1365"/>
    </row>
    <row r="1366" spans="1:10" x14ac:dyDescent="0.2">
      <c r="A1366"/>
      <c r="B1366"/>
      <c r="C1366"/>
      <c r="D1366"/>
      <c r="E1366"/>
      <c r="F1366"/>
      <c r="G1366"/>
      <c r="H1366"/>
      <c r="I1366"/>
      <c r="J1366"/>
    </row>
    <row r="1367" spans="1:10" x14ac:dyDescent="0.2">
      <c r="A1367"/>
      <c r="B1367"/>
      <c r="C1367"/>
      <c r="D1367"/>
      <c r="E1367"/>
      <c r="F1367"/>
      <c r="G1367"/>
      <c r="H1367"/>
      <c r="I1367"/>
      <c r="J1367"/>
    </row>
    <row r="1368" spans="1:10" x14ac:dyDescent="0.2">
      <c r="A1368"/>
      <c r="B1368"/>
      <c r="C1368"/>
      <c r="D1368"/>
      <c r="E1368"/>
      <c r="F1368"/>
      <c r="G1368"/>
      <c r="H1368"/>
      <c r="I1368"/>
      <c r="J1368"/>
    </row>
    <row r="1369" spans="1:10" x14ac:dyDescent="0.2">
      <c r="A1369"/>
      <c r="B1369"/>
      <c r="C1369"/>
      <c r="D1369"/>
      <c r="E1369"/>
      <c r="F1369"/>
      <c r="G1369"/>
      <c r="H1369"/>
      <c r="I1369"/>
      <c r="J1369"/>
    </row>
    <row r="1370" spans="1:10" x14ac:dyDescent="0.2">
      <c r="A1370"/>
      <c r="B1370"/>
      <c r="C1370"/>
      <c r="D1370"/>
      <c r="E1370"/>
      <c r="F1370"/>
      <c r="G1370"/>
      <c r="H1370"/>
      <c r="I1370"/>
      <c r="J1370"/>
    </row>
    <row r="1371" spans="1:10" x14ac:dyDescent="0.2">
      <c r="A1371"/>
      <c r="B1371"/>
      <c r="C1371"/>
      <c r="D1371"/>
      <c r="E1371"/>
      <c r="F1371"/>
      <c r="G1371"/>
      <c r="H1371"/>
      <c r="I1371"/>
      <c r="J1371"/>
    </row>
    <row r="1372" spans="1:10" x14ac:dyDescent="0.2">
      <c r="A1372"/>
      <c r="B1372"/>
      <c r="C1372"/>
      <c r="D1372"/>
      <c r="E1372"/>
      <c r="F1372"/>
      <c r="G1372"/>
      <c r="H1372"/>
      <c r="I1372"/>
      <c r="J1372"/>
    </row>
    <row r="1373" spans="1:10" x14ac:dyDescent="0.2">
      <c r="A1373"/>
      <c r="B1373"/>
      <c r="C1373"/>
      <c r="D1373"/>
      <c r="E1373"/>
      <c r="F1373"/>
      <c r="G1373"/>
      <c r="H1373"/>
      <c r="I1373"/>
      <c r="J1373"/>
    </row>
    <row r="1374" spans="1:10" x14ac:dyDescent="0.2">
      <c r="A1374"/>
      <c r="B1374"/>
      <c r="C1374"/>
      <c r="D1374"/>
      <c r="E1374"/>
      <c r="F1374"/>
      <c r="G1374"/>
      <c r="H1374"/>
      <c r="I1374"/>
      <c r="J1374"/>
    </row>
    <row r="1375" spans="1:10" x14ac:dyDescent="0.2">
      <c r="A1375"/>
      <c r="B1375"/>
      <c r="C1375"/>
      <c r="D1375"/>
      <c r="E1375"/>
      <c r="F1375"/>
      <c r="G1375"/>
      <c r="H1375"/>
      <c r="I1375"/>
      <c r="J1375"/>
    </row>
    <row r="1376" spans="1:10" x14ac:dyDescent="0.2">
      <c r="A1376"/>
      <c r="B1376"/>
      <c r="C1376"/>
      <c r="D1376"/>
      <c r="E1376"/>
      <c r="F1376"/>
      <c r="G1376"/>
      <c r="H1376"/>
      <c r="I1376"/>
      <c r="J1376"/>
    </row>
    <row r="1377" spans="1:10" x14ac:dyDescent="0.2">
      <c r="A1377"/>
      <c r="B1377"/>
      <c r="C1377"/>
      <c r="D1377"/>
      <c r="E1377"/>
      <c r="F1377"/>
      <c r="G1377"/>
      <c r="H1377"/>
      <c r="I1377"/>
      <c r="J1377"/>
    </row>
    <row r="1378" spans="1:10" x14ac:dyDescent="0.2">
      <c r="A1378"/>
      <c r="B1378"/>
      <c r="C1378"/>
      <c r="D1378"/>
      <c r="E1378"/>
      <c r="F1378"/>
      <c r="G1378"/>
      <c r="H1378"/>
      <c r="I1378"/>
      <c r="J1378"/>
    </row>
    <row r="1379" spans="1:10" x14ac:dyDescent="0.2">
      <c r="A1379"/>
      <c r="B1379"/>
      <c r="C1379"/>
      <c r="D1379"/>
      <c r="E1379"/>
      <c r="F1379"/>
      <c r="G1379"/>
      <c r="H1379"/>
      <c r="I1379"/>
      <c r="J1379"/>
    </row>
    <row r="1380" spans="1:10" x14ac:dyDescent="0.2">
      <c r="A1380"/>
      <c r="B1380"/>
      <c r="C1380"/>
      <c r="D1380"/>
      <c r="E1380"/>
      <c r="F1380"/>
      <c r="G1380"/>
      <c r="H1380"/>
      <c r="I1380"/>
      <c r="J1380"/>
    </row>
    <row r="1381" spans="1:10" x14ac:dyDescent="0.2">
      <c r="A1381"/>
      <c r="B1381"/>
      <c r="C1381"/>
      <c r="D1381"/>
      <c r="E1381"/>
      <c r="F1381"/>
      <c r="G1381"/>
      <c r="H1381"/>
      <c r="I1381"/>
      <c r="J1381"/>
    </row>
    <row r="1382" spans="1:10" x14ac:dyDescent="0.2">
      <c r="A1382"/>
      <c r="B1382"/>
      <c r="C1382"/>
      <c r="D1382"/>
      <c r="E1382"/>
      <c r="F1382"/>
      <c r="G1382"/>
      <c r="H1382"/>
      <c r="I1382"/>
      <c r="J1382"/>
    </row>
    <row r="1383" spans="1:10" x14ac:dyDescent="0.2">
      <c r="A1383"/>
      <c r="B1383"/>
      <c r="C1383"/>
      <c r="D1383"/>
      <c r="E1383"/>
      <c r="F1383"/>
      <c r="G1383"/>
      <c r="H1383"/>
      <c r="I1383"/>
      <c r="J1383"/>
    </row>
    <row r="1384" spans="1:10" x14ac:dyDescent="0.2">
      <c r="A1384"/>
      <c r="B1384"/>
      <c r="C1384"/>
      <c r="D1384"/>
      <c r="E1384"/>
      <c r="F1384"/>
      <c r="G1384"/>
      <c r="H1384"/>
      <c r="I1384"/>
      <c r="J1384"/>
    </row>
    <row r="1385" spans="1:10" x14ac:dyDescent="0.2">
      <c r="A1385"/>
      <c r="B1385"/>
      <c r="C1385"/>
      <c r="D1385"/>
      <c r="E1385"/>
      <c r="F1385"/>
      <c r="G1385"/>
      <c r="H1385"/>
      <c r="I1385"/>
      <c r="J1385"/>
    </row>
    <row r="1386" spans="1:10" x14ac:dyDescent="0.2">
      <c r="A1386"/>
      <c r="B1386"/>
      <c r="C1386"/>
      <c r="D1386"/>
      <c r="E1386"/>
      <c r="F1386"/>
      <c r="G1386"/>
      <c r="H1386"/>
      <c r="I1386"/>
      <c r="J1386"/>
    </row>
    <row r="1387" spans="1:10" x14ac:dyDescent="0.2">
      <c r="A1387"/>
      <c r="B1387"/>
      <c r="C1387"/>
      <c r="D1387"/>
      <c r="E1387"/>
      <c r="F1387"/>
      <c r="G1387"/>
      <c r="H1387"/>
      <c r="I1387"/>
      <c r="J1387"/>
    </row>
    <row r="1388" spans="1:10" x14ac:dyDescent="0.2">
      <c r="A1388"/>
      <c r="B1388"/>
      <c r="C1388"/>
      <c r="D1388"/>
      <c r="E1388"/>
      <c r="F1388"/>
      <c r="G1388"/>
      <c r="H1388"/>
      <c r="I1388"/>
      <c r="J1388"/>
    </row>
    <row r="1389" spans="1:10" x14ac:dyDescent="0.2">
      <c r="A1389"/>
      <c r="B1389"/>
      <c r="C1389"/>
      <c r="D1389"/>
      <c r="E1389"/>
      <c r="F1389"/>
      <c r="G1389"/>
      <c r="H1389"/>
      <c r="I1389"/>
      <c r="J1389"/>
    </row>
    <row r="1390" spans="1:10" x14ac:dyDescent="0.2">
      <c r="A1390"/>
      <c r="B1390"/>
      <c r="C1390"/>
      <c r="D1390"/>
      <c r="E1390"/>
      <c r="F1390"/>
      <c r="G1390"/>
      <c r="H1390"/>
      <c r="I1390"/>
      <c r="J1390"/>
    </row>
    <row r="1391" spans="1:10" x14ac:dyDescent="0.2">
      <c r="A1391"/>
      <c r="B1391"/>
      <c r="C1391"/>
      <c r="D1391"/>
      <c r="E1391"/>
      <c r="F1391"/>
      <c r="G1391"/>
      <c r="H1391"/>
      <c r="I1391"/>
      <c r="J1391"/>
    </row>
    <row r="1392" spans="1:10" x14ac:dyDescent="0.2">
      <c r="A1392"/>
      <c r="B1392"/>
      <c r="C1392"/>
      <c r="D1392"/>
      <c r="E1392"/>
      <c r="F1392"/>
      <c r="G1392"/>
      <c r="H1392"/>
      <c r="I1392"/>
      <c r="J1392"/>
    </row>
    <row r="1393" spans="1:10" x14ac:dyDescent="0.2">
      <c r="A1393"/>
      <c r="B1393"/>
      <c r="C1393"/>
      <c r="D1393"/>
      <c r="E1393"/>
      <c r="F1393"/>
      <c r="G1393"/>
      <c r="H1393"/>
      <c r="I1393"/>
      <c r="J1393"/>
    </row>
    <row r="1394" spans="1:10" x14ac:dyDescent="0.2">
      <c r="A1394"/>
      <c r="B1394"/>
      <c r="C1394"/>
      <c r="D1394"/>
      <c r="E1394"/>
      <c r="F1394"/>
      <c r="G1394"/>
      <c r="H1394"/>
      <c r="I1394"/>
      <c r="J1394"/>
    </row>
    <row r="1395" spans="1:10" x14ac:dyDescent="0.2">
      <c r="A1395"/>
      <c r="B1395"/>
      <c r="C1395"/>
      <c r="D1395"/>
      <c r="E1395"/>
      <c r="F1395"/>
      <c r="G1395"/>
      <c r="H1395"/>
      <c r="I1395"/>
      <c r="J1395"/>
    </row>
    <row r="1396" spans="1:10" x14ac:dyDescent="0.2">
      <c r="A1396"/>
      <c r="B1396"/>
      <c r="C1396"/>
      <c r="D1396"/>
      <c r="E1396"/>
      <c r="F1396"/>
      <c r="G1396"/>
      <c r="H1396"/>
      <c r="I1396"/>
      <c r="J1396"/>
    </row>
    <row r="1397" spans="1:10" x14ac:dyDescent="0.2">
      <c r="A1397"/>
      <c r="B1397"/>
      <c r="C1397"/>
      <c r="D1397"/>
      <c r="E1397"/>
      <c r="F1397"/>
      <c r="G1397"/>
      <c r="H1397"/>
      <c r="I1397"/>
      <c r="J1397"/>
    </row>
    <row r="1398" spans="1:10" x14ac:dyDescent="0.2">
      <c r="A1398"/>
      <c r="B1398"/>
      <c r="C1398"/>
      <c r="D1398"/>
      <c r="E1398"/>
      <c r="F1398"/>
      <c r="G1398"/>
      <c r="H1398"/>
      <c r="I1398"/>
      <c r="J1398"/>
    </row>
    <row r="1399" spans="1:10" x14ac:dyDescent="0.2">
      <c r="A1399"/>
      <c r="B1399"/>
      <c r="C1399"/>
      <c r="D1399"/>
      <c r="E1399"/>
      <c r="F1399"/>
      <c r="G1399"/>
      <c r="H1399"/>
      <c r="I1399"/>
      <c r="J1399"/>
    </row>
    <row r="1400" spans="1:10" x14ac:dyDescent="0.2">
      <c r="A1400"/>
      <c r="B1400"/>
      <c r="C1400"/>
      <c r="D1400"/>
      <c r="E1400"/>
      <c r="F1400"/>
      <c r="G1400"/>
      <c r="H1400"/>
      <c r="I1400"/>
      <c r="J1400"/>
    </row>
    <row r="1401" spans="1:10" x14ac:dyDescent="0.2">
      <c r="A1401"/>
      <c r="B1401"/>
      <c r="C1401"/>
      <c r="D1401"/>
      <c r="E1401"/>
      <c r="F1401"/>
      <c r="G1401"/>
      <c r="H1401"/>
      <c r="I1401"/>
      <c r="J1401"/>
    </row>
    <row r="1402" spans="1:10" x14ac:dyDescent="0.2">
      <c r="A1402"/>
      <c r="B1402"/>
      <c r="C1402"/>
      <c r="D1402"/>
      <c r="E1402"/>
      <c r="F1402"/>
      <c r="G1402"/>
      <c r="H1402"/>
      <c r="I1402"/>
      <c r="J1402"/>
    </row>
    <row r="1403" spans="1:10" x14ac:dyDescent="0.2">
      <c r="A1403"/>
      <c r="B1403"/>
      <c r="C1403"/>
      <c r="D1403"/>
      <c r="E1403"/>
      <c r="F1403"/>
      <c r="G1403"/>
      <c r="H1403"/>
      <c r="I1403"/>
      <c r="J1403"/>
    </row>
    <row r="1404" spans="1:10" x14ac:dyDescent="0.2">
      <c r="A1404"/>
      <c r="B1404"/>
      <c r="C1404"/>
      <c r="D1404"/>
      <c r="E1404"/>
      <c r="F1404"/>
      <c r="G1404"/>
      <c r="H1404"/>
      <c r="I1404"/>
      <c r="J1404"/>
    </row>
    <row r="1405" spans="1:10" x14ac:dyDescent="0.2">
      <c r="A1405"/>
      <c r="B1405"/>
      <c r="C1405"/>
      <c r="D1405"/>
      <c r="E1405"/>
      <c r="F1405"/>
      <c r="G1405"/>
      <c r="H1405"/>
      <c r="I1405"/>
      <c r="J1405"/>
    </row>
    <row r="1406" spans="1:10" x14ac:dyDescent="0.2">
      <c r="A1406"/>
      <c r="B1406"/>
      <c r="C1406"/>
      <c r="D1406"/>
      <c r="E1406"/>
      <c r="F1406"/>
      <c r="G1406"/>
      <c r="H1406"/>
      <c r="I1406"/>
      <c r="J1406"/>
    </row>
    <row r="1407" spans="1:10" x14ac:dyDescent="0.2">
      <c r="A1407"/>
      <c r="B1407"/>
      <c r="C1407"/>
      <c r="D1407"/>
      <c r="E1407"/>
      <c r="F1407"/>
      <c r="G1407"/>
      <c r="H1407"/>
      <c r="I1407"/>
      <c r="J1407"/>
    </row>
    <row r="1408" spans="1:10" x14ac:dyDescent="0.2">
      <c r="A1408"/>
      <c r="B1408"/>
      <c r="C1408"/>
      <c r="D1408"/>
      <c r="E1408"/>
      <c r="F1408"/>
      <c r="G1408"/>
      <c r="H1408"/>
      <c r="I1408"/>
      <c r="J1408"/>
    </row>
    <row r="1409" spans="1:10" x14ac:dyDescent="0.2">
      <c r="A1409"/>
      <c r="B1409"/>
      <c r="C1409"/>
      <c r="D1409"/>
      <c r="E1409"/>
      <c r="F1409"/>
      <c r="G1409"/>
      <c r="H1409"/>
      <c r="I1409"/>
      <c r="J1409"/>
    </row>
    <row r="1410" spans="1:10" x14ac:dyDescent="0.2">
      <c r="A1410"/>
      <c r="B1410"/>
      <c r="C1410"/>
      <c r="D1410"/>
      <c r="E1410"/>
      <c r="F1410"/>
      <c r="G1410"/>
      <c r="H1410"/>
      <c r="I1410"/>
      <c r="J1410"/>
    </row>
    <row r="1411" spans="1:10" x14ac:dyDescent="0.2">
      <c r="A1411"/>
      <c r="B1411"/>
      <c r="C1411"/>
      <c r="D1411"/>
      <c r="E1411"/>
      <c r="F1411"/>
      <c r="G1411"/>
      <c r="H1411"/>
      <c r="I1411"/>
      <c r="J1411"/>
    </row>
    <row r="1412" spans="1:10" x14ac:dyDescent="0.2">
      <c r="A1412"/>
      <c r="B1412"/>
      <c r="C1412"/>
      <c r="D1412"/>
      <c r="E1412"/>
      <c r="F1412"/>
      <c r="G1412"/>
      <c r="H1412"/>
      <c r="I1412"/>
      <c r="J1412"/>
    </row>
    <row r="1413" spans="1:10" x14ac:dyDescent="0.2">
      <c r="A1413"/>
      <c r="B1413"/>
      <c r="C1413"/>
      <c r="D1413"/>
      <c r="E1413"/>
      <c r="F1413"/>
      <c r="G1413"/>
      <c r="H1413"/>
      <c r="I1413"/>
      <c r="J1413"/>
    </row>
    <row r="1414" spans="1:10" x14ac:dyDescent="0.2">
      <c r="A1414"/>
      <c r="B1414"/>
      <c r="C1414"/>
      <c r="D1414"/>
      <c r="E1414"/>
      <c r="F1414"/>
      <c r="G1414"/>
      <c r="H1414"/>
      <c r="I1414"/>
      <c r="J1414"/>
    </row>
    <row r="1415" spans="1:10" x14ac:dyDescent="0.2">
      <c r="A1415"/>
      <c r="B1415"/>
      <c r="C1415"/>
      <c r="D1415"/>
      <c r="E1415"/>
      <c r="F1415"/>
      <c r="G1415"/>
      <c r="H1415"/>
      <c r="I1415"/>
      <c r="J1415"/>
    </row>
    <row r="1416" spans="1:10" x14ac:dyDescent="0.2">
      <c r="A1416"/>
      <c r="B1416"/>
      <c r="C1416"/>
      <c r="D1416"/>
      <c r="E1416"/>
      <c r="F1416"/>
      <c r="G1416"/>
      <c r="H1416"/>
      <c r="I1416"/>
      <c r="J1416"/>
    </row>
    <row r="1417" spans="1:10" x14ac:dyDescent="0.2">
      <c r="A1417"/>
      <c r="B1417"/>
      <c r="C1417"/>
      <c r="D1417"/>
      <c r="E1417"/>
      <c r="F1417"/>
      <c r="G1417"/>
      <c r="H1417"/>
      <c r="I1417"/>
      <c r="J1417"/>
    </row>
    <row r="1418" spans="1:10" x14ac:dyDescent="0.2">
      <c r="A1418"/>
      <c r="B1418"/>
      <c r="C1418"/>
      <c r="D1418"/>
      <c r="E1418"/>
      <c r="F1418"/>
      <c r="G1418"/>
      <c r="H1418"/>
      <c r="I1418"/>
      <c r="J1418"/>
    </row>
    <row r="1419" spans="1:10" x14ac:dyDescent="0.2">
      <c r="A1419"/>
      <c r="B1419"/>
      <c r="C1419"/>
      <c r="D1419"/>
      <c r="E1419"/>
      <c r="F1419"/>
      <c r="G1419"/>
      <c r="H1419"/>
      <c r="I1419"/>
      <c r="J1419"/>
    </row>
    <row r="1420" spans="1:10" x14ac:dyDescent="0.2">
      <c r="A1420"/>
      <c r="B1420"/>
      <c r="C1420"/>
      <c r="D1420"/>
      <c r="E1420"/>
      <c r="F1420"/>
      <c r="G1420"/>
      <c r="H1420"/>
      <c r="I1420"/>
      <c r="J1420"/>
    </row>
    <row r="1421" spans="1:10" x14ac:dyDescent="0.2">
      <c r="A1421"/>
      <c r="B1421"/>
      <c r="C1421"/>
      <c r="D1421"/>
      <c r="E1421"/>
      <c r="F1421"/>
      <c r="G1421"/>
      <c r="H1421"/>
      <c r="I1421"/>
      <c r="J1421"/>
    </row>
    <row r="1422" spans="1:10" x14ac:dyDescent="0.2">
      <c r="A1422"/>
      <c r="B1422"/>
      <c r="C1422"/>
      <c r="D1422"/>
      <c r="E1422"/>
      <c r="F1422"/>
      <c r="G1422"/>
      <c r="H1422"/>
      <c r="I1422"/>
      <c r="J1422"/>
    </row>
    <row r="1423" spans="1:10" x14ac:dyDescent="0.2">
      <c r="A1423"/>
      <c r="B1423"/>
      <c r="C1423"/>
      <c r="D1423"/>
      <c r="E1423"/>
      <c r="F1423"/>
      <c r="G1423"/>
      <c r="H1423"/>
      <c r="I1423"/>
      <c r="J1423"/>
    </row>
    <row r="1424" spans="1:10" x14ac:dyDescent="0.2">
      <c r="A1424"/>
      <c r="B1424"/>
      <c r="C1424"/>
      <c r="D1424"/>
      <c r="E1424"/>
      <c r="F1424"/>
      <c r="G1424"/>
      <c r="H1424"/>
      <c r="I1424"/>
      <c r="J1424"/>
    </row>
    <row r="1425" spans="1:10" x14ac:dyDescent="0.2">
      <c r="A1425"/>
      <c r="B1425"/>
      <c r="C1425"/>
      <c r="D1425"/>
      <c r="E1425"/>
      <c r="F1425"/>
      <c r="G1425"/>
      <c r="H1425"/>
      <c r="I1425"/>
      <c r="J1425"/>
    </row>
    <row r="1426" spans="1:10" x14ac:dyDescent="0.2">
      <c r="A1426"/>
      <c r="B1426"/>
      <c r="C1426"/>
      <c r="D1426"/>
      <c r="E1426"/>
      <c r="F1426"/>
      <c r="G1426"/>
      <c r="H1426"/>
      <c r="I1426"/>
      <c r="J1426"/>
    </row>
    <row r="1427" spans="1:10" x14ac:dyDescent="0.2">
      <c r="A1427"/>
      <c r="B1427"/>
      <c r="C1427"/>
      <c r="D1427"/>
      <c r="E1427"/>
      <c r="F1427"/>
      <c r="G1427"/>
      <c r="H1427"/>
      <c r="I1427"/>
      <c r="J1427"/>
    </row>
    <row r="1428" spans="1:10" x14ac:dyDescent="0.2">
      <c r="A1428"/>
      <c r="B1428"/>
      <c r="C1428"/>
      <c r="D1428"/>
      <c r="E1428"/>
      <c r="F1428"/>
      <c r="G1428"/>
      <c r="H1428"/>
      <c r="I1428"/>
      <c r="J1428"/>
    </row>
    <row r="1429" spans="1:10" x14ac:dyDescent="0.2">
      <c r="A1429"/>
      <c r="B1429"/>
      <c r="C1429"/>
      <c r="D1429"/>
      <c r="E1429"/>
      <c r="F1429"/>
      <c r="G1429"/>
      <c r="H1429"/>
      <c r="I1429"/>
      <c r="J1429"/>
    </row>
    <row r="1430" spans="1:10" x14ac:dyDescent="0.2">
      <c r="A1430"/>
      <c r="B1430"/>
      <c r="C1430"/>
      <c r="D1430"/>
      <c r="E1430"/>
      <c r="F1430"/>
      <c r="G1430"/>
      <c r="H1430"/>
      <c r="I1430"/>
      <c r="J1430"/>
    </row>
    <row r="1431" spans="1:10" x14ac:dyDescent="0.2">
      <c r="A1431"/>
      <c r="B1431"/>
      <c r="C1431"/>
      <c r="D1431"/>
      <c r="E1431"/>
      <c r="F1431"/>
      <c r="G1431"/>
      <c r="H1431"/>
      <c r="I1431"/>
      <c r="J1431"/>
    </row>
    <row r="1432" spans="1:10" x14ac:dyDescent="0.2">
      <c r="A1432"/>
      <c r="B1432"/>
      <c r="C1432"/>
      <c r="D1432"/>
      <c r="E1432"/>
      <c r="F1432"/>
      <c r="G1432"/>
      <c r="H1432"/>
      <c r="I1432"/>
      <c r="J1432"/>
    </row>
    <row r="1433" spans="1:10" x14ac:dyDescent="0.2">
      <c r="A1433"/>
      <c r="B1433"/>
      <c r="C1433"/>
      <c r="D1433"/>
      <c r="E1433"/>
      <c r="F1433"/>
      <c r="G1433"/>
      <c r="H1433"/>
      <c r="I1433"/>
      <c r="J1433"/>
    </row>
    <row r="1434" spans="1:10" x14ac:dyDescent="0.2">
      <c r="A1434"/>
      <c r="B1434"/>
      <c r="C1434"/>
      <c r="D1434"/>
      <c r="E1434"/>
      <c r="F1434"/>
      <c r="G1434"/>
      <c r="H1434"/>
      <c r="I1434"/>
      <c r="J1434"/>
    </row>
    <row r="1435" spans="1:10" x14ac:dyDescent="0.2">
      <c r="A1435"/>
      <c r="B1435"/>
      <c r="C1435"/>
      <c r="D1435"/>
      <c r="E1435"/>
      <c r="F1435"/>
      <c r="G1435"/>
      <c r="H1435"/>
      <c r="I1435"/>
      <c r="J1435"/>
    </row>
    <row r="1436" spans="1:10" x14ac:dyDescent="0.2">
      <c r="A1436"/>
      <c r="B1436"/>
      <c r="C1436"/>
      <c r="D1436"/>
      <c r="E1436"/>
      <c r="F1436"/>
      <c r="G1436"/>
      <c r="H1436"/>
      <c r="I1436"/>
      <c r="J1436"/>
    </row>
    <row r="1437" spans="1:10" x14ac:dyDescent="0.2">
      <c r="A1437"/>
      <c r="B1437"/>
      <c r="C1437"/>
      <c r="D1437"/>
      <c r="E1437"/>
      <c r="F1437"/>
      <c r="G1437"/>
      <c r="H1437"/>
      <c r="I1437"/>
      <c r="J1437"/>
    </row>
    <row r="1438" spans="1:10" x14ac:dyDescent="0.2">
      <c r="A1438"/>
      <c r="B1438"/>
      <c r="C1438"/>
      <c r="D1438"/>
      <c r="E1438"/>
      <c r="F1438"/>
      <c r="G1438"/>
      <c r="H1438"/>
      <c r="I1438"/>
      <c r="J1438"/>
    </row>
    <row r="1439" spans="1:10" x14ac:dyDescent="0.2">
      <c r="A1439"/>
      <c r="B1439"/>
      <c r="C1439"/>
      <c r="D1439"/>
      <c r="E1439"/>
      <c r="F1439"/>
      <c r="G1439"/>
      <c r="H1439"/>
      <c r="I1439"/>
      <c r="J1439"/>
    </row>
    <row r="1440" spans="1:10" x14ac:dyDescent="0.2">
      <c r="A1440"/>
      <c r="B1440"/>
      <c r="C1440"/>
      <c r="D1440"/>
      <c r="E1440"/>
      <c r="F1440"/>
      <c r="G1440"/>
      <c r="H1440"/>
      <c r="I1440"/>
      <c r="J1440"/>
    </row>
    <row r="1441" spans="1:10" x14ac:dyDescent="0.2">
      <c r="A1441"/>
      <c r="B1441"/>
      <c r="C1441"/>
      <c r="D1441"/>
      <c r="E1441"/>
      <c r="F1441"/>
      <c r="G1441"/>
      <c r="H1441"/>
      <c r="I1441"/>
      <c r="J1441"/>
    </row>
    <row r="1442" spans="1:10" x14ac:dyDescent="0.2">
      <c r="A1442"/>
      <c r="B1442"/>
      <c r="C1442"/>
      <c r="D1442"/>
      <c r="E1442"/>
      <c r="F1442"/>
      <c r="G1442"/>
      <c r="H1442"/>
      <c r="I1442"/>
      <c r="J1442"/>
    </row>
    <row r="1443" spans="1:10" x14ac:dyDescent="0.2">
      <c r="A1443"/>
      <c r="B1443"/>
      <c r="C1443"/>
      <c r="D1443"/>
      <c r="E1443"/>
      <c r="F1443"/>
      <c r="G1443"/>
      <c r="H1443"/>
      <c r="I1443"/>
      <c r="J1443"/>
    </row>
    <row r="1444" spans="1:10" x14ac:dyDescent="0.2">
      <c r="A1444"/>
      <c r="B1444"/>
      <c r="C1444"/>
      <c r="D1444"/>
      <c r="E1444"/>
      <c r="F1444"/>
      <c r="G1444"/>
      <c r="H1444"/>
      <c r="I1444"/>
      <c r="J1444"/>
    </row>
    <row r="1445" spans="1:10" x14ac:dyDescent="0.2">
      <c r="A1445"/>
      <c r="B1445"/>
      <c r="C1445"/>
      <c r="D1445"/>
      <c r="E1445"/>
      <c r="F1445"/>
      <c r="G1445"/>
      <c r="H1445"/>
      <c r="I1445"/>
      <c r="J1445"/>
    </row>
    <row r="1446" spans="1:10" x14ac:dyDescent="0.2">
      <c r="A1446"/>
      <c r="B1446"/>
      <c r="C1446"/>
      <c r="D1446"/>
      <c r="E1446"/>
      <c r="F1446"/>
      <c r="G1446"/>
      <c r="H1446"/>
      <c r="I1446"/>
      <c r="J1446"/>
    </row>
    <row r="1447" spans="1:10" x14ac:dyDescent="0.2">
      <c r="A1447"/>
      <c r="B1447"/>
      <c r="C1447"/>
      <c r="D1447"/>
      <c r="E1447"/>
      <c r="F1447"/>
      <c r="G1447"/>
      <c r="H1447"/>
      <c r="I1447"/>
      <c r="J1447"/>
    </row>
    <row r="1448" spans="1:10" x14ac:dyDescent="0.2">
      <c r="A1448"/>
      <c r="B1448"/>
      <c r="C1448"/>
      <c r="D1448"/>
      <c r="E1448"/>
      <c r="F1448"/>
      <c r="G1448"/>
      <c r="H1448"/>
      <c r="I1448"/>
      <c r="J1448"/>
    </row>
    <row r="1449" spans="1:10" x14ac:dyDescent="0.2">
      <c r="A1449"/>
      <c r="B1449"/>
      <c r="C1449"/>
      <c r="D1449"/>
      <c r="E1449"/>
      <c r="F1449"/>
      <c r="G1449"/>
      <c r="H1449"/>
      <c r="I1449"/>
      <c r="J1449"/>
    </row>
    <row r="1450" spans="1:10" x14ac:dyDescent="0.2">
      <c r="A1450"/>
      <c r="B1450"/>
      <c r="C1450"/>
      <c r="D1450"/>
      <c r="E1450"/>
      <c r="F1450"/>
      <c r="G1450"/>
      <c r="H1450"/>
      <c r="I1450"/>
      <c r="J1450"/>
    </row>
    <row r="1451" spans="1:10" x14ac:dyDescent="0.2">
      <c r="A1451"/>
      <c r="B1451"/>
      <c r="C1451"/>
      <c r="D1451"/>
      <c r="E1451"/>
      <c r="F1451"/>
      <c r="G1451"/>
      <c r="H1451"/>
      <c r="I1451"/>
      <c r="J1451"/>
    </row>
    <row r="1452" spans="1:10" x14ac:dyDescent="0.2">
      <c r="A1452"/>
      <c r="B1452"/>
      <c r="C1452"/>
      <c r="D1452"/>
      <c r="E1452"/>
      <c r="F1452"/>
      <c r="G1452"/>
      <c r="H1452"/>
      <c r="I1452"/>
      <c r="J1452"/>
    </row>
    <row r="1453" spans="1:10" x14ac:dyDescent="0.2">
      <c r="A1453"/>
      <c r="B1453"/>
      <c r="C1453"/>
      <c r="D1453"/>
      <c r="E1453"/>
      <c r="F1453"/>
      <c r="G1453"/>
      <c r="H1453"/>
      <c r="I1453"/>
      <c r="J1453"/>
    </row>
    <row r="1454" spans="1:10" x14ac:dyDescent="0.2">
      <c r="A1454"/>
      <c r="B1454"/>
      <c r="C1454"/>
      <c r="D1454"/>
      <c r="E1454"/>
      <c r="F1454"/>
      <c r="G1454"/>
      <c r="H1454"/>
      <c r="I1454"/>
      <c r="J1454"/>
    </row>
    <row r="1455" spans="1:10" x14ac:dyDescent="0.2">
      <c r="A1455"/>
      <c r="B1455"/>
      <c r="C1455"/>
      <c r="D1455"/>
      <c r="E1455"/>
      <c r="F1455"/>
      <c r="G1455"/>
      <c r="H1455"/>
      <c r="I1455"/>
      <c r="J1455"/>
    </row>
    <row r="1456" spans="1:10" x14ac:dyDescent="0.2">
      <c r="A1456"/>
      <c r="B1456"/>
      <c r="C1456"/>
      <c r="D1456"/>
      <c r="E1456"/>
      <c r="F1456"/>
      <c r="G1456"/>
      <c r="H1456"/>
      <c r="I1456"/>
      <c r="J1456"/>
    </row>
    <row r="1457" spans="1:10" x14ac:dyDescent="0.2">
      <c r="A1457"/>
      <c r="B1457"/>
      <c r="C1457"/>
      <c r="D1457"/>
      <c r="E1457"/>
      <c r="F1457"/>
      <c r="G1457"/>
      <c r="H1457"/>
      <c r="I1457"/>
      <c r="J1457"/>
    </row>
    <row r="1458" spans="1:10" x14ac:dyDescent="0.2">
      <c r="A1458"/>
      <c r="B1458"/>
      <c r="C1458"/>
      <c r="D1458"/>
      <c r="E1458"/>
      <c r="F1458"/>
      <c r="G1458"/>
      <c r="H1458"/>
      <c r="I1458"/>
      <c r="J1458"/>
    </row>
    <row r="1459" spans="1:10" x14ac:dyDescent="0.2">
      <c r="A1459"/>
      <c r="B1459"/>
      <c r="C1459"/>
      <c r="D1459"/>
      <c r="E1459"/>
      <c r="F1459"/>
      <c r="G1459"/>
      <c r="H1459"/>
      <c r="I1459"/>
      <c r="J1459"/>
    </row>
    <row r="1460" spans="1:10" x14ac:dyDescent="0.2">
      <c r="A1460"/>
      <c r="B1460"/>
      <c r="C1460"/>
      <c r="D1460"/>
      <c r="E1460"/>
      <c r="F1460"/>
      <c r="G1460"/>
      <c r="H1460"/>
      <c r="I1460"/>
      <c r="J1460"/>
    </row>
    <row r="1461" spans="1:10" x14ac:dyDescent="0.2">
      <c r="A1461"/>
      <c r="B1461"/>
      <c r="C1461"/>
      <c r="D1461"/>
      <c r="E1461"/>
      <c r="F1461"/>
      <c r="G1461"/>
      <c r="H1461"/>
      <c r="I1461"/>
      <c r="J1461"/>
    </row>
    <row r="1462" spans="1:10" x14ac:dyDescent="0.2">
      <c r="A1462"/>
      <c r="B1462"/>
      <c r="C1462"/>
      <c r="D1462"/>
      <c r="E1462"/>
      <c r="F1462"/>
      <c r="G1462"/>
      <c r="H1462"/>
      <c r="I1462"/>
      <c r="J1462"/>
    </row>
    <row r="1463" spans="1:10" x14ac:dyDescent="0.2">
      <c r="A1463"/>
      <c r="B1463"/>
      <c r="C1463"/>
      <c r="D1463"/>
      <c r="E1463"/>
      <c r="F1463"/>
      <c r="G1463"/>
      <c r="H1463"/>
      <c r="I1463"/>
      <c r="J1463"/>
    </row>
    <row r="1464" spans="1:10" x14ac:dyDescent="0.2">
      <c r="A1464"/>
      <c r="B1464"/>
      <c r="C1464"/>
      <c r="D1464"/>
      <c r="E1464"/>
      <c r="F1464"/>
      <c r="G1464"/>
      <c r="H1464"/>
      <c r="I1464"/>
      <c r="J1464"/>
    </row>
    <row r="1465" spans="1:10" x14ac:dyDescent="0.2">
      <c r="A1465"/>
      <c r="B1465"/>
      <c r="C1465"/>
      <c r="D1465"/>
      <c r="E1465"/>
      <c r="F1465"/>
      <c r="G1465"/>
      <c r="H1465"/>
      <c r="I1465"/>
      <c r="J1465"/>
    </row>
    <row r="1466" spans="1:10" x14ac:dyDescent="0.2">
      <c r="A1466"/>
      <c r="B1466"/>
      <c r="C1466"/>
      <c r="D1466"/>
      <c r="E1466"/>
      <c r="F1466"/>
      <c r="G1466"/>
      <c r="H1466"/>
      <c r="I1466"/>
      <c r="J1466"/>
    </row>
    <row r="1467" spans="1:10" x14ac:dyDescent="0.2">
      <c r="A1467"/>
      <c r="B1467"/>
      <c r="C1467"/>
      <c r="D1467"/>
      <c r="E1467"/>
      <c r="F1467"/>
      <c r="G1467"/>
      <c r="H1467"/>
      <c r="I1467"/>
      <c r="J1467"/>
    </row>
    <row r="1468" spans="1:10" x14ac:dyDescent="0.2">
      <c r="A1468"/>
      <c r="B1468"/>
      <c r="C1468"/>
      <c r="D1468"/>
      <c r="E1468"/>
      <c r="F1468"/>
      <c r="G1468"/>
      <c r="H1468"/>
      <c r="I1468"/>
      <c r="J1468"/>
    </row>
    <row r="1469" spans="1:10" x14ac:dyDescent="0.2">
      <c r="A1469"/>
      <c r="B1469"/>
      <c r="C1469"/>
      <c r="D1469"/>
      <c r="E1469"/>
      <c r="F1469"/>
      <c r="G1469"/>
      <c r="H1469"/>
      <c r="I1469"/>
      <c r="J1469"/>
    </row>
    <row r="1470" spans="1:10" x14ac:dyDescent="0.2">
      <c r="A1470"/>
      <c r="B1470"/>
      <c r="C1470"/>
      <c r="D1470"/>
      <c r="E1470"/>
      <c r="F1470"/>
      <c r="G1470"/>
      <c r="H1470"/>
      <c r="I1470"/>
      <c r="J1470"/>
    </row>
    <row r="1471" spans="1:10" x14ac:dyDescent="0.2">
      <c r="A1471"/>
      <c r="B1471"/>
      <c r="C1471"/>
      <c r="D1471"/>
      <c r="E1471"/>
      <c r="F1471"/>
      <c r="G1471"/>
      <c r="H1471"/>
      <c r="I1471"/>
      <c r="J1471"/>
    </row>
    <row r="1472" spans="1:10" x14ac:dyDescent="0.2">
      <c r="A1472"/>
      <c r="B1472"/>
      <c r="C1472"/>
      <c r="D1472"/>
      <c r="E1472"/>
      <c r="F1472"/>
      <c r="G1472"/>
      <c r="H1472"/>
      <c r="I1472"/>
      <c r="J1472"/>
    </row>
    <row r="1473" spans="1:10" x14ac:dyDescent="0.2">
      <c r="A1473"/>
      <c r="B1473"/>
      <c r="C1473"/>
      <c r="D1473"/>
      <c r="E1473"/>
      <c r="F1473"/>
      <c r="G1473"/>
      <c r="H1473"/>
      <c r="I1473"/>
      <c r="J1473"/>
    </row>
    <row r="1474" spans="1:10" x14ac:dyDescent="0.2">
      <c r="A1474"/>
      <c r="B1474"/>
      <c r="C1474"/>
      <c r="D1474"/>
      <c r="E1474"/>
      <c r="F1474"/>
      <c r="G1474"/>
      <c r="H1474"/>
      <c r="I1474"/>
      <c r="J1474"/>
    </row>
    <row r="1475" spans="1:10" x14ac:dyDescent="0.2">
      <c r="A1475"/>
      <c r="B1475"/>
      <c r="C1475"/>
      <c r="D1475"/>
      <c r="E1475"/>
      <c r="F1475"/>
      <c r="G1475"/>
      <c r="H1475"/>
      <c r="I1475"/>
      <c r="J1475"/>
    </row>
    <row r="1476" spans="1:10" x14ac:dyDescent="0.2">
      <c r="A1476"/>
      <c r="B1476"/>
      <c r="C1476"/>
      <c r="D1476"/>
      <c r="E1476"/>
      <c r="F1476"/>
      <c r="G1476"/>
      <c r="H1476"/>
      <c r="I1476"/>
      <c r="J1476"/>
    </row>
    <row r="1477" spans="1:10" x14ac:dyDescent="0.2">
      <c r="A1477"/>
      <c r="B1477"/>
      <c r="C1477"/>
      <c r="D1477"/>
      <c r="E1477"/>
      <c r="F1477"/>
      <c r="G1477"/>
      <c r="H1477"/>
      <c r="I1477"/>
      <c r="J1477"/>
    </row>
    <row r="1478" spans="1:10" x14ac:dyDescent="0.2">
      <c r="A1478"/>
      <c r="B1478"/>
      <c r="C1478"/>
      <c r="D1478"/>
      <c r="E1478"/>
      <c r="F1478"/>
      <c r="G1478"/>
      <c r="H1478"/>
      <c r="I1478"/>
      <c r="J1478"/>
    </row>
    <row r="1479" spans="1:10" x14ac:dyDescent="0.2">
      <c r="A1479"/>
      <c r="B1479"/>
      <c r="C1479"/>
      <c r="D1479"/>
      <c r="E1479"/>
      <c r="F1479"/>
      <c r="G1479"/>
      <c r="H1479"/>
      <c r="I1479"/>
      <c r="J1479"/>
    </row>
    <row r="1480" spans="1:10" x14ac:dyDescent="0.2">
      <c r="A1480"/>
      <c r="B1480"/>
      <c r="C1480"/>
      <c r="D1480"/>
      <c r="E1480"/>
      <c r="F1480"/>
      <c r="G1480"/>
      <c r="H1480"/>
      <c r="I1480"/>
      <c r="J1480"/>
    </row>
    <row r="1481" spans="1:10" x14ac:dyDescent="0.2">
      <c r="A1481"/>
      <c r="B1481"/>
      <c r="C1481"/>
      <c r="D1481"/>
      <c r="E1481"/>
      <c r="F1481"/>
      <c r="G1481"/>
      <c r="H1481"/>
      <c r="I1481"/>
      <c r="J1481"/>
    </row>
    <row r="1482" spans="1:10" x14ac:dyDescent="0.2">
      <c r="A1482"/>
      <c r="B1482"/>
      <c r="C1482"/>
      <c r="D1482"/>
      <c r="E1482"/>
      <c r="F1482"/>
      <c r="G1482"/>
      <c r="H1482"/>
      <c r="I1482"/>
      <c r="J1482"/>
    </row>
    <row r="1483" spans="1:10" x14ac:dyDescent="0.2">
      <c r="A1483"/>
      <c r="B1483"/>
      <c r="C1483"/>
      <c r="D1483"/>
      <c r="E1483"/>
      <c r="F1483"/>
      <c r="G1483"/>
      <c r="H1483"/>
      <c r="I1483"/>
      <c r="J1483"/>
    </row>
    <row r="1484" spans="1:10" x14ac:dyDescent="0.2">
      <c r="A1484"/>
      <c r="B1484"/>
      <c r="C1484"/>
      <c r="D1484"/>
      <c r="E1484"/>
      <c r="F1484"/>
      <c r="G1484"/>
      <c r="H1484"/>
      <c r="I1484"/>
      <c r="J1484"/>
    </row>
    <row r="1485" spans="1:10" x14ac:dyDescent="0.2">
      <c r="A1485"/>
      <c r="B1485"/>
      <c r="C1485"/>
      <c r="D1485"/>
      <c r="E1485"/>
      <c r="F1485"/>
      <c r="G1485"/>
      <c r="H1485"/>
      <c r="I1485"/>
      <c r="J1485"/>
    </row>
    <row r="1486" spans="1:10" x14ac:dyDescent="0.2">
      <c r="A1486"/>
      <c r="B1486"/>
      <c r="C1486"/>
      <c r="D1486"/>
      <c r="E1486"/>
      <c r="F1486"/>
      <c r="G1486"/>
      <c r="H1486"/>
      <c r="I1486"/>
      <c r="J1486"/>
    </row>
    <row r="1487" spans="1:10" x14ac:dyDescent="0.2">
      <c r="A1487"/>
      <c r="B1487"/>
      <c r="C1487"/>
      <c r="D1487"/>
      <c r="E1487"/>
      <c r="F1487"/>
      <c r="G1487"/>
      <c r="H1487"/>
      <c r="I1487"/>
      <c r="J1487"/>
    </row>
    <row r="1488" spans="1:10" x14ac:dyDescent="0.2">
      <c r="A1488"/>
      <c r="B1488"/>
      <c r="C1488"/>
      <c r="D1488"/>
      <c r="E1488"/>
      <c r="F1488"/>
      <c r="G1488"/>
      <c r="H1488"/>
      <c r="I1488"/>
      <c r="J1488"/>
    </row>
    <row r="1489" spans="1:10" x14ac:dyDescent="0.2">
      <c r="A1489"/>
      <c r="B1489"/>
      <c r="C1489"/>
      <c r="D1489"/>
      <c r="E1489"/>
      <c r="F1489"/>
      <c r="G1489"/>
      <c r="H1489"/>
      <c r="I1489"/>
      <c r="J1489"/>
    </row>
    <row r="1490" spans="1:10" x14ac:dyDescent="0.2">
      <c r="A1490"/>
      <c r="B1490"/>
      <c r="C1490"/>
      <c r="D1490"/>
      <c r="E1490"/>
      <c r="F1490"/>
      <c r="G1490"/>
      <c r="H1490"/>
      <c r="I1490"/>
      <c r="J1490"/>
    </row>
    <row r="1491" spans="1:10" x14ac:dyDescent="0.2">
      <c r="A1491"/>
      <c r="B1491"/>
      <c r="C1491"/>
      <c r="D1491"/>
      <c r="E1491"/>
      <c r="F1491"/>
      <c r="G1491"/>
      <c r="H1491"/>
      <c r="I1491"/>
      <c r="J1491"/>
    </row>
    <row r="1492" spans="1:10" x14ac:dyDescent="0.2">
      <c r="A1492"/>
      <c r="B1492"/>
      <c r="C1492"/>
      <c r="D1492"/>
      <c r="E1492"/>
      <c r="F1492"/>
      <c r="G1492"/>
      <c r="H1492"/>
      <c r="I1492"/>
      <c r="J1492"/>
    </row>
    <row r="1493" spans="1:10" x14ac:dyDescent="0.2">
      <c r="A1493"/>
      <c r="B1493"/>
      <c r="C1493"/>
      <c r="D1493"/>
      <c r="E1493"/>
      <c r="F1493"/>
      <c r="G1493"/>
      <c r="H1493"/>
      <c r="I1493"/>
      <c r="J1493"/>
    </row>
    <row r="1494" spans="1:10" x14ac:dyDescent="0.2">
      <c r="A1494"/>
      <c r="B1494"/>
      <c r="C1494"/>
      <c r="D1494"/>
      <c r="E1494"/>
      <c r="F1494"/>
      <c r="G1494"/>
      <c r="H1494"/>
      <c r="I1494"/>
      <c r="J1494"/>
    </row>
    <row r="1495" spans="1:10" x14ac:dyDescent="0.2">
      <c r="A1495"/>
      <c r="B1495"/>
      <c r="C1495"/>
      <c r="D1495"/>
      <c r="E1495"/>
      <c r="F1495"/>
      <c r="G1495"/>
      <c r="H1495"/>
      <c r="I1495"/>
      <c r="J1495"/>
    </row>
    <row r="1496" spans="1:10" x14ac:dyDescent="0.2">
      <c r="A1496"/>
      <c r="B1496"/>
      <c r="C1496"/>
      <c r="D1496"/>
      <c r="E1496"/>
      <c r="F1496"/>
      <c r="G1496"/>
      <c r="H1496"/>
      <c r="I1496"/>
      <c r="J1496"/>
    </row>
    <row r="1497" spans="1:10" x14ac:dyDescent="0.2">
      <c r="A1497"/>
      <c r="B1497"/>
      <c r="C1497"/>
      <c r="D1497"/>
      <c r="E1497"/>
      <c r="F1497"/>
      <c r="G1497"/>
      <c r="H1497"/>
      <c r="I1497"/>
      <c r="J1497"/>
    </row>
    <row r="1498" spans="1:10" x14ac:dyDescent="0.2">
      <c r="A1498"/>
      <c r="B1498"/>
      <c r="C1498"/>
      <c r="D1498"/>
      <c r="E1498"/>
      <c r="F1498"/>
      <c r="G1498"/>
      <c r="H1498"/>
      <c r="I1498"/>
      <c r="J1498"/>
    </row>
    <row r="1499" spans="1:10" x14ac:dyDescent="0.2">
      <c r="A1499"/>
      <c r="B1499"/>
      <c r="C1499"/>
      <c r="D1499"/>
      <c r="E1499"/>
      <c r="F1499"/>
      <c r="G1499"/>
      <c r="H1499"/>
      <c r="I1499"/>
      <c r="J1499"/>
    </row>
    <row r="1500" spans="1:10" x14ac:dyDescent="0.2">
      <c r="A1500"/>
      <c r="B1500"/>
      <c r="C1500"/>
      <c r="D1500"/>
      <c r="E1500"/>
      <c r="F1500"/>
      <c r="G1500"/>
      <c r="H1500"/>
      <c r="I1500"/>
      <c r="J1500"/>
    </row>
    <row r="1501" spans="1:10" x14ac:dyDescent="0.2">
      <c r="A1501"/>
      <c r="B1501"/>
      <c r="C1501"/>
      <c r="D1501"/>
      <c r="E1501"/>
      <c r="F1501"/>
      <c r="G1501"/>
      <c r="H1501"/>
      <c r="I1501"/>
      <c r="J1501"/>
    </row>
    <row r="1502" spans="1:10" x14ac:dyDescent="0.2">
      <c r="A1502"/>
      <c r="B1502"/>
      <c r="C1502"/>
      <c r="D1502"/>
      <c r="E1502"/>
      <c r="F1502"/>
      <c r="G1502"/>
      <c r="H1502"/>
      <c r="I1502"/>
      <c r="J1502"/>
    </row>
    <row r="1503" spans="1:10" x14ac:dyDescent="0.2">
      <c r="A1503"/>
      <c r="B1503"/>
      <c r="C1503"/>
      <c r="D1503"/>
      <c r="E1503"/>
      <c r="F1503"/>
      <c r="G1503"/>
      <c r="H1503"/>
      <c r="I1503"/>
      <c r="J1503"/>
    </row>
    <row r="1504" spans="1:10" x14ac:dyDescent="0.2">
      <c r="A1504"/>
      <c r="B1504"/>
      <c r="C1504"/>
      <c r="D1504"/>
      <c r="E1504"/>
      <c r="F1504"/>
      <c r="G1504"/>
      <c r="H1504"/>
      <c r="I1504"/>
      <c r="J1504"/>
    </row>
    <row r="1505" spans="1:10" x14ac:dyDescent="0.2">
      <c r="A1505"/>
      <c r="B1505"/>
      <c r="C1505"/>
      <c r="D1505"/>
      <c r="E1505"/>
      <c r="F1505"/>
      <c r="G1505"/>
      <c r="H1505"/>
      <c r="I1505"/>
      <c r="J1505"/>
    </row>
    <row r="1506" spans="1:10" x14ac:dyDescent="0.2">
      <c r="A1506"/>
      <c r="B1506"/>
      <c r="C1506"/>
      <c r="D1506"/>
      <c r="E1506"/>
      <c r="F1506"/>
      <c r="G1506"/>
      <c r="H1506"/>
      <c r="I1506"/>
      <c r="J1506"/>
    </row>
    <row r="1507" spans="1:10" x14ac:dyDescent="0.2">
      <c r="A1507"/>
      <c r="B1507"/>
      <c r="C1507"/>
      <c r="D1507"/>
      <c r="E1507"/>
      <c r="F1507"/>
      <c r="G1507"/>
      <c r="H1507"/>
      <c r="I1507"/>
      <c r="J1507"/>
    </row>
    <row r="1508" spans="1:10" x14ac:dyDescent="0.2">
      <c r="A1508"/>
      <c r="B1508"/>
      <c r="C1508"/>
      <c r="D1508"/>
      <c r="E1508"/>
      <c r="F1508"/>
      <c r="G1508"/>
      <c r="H1508"/>
      <c r="I1508"/>
      <c r="J1508"/>
    </row>
    <row r="1509" spans="1:10" x14ac:dyDescent="0.2">
      <c r="A1509"/>
      <c r="B1509"/>
      <c r="C1509"/>
      <c r="D1509"/>
      <c r="E1509"/>
      <c r="F1509"/>
      <c r="G1509"/>
      <c r="H1509"/>
      <c r="I1509"/>
      <c r="J1509"/>
    </row>
    <row r="1510" spans="1:10" x14ac:dyDescent="0.2">
      <c r="A1510"/>
      <c r="B1510"/>
      <c r="C1510"/>
      <c r="D1510"/>
      <c r="E1510"/>
      <c r="F1510"/>
      <c r="G1510"/>
      <c r="H1510"/>
      <c r="I1510"/>
      <c r="J1510"/>
    </row>
    <row r="1511" spans="1:10" x14ac:dyDescent="0.2">
      <c r="A1511"/>
      <c r="B1511"/>
      <c r="C1511"/>
      <c r="D1511"/>
      <c r="E1511"/>
      <c r="F1511"/>
      <c r="G1511"/>
      <c r="H1511"/>
      <c r="I1511"/>
      <c r="J1511"/>
    </row>
    <row r="1512" spans="1:10" x14ac:dyDescent="0.2">
      <c r="A1512"/>
      <c r="B1512"/>
      <c r="C1512"/>
      <c r="D1512"/>
      <c r="E1512"/>
      <c r="F1512"/>
      <c r="G1512"/>
      <c r="H1512"/>
      <c r="I1512"/>
      <c r="J1512"/>
    </row>
    <row r="1513" spans="1:10" x14ac:dyDescent="0.2">
      <c r="A1513"/>
      <c r="B1513"/>
      <c r="C1513"/>
      <c r="D1513"/>
      <c r="E1513"/>
      <c r="F1513"/>
      <c r="G1513"/>
      <c r="H1513"/>
      <c r="I1513"/>
      <c r="J1513"/>
    </row>
    <row r="1514" spans="1:10" x14ac:dyDescent="0.2">
      <c r="A1514"/>
      <c r="B1514"/>
      <c r="C1514"/>
      <c r="D1514"/>
      <c r="E1514"/>
      <c r="F1514"/>
      <c r="G1514"/>
      <c r="H1514"/>
      <c r="I1514"/>
      <c r="J1514"/>
    </row>
    <row r="1515" spans="1:10" x14ac:dyDescent="0.2">
      <c r="A1515"/>
      <c r="B1515"/>
      <c r="C1515"/>
      <c r="D1515"/>
      <c r="E1515"/>
      <c r="F1515"/>
      <c r="G1515"/>
      <c r="H1515"/>
      <c r="I1515"/>
      <c r="J1515"/>
    </row>
    <row r="1516" spans="1:10" x14ac:dyDescent="0.2">
      <c r="A1516"/>
      <c r="B1516"/>
      <c r="C1516"/>
      <c r="D1516"/>
      <c r="E1516"/>
      <c r="F1516"/>
      <c r="G1516"/>
      <c r="H1516"/>
      <c r="I1516"/>
      <c r="J1516"/>
    </row>
    <row r="1517" spans="1:10" x14ac:dyDescent="0.2">
      <c r="A1517"/>
      <c r="B1517"/>
      <c r="C1517"/>
      <c r="D1517"/>
      <c r="E1517"/>
      <c r="F1517"/>
      <c r="G1517"/>
      <c r="H1517"/>
      <c r="I1517"/>
      <c r="J1517"/>
    </row>
    <row r="1518" spans="1:10" x14ac:dyDescent="0.2">
      <c r="A1518"/>
      <c r="B1518"/>
      <c r="C1518"/>
      <c r="D1518"/>
      <c r="E1518"/>
      <c r="F1518"/>
      <c r="G1518"/>
      <c r="H1518"/>
      <c r="I1518"/>
      <c r="J1518"/>
    </row>
    <row r="1519" spans="1:10" x14ac:dyDescent="0.2">
      <c r="A1519"/>
      <c r="B1519"/>
      <c r="C1519"/>
      <c r="D1519"/>
      <c r="E1519"/>
      <c r="F1519"/>
      <c r="G1519"/>
      <c r="H1519"/>
      <c r="I1519"/>
      <c r="J1519"/>
    </row>
    <row r="1520" spans="1:10" x14ac:dyDescent="0.2">
      <c r="A1520"/>
      <c r="B1520"/>
      <c r="C1520"/>
      <c r="D1520"/>
      <c r="E1520"/>
      <c r="F1520"/>
      <c r="G1520"/>
      <c r="H1520"/>
      <c r="I1520"/>
      <c r="J1520"/>
    </row>
    <row r="1521" spans="1:10" x14ac:dyDescent="0.2">
      <c r="A1521"/>
      <c r="B1521"/>
      <c r="C1521"/>
      <c r="D1521"/>
      <c r="E1521"/>
      <c r="F1521"/>
      <c r="G1521"/>
      <c r="H1521"/>
      <c r="I1521"/>
      <c r="J1521"/>
    </row>
    <row r="1522" spans="1:10" x14ac:dyDescent="0.2">
      <c r="A1522"/>
      <c r="B1522"/>
      <c r="C1522"/>
      <c r="D1522"/>
      <c r="E1522"/>
      <c r="F1522"/>
      <c r="G1522"/>
      <c r="H1522"/>
      <c r="I1522"/>
      <c r="J1522"/>
    </row>
    <row r="1523" spans="1:10" x14ac:dyDescent="0.2">
      <c r="A1523"/>
      <c r="B1523"/>
      <c r="C1523"/>
      <c r="D1523"/>
      <c r="E1523"/>
      <c r="F1523"/>
      <c r="G1523"/>
      <c r="H1523"/>
      <c r="I1523"/>
      <c r="J1523"/>
    </row>
    <row r="1524" spans="1:10" x14ac:dyDescent="0.2">
      <c r="A1524"/>
      <c r="B1524"/>
      <c r="C1524"/>
      <c r="D1524"/>
      <c r="E1524"/>
      <c r="F1524"/>
      <c r="G1524"/>
      <c r="H1524"/>
      <c r="I1524"/>
      <c r="J1524"/>
    </row>
    <row r="1525" spans="1:10" x14ac:dyDescent="0.2">
      <c r="A1525"/>
      <c r="B1525"/>
      <c r="C1525"/>
      <c r="D1525"/>
      <c r="E1525"/>
      <c r="F1525"/>
      <c r="G1525"/>
      <c r="H1525"/>
      <c r="I1525"/>
      <c r="J1525"/>
    </row>
    <row r="1526" spans="1:10" x14ac:dyDescent="0.2">
      <c r="A1526"/>
      <c r="B1526"/>
      <c r="C1526"/>
      <c r="D1526"/>
      <c r="E1526"/>
      <c r="F1526"/>
      <c r="G1526"/>
      <c r="H1526"/>
      <c r="I1526"/>
      <c r="J1526"/>
    </row>
    <row r="1527" spans="1:10" x14ac:dyDescent="0.2">
      <c r="A1527"/>
      <c r="B1527"/>
      <c r="C1527"/>
      <c r="D1527"/>
      <c r="E1527"/>
      <c r="F1527"/>
      <c r="G1527"/>
      <c r="H1527"/>
      <c r="I1527"/>
      <c r="J1527"/>
    </row>
    <row r="1528" spans="1:10" x14ac:dyDescent="0.2">
      <c r="A1528"/>
      <c r="B1528"/>
      <c r="C1528"/>
      <c r="D1528"/>
      <c r="E1528"/>
      <c r="F1528"/>
      <c r="G1528"/>
      <c r="H1528"/>
      <c r="I1528"/>
      <c r="J1528"/>
    </row>
    <row r="1529" spans="1:10" x14ac:dyDescent="0.2">
      <c r="A1529"/>
      <c r="B1529"/>
      <c r="C1529"/>
      <c r="D1529"/>
      <c r="E1529"/>
      <c r="F1529"/>
      <c r="G1529"/>
      <c r="H1529"/>
      <c r="I1529"/>
      <c r="J1529"/>
    </row>
    <row r="1530" spans="1:10" x14ac:dyDescent="0.2">
      <c r="A1530"/>
      <c r="B1530"/>
      <c r="C1530"/>
      <c r="D1530"/>
      <c r="E1530"/>
      <c r="F1530"/>
      <c r="G1530"/>
      <c r="H1530"/>
      <c r="I1530"/>
      <c r="J1530"/>
    </row>
    <row r="1531" spans="1:10" x14ac:dyDescent="0.2">
      <c r="A1531"/>
      <c r="B1531"/>
      <c r="C1531"/>
      <c r="D1531"/>
      <c r="E1531"/>
      <c r="F1531"/>
      <c r="G1531"/>
      <c r="H1531"/>
      <c r="I1531"/>
      <c r="J1531"/>
    </row>
    <row r="1532" spans="1:10" x14ac:dyDescent="0.2">
      <c r="A1532"/>
      <c r="B1532"/>
      <c r="C1532"/>
      <c r="D1532"/>
      <c r="E1532"/>
      <c r="F1532"/>
      <c r="G1532"/>
      <c r="H1532"/>
      <c r="I1532"/>
      <c r="J1532"/>
    </row>
    <row r="1533" spans="1:10" x14ac:dyDescent="0.2">
      <c r="A1533"/>
      <c r="B1533"/>
      <c r="C1533"/>
      <c r="D1533"/>
      <c r="E1533"/>
      <c r="F1533"/>
      <c r="G1533"/>
      <c r="H1533"/>
      <c r="I1533"/>
      <c r="J1533"/>
    </row>
    <row r="1534" spans="1:10" x14ac:dyDescent="0.2">
      <c r="A1534"/>
      <c r="B1534"/>
      <c r="C1534"/>
      <c r="D1534"/>
      <c r="E1534"/>
      <c r="F1534"/>
      <c r="G1534"/>
      <c r="H1534"/>
      <c r="I1534"/>
      <c r="J1534"/>
    </row>
    <row r="1535" spans="1:10" x14ac:dyDescent="0.2">
      <c r="A1535"/>
      <c r="B1535"/>
      <c r="C1535"/>
      <c r="D1535"/>
      <c r="E1535"/>
      <c r="F1535"/>
      <c r="G1535"/>
      <c r="H1535"/>
      <c r="I1535"/>
      <c r="J1535"/>
    </row>
    <row r="1536" spans="1:10" x14ac:dyDescent="0.2">
      <c r="A1536"/>
      <c r="B1536"/>
      <c r="C1536"/>
      <c r="D1536"/>
      <c r="E1536"/>
      <c r="F1536"/>
      <c r="G1536"/>
      <c r="H1536"/>
      <c r="I1536"/>
      <c r="J1536"/>
    </row>
    <row r="1537" spans="1:10" x14ac:dyDescent="0.2">
      <c r="A1537"/>
      <c r="B1537"/>
      <c r="C1537"/>
      <c r="D1537"/>
      <c r="E1537"/>
      <c r="F1537"/>
      <c r="G1537"/>
      <c r="H1537"/>
      <c r="I1537"/>
      <c r="J1537"/>
    </row>
    <row r="1538" spans="1:10" x14ac:dyDescent="0.2">
      <c r="A1538"/>
      <c r="B1538"/>
      <c r="C1538"/>
      <c r="D1538"/>
      <c r="E1538"/>
      <c r="F1538"/>
      <c r="G1538"/>
      <c r="H1538"/>
      <c r="I1538"/>
      <c r="J1538"/>
    </row>
    <row r="1539" spans="1:10" x14ac:dyDescent="0.2">
      <c r="A1539"/>
      <c r="B1539"/>
      <c r="C1539"/>
      <c r="D1539"/>
      <c r="E1539"/>
      <c r="F1539"/>
      <c r="G1539"/>
      <c r="H1539"/>
      <c r="I1539"/>
      <c r="J1539"/>
    </row>
    <row r="1540" spans="1:10" x14ac:dyDescent="0.2">
      <c r="A1540"/>
      <c r="B1540"/>
      <c r="C1540"/>
      <c r="D1540"/>
      <c r="E1540"/>
      <c r="F1540"/>
      <c r="G1540"/>
      <c r="H1540"/>
      <c r="I1540"/>
      <c r="J1540"/>
    </row>
    <row r="1541" spans="1:10" x14ac:dyDescent="0.2">
      <c r="A1541"/>
      <c r="B1541"/>
      <c r="C1541"/>
      <c r="D1541"/>
      <c r="E1541"/>
      <c r="F1541"/>
      <c r="G1541"/>
      <c r="H1541"/>
      <c r="I1541"/>
      <c r="J1541"/>
    </row>
    <row r="1542" spans="1:10" x14ac:dyDescent="0.2">
      <c r="A1542"/>
      <c r="B1542"/>
      <c r="C1542"/>
      <c r="D1542"/>
      <c r="E1542"/>
      <c r="F1542"/>
      <c r="G1542"/>
      <c r="H1542"/>
      <c r="I1542"/>
      <c r="J1542"/>
    </row>
    <row r="1543" spans="1:10" x14ac:dyDescent="0.2">
      <c r="A1543"/>
      <c r="B1543"/>
      <c r="C1543"/>
      <c r="D1543"/>
      <c r="E1543"/>
      <c r="F1543"/>
      <c r="G1543"/>
      <c r="H1543"/>
      <c r="I1543"/>
      <c r="J1543"/>
    </row>
    <row r="1544" spans="1:10" x14ac:dyDescent="0.2">
      <c r="A1544"/>
      <c r="B1544"/>
      <c r="C1544"/>
      <c r="D1544"/>
      <c r="E1544"/>
      <c r="F1544"/>
      <c r="G1544"/>
      <c r="H1544"/>
      <c r="I1544"/>
      <c r="J1544"/>
    </row>
    <row r="1545" spans="1:10" x14ac:dyDescent="0.2">
      <c r="A1545"/>
      <c r="B1545"/>
      <c r="C1545"/>
      <c r="D1545"/>
      <c r="E1545"/>
      <c r="F1545"/>
      <c r="G1545"/>
      <c r="H1545"/>
      <c r="I1545"/>
      <c r="J1545"/>
    </row>
    <row r="1546" spans="1:10" x14ac:dyDescent="0.2">
      <c r="A1546"/>
      <c r="B1546"/>
      <c r="C1546"/>
      <c r="D1546"/>
      <c r="E1546"/>
      <c r="F1546"/>
      <c r="G1546"/>
      <c r="H1546"/>
      <c r="I1546"/>
      <c r="J1546"/>
    </row>
    <row r="1547" spans="1:10" x14ac:dyDescent="0.2">
      <c r="A1547"/>
      <c r="B1547"/>
      <c r="C1547"/>
      <c r="D1547"/>
      <c r="E1547"/>
      <c r="F1547"/>
      <c r="G1547"/>
      <c r="H1547"/>
      <c r="I1547"/>
      <c r="J1547"/>
    </row>
    <row r="1548" spans="1:10" x14ac:dyDescent="0.2">
      <c r="A1548"/>
      <c r="B1548"/>
      <c r="C1548"/>
      <c r="D1548"/>
      <c r="E1548"/>
      <c r="F1548"/>
      <c r="G1548"/>
      <c r="H1548"/>
      <c r="I1548"/>
      <c r="J1548"/>
    </row>
    <row r="1549" spans="1:10" x14ac:dyDescent="0.2">
      <c r="A1549"/>
      <c r="B1549"/>
      <c r="C1549"/>
      <c r="D1549"/>
      <c r="E1549"/>
      <c r="F1549"/>
      <c r="G1549"/>
      <c r="H1549"/>
      <c r="I1549"/>
      <c r="J1549"/>
    </row>
    <row r="1550" spans="1:10" x14ac:dyDescent="0.2">
      <c r="A1550"/>
      <c r="B1550"/>
      <c r="C1550"/>
      <c r="D1550"/>
      <c r="E1550"/>
      <c r="F1550"/>
      <c r="G1550"/>
      <c r="H1550"/>
      <c r="I1550"/>
      <c r="J1550"/>
    </row>
    <row r="1551" spans="1:10" x14ac:dyDescent="0.2">
      <c r="A1551"/>
      <c r="B1551"/>
      <c r="C1551"/>
      <c r="D1551"/>
      <c r="E1551"/>
      <c r="F1551"/>
      <c r="G1551"/>
      <c r="H1551"/>
      <c r="I1551"/>
      <c r="J1551"/>
    </row>
    <row r="1552" spans="1:10" x14ac:dyDescent="0.2">
      <c r="A1552"/>
      <c r="B1552"/>
      <c r="C1552"/>
      <c r="D1552"/>
      <c r="E1552"/>
      <c r="F1552"/>
      <c r="G1552"/>
      <c r="H1552"/>
      <c r="I1552"/>
      <c r="J1552"/>
    </row>
    <row r="1553" spans="1:10" x14ac:dyDescent="0.2">
      <c r="A1553"/>
      <c r="B1553"/>
      <c r="C1553"/>
      <c r="D1553"/>
      <c r="E1553"/>
      <c r="F1553"/>
      <c r="G1553"/>
      <c r="H1553"/>
      <c r="I1553"/>
      <c r="J1553"/>
    </row>
    <row r="1554" spans="1:10" x14ac:dyDescent="0.2">
      <c r="A1554"/>
      <c r="B1554"/>
      <c r="C1554"/>
      <c r="D1554"/>
      <c r="E1554"/>
      <c r="F1554"/>
      <c r="G1554"/>
      <c r="H1554"/>
      <c r="I1554"/>
      <c r="J1554"/>
    </row>
    <row r="1555" spans="1:10" x14ac:dyDescent="0.2">
      <c r="A1555"/>
      <c r="B1555"/>
      <c r="C1555"/>
      <c r="D1555"/>
      <c r="E1555"/>
      <c r="F1555"/>
      <c r="G1555"/>
      <c r="H1555"/>
      <c r="I1555"/>
      <c r="J1555"/>
    </row>
    <row r="1556" spans="1:10" x14ac:dyDescent="0.2">
      <c r="A1556"/>
      <c r="B1556"/>
      <c r="C1556"/>
      <c r="D1556"/>
      <c r="E1556"/>
      <c r="F1556"/>
      <c r="G1556"/>
      <c r="H1556"/>
      <c r="I1556"/>
      <c r="J1556"/>
    </row>
    <row r="1557" spans="1:10" x14ac:dyDescent="0.2">
      <c r="A1557"/>
      <c r="B1557"/>
      <c r="C1557"/>
      <c r="D1557"/>
      <c r="E1557"/>
      <c r="F1557"/>
      <c r="G1557"/>
      <c r="H1557"/>
      <c r="I1557"/>
      <c r="J1557"/>
    </row>
    <row r="1558" spans="1:10" x14ac:dyDescent="0.2">
      <c r="A1558"/>
      <c r="B1558"/>
      <c r="C1558"/>
      <c r="D1558"/>
      <c r="E1558"/>
      <c r="F1558"/>
      <c r="G1558"/>
      <c r="H1558"/>
      <c r="I1558"/>
      <c r="J1558"/>
    </row>
    <row r="1559" spans="1:10" x14ac:dyDescent="0.2">
      <c r="A1559"/>
      <c r="B1559"/>
      <c r="C1559"/>
      <c r="D1559"/>
      <c r="E1559"/>
      <c r="F1559"/>
      <c r="G1559"/>
      <c r="H1559"/>
      <c r="I1559"/>
      <c r="J1559"/>
    </row>
    <row r="1560" spans="1:10" x14ac:dyDescent="0.2">
      <c r="A1560"/>
      <c r="B1560"/>
      <c r="C1560"/>
      <c r="D1560"/>
      <c r="E1560"/>
      <c r="F1560"/>
      <c r="G1560"/>
      <c r="H1560"/>
      <c r="I1560"/>
      <c r="J1560"/>
    </row>
    <row r="1561" spans="1:10" x14ac:dyDescent="0.2">
      <c r="A1561"/>
      <c r="B1561"/>
      <c r="C1561"/>
      <c r="D1561"/>
      <c r="E1561"/>
      <c r="F1561"/>
      <c r="G1561"/>
      <c r="H1561"/>
      <c r="I1561"/>
      <c r="J1561"/>
    </row>
    <row r="1562" spans="1:10" x14ac:dyDescent="0.2">
      <c r="A1562"/>
      <c r="B1562"/>
      <c r="C1562"/>
      <c r="D1562"/>
      <c r="E1562"/>
      <c r="F1562"/>
      <c r="G1562"/>
      <c r="H1562"/>
      <c r="I1562"/>
      <c r="J1562"/>
    </row>
    <row r="1563" spans="1:10" x14ac:dyDescent="0.2">
      <c r="A1563"/>
      <c r="B1563"/>
      <c r="C1563"/>
      <c r="D1563"/>
      <c r="E1563"/>
      <c r="F1563"/>
      <c r="G1563"/>
      <c r="H1563"/>
      <c r="I1563"/>
      <c r="J1563"/>
    </row>
    <row r="1564" spans="1:10" x14ac:dyDescent="0.2">
      <c r="A1564"/>
      <c r="B1564"/>
      <c r="C1564"/>
      <c r="D1564"/>
      <c r="E1564"/>
      <c r="F1564"/>
      <c r="G1564"/>
      <c r="H1564"/>
      <c r="I1564"/>
      <c r="J1564"/>
    </row>
    <row r="1565" spans="1:10" x14ac:dyDescent="0.2">
      <c r="A1565"/>
      <c r="B1565"/>
      <c r="C1565"/>
      <c r="D1565"/>
      <c r="E1565"/>
      <c r="F1565"/>
      <c r="G1565"/>
      <c r="H1565"/>
      <c r="I1565"/>
      <c r="J1565"/>
    </row>
    <row r="1566" spans="1:10" x14ac:dyDescent="0.2">
      <c r="A1566"/>
      <c r="B1566"/>
      <c r="C1566"/>
      <c r="D1566"/>
      <c r="E1566"/>
      <c r="F1566"/>
      <c r="G1566"/>
      <c r="H1566"/>
      <c r="I1566"/>
      <c r="J1566"/>
    </row>
    <row r="1567" spans="1:10" x14ac:dyDescent="0.2">
      <c r="A1567"/>
      <c r="B1567"/>
      <c r="C1567"/>
      <c r="D1567"/>
      <c r="E1567"/>
      <c r="F1567"/>
      <c r="G1567"/>
      <c r="H1567"/>
      <c r="I1567"/>
      <c r="J1567"/>
    </row>
    <row r="1568" spans="1:10" x14ac:dyDescent="0.2">
      <c r="A1568"/>
      <c r="B1568"/>
      <c r="C1568"/>
      <c r="D1568"/>
      <c r="E1568"/>
      <c r="F1568"/>
      <c r="G1568"/>
      <c r="H1568"/>
      <c r="I1568"/>
      <c r="J1568"/>
    </row>
    <row r="1569" spans="1:10" x14ac:dyDescent="0.2">
      <c r="A1569"/>
      <c r="B1569"/>
      <c r="C1569"/>
      <c r="D1569"/>
      <c r="E1569"/>
      <c r="F1569"/>
      <c r="G1569"/>
      <c r="H1569"/>
      <c r="I1569"/>
      <c r="J1569"/>
    </row>
    <row r="1570" spans="1:10" x14ac:dyDescent="0.2">
      <c r="A1570"/>
      <c r="B1570"/>
      <c r="C1570"/>
      <c r="D1570"/>
      <c r="E1570"/>
      <c r="F1570"/>
      <c r="G1570"/>
      <c r="H1570"/>
      <c r="I1570"/>
      <c r="J1570"/>
    </row>
    <row r="1571" spans="1:10" x14ac:dyDescent="0.2">
      <c r="A1571"/>
      <c r="B1571"/>
      <c r="C1571"/>
      <c r="D1571"/>
      <c r="E1571"/>
      <c r="F1571"/>
      <c r="G1571"/>
      <c r="H1571"/>
      <c r="I1571"/>
      <c r="J1571"/>
    </row>
    <row r="1572" spans="1:10" x14ac:dyDescent="0.2">
      <c r="A1572"/>
      <c r="B1572"/>
      <c r="C1572"/>
      <c r="D1572"/>
      <c r="E1572"/>
      <c r="F1572"/>
      <c r="G1572"/>
      <c r="H1572"/>
      <c r="I1572"/>
      <c r="J1572"/>
    </row>
    <row r="1573" spans="1:10" x14ac:dyDescent="0.2">
      <c r="A1573"/>
      <c r="B1573"/>
      <c r="C1573"/>
      <c r="D1573"/>
      <c r="E1573"/>
      <c r="F1573"/>
      <c r="G1573"/>
      <c r="H1573"/>
      <c r="I1573"/>
      <c r="J1573"/>
    </row>
    <row r="1574" spans="1:10" x14ac:dyDescent="0.2">
      <c r="A1574"/>
      <c r="B1574"/>
      <c r="C1574"/>
      <c r="D1574"/>
      <c r="E1574"/>
      <c r="F1574"/>
      <c r="G1574"/>
      <c r="H1574"/>
      <c r="I1574"/>
      <c r="J1574"/>
    </row>
    <row r="1575" spans="1:10" x14ac:dyDescent="0.2">
      <c r="A1575"/>
      <c r="B1575"/>
      <c r="C1575"/>
      <c r="D1575"/>
      <c r="E1575"/>
      <c r="F1575"/>
      <c r="G1575"/>
      <c r="H1575"/>
      <c r="I1575"/>
      <c r="J1575"/>
    </row>
    <row r="1576" spans="1:10" x14ac:dyDescent="0.2">
      <c r="A1576"/>
      <c r="B1576"/>
      <c r="C1576"/>
      <c r="D1576"/>
      <c r="E1576"/>
      <c r="F1576"/>
      <c r="G1576"/>
      <c r="H1576"/>
      <c r="I1576"/>
      <c r="J1576"/>
    </row>
    <row r="1577" spans="1:10" x14ac:dyDescent="0.2">
      <c r="A1577"/>
      <c r="B1577"/>
      <c r="C1577"/>
      <c r="D1577"/>
      <c r="E1577"/>
      <c r="F1577"/>
      <c r="G1577"/>
      <c r="H1577"/>
      <c r="I1577"/>
      <c r="J1577"/>
    </row>
    <row r="1578" spans="1:10" x14ac:dyDescent="0.2">
      <c r="A1578"/>
      <c r="B1578"/>
      <c r="C1578"/>
      <c r="D1578"/>
      <c r="E1578"/>
      <c r="F1578"/>
      <c r="G1578"/>
      <c r="H1578"/>
      <c r="I1578"/>
      <c r="J1578"/>
    </row>
    <row r="1579" spans="1:10" x14ac:dyDescent="0.2">
      <c r="A1579"/>
      <c r="B1579"/>
      <c r="C1579"/>
      <c r="D1579"/>
      <c r="E1579"/>
      <c r="F1579"/>
      <c r="G1579"/>
      <c r="H1579"/>
      <c r="I1579"/>
      <c r="J1579"/>
    </row>
    <row r="1580" spans="1:10" x14ac:dyDescent="0.2">
      <c r="A1580"/>
      <c r="B1580"/>
      <c r="C1580"/>
      <c r="D1580"/>
      <c r="E1580"/>
      <c r="F1580"/>
      <c r="G1580"/>
      <c r="H1580"/>
      <c r="I1580"/>
      <c r="J1580"/>
    </row>
    <row r="1581" spans="1:10" x14ac:dyDescent="0.2">
      <c r="A1581"/>
      <c r="B1581"/>
      <c r="C1581"/>
      <c r="D1581"/>
      <c r="E1581"/>
      <c r="F1581"/>
      <c r="G1581"/>
      <c r="H1581"/>
      <c r="I1581"/>
      <c r="J1581"/>
    </row>
    <row r="1582" spans="1:10" x14ac:dyDescent="0.2">
      <c r="A1582"/>
      <c r="B1582"/>
      <c r="C1582"/>
      <c r="D1582"/>
      <c r="E1582"/>
      <c r="F1582"/>
      <c r="G1582"/>
      <c r="H1582"/>
      <c r="I1582"/>
      <c r="J1582"/>
    </row>
    <row r="1583" spans="1:10" x14ac:dyDescent="0.2">
      <c r="A1583"/>
      <c r="B1583"/>
      <c r="C1583"/>
      <c r="D1583"/>
      <c r="E1583"/>
      <c r="F1583"/>
      <c r="G1583"/>
      <c r="H1583"/>
      <c r="I1583"/>
      <c r="J1583"/>
    </row>
    <row r="1584" spans="1:10" x14ac:dyDescent="0.2">
      <c r="A1584"/>
      <c r="B1584"/>
      <c r="C1584"/>
      <c r="D1584"/>
      <c r="E1584"/>
      <c r="F1584"/>
      <c r="G1584"/>
      <c r="H1584"/>
      <c r="I1584"/>
      <c r="J1584"/>
    </row>
    <row r="1585" spans="1:10" x14ac:dyDescent="0.2">
      <c r="A1585"/>
      <c r="B1585"/>
      <c r="C1585"/>
      <c r="D1585"/>
      <c r="E1585"/>
      <c r="F1585"/>
      <c r="G1585"/>
      <c r="H1585"/>
      <c r="I1585"/>
      <c r="J1585"/>
    </row>
    <row r="1586" spans="1:10" x14ac:dyDescent="0.2">
      <c r="A1586"/>
      <c r="B1586"/>
      <c r="C1586"/>
      <c r="D1586"/>
      <c r="E1586"/>
      <c r="F1586"/>
      <c r="G1586"/>
      <c r="H1586"/>
      <c r="I1586"/>
      <c r="J1586"/>
    </row>
    <row r="1587" spans="1:10" x14ac:dyDescent="0.2">
      <c r="A1587"/>
      <c r="B1587"/>
      <c r="C1587"/>
      <c r="D1587"/>
      <c r="E1587"/>
      <c r="F1587"/>
      <c r="G1587"/>
      <c r="H1587"/>
      <c r="I1587"/>
      <c r="J1587"/>
    </row>
    <row r="1588" spans="1:10" x14ac:dyDescent="0.2">
      <c r="A1588"/>
      <c r="B1588"/>
      <c r="C1588"/>
      <c r="D1588"/>
      <c r="E1588"/>
      <c r="F1588"/>
      <c r="G1588"/>
      <c r="H1588"/>
      <c r="I1588"/>
      <c r="J1588"/>
    </row>
    <row r="1589" spans="1:10" x14ac:dyDescent="0.2">
      <c r="A1589"/>
      <c r="B1589"/>
      <c r="C1589"/>
      <c r="D1589"/>
      <c r="E1589"/>
      <c r="F1589"/>
      <c r="G1589"/>
      <c r="H1589"/>
      <c r="I1589"/>
      <c r="J1589"/>
    </row>
    <row r="1590" spans="1:10" x14ac:dyDescent="0.2">
      <c r="A1590"/>
      <c r="B1590"/>
      <c r="C1590"/>
      <c r="D1590"/>
      <c r="E1590"/>
      <c r="F1590"/>
      <c r="G1590"/>
      <c r="H1590"/>
      <c r="I1590"/>
      <c r="J1590"/>
    </row>
    <row r="1591" spans="1:10" x14ac:dyDescent="0.2">
      <c r="A1591"/>
      <c r="B1591"/>
      <c r="C1591"/>
      <c r="D1591"/>
      <c r="E1591"/>
      <c r="F1591"/>
      <c r="G1591"/>
      <c r="H1591"/>
      <c r="I1591"/>
      <c r="J1591"/>
    </row>
    <row r="1592" spans="1:10" x14ac:dyDescent="0.2">
      <c r="A1592"/>
      <c r="B1592"/>
      <c r="C1592"/>
      <c r="D1592"/>
      <c r="E1592"/>
      <c r="F1592"/>
      <c r="G1592"/>
      <c r="H1592"/>
      <c r="I1592"/>
      <c r="J1592"/>
    </row>
    <row r="1593" spans="1:10" x14ac:dyDescent="0.2">
      <c r="A1593"/>
      <c r="B1593"/>
      <c r="C1593"/>
      <c r="D1593"/>
      <c r="E1593"/>
      <c r="F1593"/>
      <c r="G1593"/>
      <c r="H1593"/>
      <c r="I1593"/>
      <c r="J1593"/>
    </row>
    <row r="1594" spans="1:10" x14ac:dyDescent="0.2">
      <c r="A1594"/>
      <c r="B1594"/>
      <c r="C1594"/>
      <c r="D1594"/>
      <c r="E1594"/>
      <c r="F1594"/>
      <c r="G1594"/>
      <c r="H1594"/>
      <c r="I1594"/>
      <c r="J1594"/>
    </row>
    <row r="1595" spans="1:10" x14ac:dyDescent="0.2">
      <c r="A1595"/>
      <c r="B1595"/>
      <c r="C1595"/>
      <c r="D1595"/>
      <c r="E1595"/>
      <c r="F1595"/>
      <c r="G1595"/>
      <c r="H1595"/>
      <c r="I1595"/>
      <c r="J1595"/>
    </row>
    <row r="1596" spans="1:10" x14ac:dyDescent="0.2">
      <c r="A1596"/>
      <c r="B1596"/>
      <c r="C1596"/>
      <c r="D1596"/>
      <c r="E1596"/>
      <c r="F1596"/>
      <c r="G1596"/>
      <c r="H1596"/>
      <c r="I1596"/>
      <c r="J1596"/>
    </row>
    <row r="1597" spans="1:10" x14ac:dyDescent="0.2">
      <c r="A1597"/>
      <c r="B1597"/>
      <c r="C1597"/>
      <c r="D1597"/>
      <c r="E1597"/>
      <c r="F1597"/>
      <c r="G1597"/>
      <c r="H1597"/>
      <c r="I1597"/>
      <c r="J1597"/>
    </row>
    <row r="1598" spans="1:10" x14ac:dyDescent="0.2">
      <c r="A1598"/>
      <c r="B1598"/>
      <c r="C1598"/>
      <c r="D1598"/>
      <c r="E1598"/>
      <c r="F1598"/>
      <c r="G1598"/>
      <c r="H1598"/>
      <c r="I1598"/>
      <c r="J1598"/>
    </row>
    <row r="1599" spans="1:10" x14ac:dyDescent="0.2">
      <c r="A1599"/>
      <c r="B1599"/>
      <c r="C1599"/>
      <c r="D1599"/>
      <c r="E1599"/>
      <c r="F1599"/>
      <c r="G1599"/>
      <c r="H1599"/>
      <c r="I1599"/>
      <c r="J1599"/>
    </row>
    <row r="1600" spans="1:10" x14ac:dyDescent="0.2">
      <c r="A1600"/>
      <c r="B1600"/>
      <c r="C1600"/>
      <c r="D1600"/>
      <c r="E1600"/>
      <c r="F1600"/>
      <c r="G1600"/>
      <c r="H1600"/>
      <c r="I1600"/>
      <c r="J1600"/>
    </row>
    <row r="1601" spans="1:10" x14ac:dyDescent="0.2">
      <c r="A1601"/>
      <c r="B1601"/>
      <c r="C1601"/>
      <c r="D1601"/>
      <c r="E1601"/>
      <c r="F1601"/>
      <c r="G1601"/>
      <c r="H1601"/>
      <c r="I1601"/>
      <c r="J1601"/>
    </row>
    <row r="1602" spans="1:10" x14ac:dyDescent="0.2">
      <c r="A1602"/>
      <c r="B1602"/>
      <c r="C1602"/>
      <c r="D1602"/>
      <c r="E1602"/>
      <c r="F1602"/>
      <c r="G1602"/>
      <c r="H1602"/>
      <c r="I1602"/>
      <c r="J1602"/>
    </row>
    <row r="1603" spans="1:10" x14ac:dyDescent="0.2">
      <c r="A1603"/>
      <c r="B1603"/>
      <c r="C1603"/>
      <c r="D1603"/>
      <c r="E1603"/>
      <c r="F1603"/>
      <c r="G1603"/>
      <c r="H1603"/>
      <c r="I1603"/>
      <c r="J1603"/>
    </row>
    <row r="1604" spans="1:10" x14ac:dyDescent="0.2">
      <c r="A1604"/>
      <c r="B1604"/>
      <c r="C1604"/>
      <c r="D1604"/>
      <c r="E1604"/>
      <c r="F1604"/>
      <c r="G1604"/>
      <c r="H1604"/>
      <c r="I1604"/>
      <c r="J1604"/>
    </row>
    <row r="1605" spans="1:10" x14ac:dyDescent="0.2">
      <c r="A1605"/>
      <c r="B1605"/>
      <c r="C1605"/>
      <c r="D1605"/>
      <c r="E1605"/>
      <c r="F1605"/>
      <c r="G1605"/>
      <c r="H1605"/>
      <c r="I1605"/>
      <c r="J1605"/>
    </row>
  </sheetData>
  <mergeCells count="11">
    <mergeCell ref="A5:J5"/>
    <mergeCell ref="G8:H8"/>
    <mergeCell ref="I8:I9"/>
    <mergeCell ref="J8:J9"/>
    <mergeCell ref="A2:J2"/>
    <mergeCell ref="A8:A9"/>
    <mergeCell ref="B8:B9"/>
    <mergeCell ref="C8:D8"/>
    <mergeCell ref="E8:F8"/>
    <mergeCell ref="A3:J3"/>
    <mergeCell ref="A4:J4"/>
  </mergeCells>
  <phoneticPr fontId="0" type="noConversion"/>
  <conditionalFormatting sqref="C23:E23 A19:J19">
    <cfRule type="cellIs" dxfId="60" priority="1" stopIfTrue="1" operator="equal">
      <formula>0</formula>
    </cfRule>
  </conditionalFormatting>
  <conditionalFormatting sqref="B22:E22 C20:E21 C11:J18">
    <cfRule type="cellIs" dxfId="59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112"/>
  <sheetViews>
    <sheetView showZeros="0" topLeftCell="A19" zoomScale="80" workbookViewId="0">
      <selection activeCell="H27" sqref="H27"/>
    </sheetView>
  </sheetViews>
  <sheetFormatPr baseColWidth="10" defaultRowHeight="11.25" x14ac:dyDescent="0.2"/>
  <cols>
    <col min="1" max="1" width="53.1640625" style="47" bestFit="1" customWidth="1"/>
    <col min="2" max="2" width="10.5" style="38" customWidth="1"/>
    <col min="3" max="3" width="12.5" style="47" customWidth="1"/>
    <col min="4" max="16384" width="12" style="47"/>
  </cols>
  <sheetData>
    <row r="1" spans="1:6" ht="15.75" x14ac:dyDescent="0.25">
      <c r="A1" s="55" t="s">
        <v>4490</v>
      </c>
      <c r="B1" s="40"/>
      <c r="C1" s="53"/>
      <c r="D1" s="53"/>
      <c r="E1" s="53"/>
    </row>
    <row r="2" spans="1:6" ht="35.25" customHeight="1" x14ac:dyDescent="0.2">
      <c r="A2" s="340" t="s">
        <v>4491</v>
      </c>
      <c r="B2" s="340"/>
      <c r="C2" s="340"/>
      <c r="D2" s="340"/>
      <c r="E2" s="340"/>
      <c r="F2" s="52"/>
    </row>
    <row r="3" spans="1:6" ht="15" x14ac:dyDescent="0.2">
      <c r="A3" s="296">
        <v>44196</v>
      </c>
      <c r="B3" s="296"/>
      <c r="C3" s="296"/>
      <c r="D3" s="296"/>
      <c r="E3" s="296"/>
      <c r="F3" s="99"/>
    </row>
    <row r="4" spans="1:6" ht="15" x14ac:dyDescent="0.2">
      <c r="A4" s="292" t="s">
        <v>5420</v>
      </c>
      <c r="B4" s="292"/>
      <c r="C4" s="292"/>
      <c r="D4" s="292"/>
      <c r="E4" s="292"/>
    </row>
    <row r="5" spans="1:6" ht="15" x14ac:dyDescent="0.2">
      <c r="A5" s="292" t="s">
        <v>5421</v>
      </c>
      <c r="B5" s="292"/>
      <c r="C5" s="292"/>
      <c r="D5" s="292"/>
      <c r="E5" s="292"/>
    </row>
    <row r="6" spans="1:6" ht="15" x14ac:dyDescent="0.2">
      <c r="A6" s="53" t="s">
        <v>349</v>
      </c>
    </row>
    <row r="8" spans="1:6" ht="12" thickBot="1" x14ac:dyDescent="0.25">
      <c r="E8" s="26" t="s">
        <v>52</v>
      </c>
    </row>
    <row r="9" spans="1:6" ht="24.75" customHeight="1" thickTop="1" x14ac:dyDescent="0.2">
      <c r="A9" s="93" t="s">
        <v>125</v>
      </c>
      <c r="B9" s="82" t="s">
        <v>44</v>
      </c>
      <c r="C9" s="82" t="s">
        <v>126</v>
      </c>
      <c r="D9" s="82" t="s">
        <v>127</v>
      </c>
      <c r="E9" s="97" t="s">
        <v>74</v>
      </c>
    </row>
    <row r="10" spans="1:6" ht="11.25" customHeight="1" x14ac:dyDescent="0.2">
      <c r="A10" s="95"/>
      <c r="B10" s="83"/>
      <c r="C10" s="83">
        <v>1</v>
      </c>
      <c r="D10" s="83">
        <v>2</v>
      </c>
      <c r="E10" s="96">
        <v>3</v>
      </c>
    </row>
    <row r="11" spans="1:6" x14ac:dyDescent="0.2">
      <c r="A11" s="28"/>
      <c r="B11" s="29"/>
      <c r="C11" s="29"/>
      <c r="D11" s="227"/>
      <c r="E11" s="30"/>
    </row>
    <row r="12" spans="1:6" x14ac:dyDescent="0.2">
      <c r="A12" s="28"/>
      <c r="B12" s="29"/>
      <c r="C12" s="29"/>
      <c r="D12" s="227"/>
      <c r="E12" s="30"/>
    </row>
    <row r="13" spans="1:6" x14ac:dyDescent="0.2">
      <c r="A13" s="28"/>
      <c r="B13" s="29"/>
      <c r="C13" s="29"/>
      <c r="D13" s="227"/>
      <c r="E13" s="30"/>
    </row>
    <row r="14" spans="1:6" x14ac:dyDescent="0.2">
      <c r="A14" s="28"/>
      <c r="B14" s="29"/>
      <c r="C14" s="29"/>
      <c r="D14" s="227"/>
      <c r="E14" s="30"/>
    </row>
    <row r="15" spans="1:6" x14ac:dyDescent="0.2">
      <c r="A15" s="28"/>
      <c r="B15" s="29"/>
      <c r="C15" s="29"/>
      <c r="D15" s="227"/>
      <c r="E15" s="30"/>
    </row>
    <row r="16" spans="1:6" x14ac:dyDescent="0.2">
      <c r="A16" s="28"/>
      <c r="B16" s="29"/>
      <c r="C16" s="29"/>
      <c r="D16" s="227"/>
      <c r="E16" s="30"/>
    </row>
    <row r="17" spans="1:5" x14ac:dyDescent="0.2">
      <c r="A17" s="28"/>
      <c r="B17" s="29"/>
      <c r="C17" s="29"/>
      <c r="D17" s="227"/>
      <c r="E17" s="30"/>
    </row>
    <row r="18" spans="1:5" x14ac:dyDescent="0.2">
      <c r="A18" s="28"/>
      <c r="B18" s="29"/>
      <c r="C18" s="29"/>
      <c r="D18" s="227"/>
      <c r="E18" s="30"/>
    </row>
    <row r="19" spans="1:5" x14ac:dyDescent="0.2">
      <c r="A19" s="28"/>
      <c r="B19" s="29"/>
      <c r="C19" s="29"/>
      <c r="D19" s="227"/>
      <c r="E19" s="30"/>
    </row>
    <row r="20" spans="1:5" x14ac:dyDescent="0.2">
      <c r="A20" s="28"/>
      <c r="B20" s="29"/>
      <c r="C20" s="29"/>
      <c r="D20" s="227"/>
      <c r="E20" s="30"/>
    </row>
    <row r="21" spans="1:5" x14ac:dyDescent="0.2">
      <c r="A21" s="28"/>
      <c r="B21" s="29"/>
      <c r="C21" s="29"/>
      <c r="D21" s="227"/>
      <c r="E21" s="30"/>
    </row>
    <row r="22" spans="1:5" x14ac:dyDescent="0.2">
      <c r="A22" s="28"/>
      <c r="B22" s="29"/>
      <c r="C22" s="29"/>
      <c r="D22" s="227"/>
      <c r="E22" s="30"/>
    </row>
    <row r="23" spans="1:5" x14ac:dyDescent="0.2">
      <c r="A23" s="28"/>
      <c r="B23" s="29"/>
      <c r="C23" s="29"/>
      <c r="D23" s="227"/>
      <c r="E23" s="30"/>
    </row>
    <row r="24" spans="1:5" x14ac:dyDescent="0.2">
      <c r="A24" s="28"/>
      <c r="B24" s="29"/>
      <c r="C24" s="29"/>
      <c r="D24" s="227"/>
      <c r="E24" s="30"/>
    </row>
    <row r="25" spans="1:5" x14ac:dyDescent="0.2">
      <c r="A25" s="28"/>
      <c r="B25" s="29"/>
      <c r="C25" s="29"/>
      <c r="D25" s="227"/>
      <c r="E25" s="30"/>
    </row>
    <row r="26" spans="1:5" x14ac:dyDescent="0.2">
      <c r="A26" s="28"/>
      <c r="B26" s="29"/>
      <c r="C26" s="29"/>
      <c r="D26" s="227"/>
      <c r="E26" s="30"/>
    </row>
    <row r="27" spans="1:5" x14ac:dyDescent="0.2">
      <c r="A27" s="28"/>
      <c r="B27" s="29"/>
      <c r="C27" s="29"/>
      <c r="D27" s="227"/>
      <c r="E27" s="30"/>
    </row>
    <row r="28" spans="1:5" x14ac:dyDescent="0.2">
      <c r="A28" s="28"/>
      <c r="B28" s="29"/>
      <c r="C28" s="29"/>
      <c r="D28" s="227"/>
      <c r="E28" s="30"/>
    </row>
    <row r="29" spans="1:5" x14ac:dyDescent="0.2">
      <c r="A29" s="28"/>
      <c r="B29" s="29"/>
      <c r="C29" s="29"/>
      <c r="D29" s="227"/>
      <c r="E29" s="30"/>
    </row>
    <row r="30" spans="1:5" x14ac:dyDescent="0.2">
      <c r="A30" s="56"/>
      <c r="B30" s="36"/>
      <c r="C30" s="54"/>
      <c r="D30" s="228"/>
      <c r="E30" s="57"/>
    </row>
    <row r="31" spans="1:5" x14ac:dyDescent="0.2">
      <c r="A31" s="56"/>
      <c r="B31" s="36"/>
      <c r="C31" s="54"/>
      <c r="D31" s="228"/>
      <c r="E31" s="57"/>
    </row>
    <row r="32" spans="1:5" x14ac:dyDescent="0.2">
      <c r="A32" s="56"/>
      <c r="B32" s="36"/>
      <c r="C32" s="54"/>
      <c r="D32" s="228"/>
      <c r="E32" s="57"/>
    </row>
    <row r="33" spans="1:5" x14ac:dyDescent="0.2">
      <c r="A33" s="56"/>
      <c r="B33" s="36"/>
      <c r="C33" s="54"/>
      <c r="D33" s="228"/>
      <c r="E33" s="57"/>
    </row>
    <row r="34" spans="1:5" x14ac:dyDescent="0.2">
      <c r="A34" s="56"/>
      <c r="B34" s="36"/>
      <c r="C34" s="54"/>
      <c r="D34" s="228"/>
      <c r="E34" s="57"/>
    </row>
    <row r="35" spans="1:5" x14ac:dyDescent="0.2">
      <c r="A35" s="56"/>
      <c r="B35" s="36"/>
      <c r="C35" s="54"/>
      <c r="D35" s="228"/>
      <c r="E35" s="57"/>
    </row>
    <row r="36" spans="1:5" x14ac:dyDescent="0.2">
      <c r="A36" s="56"/>
      <c r="B36" s="36"/>
      <c r="C36" s="54"/>
      <c r="D36" s="228"/>
      <c r="E36" s="57"/>
    </row>
    <row r="37" spans="1:5" x14ac:dyDescent="0.2">
      <c r="A37" s="56"/>
      <c r="B37" s="36"/>
      <c r="C37" s="54"/>
      <c r="D37" s="228"/>
      <c r="E37" s="57"/>
    </row>
    <row r="38" spans="1:5" x14ac:dyDescent="0.2">
      <c r="A38" s="56"/>
      <c r="B38" s="36"/>
      <c r="C38" s="54"/>
      <c r="D38" s="228"/>
      <c r="E38" s="57"/>
    </row>
    <row r="39" spans="1:5" x14ac:dyDescent="0.2">
      <c r="A39" s="56"/>
      <c r="B39" s="36"/>
      <c r="C39" s="54"/>
      <c r="D39" s="228"/>
      <c r="E39" s="57"/>
    </row>
    <row r="40" spans="1:5" x14ac:dyDescent="0.2">
      <c r="A40" s="56"/>
      <c r="B40" s="36"/>
      <c r="C40" s="54"/>
      <c r="D40" s="228"/>
      <c r="E40" s="57"/>
    </row>
    <row r="41" spans="1:5" x14ac:dyDescent="0.2">
      <c r="A41" s="56"/>
      <c r="B41" s="36"/>
      <c r="C41" s="54"/>
      <c r="D41" s="228"/>
      <c r="E41" s="57"/>
    </row>
    <row r="42" spans="1:5" x14ac:dyDescent="0.2">
      <c r="A42" s="56"/>
      <c r="B42" s="36"/>
      <c r="C42" s="54"/>
      <c r="D42" s="228"/>
      <c r="E42" s="57"/>
    </row>
    <row r="43" spans="1:5" x14ac:dyDescent="0.2">
      <c r="A43" s="56"/>
      <c r="B43" s="36"/>
      <c r="C43" s="54"/>
      <c r="D43" s="228"/>
      <c r="E43" s="57"/>
    </row>
    <row r="44" spans="1:5" x14ac:dyDescent="0.2">
      <c r="A44" s="56"/>
      <c r="B44" s="36"/>
      <c r="C44" s="54"/>
      <c r="D44" s="228"/>
      <c r="E44" s="57"/>
    </row>
    <row r="45" spans="1:5" x14ac:dyDescent="0.2">
      <c r="A45" s="56"/>
      <c r="B45" s="36"/>
      <c r="C45" s="54"/>
      <c r="D45" s="228"/>
      <c r="E45" s="57"/>
    </row>
    <row r="46" spans="1:5" x14ac:dyDescent="0.2">
      <c r="A46" s="56"/>
      <c r="B46" s="36"/>
      <c r="C46" s="54"/>
      <c r="D46" s="228"/>
      <c r="E46" s="57"/>
    </row>
    <row r="47" spans="1:5" x14ac:dyDescent="0.2">
      <c r="A47" s="56"/>
      <c r="B47" s="36"/>
      <c r="C47" s="54"/>
      <c r="D47" s="228"/>
      <c r="E47" s="57"/>
    </row>
    <row r="48" spans="1:5" x14ac:dyDescent="0.2">
      <c r="A48" s="56"/>
      <c r="B48" s="36"/>
      <c r="C48" s="54"/>
      <c r="D48" s="228"/>
      <c r="E48" s="57"/>
    </row>
    <row r="49" spans="1:5" x14ac:dyDescent="0.2">
      <c r="A49" s="56"/>
      <c r="B49" s="36"/>
      <c r="C49" s="54"/>
      <c r="D49" s="228"/>
      <c r="E49" s="57"/>
    </row>
    <row r="50" spans="1:5" x14ac:dyDescent="0.2">
      <c r="A50" s="56"/>
      <c r="B50" s="36"/>
      <c r="C50" s="54"/>
      <c r="D50" s="228"/>
      <c r="E50" s="57"/>
    </row>
    <row r="51" spans="1:5" x14ac:dyDescent="0.2">
      <c r="A51" s="56"/>
      <c r="B51" s="36"/>
      <c r="C51" s="54"/>
      <c r="D51" s="228"/>
      <c r="E51" s="57"/>
    </row>
    <row r="52" spans="1:5" ht="12" thickBot="1" x14ac:dyDescent="0.25">
      <c r="A52" s="62"/>
      <c r="B52" s="37"/>
      <c r="C52" s="63"/>
      <c r="D52" s="229"/>
      <c r="E52" s="64"/>
    </row>
    <row r="53" spans="1:5" ht="12" thickTop="1" x14ac:dyDescent="0.2">
      <c r="D53" s="99"/>
    </row>
    <row r="54" spans="1:5" x14ac:dyDescent="0.2">
      <c r="D54" s="99"/>
    </row>
    <row r="55" spans="1:5" x14ac:dyDescent="0.2">
      <c r="D55" s="99"/>
    </row>
    <row r="56" spans="1:5" x14ac:dyDescent="0.2">
      <c r="D56" s="99"/>
    </row>
    <row r="57" spans="1:5" x14ac:dyDescent="0.2">
      <c r="D57" s="99"/>
    </row>
    <row r="58" spans="1:5" x14ac:dyDescent="0.2">
      <c r="D58" s="99"/>
    </row>
    <row r="59" spans="1:5" x14ac:dyDescent="0.2">
      <c r="D59" s="99"/>
    </row>
    <row r="60" spans="1:5" x14ac:dyDescent="0.2">
      <c r="D60" s="99"/>
    </row>
    <row r="61" spans="1:5" x14ac:dyDescent="0.2">
      <c r="D61" s="99"/>
    </row>
    <row r="62" spans="1:5" x14ac:dyDescent="0.2">
      <c r="D62" s="99"/>
    </row>
    <row r="63" spans="1:5" x14ac:dyDescent="0.2">
      <c r="D63" s="99"/>
    </row>
    <row r="64" spans="1:5" x14ac:dyDescent="0.2">
      <c r="D64" s="99"/>
    </row>
    <row r="65" spans="4:4" x14ac:dyDescent="0.2">
      <c r="D65" s="99"/>
    </row>
    <row r="66" spans="4:4" x14ac:dyDescent="0.2">
      <c r="D66" s="99"/>
    </row>
    <row r="67" spans="4:4" x14ac:dyDescent="0.2">
      <c r="D67" s="99"/>
    </row>
    <row r="68" spans="4:4" x14ac:dyDescent="0.2">
      <c r="D68" s="99"/>
    </row>
    <row r="69" spans="4:4" x14ac:dyDescent="0.2">
      <c r="D69" s="99"/>
    </row>
    <row r="70" spans="4:4" x14ac:dyDescent="0.2">
      <c r="D70" s="99"/>
    </row>
    <row r="71" spans="4:4" x14ac:dyDescent="0.2">
      <c r="D71" s="99"/>
    </row>
    <row r="72" spans="4:4" x14ac:dyDescent="0.2">
      <c r="D72" s="99"/>
    </row>
    <row r="73" spans="4:4" x14ac:dyDescent="0.2">
      <c r="D73" s="99"/>
    </row>
    <row r="74" spans="4:4" x14ac:dyDescent="0.2">
      <c r="D74" s="99"/>
    </row>
    <row r="75" spans="4:4" x14ac:dyDescent="0.2">
      <c r="D75" s="99"/>
    </row>
    <row r="76" spans="4:4" x14ac:dyDescent="0.2">
      <c r="D76" s="99"/>
    </row>
    <row r="77" spans="4:4" x14ac:dyDescent="0.2">
      <c r="D77" s="99"/>
    </row>
    <row r="78" spans="4:4" x14ac:dyDescent="0.2">
      <c r="D78" s="99"/>
    </row>
    <row r="79" spans="4:4" x14ac:dyDescent="0.2">
      <c r="D79" s="99"/>
    </row>
    <row r="80" spans="4:4" x14ac:dyDescent="0.2">
      <c r="D80" s="99"/>
    </row>
    <row r="81" spans="4:4" x14ac:dyDescent="0.2">
      <c r="D81" s="99"/>
    </row>
    <row r="82" spans="4:4" x14ac:dyDescent="0.2">
      <c r="D82" s="99"/>
    </row>
    <row r="83" spans="4:4" x14ac:dyDescent="0.2">
      <c r="D83" s="99"/>
    </row>
    <row r="84" spans="4:4" x14ac:dyDescent="0.2">
      <c r="D84" s="99"/>
    </row>
    <row r="85" spans="4:4" x14ac:dyDescent="0.2">
      <c r="D85" s="99"/>
    </row>
    <row r="86" spans="4:4" x14ac:dyDescent="0.2">
      <c r="D86" s="99"/>
    </row>
    <row r="87" spans="4:4" x14ac:dyDescent="0.2">
      <c r="D87" s="99"/>
    </row>
    <row r="88" spans="4:4" x14ac:dyDescent="0.2">
      <c r="D88" s="99"/>
    </row>
    <row r="89" spans="4:4" x14ac:dyDescent="0.2">
      <c r="D89" s="99"/>
    </row>
    <row r="90" spans="4:4" x14ac:dyDescent="0.2">
      <c r="D90" s="99"/>
    </row>
    <row r="91" spans="4:4" x14ac:dyDescent="0.2">
      <c r="D91" s="99"/>
    </row>
    <row r="92" spans="4:4" x14ac:dyDescent="0.2">
      <c r="D92" s="99"/>
    </row>
    <row r="93" spans="4:4" x14ac:dyDescent="0.2">
      <c r="D93" s="99"/>
    </row>
    <row r="94" spans="4:4" x14ac:dyDescent="0.2">
      <c r="D94" s="99"/>
    </row>
    <row r="95" spans="4:4" x14ac:dyDescent="0.2">
      <c r="D95" s="99"/>
    </row>
    <row r="96" spans="4:4" x14ac:dyDescent="0.2">
      <c r="D96" s="99"/>
    </row>
    <row r="97" spans="4:4" x14ac:dyDescent="0.2">
      <c r="D97" s="99"/>
    </row>
    <row r="98" spans="4:4" x14ac:dyDescent="0.2">
      <c r="D98" s="99"/>
    </row>
    <row r="99" spans="4:4" x14ac:dyDescent="0.2">
      <c r="D99" s="99"/>
    </row>
    <row r="100" spans="4:4" x14ac:dyDescent="0.2">
      <c r="D100" s="99"/>
    </row>
    <row r="101" spans="4:4" x14ac:dyDescent="0.2">
      <c r="D101" s="99"/>
    </row>
    <row r="102" spans="4:4" x14ac:dyDescent="0.2">
      <c r="D102" s="99"/>
    </row>
    <row r="103" spans="4:4" x14ac:dyDescent="0.2">
      <c r="D103" s="99"/>
    </row>
    <row r="104" spans="4:4" x14ac:dyDescent="0.2">
      <c r="D104" s="99"/>
    </row>
    <row r="105" spans="4:4" x14ac:dyDescent="0.2">
      <c r="D105" s="99"/>
    </row>
    <row r="106" spans="4:4" x14ac:dyDescent="0.2">
      <c r="D106" s="99"/>
    </row>
    <row r="107" spans="4:4" x14ac:dyDescent="0.2">
      <c r="D107" s="99"/>
    </row>
    <row r="108" spans="4:4" x14ac:dyDescent="0.2">
      <c r="D108" s="99"/>
    </row>
    <row r="109" spans="4:4" x14ac:dyDescent="0.2">
      <c r="D109" s="99"/>
    </row>
    <row r="110" spans="4:4" x14ac:dyDescent="0.2">
      <c r="D110" s="99"/>
    </row>
    <row r="111" spans="4:4" x14ac:dyDescent="0.2">
      <c r="D111" s="99"/>
    </row>
    <row r="112" spans="4:4" x14ac:dyDescent="0.2">
      <c r="D112" s="99"/>
    </row>
  </sheetData>
  <mergeCells count="4">
    <mergeCell ref="A2:E2"/>
    <mergeCell ref="A3:E3"/>
    <mergeCell ref="A4:E4"/>
    <mergeCell ref="A5:E5"/>
  </mergeCells>
  <phoneticPr fontId="0" type="noConversion"/>
  <conditionalFormatting sqref="C11:E18">
    <cfRule type="cellIs" dxfId="58" priority="1" stopIfTrue="1" operator="equal">
      <formula>0</formula>
    </cfRule>
  </conditionalFormatting>
  <conditionalFormatting sqref="C19:E19">
    <cfRule type="cellIs" dxfId="57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53"/>
  <sheetViews>
    <sheetView showZeros="0" zoomScale="80" workbookViewId="0">
      <selection activeCell="G12" sqref="G12"/>
    </sheetView>
  </sheetViews>
  <sheetFormatPr baseColWidth="10" defaultRowHeight="11.25" x14ac:dyDescent="0.2"/>
  <cols>
    <col min="1" max="1" width="53.1640625" style="47" bestFit="1" customWidth="1"/>
    <col min="2" max="2" width="10.5" style="38" customWidth="1"/>
    <col min="3" max="3" width="12.5" style="47" customWidth="1"/>
    <col min="4" max="16384" width="12" style="47"/>
  </cols>
  <sheetData>
    <row r="1" spans="1:6" ht="15.75" x14ac:dyDescent="0.25">
      <c r="A1" s="55" t="s">
        <v>4492</v>
      </c>
      <c r="B1" s="40"/>
      <c r="C1" s="53"/>
      <c r="D1" s="53"/>
      <c r="E1" s="53"/>
    </row>
    <row r="2" spans="1:6" ht="35.25" customHeight="1" x14ac:dyDescent="0.2">
      <c r="A2" s="340" t="s">
        <v>4493</v>
      </c>
      <c r="B2" s="340"/>
      <c r="C2" s="340"/>
      <c r="D2" s="340"/>
      <c r="E2" s="340"/>
      <c r="F2" s="52"/>
    </row>
    <row r="3" spans="1:6" ht="15" x14ac:dyDescent="0.2">
      <c r="A3" s="296">
        <v>44196</v>
      </c>
      <c r="B3" s="296"/>
      <c r="C3" s="296"/>
      <c r="D3" s="296"/>
      <c r="E3" s="296"/>
      <c r="F3" s="99"/>
    </row>
    <row r="4" spans="1:6" ht="15" x14ac:dyDescent="0.2">
      <c r="A4" s="292" t="s">
        <v>5420</v>
      </c>
      <c r="B4" s="292"/>
      <c r="C4" s="292"/>
      <c r="D4" s="292"/>
      <c r="E4" s="292"/>
    </row>
    <row r="5" spans="1:6" ht="15" x14ac:dyDescent="0.2">
      <c r="A5" s="292" t="s">
        <v>5421</v>
      </c>
      <c r="B5" s="292"/>
      <c r="C5" s="292"/>
      <c r="D5" s="292"/>
      <c r="E5" s="292"/>
    </row>
    <row r="6" spans="1:6" ht="15" x14ac:dyDescent="0.2">
      <c r="A6" s="53" t="s">
        <v>349</v>
      </c>
    </row>
    <row r="8" spans="1:6" ht="12" thickBot="1" x14ac:dyDescent="0.25">
      <c r="E8" s="26" t="s">
        <v>52</v>
      </c>
    </row>
    <row r="9" spans="1:6" ht="24.75" customHeight="1" thickTop="1" x14ac:dyDescent="0.2">
      <c r="A9" s="93" t="s">
        <v>125</v>
      </c>
      <c r="B9" s="82" t="s">
        <v>44</v>
      </c>
      <c r="C9" s="82" t="s">
        <v>126</v>
      </c>
      <c r="D9" s="82" t="s">
        <v>127</v>
      </c>
      <c r="E9" s="97" t="s">
        <v>74</v>
      </c>
    </row>
    <row r="10" spans="1:6" ht="11.25" customHeight="1" x14ac:dyDescent="0.2">
      <c r="A10" s="95"/>
      <c r="B10" s="83"/>
      <c r="C10" s="83">
        <v>1</v>
      </c>
      <c r="D10" s="83">
        <v>2</v>
      </c>
      <c r="E10" s="96">
        <v>3</v>
      </c>
    </row>
    <row r="11" spans="1:6" x14ac:dyDescent="0.2">
      <c r="A11" s="28"/>
      <c r="B11" s="29"/>
      <c r="C11" s="29"/>
      <c r="D11" s="29"/>
      <c r="E11" s="30"/>
    </row>
    <row r="12" spans="1:6" x14ac:dyDescent="0.2">
      <c r="A12" s="28"/>
      <c r="B12" s="29"/>
      <c r="C12" s="29"/>
      <c r="D12" s="29"/>
      <c r="E12" s="30"/>
    </row>
    <row r="13" spans="1:6" x14ac:dyDescent="0.2">
      <c r="A13" s="28"/>
      <c r="B13" s="29"/>
      <c r="C13" s="29"/>
      <c r="D13" s="29"/>
      <c r="E13" s="30"/>
    </row>
    <row r="14" spans="1:6" x14ac:dyDescent="0.2">
      <c r="A14" s="28"/>
      <c r="B14" s="29"/>
      <c r="C14" s="29"/>
      <c r="D14" s="29"/>
      <c r="E14" s="30"/>
    </row>
    <row r="15" spans="1:6" x14ac:dyDescent="0.2">
      <c r="A15" s="28"/>
      <c r="B15" s="29"/>
      <c r="C15" s="29"/>
      <c r="D15" s="29"/>
      <c r="E15" s="30"/>
    </row>
    <row r="16" spans="1:6" x14ac:dyDescent="0.2">
      <c r="A16" s="28"/>
      <c r="B16" s="29"/>
      <c r="C16" s="29"/>
      <c r="D16" s="29"/>
      <c r="E16" s="30"/>
    </row>
    <row r="17" spans="1:5" x14ac:dyDescent="0.2">
      <c r="A17" s="28"/>
      <c r="B17" s="29"/>
      <c r="C17" s="29"/>
      <c r="D17" s="29"/>
      <c r="E17" s="30"/>
    </row>
    <row r="18" spans="1:5" x14ac:dyDescent="0.2">
      <c r="A18" s="28"/>
      <c r="B18" s="29"/>
      <c r="C18" s="29"/>
      <c r="D18" s="29"/>
      <c r="E18" s="30"/>
    </row>
    <row r="19" spans="1:5" x14ac:dyDescent="0.2">
      <c r="A19" s="28"/>
      <c r="B19" s="29"/>
      <c r="C19" s="29"/>
      <c r="D19" s="29"/>
      <c r="E19" s="30"/>
    </row>
    <row r="20" spans="1:5" x14ac:dyDescent="0.2">
      <c r="A20" s="28"/>
      <c r="B20" s="29"/>
      <c r="C20" s="29"/>
      <c r="D20" s="29"/>
      <c r="E20" s="30"/>
    </row>
    <row r="21" spans="1:5" x14ac:dyDescent="0.2">
      <c r="A21" s="28"/>
      <c r="B21" s="29"/>
      <c r="C21" s="29"/>
      <c r="D21" s="29"/>
      <c r="E21" s="30"/>
    </row>
    <row r="22" spans="1:5" x14ac:dyDescent="0.2">
      <c r="A22" s="28"/>
      <c r="B22" s="29"/>
      <c r="C22" s="29"/>
      <c r="D22" s="29"/>
      <c r="E22" s="30"/>
    </row>
    <row r="23" spans="1:5" x14ac:dyDescent="0.2">
      <c r="A23" s="28"/>
      <c r="B23" s="29"/>
      <c r="C23" s="29"/>
      <c r="D23" s="29"/>
      <c r="E23" s="30"/>
    </row>
    <row r="24" spans="1:5" x14ac:dyDescent="0.2">
      <c r="A24" s="28"/>
      <c r="B24" s="29"/>
      <c r="C24" s="29"/>
      <c r="D24" s="29"/>
      <c r="E24" s="30"/>
    </row>
    <row r="25" spans="1:5" x14ac:dyDescent="0.2">
      <c r="A25" s="28"/>
      <c r="B25" s="29"/>
      <c r="C25" s="29"/>
      <c r="D25" s="29"/>
      <c r="E25" s="30"/>
    </row>
    <row r="26" spans="1:5" x14ac:dyDescent="0.2">
      <c r="A26" s="28"/>
      <c r="B26" s="29"/>
      <c r="C26" s="29"/>
      <c r="D26" s="29"/>
      <c r="E26" s="30"/>
    </row>
    <row r="27" spans="1:5" x14ac:dyDescent="0.2">
      <c r="A27" s="28"/>
      <c r="B27" s="29"/>
      <c r="C27" s="29"/>
      <c r="D27" s="29"/>
      <c r="E27" s="30"/>
    </row>
    <row r="28" spans="1:5" x14ac:dyDescent="0.2">
      <c r="A28" s="28"/>
      <c r="B28" s="29"/>
      <c r="C28" s="29"/>
      <c r="D28" s="29"/>
      <c r="E28" s="30"/>
    </row>
    <row r="29" spans="1:5" x14ac:dyDescent="0.2">
      <c r="A29" s="28"/>
      <c r="B29" s="29"/>
      <c r="C29" s="29"/>
      <c r="D29" s="29"/>
      <c r="E29" s="30"/>
    </row>
    <row r="30" spans="1:5" x14ac:dyDescent="0.2">
      <c r="A30" s="56"/>
      <c r="B30" s="36"/>
      <c r="C30" s="54"/>
      <c r="D30" s="54"/>
      <c r="E30" s="57"/>
    </row>
    <row r="31" spans="1:5" x14ac:dyDescent="0.2">
      <c r="A31" s="56"/>
      <c r="B31" s="36"/>
      <c r="C31" s="54"/>
      <c r="D31" s="54"/>
      <c r="E31" s="57"/>
    </row>
    <row r="32" spans="1:5" x14ac:dyDescent="0.2">
      <c r="A32" s="56"/>
      <c r="B32" s="36"/>
      <c r="C32" s="54"/>
      <c r="D32" s="54"/>
      <c r="E32" s="57"/>
    </row>
    <row r="33" spans="1:5" x14ac:dyDescent="0.2">
      <c r="A33" s="56"/>
      <c r="B33" s="36"/>
      <c r="C33" s="54"/>
      <c r="D33" s="54"/>
      <c r="E33" s="57"/>
    </row>
    <row r="34" spans="1:5" x14ac:dyDescent="0.2">
      <c r="A34" s="56"/>
      <c r="B34" s="36"/>
      <c r="C34" s="54"/>
      <c r="D34" s="54"/>
      <c r="E34" s="57"/>
    </row>
    <row r="35" spans="1:5" x14ac:dyDescent="0.2">
      <c r="A35" s="56"/>
      <c r="B35" s="36"/>
      <c r="C35" s="54"/>
      <c r="D35" s="54"/>
      <c r="E35" s="57"/>
    </row>
    <row r="36" spans="1:5" x14ac:dyDescent="0.2">
      <c r="A36" s="56"/>
      <c r="B36" s="36"/>
      <c r="C36" s="54"/>
      <c r="D36" s="54"/>
      <c r="E36" s="57"/>
    </row>
    <row r="37" spans="1:5" x14ac:dyDescent="0.2">
      <c r="A37" s="56"/>
      <c r="B37" s="36"/>
      <c r="C37" s="54"/>
      <c r="D37" s="54"/>
      <c r="E37" s="57"/>
    </row>
    <row r="38" spans="1:5" x14ac:dyDescent="0.2">
      <c r="A38" s="56"/>
      <c r="B38" s="36"/>
      <c r="C38" s="54"/>
      <c r="D38" s="54"/>
      <c r="E38" s="57"/>
    </row>
    <row r="39" spans="1:5" x14ac:dyDescent="0.2">
      <c r="A39" s="56"/>
      <c r="B39" s="36"/>
      <c r="C39" s="54"/>
      <c r="D39" s="54"/>
      <c r="E39" s="57"/>
    </row>
    <row r="40" spans="1:5" x14ac:dyDescent="0.2">
      <c r="A40" s="56"/>
      <c r="B40" s="36"/>
      <c r="C40" s="54"/>
      <c r="D40" s="54"/>
      <c r="E40" s="57"/>
    </row>
    <row r="41" spans="1:5" x14ac:dyDescent="0.2">
      <c r="A41" s="56"/>
      <c r="B41" s="36"/>
      <c r="C41" s="54"/>
      <c r="D41" s="54"/>
      <c r="E41" s="57"/>
    </row>
    <row r="42" spans="1:5" x14ac:dyDescent="0.2">
      <c r="A42" s="56"/>
      <c r="B42" s="36"/>
      <c r="C42" s="54"/>
      <c r="D42" s="54"/>
      <c r="E42" s="57"/>
    </row>
    <row r="43" spans="1:5" x14ac:dyDescent="0.2">
      <c r="A43" s="56"/>
      <c r="B43" s="36"/>
      <c r="C43" s="54"/>
      <c r="D43" s="54"/>
      <c r="E43" s="57"/>
    </row>
    <row r="44" spans="1:5" x14ac:dyDescent="0.2">
      <c r="A44" s="56"/>
      <c r="B44" s="36"/>
      <c r="C44" s="54"/>
      <c r="D44" s="54"/>
      <c r="E44" s="57"/>
    </row>
    <row r="45" spans="1:5" x14ac:dyDescent="0.2">
      <c r="A45" s="56"/>
      <c r="B45" s="36"/>
      <c r="C45" s="54"/>
      <c r="D45" s="54"/>
      <c r="E45" s="57"/>
    </row>
    <row r="46" spans="1:5" x14ac:dyDescent="0.2">
      <c r="A46" s="56"/>
      <c r="B46" s="36"/>
      <c r="C46" s="54"/>
      <c r="D46" s="54"/>
      <c r="E46" s="57"/>
    </row>
    <row r="47" spans="1:5" x14ac:dyDescent="0.2">
      <c r="A47" s="56"/>
      <c r="B47" s="36"/>
      <c r="C47" s="54"/>
      <c r="D47" s="54"/>
      <c r="E47" s="57"/>
    </row>
    <row r="48" spans="1:5" x14ac:dyDescent="0.2">
      <c r="A48" s="56"/>
      <c r="B48" s="36"/>
      <c r="C48" s="54"/>
      <c r="D48" s="54"/>
      <c r="E48" s="57"/>
    </row>
    <row r="49" spans="1:5" x14ac:dyDescent="0.2">
      <c r="A49" s="56"/>
      <c r="B49" s="36"/>
      <c r="C49" s="54"/>
      <c r="D49" s="54"/>
      <c r="E49" s="57"/>
    </row>
    <row r="50" spans="1:5" x14ac:dyDescent="0.2">
      <c r="A50" s="56"/>
      <c r="B50" s="36"/>
      <c r="C50" s="54"/>
      <c r="D50" s="54"/>
      <c r="E50" s="57"/>
    </row>
    <row r="51" spans="1:5" x14ac:dyDescent="0.2">
      <c r="A51" s="56"/>
      <c r="B51" s="36"/>
      <c r="C51" s="54"/>
      <c r="D51" s="54"/>
      <c r="E51" s="57"/>
    </row>
    <row r="52" spans="1:5" ht="12" thickBot="1" x14ac:dyDescent="0.25">
      <c r="A52" s="62"/>
      <c r="B52" s="37"/>
      <c r="C52" s="63"/>
      <c r="D52" s="63"/>
      <c r="E52" s="64"/>
    </row>
    <row r="53" spans="1:5" ht="12" thickTop="1" x14ac:dyDescent="0.2"/>
  </sheetData>
  <mergeCells count="4">
    <mergeCell ref="A2:E2"/>
    <mergeCell ref="A3:E3"/>
    <mergeCell ref="A4:E4"/>
    <mergeCell ref="A5:E5"/>
  </mergeCells>
  <phoneticPr fontId="0" type="noConversion"/>
  <conditionalFormatting sqref="C11:E18">
    <cfRule type="cellIs" dxfId="56" priority="1" stopIfTrue="1" operator="equal">
      <formula>0</formula>
    </cfRule>
  </conditionalFormatting>
  <conditionalFormatting sqref="C19:E19">
    <cfRule type="cellIs" dxfId="55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62"/>
  <sheetViews>
    <sheetView showZeros="0" zoomScale="80" workbookViewId="0">
      <selection activeCell="G17" sqref="G17"/>
    </sheetView>
  </sheetViews>
  <sheetFormatPr baseColWidth="10" defaultRowHeight="11.25" x14ac:dyDescent="0.2"/>
  <cols>
    <col min="1" max="1" width="53.1640625" style="47" bestFit="1" customWidth="1"/>
    <col min="2" max="2" width="10.5" style="38" customWidth="1"/>
    <col min="3" max="3" width="12.5" style="47" customWidth="1"/>
    <col min="4" max="4" width="12" style="47"/>
    <col min="5" max="5" width="12.83203125" style="47" customWidth="1"/>
    <col min="6" max="16384" width="12" style="47"/>
  </cols>
  <sheetData>
    <row r="1" spans="1:6" ht="15.75" x14ac:dyDescent="0.25">
      <c r="A1" s="55" t="s">
        <v>4494</v>
      </c>
      <c r="B1" s="40"/>
      <c r="C1" s="53"/>
      <c r="D1" s="53"/>
      <c r="E1" s="53"/>
    </row>
    <row r="2" spans="1:6" ht="35.25" customHeight="1" x14ac:dyDescent="0.2">
      <c r="A2" s="340" t="s">
        <v>4495</v>
      </c>
      <c r="B2" s="340"/>
      <c r="C2" s="340"/>
      <c r="D2" s="340"/>
      <c r="E2" s="340"/>
      <c r="F2" s="52"/>
    </row>
    <row r="3" spans="1:6" ht="15" x14ac:dyDescent="0.2">
      <c r="A3" s="296">
        <v>44196</v>
      </c>
      <c r="B3" s="296"/>
      <c r="C3" s="296"/>
      <c r="D3" s="296"/>
      <c r="E3" s="296"/>
      <c r="F3" s="99"/>
    </row>
    <row r="4" spans="1:6" ht="15" x14ac:dyDescent="0.2">
      <c r="A4" s="292" t="s">
        <v>5420</v>
      </c>
      <c r="B4" s="292"/>
      <c r="C4" s="292"/>
      <c r="D4" s="292"/>
      <c r="E4" s="292"/>
    </row>
    <row r="5" spans="1:6" ht="15" x14ac:dyDescent="0.2">
      <c r="A5" s="292" t="s">
        <v>5421</v>
      </c>
      <c r="B5" s="292"/>
      <c r="C5" s="292"/>
      <c r="D5" s="292"/>
      <c r="E5" s="292"/>
    </row>
    <row r="6" spans="1:6" ht="15" x14ac:dyDescent="0.2">
      <c r="A6" s="53" t="s">
        <v>349</v>
      </c>
    </row>
    <row r="8" spans="1:6" ht="12" thickBot="1" x14ac:dyDescent="0.25">
      <c r="E8" s="26" t="s">
        <v>52</v>
      </c>
    </row>
    <row r="9" spans="1:6" ht="31.5" customHeight="1" thickTop="1" x14ac:dyDescent="0.2">
      <c r="A9" s="93" t="s">
        <v>125</v>
      </c>
      <c r="B9" s="82" t="s">
        <v>44</v>
      </c>
      <c r="C9" s="82" t="s">
        <v>126</v>
      </c>
      <c r="D9" s="82" t="s">
        <v>74</v>
      </c>
      <c r="E9" s="97" t="s">
        <v>128</v>
      </c>
    </row>
    <row r="10" spans="1:6" ht="11.25" customHeight="1" x14ac:dyDescent="0.2">
      <c r="A10" s="95"/>
      <c r="B10" s="83"/>
      <c r="C10" s="83">
        <v>1</v>
      </c>
      <c r="D10" s="83">
        <v>2</v>
      </c>
      <c r="E10" s="96">
        <v>3</v>
      </c>
    </row>
    <row r="11" spans="1:6" x14ac:dyDescent="0.2">
      <c r="A11" s="28" t="s">
        <v>4496</v>
      </c>
      <c r="B11" s="29"/>
      <c r="C11" s="29">
        <v>28827</v>
      </c>
      <c r="D11" s="29">
        <v>0</v>
      </c>
      <c r="E11" s="30" t="s">
        <v>4497</v>
      </c>
    </row>
    <row r="12" spans="1:6" x14ac:dyDescent="0.2">
      <c r="A12" s="28" t="s">
        <v>471</v>
      </c>
      <c r="B12" s="29" t="s">
        <v>4498</v>
      </c>
      <c r="C12" s="29">
        <v>28827</v>
      </c>
      <c r="D12" s="29"/>
      <c r="E12" s="30"/>
    </row>
    <row r="13" spans="1:6" x14ac:dyDescent="0.2">
      <c r="A13" s="28" t="s">
        <v>4499</v>
      </c>
      <c r="B13" s="29" t="s">
        <v>4500</v>
      </c>
      <c r="C13" s="29">
        <v>28827</v>
      </c>
      <c r="D13" s="29"/>
      <c r="E13" s="30"/>
    </row>
    <row r="14" spans="1:6" x14ac:dyDescent="0.2">
      <c r="A14" s="28"/>
      <c r="B14" s="29"/>
      <c r="C14" s="29"/>
      <c r="D14" s="29"/>
      <c r="E14" s="30"/>
    </row>
    <row r="15" spans="1:6" x14ac:dyDescent="0.2">
      <c r="A15" s="28"/>
      <c r="B15" s="29"/>
      <c r="C15" s="29"/>
      <c r="D15" s="29"/>
      <c r="E15" s="30"/>
    </row>
    <row r="16" spans="1:6" x14ac:dyDescent="0.2">
      <c r="A16" s="28"/>
      <c r="B16" s="29"/>
      <c r="C16" s="29"/>
      <c r="D16" s="29"/>
      <c r="E16" s="30"/>
    </row>
    <row r="17" spans="1:5" x14ac:dyDescent="0.2">
      <c r="A17" s="28"/>
      <c r="B17" s="29"/>
      <c r="C17" s="29"/>
      <c r="D17" s="29"/>
      <c r="E17" s="30"/>
    </row>
    <row r="18" spans="1:5" x14ac:dyDescent="0.2">
      <c r="A18" s="28"/>
      <c r="B18" s="29"/>
      <c r="C18" s="29"/>
      <c r="D18" s="29"/>
      <c r="E18" s="30"/>
    </row>
    <row r="19" spans="1:5" x14ac:dyDescent="0.2">
      <c r="A19" s="28"/>
      <c r="B19" s="29"/>
      <c r="C19" s="29"/>
      <c r="D19" s="29"/>
      <c r="E19" s="30"/>
    </row>
    <row r="20" spans="1:5" x14ac:dyDescent="0.2">
      <c r="A20" s="28"/>
      <c r="B20" s="29"/>
      <c r="C20" s="29"/>
      <c r="D20" s="29"/>
      <c r="E20" s="30"/>
    </row>
    <row r="21" spans="1:5" x14ac:dyDescent="0.2">
      <c r="A21" s="28"/>
      <c r="B21" s="29"/>
      <c r="C21" s="29"/>
      <c r="D21" s="29"/>
      <c r="E21" s="30"/>
    </row>
    <row r="22" spans="1:5" x14ac:dyDescent="0.2">
      <c r="A22" s="28"/>
      <c r="B22" s="29"/>
      <c r="C22" s="29"/>
      <c r="D22" s="29"/>
      <c r="E22" s="30"/>
    </row>
    <row r="23" spans="1:5" x14ac:dyDescent="0.2">
      <c r="A23" s="28"/>
      <c r="B23" s="29"/>
      <c r="C23" s="29"/>
      <c r="D23" s="29"/>
      <c r="E23" s="30"/>
    </row>
    <row r="24" spans="1:5" x14ac:dyDescent="0.2">
      <c r="A24" s="28"/>
      <c r="B24" s="29"/>
      <c r="C24" s="29"/>
      <c r="D24" s="29"/>
      <c r="E24" s="30"/>
    </row>
    <row r="25" spans="1:5" x14ac:dyDescent="0.2">
      <c r="A25" s="28"/>
      <c r="B25" s="29"/>
      <c r="C25" s="29"/>
      <c r="D25" s="29"/>
      <c r="E25" s="30"/>
    </row>
    <row r="26" spans="1:5" x14ac:dyDescent="0.2">
      <c r="A26" s="28"/>
      <c r="B26" s="29"/>
      <c r="C26" s="29"/>
      <c r="D26" s="29"/>
      <c r="E26" s="30"/>
    </row>
    <row r="27" spans="1:5" x14ac:dyDescent="0.2">
      <c r="A27" s="28"/>
      <c r="B27" s="29"/>
      <c r="C27" s="29"/>
      <c r="D27" s="29"/>
      <c r="E27" s="30"/>
    </row>
    <row r="28" spans="1:5" x14ac:dyDescent="0.2">
      <c r="A28" s="28"/>
      <c r="B28" s="29"/>
      <c r="C28" s="29"/>
      <c r="D28" s="29"/>
      <c r="E28" s="30"/>
    </row>
    <row r="29" spans="1:5" x14ac:dyDescent="0.2">
      <c r="A29" s="28"/>
      <c r="B29" s="29"/>
      <c r="C29" s="29"/>
      <c r="D29" s="29"/>
      <c r="E29" s="30"/>
    </row>
    <row r="30" spans="1:5" x14ac:dyDescent="0.2">
      <c r="A30" s="56"/>
      <c r="B30" s="36"/>
      <c r="C30" s="54"/>
      <c r="D30" s="54"/>
      <c r="E30" s="57"/>
    </row>
    <row r="31" spans="1:5" x14ac:dyDescent="0.2">
      <c r="A31" s="56"/>
      <c r="B31" s="36"/>
      <c r="C31" s="54"/>
      <c r="D31" s="54"/>
      <c r="E31" s="57"/>
    </row>
    <row r="32" spans="1:5" x14ac:dyDescent="0.2">
      <c r="A32" s="56"/>
      <c r="B32" s="36"/>
      <c r="C32" s="54"/>
      <c r="D32" s="54"/>
      <c r="E32" s="57"/>
    </row>
    <row r="33" spans="1:5" x14ac:dyDescent="0.2">
      <c r="A33" s="56"/>
      <c r="B33" s="36"/>
      <c r="C33" s="54"/>
      <c r="D33" s="54"/>
      <c r="E33" s="57"/>
    </row>
    <row r="34" spans="1:5" x14ac:dyDescent="0.2">
      <c r="A34" s="56"/>
      <c r="B34" s="36"/>
      <c r="C34" s="54"/>
      <c r="D34" s="54"/>
      <c r="E34" s="57"/>
    </row>
    <row r="35" spans="1:5" x14ac:dyDescent="0.2">
      <c r="A35" s="56"/>
      <c r="B35" s="36"/>
      <c r="C35" s="54"/>
      <c r="D35" s="54"/>
      <c r="E35" s="57"/>
    </row>
    <row r="36" spans="1:5" x14ac:dyDescent="0.2">
      <c r="A36" s="56"/>
      <c r="B36" s="36"/>
      <c r="C36" s="54"/>
      <c r="D36" s="54"/>
      <c r="E36" s="57"/>
    </row>
    <row r="37" spans="1:5" x14ac:dyDescent="0.2">
      <c r="A37" s="56"/>
      <c r="B37" s="36"/>
      <c r="C37" s="54"/>
      <c r="D37" s="54"/>
      <c r="E37" s="57"/>
    </row>
    <row r="38" spans="1:5" x14ac:dyDescent="0.2">
      <c r="A38" s="56"/>
      <c r="B38" s="36"/>
      <c r="C38" s="54"/>
      <c r="D38" s="54"/>
      <c r="E38" s="57"/>
    </row>
    <row r="39" spans="1:5" x14ac:dyDescent="0.2">
      <c r="A39" s="56"/>
      <c r="B39" s="36"/>
      <c r="C39" s="54"/>
      <c r="D39" s="54"/>
      <c r="E39" s="57"/>
    </row>
    <row r="40" spans="1:5" x14ac:dyDescent="0.2">
      <c r="A40" s="56"/>
      <c r="B40" s="36"/>
      <c r="C40" s="54"/>
      <c r="D40" s="54"/>
      <c r="E40" s="57"/>
    </row>
    <row r="41" spans="1:5" x14ac:dyDescent="0.2">
      <c r="A41" s="56"/>
      <c r="B41" s="36"/>
      <c r="C41" s="54"/>
      <c r="D41" s="54"/>
      <c r="E41" s="57"/>
    </row>
    <row r="42" spans="1:5" x14ac:dyDescent="0.2">
      <c r="A42" s="56"/>
      <c r="B42" s="36"/>
      <c r="C42" s="54"/>
      <c r="D42" s="54"/>
      <c r="E42" s="57"/>
    </row>
    <row r="43" spans="1:5" x14ac:dyDescent="0.2">
      <c r="A43" s="56"/>
      <c r="B43" s="36"/>
      <c r="C43" s="54"/>
      <c r="D43" s="54"/>
      <c r="E43" s="57"/>
    </row>
    <row r="44" spans="1:5" x14ac:dyDescent="0.2">
      <c r="A44" s="56"/>
      <c r="B44" s="36"/>
      <c r="C44" s="54"/>
      <c r="D44" s="54"/>
      <c r="E44" s="57"/>
    </row>
    <row r="45" spans="1:5" x14ac:dyDescent="0.2">
      <c r="A45" s="56"/>
      <c r="B45" s="36"/>
      <c r="C45" s="54"/>
      <c r="D45" s="54"/>
      <c r="E45" s="57"/>
    </row>
    <row r="46" spans="1:5" x14ac:dyDescent="0.2">
      <c r="A46" s="56"/>
      <c r="B46" s="36"/>
      <c r="C46" s="54"/>
      <c r="D46" s="54"/>
      <c r="E46" s="57"/>
    </row>
    <row r="47" spans="1:5" x14ac:dyDescent="0.2">
      <c r="A47" s="56"/>
      <c r="B47" s="36"/>
      <c r="C47" s="54"/>
      <c r="D47" s="54"/>
      <c r="E47" s="57"/>
    </row>
    <row r="48" spans="1:5" x14ac:dyDescent="0.2">
      <c r="A48" s="56"/>
      <c r="B48" s="36"/>
      <c r="C48" s="54"/>
      <c r="D48" s="54"/>
      <c r="E48" s="57"/>
    </row>
    <row r="49" spans="1:5" x14ac:dyDescent="0.2">
      <c r="A49" s="56"/>
      <c r="B49" s="36"/>
      <c r="C49" s="54"/>
      <c r="D49" s="54"/>
      <c r="E49" s="57"/>
    </row>
    <row r="50" spans="1:5" x14ac:dyDescent="0.2">
      <c r="A50" s="56"/>
      <c r="B50" s="36"/>
      <c r="C50" s="54"/>
      <c r="D50" s="54"/>
      <c r="E50" s="57"/>
    </row>
    <row r="51" spans="1:5" x14ac:dyDescent="0.2">
      <c r="A51" s="56"/>
      <c r="B51" s="36"/>
      <c r="C51" s="54"/>
      <c r="D51" s="54"/>
      <c r="E51" s="57"/>
    </row>
    <row r="52" spans="1:5" x14ac:dyDescent="0.2">
      <c r="A52" s="56"/>
      <c r="B52" s="36"/>
      <c r="C52" s="54"/>
      <c r="D52" s="54"/>
      <c r="E52" s="57"/>
    </row>
    <row r="53" spans="1:5" x14ac:dyDescent="0.2">
      <c r="A53" s="56"/>
      <c r="B53" s="36"/>
      <c r="C53" s="54"/>
      <c r="D53" s="54"/>
      <c r="E53" s="57"/>
    </row>
    <row r="54" spans="1:5" x14ac:dyDescent="0.2">
      <c r="A54" s="56"/>
      <c r="B54" s="36"/>
      <c r="C54" s="54"/>
      <c r="D54" s="54"/>
      <c r="E54" s="57"/>
    </row>
    <row r="55" spans="1:5" x14ac:dyDescent="0.2">
      <c r="A55" s="56"/>
      <c r="B55" s="36"/>
      <c r="C55" s="54"/>
      <c r="D55" s="54"/>
      <c r="E55" s="57"/>
    </row>
    <row r="56" spans="1:5" x14ac:dyDescent="0.2">
      <c r="A56" s="56"/>
      <c r="B56" s="36"/>
      <c r="C56" s="54"/>
      <c r="D56" s="54"/>
      <c r="E56" s="57"/>
    </row>
    <row r="57" spans="1:5" x14ac:dyDescent="0.2">
      <c r="A57" s="56"/>
      <c r="B57" s="36"/>
      <c r="C57" s="54"/>
      <c r="D57" s="54"/>
      <c r="E57" s="57"/>
    </row>
    <row r="58" spans="1:5" x14ac:dyDescent="0.2">
      <c r="A58" s="56"/>
      <c r="B58" s="36"/>
      <c r="C58" s="54"/>
      <c r="D58" s="54"/>
      <c r="E58" s="57"/>
    </row>
    <row r="59" spans="1:5" x14ac:dyDescent="0.2">
      <c r="A59" s="56"/>
      <c r="B59" s="36"/>
      <c r="C59" s="54"/>
      <c r="D59" s="54"/>
      <c r="E59" s="57"/>
    </row>
    <row r="60" spans="1:5" x14ac:dyDescent="0.2">
      <c r="A60" s="56"/>
      <c r="B60" s="36"/>
      <c r="C60" s="54"/>
      <c r="D60" s="54"/>
      <c r="E60" s="57"/>
    </row>
    <row r="61" spans="1:5" ht="12" thickBot="1" x14ac:dyDescent="0.25">
      <c r="A61" s="62"/>
      <c r="B61" s="37"/>
      <c r="C61" s="63"/>
      <c r="D61" s="63"/>
      <c r="E61" s="64"/>
    </row>
    <row r="62" spans="1:5" ht="12" thickTop="1" x14ac:dyDescent="0.2"/>
  </sheetData>
  <mergeCells count="4">
    <mergeCell ref="A2:E2"/>
    <mergeCell ref="A3:E3"/>
    <mergeCell ref="A4:E4"/>
    <mergeCell ref="A5:E5"/>
  </mergeCells>
  <phoneticPr fontId="0" type="noConversion"/>
  <conditionalFormatting sqref="C11:E18">
    <cfRule type="cellIs" dxfId="54" priority="1" stopIfTrue="1" operator="equal">
      <formula>0</formula>
    </cfRule>
  </conditionalFormatting>
  <conditionalFormatting sqref="C19:E19">
    <cfRule type="cellIs" dxfId="53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62"/>
  <sheetViews>
    <sheetView showZeros="0" zoomScale="80" workbookViewId="0">
      <selection activeCell="G13" sqref="G13"/>
    </sheetView>
  </sheetViews>
  <sheetFormatPr baseColWidth="10" defaultRowHeight="11.25" x14ac:dyDescent="0.2"/>
  <cols>
    <col min="1" max="1" width="53.1640625" style="47" bestFit="1" customWidth="1"/>
    <col min="2" max="2" width="10.5" style="38" customWidth="1"/>
    <col min="3" max="3" width="12.5" style="47" customWidth="1"/>
    <col min="4" max="16384" width="12" style="47"/>
  </cols>
  <sheetData>
    <row r="1" spans="1:6" ht="15.75" x14ac:dyDescent="0.25">
      <c r="A1" s="55" t="s">
        <v>4501</v>
      </c>
      <c r="B1" s="40"/>
      <c r="C1" s="53"/>
      <c r="D1" s="53"/>
      <c r="E1" s="53"/>
    </row>
    <row r="2" spans="1:6" ht="35.25" customHeight="1" x14ac:dyDescent="0.2">
      <c r="A2" s="340" t="s">
        <v>4502</v>
      </c>
      <c r="B2" s="340"/>
      <c r="C2" s="340"/>
      <c r="D2" s="340"/>
      <c r="E2" s="340"/>
      <c r="F2" s="52"/>
    </row>
    <row r="3" spans="1:6" ht="15" x14ac:dyDescent="0.2">
      <c r="A3" s="296">
        <v>44196</v>
      </c>
      <c r="B3" s="296"/>
      <c r="C3" s="296"/>
      <c r="D3" s="296"/>
      <c r="E3" s="296"/>
      <c r="F3" s="99"/>
    </row>
    <row r="4" spans="1:6" ht="15" x14ac:dyDescent="0.2">
      <c r="A4" s="292" t="s">
        <v>5420</v>
      </c>
      <c r="B4" s="292"/>
      <c r="C4" s="292"/>
      <c r="D4" s="292"/>
      <c r="E4" s="292"/>
    </row>
    <row r="5" spans="1:6" ht="15" x14ac:dyDescent="0.2">
      <c r="A5" s="292" t="s">
        <v>5421</v>
      </c>
      <c r="B5" s="292"/>
      <c r="C5" s="292"/>
      <c r="D5" s="292"/>
      <c r="E5" s="292"/>
    </row>
    <row r="6" spans="1:6" ht="15" x14ac:dyDescent="0.2">
      <c r="A6" s="53" t="s">
        <v>349</v>
      </c>
    </row>
    <row r="8" spans="1:6" ht="12" thickBot="1" x14ac:dyDescent="0.25">
      <c r="E8" s="26" t="s">
        <v>52</v>
      </c>
    </row>
    <row r="9" spans="1:6" ht="24.75" customHeight="1" thickTop="1" x14ac:dyDescent="0.2">
      <c r="A9" s="93" t="s">
        <v>125</v>
      </c>
      <c r="B9" s="82" t="s">
        <v>44</v>
      </c>
      <c r="C9" s="82" t="s">
        <v>126</v>
      </c>
      <c r="D9" s="82" t="s">
        <v>74</v>
      </c>
      <c r="E9" s="97" t="s">
        <v>128</v>
      </c>
    </row>
    <row r="10" spans="1:6" ht="11.25" customHeight="1" x14ac:dyDescent="0.2">
      <c r="A10" s="95"/>
      <c r="B10" s="83"/>
      <c r="C10" s="83">
        <v>1</v>
      </c>
      <c r="D10" s="83">
        <v>2</v>
      </c>
      <c r="E10" s="96">
        <v>3</v>
      </c>
    </row>
    <row r="11" spans="1:6" x14ac:dyDescent="0.2">
      <c r="A11" s="28" t="s">
        <v>4503</v>
      </c>
      <c r="B11" s="36"/>
      <c r="C11" s="29">
        <v>7</v>
      </c>
      <c r="D11" s="29">
        <v>0</v>
      </c>
      <c r="E11" s="78" t="s">
        <v>4497</v>
      </c>
    </row>
    <row r="12" spans="1:6" x14ac:dyDescent="0.2">
      <c r="A12" s="28" t="s">
        <v>4504</v>
      </c>
      <c r="B12" s="36"/>
      <c r="C12" s="29">
        <v>297</v>
      </c>
      <c r="D12" s="29">
        <v>0</v>
      </c>
      <c r="E12" s="78" t="s">
        <v>4497</v>
      </c>
    </row>
    <row r="13" spans="1:6" x14ac:dyDescent="0.2">
      <c r="A13" s="28" t="s">
        <v>4505</v>
      </c>
      <c r="B13" s="36"/>
      <c r="C13" s="29">
        <v>75</v>
      </c>
      <c r="D13" s="29">
        <v>0</v>
      </c>
      <c r="E13" s="78" t="s">
        <v>4497</v>
      </c>
    </row>
    <row r="14" spans="1:6" x14ac:dyDescent="0.2">
      <c r="A14" s="28" t="s">
        <v>4506</v>
      </c>
      <c r="B14" s="36"/>
      <c r="C14" s="29">
        <v>297</v>
      </c>
      <c r="D14" s="29">
        <v>0</v>
      </c>
      <c r="E14" s="78" t="s">
        <v>4497</v>
      </c>
    </row>
    <row r="15" spans="1:6" x14ac:dyDescent="0.2">
      <c r="A15" s="28" t="s">
        <v>4507</v>
      </c>
      <c r="B15" s="36"/>
      <c r="C15" s="29">
        <v>152</v>
      </c>
      <c r="D15" s="29">
        <v>0</v>
      </c>
      <c r="E15" s="78" t="s">
        <v>4497</v>
      </c>
    </row>
    <row r="16" spans="1:6" x14ac:dyDescent="0.2">
      <c r="A16" s="28" t="s">
        <v>4508</v>
      </c>
      <c r="B16" s="36"/>
      <c r="C16" s="29">
        <v>0</v>
      </c>
      <c r="D16" s="29">
        <v>0</v>
      </c>
      <c r="E16" s="78" t="s">
        <v>4497</v>
      </c>
    </row>
    <row r="17" spans="1:5" x14ac:dyDescent="0.2">
      <c r="A17" s="28" t="s">
        <v>4509</v>
      </c>
      <c r="B17" s="36"/>
      <c r="C17" s="29">
        <v>5</v>
      </c>
      <c r="D17" s="29">
        <v>0</v>
      </c>
      <c r="E17" s="78" t="s">
        <v>4497</v>
      </c>
    </row>
    <row r="18" spans="1:5" x14ac:dyDescent="0.2">
      <c r="A18" s="28" t="s">
        <v>4510</v>
      </c>
      <c r="B18" s="36"/>
      <c r="C18" s="29">
        <v>1</v>
      </c>
      <c r="D18" s="29">
        <v>0</v>
      </c>
      <c r="E18" s="78" t="s">
        <v>4497</v>
      </c>
    </row>
    <row r="19" spans="1:5" x14ac:dyDescent="0.2">
      <c r="A19" s="28" t="s">
        <v>4511</v>
      </c>
      <c r="B19" s="36"/>
      <c r="C19" s="29">
        <v>1788</v>
      </c>
      <c r="D19" s="29">
        <v>0</v>
      </c>
      <c r="E19" s="78" t="s">
        <v>4497</v>
      </c>
    </row>
    <row r="20" spans="1:5" x14ac:dyDescent="0.2">
      <c r="A20" s="28" t="s">
        <v>4512</v>
      </c>
      <c r="B20" s="36"/>
      <c r="C20" s="29">
        <v>137</v>
      </c>
      <c r="D20" s="29">
        <v>0</v>
      </c>
      <c r="E20" s="78" t="s">
        <v>4497</v>
      </c>
    </row>
    <row r="21" spans="1:5" x14ac:dyDescent="0.2">
      <c r="A21" s="28" t="s">
        <v>4513</v>
      </c>
      <c r="B21" s="36"/>
      <c r="C21" s="29">
        <v>1085</v>
      </c>
      <c r="D21" s="29">
        <v>0</v>
      </c>
      <c r="E21" s="78" t="s">
        <v>4497</v>
      </c>
    </row>
    <row r="22" spans="1:5" x14ac:dyDescent="0.2">
      <c r="A22" s="28" t="s">
        <v>4514</v>
      </c>
      <c r="B22" s="36"/>
      <c r="C22" s="29">
        <v>105</v>
      </c>
      <c r="D22" s="29">
        <v>0</v>
      </c>
      <c r="E22" s="78" t="s">
        <v>4497</v>
      </c>
    </row>
    <row r="23" spans="1:5" x14ac:dyDescent="0.2">
      <c r="A23" s="28" t="s">
        <v>4515</v>
      </c>
      <c r="B23" s="36"/>
      <c r="C23" s="29">
        <v>347</v>
      </c>
      <c r="D23" s="29">
        <v>0</v>
      </c>
      <c r="E23" s="78" t="s">
        <v>4497</v>
      </c>
    </row>
    <row r="24" spans="1:5" x14ac:dyDescent="0.2">
      <c r="A24" s="28" t="s">
        <v>4516</v>
      </c>
      <c r="B24" s="36"/>
      <c r="C24" s="29">
        <v>45</v>
      </c>
      <c r="D24" s="29">
        <v>0</v>
      </c>
      <c r="E24" s="78" t="s">
        <v>4497</v>
      </c>
    </row>
    <row r="25" spans="1:5" x14ac:dyDescent="0.2">
      <c r="A25" s="28" t="s">
        <v>4517</v>
      </c>
      <c r="B25" s="36"/>
      <c r="C25" s="29">
        <v>0</v>
      </c>
      <c r="D25" s="29">
        <v>0</v>
      </c>
      <c r="E25" s="78" t="s">
        <v>4497</v>
      </c>
    </row>
    <row r="26" spans="1:5" x14ac:dyDescent="0.2">
      <c r="A26" s="28" t="s">
        <v>4518</v>
      </c>
      <c r="B26" s="36"/>
      <c r="C26" s="29">
        <v>5</v>
      </c>
      <c r="D26" s="29">
        <v>0</v>
      </c>
      <c r="E26" s="78" t="s">
        <v>4497</v>
      </c>
    </row>
    <row r="27" spans="1:5" x14ac:dyDescent="0.2">
      <c r="A27" s="28" t="s">
        <v>4519</v>
      </c>
      <c r="B27" s="36"/>
      <c r="C27" s="29">
        <v>1849</v>
      </c>
      <c r="D27" s="29">
        <v>0</v>
      </c>
      <c r="E27" s="78" t="s">
        <v>4497</v>
      </c>
    </row>
    <row r="28" spans="1:5" x14ac:dyDescent="0.2">
      <c r="A28" s="28" t="s">
        <v>4520</v>
      </c>
      <c r="B28" s="36"/>
      <c r="C28" s="29">
        <v>1</v>
      </c>
      <c r="D28" s="29">
        <v>0</v>
      </c>
      <c r="E28" s="78" t="s">
        <v>4497</v>
      </c>
    </row>
    <row r="29" spans="1:5" x14ac:dyDescent="0.2">
      <c r="A29" s="28" t="s">
        <v>64</v>
      </c>
      <c r="B29" s="36" t="s">
        <v>4521</v>
      </c>
      <c r="C29" s="29">
        <v>6196</v>
      </c>
      <c r="D29" s="29"/>
      <c r="E29" s="78"/>
    </row>
    <row r="30" spans="1:5" x14ac:dyDescent="0.2">
      <c r="A30" s="56" t="s">
        <v>4522</v>
      </c>
      <c r="B30" s="36"/>
      <c r="C30" s="54">
        <v>81</v>
      </c>
      <c r="D30" s="54">
        <v>0</v>
      </c>
      <c r="E30" s="78" t="s">
        <v>4497</v>
      </c>
    </row>
    <row r="31" spans="1:5" x14ac:dyDescent="0.2">
      <c r="A31" s="56" t="s">
        <v>4523</v>
      </c>
      <c r="B31" s="36"/>
      <c r="C31" s="54">
        <v>238</v>
      </c>
      <c r="D31" s="54">
        <v>0</v>
      </c>
      <c r="E31" s="78" t="s">
        <v>4497</v>
      </c>
    </row>
    <row r="32" spans="1:5" x14ac:dyDescent="0.2">
      <c r="A32" s="56" t="s">
        <v>4524</v>
      </c>
      <c r="B32" s="36"/>
      <c r="C32" s="54">
        <v>4</v>
      </c>
      <c r="D32" s="54">
        <v>0</v>
      </c>
      <c r="E32" s="78" t="s">
        <v>4497</v>
      </c>
    </row>
    <row r="33" spans="1:5" x14ac:dyDescent="0.2">
      <c r="A33" s="56" t="s">
        <v>65</v>
      </c>
      <c r="B33" s="36" t="s">
        <v>4525</v>
      </c>
      <c r="C33" s="54">
        <v>323</v>
      </c>
      <c r="D33" s="54"/>
      <c r="E33" s="78"/>
    </row>
    <row r="34" spans="1:5" x14ac:dyDescent="0.2">
      <c r="A34" s="56" t="s">
        <v>4499</v>
      </c>
      <c r="B34" s="36" t="s">
        <v>4526</v>
      </c>
      <c r="C34" s="54">
        <v>6519</v>
      </c>
      <c r="D34" s="54"/>
      <c r="E34" s="78"/>
    </row>
    <row r="35" spans="1:5" x14ac:dyDescent="0.2">
      <c r="A35" s="56"/>
      <c r="B35" s="36"/>
      <c r="C35" s="54"/>
      <c r="D35" s="54"/>
      <c r="E35" s="78"/>
    </row>
    <row r="36" spans="1:5" x14ac:dyDescent="0.2">
      <c r="A36" s="56"/>
      <c r="B36" s="36"/>
      <c r="C36" s="54"/>
      <c r="D36" s="54"/>
      <c r="E36" s="78"/>
    </row>
    <row r="37" spans="1:5" x14ac:dyDescent="0.2">
      <c r="A37" s="56"/>
      <c r="B37" s="36"/>
      <c r="C37" s="54"/>
      <c r="D37" s="54"/>
      <c r="E37" s="78"/>
    </row>
    <row r="38" spans="1:5" x14ac:dyDescent="0.2">
      <c r="A38" s="56"/>
      <c r="B38" s="36"/>
      <c r="C38" s="54"/>
      <c r="D38" s="54"/>
      <c r="E38" s="78"/>
    </row>
    <row r="39" spans="1:5" x14ac:dyDescent="0.2">
      <c r="A39" s="56"/>
      <c r="B39" s="36"/>
      <c r="C39" s="54"/>
      <c r="D39" s="54"/>
      <c r="E39" s="78"/>
    </row>
    <row r="40" spans="1:5" x14ac:dyDescent="0.2">
      <c r="A40" s="56"/>
      <c r="B40" s="36"/>
      <c r="C40" s="54"/>
      <c r="D40" s="54"/>
      <c r="E40" s="78"/>
    </row>
    <row r="41" spans="1:5" x14ac:dyDescent="0.2">
      <c r="A41" s="56"/>
      <c r="B41" s="36"/>
      <c r="C41" s="54"/>
      <c r="D41" s="54"/>
      <c r="E41" s="78"/>
    </row>
    <row r="42" spans="1:5" x14ac:dyDescent="0.2">
      <c r="A42" s="56"/>
      <c r="B42" s="36"/>
      <c r="C42" s="54"/>
      <c r="D42" s="54"/>
      <c r="E42" s="78"/>
    </row>
    <row r="43" spans="1:5" x14ac:dyDescent="0.2">
      <c r="A43" s="56"/>
      <c r="B43" s="36"/>
      <c r="C43" s="54"/>
      <c r="D43" s="54"/>
      <c r="E43" s="78"/>
    </row>
    <row r="44" spans="1:5" x14ac:dyDescent="0.2">
      <c r="A44" s="56"/>
      <c r="B44" s="36"/>
      <c r="C44" s="54"/>
      <c r="D44" s="54"/>
      <c r="E44" s="78"/>
    </row>
    <row r="45" spans="1:5" x14ac:dyDescent="0.2">
      <c r="A45" s="56"/>
      <c r="B45" s="36"/>
      <c r="C45" s="54"/>
      <c r="D45" s="54"/>
      <c r="E45" s="78"/>
    </row>
    <row r="46" spans="1:5" x14ac:dyDescent="0.2">
      <c r="A46" s="56"/>
      <c r="B46" s="36"/>
      <c r="C46" s="54"/>
      <c r="D46" s="54"/>
      <c r="E46" s="78"/>
    </row>
    <row r="47" spans="1:5" x14ac:dyDescent="0.2">
      <c r="A47" s="56"/>
      <c r="B47" s="36"/>
      <c r="C47" s="54"/>
      <c r="D47" s="54"/>
      <c r="E47" s="78"/>
    </row>
    <row r="48" spans="1:5" x14ac:dyDescent="0.2">
      <c r="A48" s="56"/>
      <c r="B48" s="36"/>
      <c r="C48" s="54"/>
      <c r="D48" s="54"/>
      <c r="E48" s="78"/>
    </row>
    <row r="49" spans="1:5" x14ac:dyDescent="0.2">
      <c r="A49" s="56"/>
      <c r="B49" s="36"/>
      <c r="C49" s="54"/>
      <c r="D49" s="54"/>
      <c r="E49" s="78"/>
    </row>
    <row r="50" spans="1:5" x14ac:dyDescent="0.2">
      <c r="A50" s="56"/>
      <c r="B50" s="36"/>
      <c r="C50" s="54"/>
      <c r="D50" s="54"/>
      <c r="E50" s="78"/>
    </row>
    <row r="51" spans="1:5" x14ac:dyDescent="0.2">
      <c r="A51" s="56"/>
      <c r="B51" s="36"/>
      <c r="C51" s="54"/>
      <c r="D51" s="54"/>
      <c r="E51" s="78"/>
    </row>
    <row r="52" spans="1:5" x14ac:dyDescent="0.2">
      <c r="A52" s="56"/>
      <c r="B52" s="36"/>
      <c r="C52" s="54"/>
      <c r="D52" s="54"/>
      <c r="E52" s="78"/>
    </row>
    <row r="53" spans="1:5" x14ac:dyDescent="0.2">
      <c r="A53" s="56"/>
      <c r="B53" s="36"/>
      <c r="C53" s="54"/>
      <c r="D53" s="54"/>
      <c r="E53" s="78"/>
    </row>
    <row r="54" spans="1:5" x14ac:dyDescent="0.2">
      <c r="A54" s="56"/>
      <c r="B54" s="36"/>
      <c r="C54" s="54"/>
      <c r="D54" s="54"/>
      <c r="E54" s="78"/>
    </row>
    <row r="55" spans="1:5" x14ac:dyDescent="0.2">
      <c r="A55" s="56"/>
      <c r="B55" s="36"/>
      <c r="C55" s="54"/>
      <c r="D55" s="54"/>
      <c r="E55" s="78"/>
    </row>
    <row r="56" spans="1:5" x14ac:dyDescent="0.2">
      <c r="A56" s="56"/>
      <c r="B56" s="36"/>
      <c r="C56" s="54"/>
      <c r="D56" s="54"/>
      <c r="E56" s="78"/>
    </row>
    <row r="57" spans="1:5" x14ac:dyDescent="0.2">
      <c r="A57" s="56"/>
      <c r="B57" s="36"/>
      <c r="C57" s="54"/>
      <c r="D57" s="54"/>
      <c r="E57" s="78"/>
    </row>
    <row r="58" spans="1:5" x14ac:dyDescent="0.2">
      <c r="A58" s="56"/>
      <c r="B58" s="36"/>
      <c r="C58" s="54"/>
      <c r="D58" s="54"/>
      <c r="E58" s="78"/>
    </row>
    <row r="59" spans="1:5" x14ac:dyDescent="0.2">
      <c r="A59" s="56"/>
      <c r="B59" s="36"/>
      <c r="C59" s="54"/>
      <c r="D59" s="54"/>
      <c r="E59" s="78"/>
    </row>
    <row r="60" spans="1:5" x14ac:dyDescent="0.2">
      <c r="A60" s="56"/>
      <c r="B60" s="36"/>
      <c r="C60" s="54"/>
      <c r="D60" s="54"/>
      <c r="E60" s="78"/>
    </row>
    <row r="61" spans="1:5" ht="12" thickBot="1" x14ac:dyDescent="0.25">
      <c r="A61" s="62"/>
      <c r="B61" s="37"/>
      <c r="C61" s="63"/>
      <c r="D61" s="63"/>
      <c r="E61" s="79"/>
    </row>
    <row r="62" spans="1:5" ht="12" thickTop="1" x14ac:dyDescent="0.2"/>
  </sheetData>
  <mergeCells count="4">
    <mergeCell ref="A2:E2"/>
    <mergeCell ref="A3:E3"/>
    <mergeCell ref="A4:E4"/>
    <mergeCell ref="A5:E5"/>
  </mergeCells>
  <phoneticPr fontId="0" type="noConversion"/>
  <conditionalFormatting sqref="C11:E18">
    <cfRule type="cellIs" dxfId="52" priority="1" stopIfTrue="1" operator="equal">
      <formula>0</formula>
    </cfRule>
  </conditionalFormatting>
  <conditionalFormatting sqref="C19:E19">
    <cfRule type="cellIs" dxfId="51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64"/>
  <sheetViews>
    <sheetView showZeros="0" workbookViewId="0">
      <selection activeCell="K10" sqref="K10"/>
    </sheetView>
  </sheetViews>
  <sheetFormatPr baseColWidth="10" defaultRowHeight="11.25" x14ac:dyDescent="0.2"/>
  <cols>
    <col min="1" max="1" width="33.6640625" customWidth="1"/>
    <col min="2" max="8" width="7.83203125" customWidth="1"/>
    <col min="9" max="9" width="10.5" customWidth="1"/>
    <col min="10" max="10" width="7.83203125" customWidth="1"/>
  </cols>
  <sheetData>
    <row r="1" spans="1:10" ht="15.75" x14ac:dyDescent="0.25">
      <c r="A1" s="55" t="s">
        <v>932</v>
      </c>
      <c r="B1" s="24"/>
      <c r="C1" s="24"/>
      <c r="D1" s="24"/>
      <c r="E1" s="24"/>
      <c r="F1" s="24"/>
      <c r="G1" s="293"/>
      <c r="H1" s="293"/>
      <c r="I1" s="294"/>
      <c r="J1" s="294"/>
    </row>
    <row r="2" spans="1:10" ht="18" x14ac:dyDescent="0.25">
      <c r="A2" s="295" t="s">
        <v>933</v>
      </c>
      <c r="B2" s="295"/>
      <c r="C2" s="295"/>
      <c r="D2" s="295"/>
      <c r="E2" s="295"/>
      <c r="F2" s="295"/>
      <c r="G2" s="295"/>
      <c r="H2" s="295"/>
      <c r="I2" s="295"/>
      <c r="J2" s="295"/>
    </row>
    <row r="3" spans="1:10" ht="15" x14ac:dyDescent="0.2">
      <c r="A3" s="296">
        <v>44196</v>
      </c>
      <c r="B3" s="296"/>
      <c r="C3" s="296"/>
      <c r="D3" s="296"/>
      <c r="E3" s="296"/>
      <c r="F3" s="296"/>
      <c r="G3" s="296"/>
      <c r="H3" s="296"/>
      <c r="I3" s="296"/>
      <c r="J3" s="296"/>
    </row>
    <row r="4" spans="1:10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  <c r="I4" s="292"/>
      <c r="J4" s="292"/>
    </row>
    <row r="5" spans="1:10" ht="15" x14ac:dyDescent="0.2">
      <c r="A5" s="292" t="s">
        <v>5421</v>
      </c>
      <c r="B5" s="292"/>
      <c r="C5" s="292"/>
      <c r="D5" s="292"/>
      <c r="E5" s="292"/>
      <c r="F5" s="292"/>
      <c r="G5" s="292"/>
      <c r="H5" s="292"/>
      <c r="I5" s="292"/>
      <c r="J5" s="292"/>
    </row>
    <row r="6" spans="1:10" ht="15" x14ac:dyDescent="0.2">
      <c r="A6" s="25" t="s">
        <v>349</v>
      </c>
      <c r="B6" s="22"/>
      <c r="C6" s="21"/>
      <c r="D6" s="21"/>
      <c r="E6" s="21"/>
      <c r="F6" s="21"/>
      <c r="G6" s="21"/>
      <c r="H6" s="21"/>
      <c r="I6" s="21"/>
      <c r="J6" s="21"/>
    </row>
    <row r="7" spans="1:10" ht="12" thickBot="1" x14ac:dyDescent="0.25">
      <c r="A7" s="21"/>
      <c r="B7" s="21"/>
      <c r="C7" s="21"/>
      <c r="D7" s="21"/>
      <c r="E7" s="21"/>
      <c r="F7" s="21"/>
      <c r="G7" s="21"/>
      <c r="H7" s="21"/>
      <c r="I7" s="21"/>
      <c r="J7" s="26" t="s">
        <v>52</v>
      </c>
    </row>
    <row r="8" spans="1:10" s="1" customFormat="1" ht="15.75" customHeight="1" thickTop="1" x14ac:dyDescent="0.2">
      <c r="A8" s="299" t="s">
        <v>43</v>
      </c>
      <c r="B8" s="288" t="s">
        <v>44</v>
      </c>
      <c r="C8" s="288" t="s">
        <v>174</v>
      </c>
      <c r="D8" s="290" t="s">
        <v>176</v>
      </c>
      <c r="E8" s="312" t="s">
        <v>178</v>
      </c>
      <c r="F8" s="314" t="s">
        <v>179</v>
      </c>
      <c r="G8" s="314" t="s">
        <v>182</v>
      </c>
      <c r="H8" s="314" t="s">
        <v>184</v>
      </c>
      <c r="I8" s="310" t="s">
        <v>186</v>
      </c>
      <c r="J8" s="297" t="s">
        <v>47</v>
      </c>
    </row>
    <row r="9" spans="1:10" s="1" customFormat="1" ht="18.75" customHeight="1" x14ac:dyDescent="0.2">
      <c r="A9" s="300"/>
      <c r="B9" s="289"/>
      <c r="C9" s="289"/>
      <c r="D9" s="291"/>
      <c r="E9" s="313"/>
      <c r="F9" s="315"/>
      <c r="G9" s="315"/>
      <c r="H9" s="315"/>
      <c r="I9" s="311"/>
      <c r="J9" s="298"/>
    </row>
    <row r="10" spans="1:10" s="1" customFormat="1" x14ac:dyDescent="0.2">
      <c r="A10" s="86"/>
      <c r="B10" s="83"/>
      <c r="C10" s="83" t="s">
        <v>175</v>
      </c>
      <c r="D10" s="87" t="s">
        <v>177</v>
      </c>
      <c r="E10" s="83" t="s">
        <v>180</v>
      </c>
      <c r="F10" s="87" t="s">
        <v>181</v>
      </c>
      <c r="G10" s="87" t="s">
        <v>183</v>
      </c>
      <c r="H10" s="87" t="s">
        <v>185</v>
      </c>
      <c r="I10" s="87" t="s">
        <v>183</v>
      </c>
      <c r="J10" s="88">
        <v>9</v>
      </c>
    </row>
    <row r="11" spans="1:10" s="1" customFormat="1" x14ac:dyDescent="0.2">
      <c r="A11" s="5" t="s">
        <v>497</v>
      </c>
      <c r="B11" s="11" t="s">
        <v>498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7">
        <v>0</v>
      </c>
    </row>
    <row r="12" spans="1:10" s="18" customFormat="1" x14ac:dyDescent="0.2">
      <c r="A12" s="190" t="s">
        <v>514</v>
      </c>
      <c r="B12" s="191" t="s">
        <v>515</v>
      </c>
      <c r="C12" s="142">
        <v>21680</v>
      </c>
      <c r="D12" s="142">
        <v>196</v>
      </c>
      <c r="E12" s="142">
        <v>0</v>
      </c>
      <c r="F12" s="142">
        <v>0</v>
      </c>
      <c r="G12" s="142">
        <v>137</v>
      </c>
      <c r="H12" s="142">
        <v>0</v>
      </c>
      <c r="I12" s="142">
        <v>333</v>
      </c>
      <c r="J12" s="152">
        <v>22013</v>
      </c>
    </row>
    <row r="13" spans="1:10" s="1" customFormat="1" x14ac:dyDescent="0.2">
      <c r="A13" s="192" t="s">
        <v>516</v>
      </c>
      <c r="B13" s="193" t="s">
        <v>517</v>
      </c>
      <c r="C13" s="131">
        <v>777</v>
      </c>
      <c r="D13" s="131">
        <v>0</v>
      </c>
      <c r="E13" s="131">
        <v>0</v>
      </c>
      <c r="F13" s="131">
        <v>0</v>
      </c>
      <c r="G13" s="131">
        <v>0</v>
      </c>
      <c r="H13" s="131">
        <v>0</v>
      </c>
      <c r="I13" s="131">
        <v>0</v>
      </c>
      <c r="J13" s="132">
        <v>777</v>
      </c>
    </row>
    <row r="14" spans="1:10" s="1" customFormat="1" x14ac:dyDescent="0.2">
      <c r="A14" s="192" t="s">
        <v>534</v>
      </c>
      <c r="B14" s="193" t="s">
        <v>535</v>
      </c>
      <c r="C14" s="131">
        <v>0</v>
      </c>
      <c r="D14" s="131">
        <v>0</v>
      </c>
      <c r="E14" s="131">
        <v>0</v>
      </c>
      <c r="F14" s="131">
        <v>0</v>
      </c>
      <c r="G14" s="131">
        <v>0</v>
      </c>
      <c r="H14" s="131">
        <v>0</v>
      </c>
      <c r="I14" s="131">
        <v>0</v>
      </c>
      <c r="J14" s="132">
        <v>0</v>
      </c>
    </row>
    <row r="15" spans="1:10" s="1" customFormat="1" x14ac:dyDescent="0.2">
      <c r="A15" s="192" t="s">
        <v>536</v>
      </c>
      <c r="B15" s="193" t="s">
        <v>537</v>
      </c>
      <c r="C15" s="131">
        <v>120</v>
      </c>
      <c r="D15" s="131">
        <v>0</v>
      </c>
      <c r="E15" s="131">
        <v>0</v>
      </c>
      <c r="F15" s="131">
        <v>0</v>
      </c>
      <c r="G15" s="131">
        <v>0</v>
      </c>
      <c r="H15" s="131">
        <v>0</v>
      </c>
      <c r="I15" s="131">
        <v>0</v>
      </c>
      <c r="J15" s="132">
        <v>120</v>
      </c>
    </row>
    <row r="16" spans="1:10" s="18" customFormat="1" x14ac:dyDescent="0.2">
      <c r="A16" s="14" t="s">
        <v>538</v>
      </c>
      <c r="B16" s="15" t="s">
        <v>539</v>
      </c>
      <c r="C16" s="16">
        <v>265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7">
        <v>265</v>
      </c>
    </row>
    <row r="17" spans="1:10" s="18" customFormat="1" x14ac:dyDescent="0.2">
      <c r="A17" s="14" t="s">
        <v>540</v>
      </c>
      <c r="B17" s="15" t="s">
        <v>541</v>
      </c>
      <c r="C17" s="16">
        <v>18160</v>
      </c>
      <c r="D17" s="16">
        <v>196</v>
      </c>
      <c r="E17" s="16">
        <v>0</v>
      </c>
      <c r="F17" s="16">
        <v>0</v>
      </c>
      <c r="G17" s="16">
        <v>137</v>
      </c>
      <c r="H17" s="16">
        <v>0</v>
      </c>
      <c r="I17" s="16">
        <v>333</v>
      </c>
      <c r="J17" s="17">
        <v>18493</v>
      </c>
    </row>
    <row r="18" spans="1:10" s="18" customFormat="1" x14ac:dyDescent="0.2">
      <c r="A18" s="181" t="s">
        <v>542</v>
      </c>
      <c r="B18" s="182" t="s">
        <v>543</v>
      </c>
      <c r="C18" s="147">
        <v>11</v>
      </c>
      <c r="D18" s="147">
        <v>196</v>
      </c>
      <c r="E18" s="147">
        <v>0</v>
      </c>
      <c r="F18" s="147">
        <v>0</v>
      </c>
      <c r="G18" s="147">
        <v>137</v>
      </c>
      <c r="H18" s="147">
        <v>0</v>
      </c>
      <c r="I18" s="147">
        <v>333</v>
      </c>
      <c r="J18" s="148">
        <v>344</v>
      </c>
    </row>
    <row r="19" spans="1:10" s="18" customFormat="1" x14ac:dyDescent="0.2">
      <c r="A19" s="181" t="s">
        <v>544</v>
      </c>
      <c r="B19" s="182" t="s">
        <v>545</v>
      </c>
      <c r="C19" s="147">
        <v>0</v>
      </c>
      <c r="D19" s="147">
        <v>0</v>
      </c>
      <c r="E19" s="147">
        <v>0</v>
      </c>
      <c r="F19" s="147">
        <v>0</v>
      </c>
      <c r="G19" s="147">
        <v>0</v>
      </c>
      <c r="H19" s="147">
        <v>0</v>
      </c>
      <c r="I19" s="147">
        <v>0</v>
      </c>
      <c r="J19" s="148">
        <v>0</v>
      </c>
    </row>
    <row r="20" spans="1:10" s="1" customFormat="1" x14ac:dyDescent="0.2">
      <c r="A20" s="188" t="s">
        <v>546</v>
      </c>
      <c r="B20" s="189" t="s">
        <v>547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1">
        <v>0</v>
      </c>
    </row>
    <row r="21" spans="1:10" s="18" customFormat="1" x14ac:dyDescent="0.2">
      <c r="A21" s="181" t="s">
        <v>548</v>
      </c>
      <c r="B21" s="182" t="s">
        <v>549</v>
      </c>
      <c r="C21" s="147">
        <v>26</v>
      </c>
      <c r="D21" s="147">
        <v>0</v>
      </c>
      <c r="E21" s="147">
        <v>0</v>
      </c>
      <c r="F21" s="147">
        <v>0</v>
      </c>
      <c r="G21" s="147">
        <v>0</v>
      </c>
      <c r="H21" s="147">
        <v>0</v>
      </c>
      <c r="I21" s="147">
        <v>0</v>
      </c>
      <c r="J21" s="148">
        <v>26</v>
      </c>
    </row>
    <row r="22" spans="1:10" s="1" customFormat="1" x14ac:dyDescent="0.2">
      <c r="A22" s="2" t="s">
        <v>550</v>
      </c>
      <c r="B22" s="12" t="s">
        <v>551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4">
        <v>0</v>
      </c>
    </row>
    <row r="23" spans="1:10" s="1" customFormat="1" x14ac:dyDescent="0.2">
      <c r="A23" s="2" t="s">
        <v>552</v>
      </c>
      <c r="B23" s="12" t="s">
        <v>553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4">
        <v>0</v>
      </c>
    </row>
    <row r="24" spans="1:10" s="1" customFormat="1" x14ac:dyDescent="0.2">
      <c r="A24" s="2" t="s">
        <v>554</v>
      </c>
      <c r="B24" s="12" t="s">
        <v>555</v>
      </c>
      <c r="C24" s="3">
        <v>9450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4">
        <v>9450</v>
      </c>
    </row>
    <row r="25" spans="1:10" s="18" customFormat="1" x14ac:dyDescent="0.2">
      <c r="A25" s="181" t="s">
        <v>556</v>
      </c>
      <c r="B25" s="182" t="s">
        <v>557</v>
      </c>
      <c r="C25" s="147">
        <v>0</v>
      </c>
      <c r="D25" s="147">
        <v>0</v>
      </c>
      <c r="E25" s="147">
        <v>0</v>
      </c>
      <c r="F25" s="147">
        <v>0</v>
      </c>
      <c r="G25" s="147">
        <v>0</v>
      </c>
      <c r="H25" s="147">
        <v>0</v>
      </c>
      <c r="I25" s="147">
        <v>0</v>
      </c>
      <c r="J25" s="148">
        <v>0</v>
      </c>
    </row>
    <row r="26" spans="1:10" s="18" customFormat="1" x14ac:dyDescent="0.2">
      <c r="A26" s="181" t="s">
        <v>558</v>
      </c>
      <c r="B26" s="182" t="s">
        <v>559</v>
      </c>
      <c r="C26" s="147">
        <v>0</v>
      </c>
      <c r="D26" s="147">
        <v>0</v>
      </c>
      <c r="E26" s="147">
        <v>0</v>
      </c>
      <c r="F26" s="147">
        <v>0</v>
      </c>
      <c r="G26" s="147">
        <v>0</v>
      </c>
      <c r="H26" s="147">
        <v>0</v>
      </c>
      <c r="I26" s="147">
        <v>0</v>
      </c>
      <c r="J26" s="148">
        <v>0</v>
      </c>
    </row>
    <row r="27" spans="1:10" s="18" customFormat="1" x14ac:dyDescent="0.2">
      <c r="A27" s="181" t="s">
        <v>560</v>
      </c>
      <c r="B27" s="182" t="s">
        <v>561</v>
      </c>
      <c r="C27" s="147">
        <v>0</v>
      </c>
      <c r="D27" s="147">
        <v>0</v>
      </c>
      <c r="E27" s="147">
        <v>0</v>
      </c>
      <c r="F27" s="147">
        <v>0</v>
      </c>
      <c r="G27" s="147">
        <v>0</v>
      </c>
      <c r="H27" s="147">
        <v>0</v>
      </c>
      <c r="I27" s="147">
        <v>0</v>
      </c>
      <c r="J27" s="148">
        <v>0</v>
      </c>
    </row>
    <row r="28" spans="1:10" s="1" customFormat="1" x14ac:dyDescent="0.2">
      <c r="A28" s="2" t="s">
        <v>562</v>
      </c>
      <c r="B28" s="12" t="s">
        <v>563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4">
        <v>0</v>
      </c>
    </row>
    <row r="29" spans="1:10" s="1" customFormat="1" x14ac:dyDescent="0.2">
      <c r="A29" s="2" t="s">
        <v>564</v>
      </c>
      <c r="B29" s="12" t="s">
        <v>565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4">
        <v>0</v>
      </c>
    </row>
    <row r="30" spans="1:10" s="18" customFormat="1" x14ac:dyDescent="0.2">
      <c r="A30" s="181" t="s">
        <v>566</v>
      </c>
      <c r="B30" s="182" t="s">
        <v>567</v>
      </c>
      <c r="C30" s="147">
        <v>8673</v>
      </c>
      <c r="D30" s="147">
        <v>0</v>
      </c>
      <c r="E30" s="147">
        <v>0</v>
      </c>
      <c r="F30" s="147">
        <v>0</v>
      </c>
      <c r="G30" s="147">
        <v>0</v>
      </c>
      <c r="H30" s="147">
        <v>0</v>
      </c>
      <c r="I30" s="147">
        <v>0</v>
      </c>
      <c r="J30" s="148">
        <v>8673</v>
      </c>
    </row>
    <row r="31" spans="1:10" s="18" customFormat="1" x14ac:dyDescent="0.2">
      <c r="A31" s="181" t="s">
        <v>568</v>
      </c>
      <c r="B31" s="182" t="s">
        <v>569</v>
      </c>
      <c r="C31" s="147">
        <v>0</v>
      </c>
      <c r="D31" s="147">
        <v>0</v>
      </c>
      <c r="E31" s="147">
        <v>0</v>
      </c>
      <c r="F31" s="147">
        <v>0</v>
      </c>
      <c r="G31" s="147">
        <v>0</v>
      </c>
      <c r="H31" s="147">
        <v>0</v>
      </c>
      <c r="I31" s="147">
        <v>0</v>
      </c>
      <c r="J31" s="148">
        <v>0</v>
      </c>
    </row>
    <row r="32" spans="1:10" s="18" customFormat="1" x14ac:dyDescent="0.2">
      <c r="A32" s="181" t="s">
        <v>570</v>
      </c>
      <c r="B32" s="182" t="s">
        <v>571</v>
      </c>
      <c r="C32" s="147">
        <v>0</v>
      </c>
      <c r="D32" s="147">
        <v>0</v>
      </c>
      <c r="E32" s="147">
        <v>0</v>
      </c>
      <c r="F32" s="147">
        <v>0</v>
      </c>
      <c r="G32" s="147">
        <v>0</v>
      </c>
      <c r="H32" s="147">
        <v>0</v>
      </c>
      <c r="I32" s="147">
        <v>0</v>
      </c>
      <c r="J32" s="148">
        <v>0</v>
      </c>
    </row>
    <row r="33" spans="1:10" s="18" customFormat="1" x14ac:dyDescent="0.2">
      <c r="A33" s="14" t="s">
        <v>572</v>
      </c>
      <c r="B33" s="15" t="s">
        <v>573</v>
      </c>
      <c r="C33" s="16">
        <v>578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7">
        <v>578</v>
      </c>
    </row>
    <row r="34" spans="1:10" s="18" customFormat="1" x14ac:dyDescent="0.2">
      <c r="A34" s="190" t="s">
        <v>574</v>
      </c>
      <c r="B34" s="191" t="s">
        <v>575</v>
      </c>
      <c r="C34" s="142">
        <v>38681</v>
      </c>
      <c r="D34" s="142">
        <v>715</v>
      </c>
      <c r="E34" s="142">
        <v>0</v>
      </c>
      <c r="F34" s="142">
        <v>0</v>
      </c>
      <c r="G34" s="142">
        <v>1863</v>
      </c>
      <c r="H34" s="142">
        <v>0</v>
      </c>
      <c r="I34" s="142">
        <v>2578</v>
      </c>
      <c r="J34" s="152">
        <v>41259</v>
      </c>
    </row>
    <row r="35" spans="1:10" s="18" customFormat="1" x14ac:dyDescent="0.2">
      <c r="A35" s="14" t="s">
        <v>576</v>
      </c>
      <c r="B35" s="15" t="s">
        <v>577</v>
      </c>
      <c r="C35" s="16">
        <v>2343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7">
        <v>2343</v>
      </c>
    </row>
    <row r="36" spans="1:10" s="1" customFormat="1" x14ac:dyDescent="0.2">
      <c r="A36" s="192" t="s">
        <v>386</v>
      </c>
      <c r="B36" s="193" t="s">
        <v>578</v>
      </c>
      <c r="C36" s="131">
        <v>20808</v>
      </c>
      <c r="D36" s="131">
        <v>0</v>
      </c>
      <c r="E36" s="131">
        <v>0</v>
      </c>
      <c r="F36" s="131">
        <v>0</v>
      </c>
      <c r="G36" s="131">
        <v>0</v>
      </c>
      <c r="H36" s="131">
        <v>0</v>
      </c>
      <c r="I36" s="131">
        <v>0</v>
      </c>
      <c r="J36" s="132">
        <v>20808</v>
      </c>
    </row>
    <row r="37" spans="1:10" s="1" customFormat="1" x14ac:dyDescent="0.2">
      <c r="A37" s="192" t="s">
        <v>146</v>
      </c>
      <c r="B37" s="193" t="s">
        <v>579</v>
      </c>
      <c r="C37" s="131">
        <v>6594</v>
      </c>
      <c r="D37" s="131">
        <v>0</v>
      </c>
      <c r="E37" s="131">
        <v>0</v>
      </c>
      <c r="F37" s="131">
        <v>0</v>
      </c>
      <c r="G37" s="131">
        <v>0</v>
      </c>
      <c r="H37" s="131">
        <v>0</v>
      </c>
      <c r="I37" s="131">
        <v>0</v>
      </c>
      <c r="J37" s="132">
        <v>6594</v>
      </c>
    </row>
    <row r="38" spans="1:10" s="1" customFormat="1" x14ac:dyDescent="0.2">
      <c r="A38" s="192" t="s">
        <v>580</v>
      </c>
      <c r="B38" s="193" t="s">
        <v>581</v>
      </c>
      <c r="C38" s="131">
        <v>1113</v>
      </c>
      <c r="D38" s="131">
        <v>0</v>
      </c>
      <c r="E38" s="131">
        <v>0</v>
      </c>
      <c r="F38" s="131">
        <v>0</v>
      </c>
      <c r="G38" s="131">
        <v>0</v>
      </c>
      <c r="H38" s="131">
        <v>0</v>
      </c>
      <c r="I38" s="131">
        <v>0</v>
      </c>
      <c r="J38" s="132">
        <v>1113</v>
      </c>
    </row>
    <row r="39" spans="1:10" s="1" customFormat="1" x14ac:dyDescent="0.2">
      <c r="A39" s="192" t="s">
        <v>397</v>
      </c>
      <c r="B39" s="193" t="s">
        <v>582</v>
      </c>
      <c r="C39" s="131">
        <v>3973</v>
      </c>
      <c r="D39" s="131">
        <v>0</v>
      </c>
      <c r="E39" s="131">
        <v>0</v>
      </c>
      <c r="F39" s="131">
        <v>0</v>
      </c>
      <c r="G39" s="131">
        <v>0</v>
      </c>
      <c r="H39" s="131">
        <v>0</v>
      </c>
      <c r="I39" s="131">
        <v>0</v>
      </c>
      <c r="J39" s="132">
        <v>3973</v>
      </c>
    </row>
    <row r="40" spans="1:10" s="1" customFormat="1" x14ac:dyDescent="0.2">
      <c r="A40" s="192" t="s">
        <v>399</v>
      </c>
      <c r="B40" s="193" t="s">
        <v>583</v>
      </c>
      <c r="C40" s="131">
        <v>2917</v>
      </c>
      <c r="D40" s="131">
        <v>715</v>
      </c>
      <c r="E40" s="131">
        <v>0</v>
      </c>
      <c r="F40" s="131">
        <v>0</v>
      </c>
      <c r="G40" s="131">
        <v>1808</v>
      </c>
      <c r="H40" s="131">
        <v>0</v>
      </c>
      <c r="I40" s="131">
        <v>2523</v>
      </c>
      <c r="J40" s="132">
        <v>5440</v>
      </c>
    </row>
    <row r="41" spans="1:10" s="1" customFormat="1" x14ac:dyDescent="0.2">
      <c r="A41" s="192" t="s">
        <v>584</v>
      </c>
      <c r="B41" s="193" t="s">
        <v>585</v>
      </c>
      <c r="C41" s="131">
        <v>34</v>
      </c>
      <c r="D41" s="131">
        <v>0</v>
      </c>
      <c r="E41" s="131">
        <v>0</v>
      </c>
      <c r="F41" s="131">
        <v>0</v>
      </c>
      <c r="G41" s="131">
        <v>55</v>
      </c>
      <c r="H41" s="131">
        <v>0</v>
      </c>
      <c r="I41" s="131">
        <v>55</v>
      </c>
      <c r="J41" s="132">
        <v>89</v>
      </c>
    </row>
    <row r="42" spans="1:10" s="18" customFormat="1" x14ac:dyDescent="0.2">
      <c r="A42" s="14" t="s">
        <v>586</v>
      </c>
      <c r="B42" s="15" t="s">
        <v>587</v>
      </c>
      <c r="C42" s="16">
        <v>899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7">
        <v>899</v>
      </c>
    </row>
    <row r="43" spans="1:10" s="1" customFormat="1" x14ac:dyDescent="0.2">
      <c r="A43" s="194" t="s">
        <v>588</v>
      </c>
      <c r="B43" s="195" t="s">
        <v>589</v>
      </c>
      <c r="C43" s="134">
        <v>5162</v>
      </c>
      <c r="D43" s="134">
        <v>1</v>
      </c>
      <c r="E43" s="134">
        <v>0</v>
      </c>
      <c r="F43" s="134">
        <v>0</v>
      </c>
      <c r="G43" s="134">
        <v>60</v>
      </c>
      <c r="H43" s="134">
        <v>0</v>
      </c>
      <c r="I43" s="134">
        <v>61</v>
      </c>
      <c r="J43" s="135">
        <v>5223</v>
      </c>
    </row>
    <row r="44" spans="1:10" s="1" customFormat="1" x14ac:dyDescent="0.2">
      <c r="A44" s="192" t="s">
        <v>590</v>
      </c>
      <c r="B44" s="193" t="s">
        <v>591</v>
      </c>
      <c r="C44" s="131">
        <v>169</v>
      </c>
      <c r="D44" s="131">
        <v>0</v>
      </c>
      <c r="E44" s="131">
        <v>0</v>
      </c>
      <c r="F44" s="131">
        <v>0</v>
      </c>
      <c r="G44" s="131">
        <v>0</v>
      </c>
      <c r="H44" s="131">
        <v>0</v>
      </c>
      <c r="I44" s="131">
        <v>0</v>
      </c>
      <c r="J44" s="132">
        <v>169</v>
      </c>
    </row>
    <row r="45" spans="1:10" s="1" customFormat="1" x14ac:dyDescent="0.2">
      <c r="A45" s="192" t="s">
        <v>431</v>
      </c>
      <c r="B45" s="193" t="s">
        <v>592</v>
      </c>
      <c r="C45" s="131">
        <v>74</v>
      </c>
      <c r="D45" s="131">
        <v>0</v>
      </c>
      <c r="E45" s="131">
        <v>0</v>
      </c>
      <c r="F45" s="131">
        <v>0</v>
      </c>
      <c r="G45" s="131">
        <v>0</v>
      </c>
      <c r="H45" s="131">
        <v>0</v>
      </c>
      <c r="I45" s="131">
        <v>0</v>
      </c>
      <c r="J45" s="132">
        <v>74</v>
      </c>
    </row>
    <row r="46" spans="1:10" s="1" customFormat="1" x14ac:dyDescent="0.2">
      <c r="A46" s="192" t="s">
        <v>403</v>
      </c>
      <c r="B46" s="193" t="s">
        <v>599</v>
      </c>
      <c r="C46" s="131">
        <v>0</v>
      </c>
      <c r="D46" s="131">
        <v>0</v>
      </c>
      <c r="E46" s="131">
        <v>0</v>
      </c>
      <c r="F46" s="131">
        <v>0</v>
      </c>
      <c r="G46" s="131">
        <v>0</v>
      </c>
      <c r="H46" s="131">
        <v>0</v>
      </c>
      <c r="I46" s="131">
        <v>0</v>
      </c>
      <c r="J46" s="132">
        <v>0</v>
      </c>
    </row>
    <row r="47" spans="1:10" s="18" customFormat="1" x14ac:dyDescent="0.2">
      <c r="A47" s="14" t="s">
        <v>600</v>
      </c>
      <c r="B47" s="15" t="s">
        <v>601</v>
      </c>
      <c r="C47" s="16">
        <v>60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7">
        <v>60</v>
      </c>
    </row>
    <row r="48" spans="1:10" s="1" customFormat="1" x14ac:dyDescent="0.2">
      <c r="A48" s="184" t="s">
        <v>602</v>
      </c>
      <c r="B48" s="185" t="s">
        <v>603</v>
      </c>
      <c r="C48" s="186">
        <v>16</v>
      </c>
      <c r="D48" s="186">
        <v>1</v>
      </c>
      <c r="E48" s="186">
        <v>0</v>
      </c>
      <c r="F48" s="186">
        <v>0</v>
      </c>
      <c r="G48" s="186">
        <v>56</v>
      </c>
      <c r="H48" s="186">
        <v>0</v>
      </c>
      <c r="I48" s="186">
        <v>57</v>
      </c>
      <c r="J48" s="187">
        <v>73</v>
      </c>
    </row>
    <row r="49" spans="1:10" s="18" customFormat="1" x14ac:dyDescent="0.2">
      <c r="A49" s="14" t="s">
        <v>604</v>
      </c>
      <c r="B49" s="15" t="s">
        <v>605</v>
      </c>
      <c r="C49" s="16">
        <v>4536</v>
      </c>
      <c r="D49" s="16">
        <v>0</v>
      </c>
      <c r="E49" s="16">
        <v>0</v>
      </c>
      <c r="F49" s="16">
        <v>0</v>
      </c>
      <c r="G49" s="16">
        <v>4</v>
      </c>
      <c r="H49" s="16">
        <v>0</v>
      </c>
      <c r="I49" s="16">
        <v>4</v>
      </c>
      <c r="J49" s="17">
        <v>4540</v>
      </c>
    </row>
    <row r="50" spans="1:10" s="18" customFormat="1" x14ac:dyDescent="0.2">
      <c r="A50" s="14" t="s">
        <v>412</v>
      </c>
      <c r="B50" s="15" t="s">
        <v>606</v>
      </c>
      <c r="C50" s="16">
        <v>217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7">
        <v>217</v>
      </c>
    </row>
    <row r="51" spans="1:10" s="18" customFormat="1" x14ac:dyDescent="0.2">
      <c r="A51" s="14" t="s">
        <v>615</v>
      </c>
      <c r="B51" s="15" t="s">
        <v>616</v>
      </c>
      <c r="C51" s="16">
        <v>90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7">
        <v>90</v>
      </c>
    </row>
    <row r="52" spans="1:10" s="18" customFormat="1" x14ac:dyDescent="0.2">
      <c r="A52" s="190" t="s">
        <v>617</v>
      </c>
      <c r="B52" s="191" t="s">
        <v>618</v>
      </c>
      <c r="C52" s="142">
        <v>58507</v>
      </c>
      <c r="D52" s="142">
        <v>381</v>
      </c>
      <c r="E52" s="142">
        <v>14</v>
      </c>
      <c r="F52" s="142">
        <v>0</v>
      </c>
      <c r="G52" s="142">
        <v>1135</v>
      </c>
      <c r="H52" s="142">
        <v>0</v>
      </c>
      <c r="I52" s="142">
        <v>1530</v>
      </c>
      <c r="J52" s="152">
        <v>60037</v>
      </c>
    </row>
    <row r="53" spans="1:10" s="18" customFormat="1" x14ac:dyDescent="0.2">
      <c r="A53" s="14" t="s">
        <v>619</v>
      </c>
      <c r="B53" s="15" t="s">
        <v>620</v>
      </c>
      <c r="C53" s="16">
        <v>19200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7">
        <v>19200</v>
      </c>
    </row>
    <row r="54" spans="1:10" s="18" customFormat="1" x14ac:dyDescent="0.2">
      <c r="A54" s="14" t="s">
        <v>624</v>
      </c>
      <c r="B54" s="15" t="s">
        <v>625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7">
        <v>0</v>
      </c>
    </row>
    <row r="55" spans="1:10" s="18" customFormat="1" x14ac:dyDescent="0.2">
      <c r="A55" s="14" t="s">
        <v>632</v>
      </c>
      <c r="B55" s="15" t="s">
        <v>633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7">
        <v>0</v>
      </c>
    </row>
    <row r="56" spans="1:10" s="18" customFormat="1" x14ac:dyDescent="0.2">
      <c r="A56" s="14" t="s">
        <v>634</v>
      </c>
      <c r="B56" s="15" t="s">
        <v>635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7">
        <v>0</v>
      </c>
    </row>
    <row r="57" spans="1:10" s="1" customFormat="1" x14ac:dyDescent="0.2">
      <c r="A57" s="184" t="s">
        <v>461</v>
      </c>
      <c r="B57" s="185" t="s">
        <v>636</v>
      </c>
      <c r="C57" s="186">
        <v>0</v>
      </c>
      <c r="D57" s="186">
        <v>0</v>
      </c>
      <c r="E57" s="186">
        <v>0</v>
      </c>
      <c r="F57" s="186">
        <v>0</v>
      </c>
      <c r="G57" s="186">
        <v>0</v>
      </c>
      <c r="H57" s="186">
        <v>0</v>
      </c>
      <c r="I57" s="186">
        <v>0</v>
      </c>
      <c r="J57" s="187">
        <v>0</v>
      </c>
    </row>
    <row r="58" spans="1:10" s="18" customFormat="1" x14ac:dyDescent="0.2">
      <c r="A58" s="14" t="s">
        <v>469</v>
      </c>
      <c r="B58" s="15" t="s">
        <v>637</v>
      </c>
      <c r="C58" s="16">
        <v>33847</v>
      </c>
      <c r="D58" s="16">
        <v>360</v>
      </c>
      <c r="E58" s="16">
        <v>12</v>
      </c>
      <c r="F58" s="16">
        <v>0</v>
      </c>
      <c r="G58" s="16">
        <v>1127</v>
      </c>
      <c r="H58" s="16">
        <v>0</v>
      </c>
      <c r="I58" s="16">
        <v>1499</v>
      </c>
      <c r="J58" s="17">
        <v>35346</v>
      </c>
    </row>
    <row r="59" spans="1:10" s="18" customFormat="1" x14ac:dyDescent="0.2">
      <c r="A59" s="14" t="s">
        <v>480</v>
      </c>
      <c r="B59" s="15" t="s">
        <v>641</v>
      </c>
      <c r="C59" s="16">
        <v>4789</v>
      </c>
      <c r="D59" s="16">
        <v>21</v>
      </c>
      <c r="E59" s="16">
        <v>2</v>
      </c>
      <c r="F59" s="16">
        <v>0</v>
      </c>
      <c r="G59" s="16">
        <v>8</v>
      </c>
      <c r="H59" s="16">
        <v>0</v>
      </c>
      <c r="I59" s="16">
        <v>31</v>
      </c>
      <c r="J59" s="17">
        <v>4820</v>
      </c>
    </row>
    <row r="60" spans="1:10" s="1" customFormat="1" x14ac:dyDescent="0.2">
      <c r="A60" s="192" t="s">
        <v>615</v>
      </c>
      <c r="B60" s="193" t="s">
        <v>644</v>
      </c>
      <c r="C60" s="131">
        <v>0</v>
      </c>
      <c r="D60" s="131">
        <v>0</v>
      </c>
      <c r="E60" s="131">
        <v>0</v>
      </c>
      <c r="F60" s="131">
        <v>0</v>
      </c>
      <c r="G60" s="131">
        <v>0</v>
      </c>
      <c r="H60" s="131">
        <v>0</v>
      </c>
      <c r="I60" s="131">
        <v>0</v>
      </c>
      <c r="J60" s="132">
        <v>0</v>
      </c>
    </row>
    <row r="61" spans="1:10" s="1" customFormat="1" x14ac:dyDescent="0.2">
      <c r="A61" s="192" t="s">
        <v>572</v>
      </c>
      <c r="B61" s="193" t="s">
        <v>645</v>
      </c>
      <c r="C61" s="131">
        <v>671</v>
      </c>
      <c r="D61" s="131">
        <v>0</v>
      </c>
      <c r="E61" s="131">
        <v>0</v>
      </c>
      <c r="F61" s="131">
        <v>0</v>
      </c>
      <c r="G61" s="131">
        <v>0</v>
      </c>
      <c r="H61" s="131">
        <v>0</v>
      </c>
      <c r="I61" s="131">
        <v>0</v>
      </c>
      <c r="J61" s="132">
        <v>671</v>
      </c>
    </row>
    <row r="62" spans="1:10" s="1" customFormat="1" ht="12" thickBot="1" x14ac:dyDescent="0.25">
      <c r="A62" s="196" t="s">
        <v>646</v>
      </c>
      <c r="B62" s="207" t="s">
        <v>647</v>
      </c>
      <c r="C62" s="157">
        <v>124030</v>
      </c>
      <c r="D62" s="157">
        <v>1293</v>
      </c>
      <c r="E62" s="157">
        <v>14</v>
      </c>
      <c r="F62" s="157">
        <v>0</v>
      </c>
      <c r="G62" s="157">
        <v>3195</v>
      </c>
      <c r="H62" s="157">
        <v>0</v>
      </c>
      <c r="I62" s="157">
        <v>4502</v>
      </c>
      <c r="J62" s="158">
        <v>128532</v>
      </c>
    </row>
    <row r="63" spans="1:10" s="18" customFormat="1" ht="12" thickTop="1" x14ac:dyDescent="0.2">
      <c r="B63" s="212"/>
    </row>
    <row r="64" spans="1:10" s="18" customFormat="1" x14ac:dyDescent="0.2">
      <c r="B64" s="212"/>
    </row>
    <row r="65" spans="1:10" s="18" customFormat="1" x14ac:dyDescent="0.2">
      <c r="B65" s="212"/>
    </row>
    <row r="66" spans="1:10" s="1" customFormat="1" x14ac:dyDescent="0.2">
      <c r="B66" s="21"/>
    </row>
    <row r="67" spans="1:10" s="18" customFormat="1" x14ac:dyDescent="0.2">
      <c r="B67" s="212"/>
    </row>
    <row r="68" spans="1:10" s="18" customFormat="1" x14ac:dyDescent="0.2">
      <c r="B68" s="212"/>
    </row>
    <row r="69" spans="1:10" s="1" customFormat="1" x14ac:dyDescent="0.2">
      <c r="B69" s="21"/>
    </row>
    <row r="70" spans="1:10" s="1" customFormat="1" x14ac:dyDescent="0.2">
      <c r="B70" s="21"/>
    </row>
    <row r="71" spans="1:10" s="1" customFormat="1" x14ac:dyDescent="0.2">
      <c r="B71" s="21"/>
    </row>
    <row r="72" spans="1:10" s="1" customFormat="1" x14ac:dyDescent="0.2">
      <c r="B72" s="21"/>
    </row>
    <row r="73" spans="1:10" s="18" customFormat="1" x14ac:dyDescent="0.2">
      <c r="B73" s="212"/>
    </row>
    <row r="74" spans="1:10" s="1" customFormat="1" x14ac:dyDescent="0.2">
      <c r="A74" s="213"/>
      <c r="B74" s="214"/>
      <c r="C74" s="213"/>
      <c r="D74" s="213"/>
      <c r="E74" s="213"/>
      <c r="F74" s="213"/>
      <c r="G74" s="213"/>
      <c r="H74" s="213"/>
      <c r="I74" s="213"/>
      <c r="J74" s="213"/>
    </row>
    <row r="75" spans="1:10" s="18" customFormat="1" x14ac:dyDescent="0.2">
      <c r="B75" s="212"/>
    </row>
    <row r="76" spans="1:10" s="1" customFormat="1" x14ac:dyDescent="0.2">
      <c r="B76" s="21"/>
    </row>
    <row r="77" spans="1:10" s="1" customFormat="1" x14ac:dyDescent="0.2">
      <c r="B77" s="21"/>
      <c r="C77" s="18"/>
    </row>
    <row r="78" spans="1:10" s="18" customFormat="1" x14ac:dyDescent="0.2">
      <c r="B78" s="212"/>
    </row>
    <row r="79" spans="1:10" s="1" customFormat="1" x14ac:dyDescent="0.2">
      <c r="B79" s="21"/>
    </row>
    <row r="80" spans="1:10" s="1" customFormat="1" x14ac:dyDescent="0.2">
      <c r="B80" s="21"/>
    </row>
    <row r="81" spans="1:10" s="18" customFormat="1" x14ac:dyDescent="0.2">
      <c r="B81" s="212"/>
    </row>
    <row r="82" spans="1:10" s="18" customFormat="1" x14ac:dyDescent="0.2">
      <c r="B82" s="212"/>
    </row>
    <row r="83" spans="1:10" s="18" customFormat="1" x14ac:dyDescent="0.2">
      <c r="B83" s="212"/>
    </row>
    <row r="84" spans="1:10" s="18" customFormat="1" x14ac:dyDescent="0.2">
      <c r="B84" s="212"/>
    </row>
    <row r="85" spans="1:10" s="1" customFormat="1" x14ac:dyDescent="0.2">
      <c r="B85" s="21"/>
    </row>
    <row r="86" spans="1:10" s="1" customFormat="1" x14ac:dyDescent="0.2">
      <c r="B86" s="21"/>
    </row>
    <row r="87" spans="1:10" s="18" customFormat="1" x14ac:dyDescent="0.2">
      <c r="B87" s="212"/>
    </row>
    <row r="88" spans="1:10" s="1" customFormat="1" x14ac:dyDescent="0.2">
      <c r="B88" s="21"/>
    </row>
    <row r="89" spans="1:10" s="1" customFormat="1" x14ac:dyDescent="0.2">
      <c r="B89" s="21"/>
    </row>
    <row r="90" spans="1:10" s="18" customFormat="1" x14ac:dyDescent="0.2">
      <c r="B90" s="212"/>
    </row>
    <row r="91" spans="1:10" s="18" customFormat="1" x14ac:dyDescent="0.2">
      <c r="B91" s="212"/>
    </row>
    <row r="92" spans="1:10" s="1" customFormat="1" x14ac:dyDescent="0.2">
      <c r="A92" s="213"/>
      <c r="B92" s="214"/>
      <c r="C92" s="213"/>
      <c r="D92" s="213"/>
      <c r="E92" s="213"/>
      <c r="F92" s="213"/>
      <c r="G92" s="213"/>
      <c r="H92" s="213"/>
      <c r="I92" s="213"/>
      <c r="J92" s="213"/>
    </row>
    <row r="93" spans="1:10" s="1" customFormat="1" x14ac:dyDescent="0.2"/>
    <row r="94" spans="1:10" s="1" customFormat="1" x14ac:dyDescent="0.2"/>
    <row r="95" spans="1:10" s="1" customFormat="1" x14ac:dyDescent="0.2"/>
    <row r="96" spans="1:10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  <row r="189" s="1" customFormat="1" x14ac:dyDescent="0.2"/>
    <row r="190" s="1" customFormat="1" x14ac:dyDescent="0.2"/>
    <row r="191" s="1" customFormat="1" x14ac:dyDescent="0.2"/>
    <row r="192" s="1" customFormat="1" x14ac:dyDescent="0.2"/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</sheetData>
  <mergeCells count="15">
    <mergeCell ref="G1:J1"/>
    <mergeCell ref="A2:J2"/>
    <mergeCell ref="A3:J3"/>
    <mergeCell ref="B8:B9"/>
    <mergeCell ref="J8:J9"/>
    <mergeCell ref="A8:A9"/>
    <mergeCell ref="C8:C9"/>
    <mergeCell ref="I8:I9"/>
    <mergeCell ref="D8:D9"/>
    <mergeCell ref="E8:E9"/>
    <mergeCell ref="F8:F9"/>
    <mergeCell ref="G8:G9"/>
    <mergeCell ref="H8:H9"/>
    <mergeCell ref="A4:J4"/>
    <mergeCell ref="A5:J5"/>
  </mergeCells>
  <phoneticPr fontId="0" type="noConversion"/>
  <conditionalFormatting sqref="C12:J19 C75:J91 C58:J73 C21:J47 C49:J56">
    <cfRule type="cellIs" dxfId="121" priority="1" stopIfTrue="1" operator="equal">
      <formula>0</formula>
    </cfRule>
  </conditionalFormatting>
  <conditionalFormatting sqref="C11:J11 C20:J20 C48:J48 C57:J57 C74:J74 C92:J92">
    <cfRule type="cellIs" dxfId="120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portrait" r:id="rId1"/>
  <headerFooter alignWithMargins="0">
    <oddHeader>&amp;L&amp;10&amp;D&amp;RPage &amp;P/&amp;N</oddHeader>
    <oddFooter>&amp;C&amp;"Arial,Gras"&amp;10Commission Bancaire de l'Afrique Centrale</oddFooter>
  </headerFooter>
  <rowBreaks count="1" manualBreakCount="1">
    <brk id="56" max="16383" man="1"/>
  </row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62"/>
  <sheetViews>
    <sheetView showZeros="0" zoomScale="80" workbookViewId="0">
      <selection activeCell="G15" sqref="G15"/>
    </sheetView>
  </sheetViews>
  <sheetFormatPr baseColWidth="10" defaultRowHeight="11.25" x14ac:dyDescent="0.2"/>
  <cols>
    <col min="1" max="1" width="53.1640625" style="47" bestFit="1" customWidth="1"/>
    <col min="2" max="2" width="10.5" style="38" customWidth="1"/>
    <col min="3" max="3" width="12.5" style="47" customWidth="1"/>
    <col min="4" max="16384" width="12" style="47"/>
  </cols>
  <sheetData>
    <row r="1" spans="1:6" ht="15.75" x14ac:dyDescent="0.25">
      <c r="A1" s="55" t="s">
        <v>4527</v>
      </c>
      <c r="B1" s="40"/>
      <c r="C1" s="53"/>
      <c r="D1" s="53"/>
      <c r="E1" s="53"/>
    </row>
    <row r="2" spans="1:6" ht="35.25" customHeight="1" x14ac:dyDescent="0.2">
      <c r="A2" s="340" t="s">
        <v>4528</v>
      </c>
      <c r="B2" s="340"/>
      <c r="C2" s="340"/>
      <c r="D2" s="340"/>
      <c r="E2" s="340"/>
      <c r="F2" s="52"/>
    </row>
    <row r="3" spans="1:6" ht="15" customHeight="1" x14ac:dyDescent="0.2">
      <c r="A3" s="296">
        <v>44196</v>
      </c>
      <c r="B3" s="296"/>
      <c r="C3" s="296"/>
      <c r="D3" s="296"/>
      <c r="E3" s="296"/>
      <c r="F3" s="99"/>
    </row>
    <row r="4" spans="1:6" ht="15" customHeight="1" x14ac:dyDescent="0.2">
      <c r="A4" s="292" t="s">
        <v>5420</v>
      </c>
      <c r="B4" s="292"/>
      <c r="C4" s="292"/>
      <c r="D4" s="292"/>
      <c r="E4" s="292"/>
    </row>
    <row r="5" spans="1:6" ht="15" x14ac:dyDescent="0.2">
      <c r="A5" s="292" t="s">
        <v>5421</v>
      </c>
      <c r="B5" s="292"/>
      <c r="C5" s="292"/>
      <c r="D5" s="292"/>
      <c r="E5" s="292"/>
    </row>
    <row r="6" spans="1:6" ht="15" x14ac:dyDescent="0.2">
      <c r="A6" s="53" t="s">
        <v>349</v>
      </c>
    </row>
    <row r="8" spans="1:6" ht="12" thickBot="1" x14ac:dyDescent="0.25">
      <c r="E8" s="26" t="s">
        <v>52</v>
      </c>
    </row>
    <row r="9" spans="1:6" ht="24.75" customHeight="1" thickTop="1" x14ac:dyDescent="0.2">
      <c r="A9" s="93" t="s">
        <v>125</v>
      </c>
      <c r="B9" s="82" t="s">
        <v>44</v>
      </c>
      <c r="C9" s="82" t="s">
        <v>126</v>
      </c>
      <c r="D9" s="82" t="s">
        <v>74</v>
      </c>
      <c r="E9" s="97" t="s">
        <v>128</v>
      </c>
    </row>
    <row r="10" spans="1:6" ht="11.25" customHeight="1" x14ac:dyDescent="0.2">
      <c r="A10" s="95"/>
      <c r="B10" s="83"/>
      <c r="C10" s="83">
        <v>1</v>
      </c>
      <c r="D10" s="83">
        <v>2</v>
      </c>
      <c r="E10" s="96">
        <v>3</v>
      </c>
    </row>
    <row r="11" spans="1:6" x14ac:dyDescent="0.2">
      <c r="A11" s="28" t="s">
        <v>4529</v>
      </c>
      <c r="B11" s="36"/>
      <c r="C11" s="29">
        <v>50</v>
      </c>
      <c r="D11" s="29">
        <v>0</v>
      </c>
      <c r="E11" s="78" t="s">
        <v>4497</v>
      </c>
    </row>
    <row r="12" spans="1:6" x14ac:dyDescent="0.2">
      <c r="A12" s="28" t="s">
        <v>4530</v>
      </c>
      <c r="B12" s="36"/>
      <c r="C12" s="29">
        <v>20</v>
      </c>
      <c r="D12" s="29">
        <v>0</v>
      </c>
      <c r="E12" s="78" t="s">
        <v>4497</v>
      </c>
    </row>
    <row r="13" spans="1:6" x14ac:dyDescent="0.2">
      <c r="A13" s="28" t="s">
        <v>4531</v>
      </c>
      <c r="B13" s="36"/>
      <c r="C13" s="29">
        <v>99</v>
      </c>
      <c r="D13" s="29">
        <v>0</v>
      </c>
      <c r="E13" s="78" t="s">
        <v>4497</v>
      </c>
    </row>
    <row r="14" spans="1:6" x14ac:dyDescent="0.2">
      <c r="A14" s="28" t="s">
        <v>4532</v>
      </c>
      <c r="B14" s="36"/>
      <c r="C14" s="29">
        <v>1905</v>
      </c>
      <c r="D14" s="29">
        <v>0</v>
      </c>
      <c r="E14" s="78" t="s">
        <v>4497</v>
      </c>
    </row>
    <row r="15" spans="1:6" x14ac:dyDescent="0.2">
      <c r="A15" s="28" t="s">
        <v>5425</v>
      </c>
      <c r="B15" s="36"/>
      <c r="C15" s="29">
        <v>29</v>
      </c>
      <c r="D15" s="29">
        <v>0</v>
      </c>
      <c r="E15" s="78" t="s">
        <v>4497</v>
      </c>
    </row>
    <row r="16" spans="1:6" x14ac:dyDescent="0.2">
      <c r="A16" s="28" t="s">
        <v>5426</v>
      </c>
      <c r="B16" s="36"/>
      <c r="C16" s="29">
        <v>15</v>
      </c>
      <c r="D16" s="29">
        <v>0</v>
      </c>
      <c r="E16" s="78" t="s">
        <v>4497</v>
      </c>
    </row>
    <row r="17" spans="1:5" x14ac:dyDescent="0.2">
      <c r="A17" s="28" t="s">
        <v>4533</v>
      </c>
      <c r="B17" s="36"/>
      <c r="C17" s="29">
        <v>0</v>
      </c>
      <c r="D17" s="29">
        <v>0</v>
      </c>
      <c r="E17" s="78" t="s">
        <v>4497</v>
      </c>
    </row>
    <row r="18" spans="1:5" x14ac:dyDescent="0.2">
      <c r="A18" s="28" t="s">
        <v>5427</v>
      </c>
      <c r="B18" s="36"/>
      <c r="C18" s="29">
        <v>8</v>
      </c>
      <c r="D18" s="29">
        <v>0</v>
      </c>
      <c r="E18" s="78" t="s">
        <v>4497</v>
      </c>
    </row>
    <row r="19" spans="1:5" x14ac:dyDescent="0.2">
      <c r="A19" s="28" t="s">
        <v>4534</v>
      </c>
      <c r="B19" s="36"/>
      <c r="C19" s="29">
        <v>17</v>
      </c>
      <c r="D19" s="29">
        <v>0</v>
      </c>
      <c r="E19" s="78" t="s">
        <v>4497</v>
      </c>
    </row>
    <row r="20" spans="1:5" x14ac:dyDescent="0.2">
      <c r="A20" s="28" t="s">
        <v>1082</v>
      </c>
      <c r="B20" s="36" t="s">
        <v>4535</v>
      </c>
      <c r="C20" s="29">
        <v>2143</v>
      </c>
      <c r="D20" s="29"/>
      <c r="E20" s="78"/>
    </row>
    <row r="21" spans="1:5" x14ac:dyDescent="0.2">
      <c r="A21" s="28" t="s">
        <v>4536</v>
      </c>
      <c r="B21" s="36"/>
      <c r="C21" s="29">
        <v>50</v>
      </c>
      <c r="D21" s="29">
        <v>976</v>
      </c>
      <c r="E21" s="78" t="s">
        <v>4537</v>
      </c>
    </row>
    <row r="22" spans="1:5" x14ac:dyDescent="0.2">
      <c r="A22" s="28" t="s">
        <v>4538</v>
      </c>
      <c r="B22" s="36" t="s">
        <v>4539</v>
      </c>
      <c r="C22" s="29">
        <v>50</v>
      </c>
      <c r="D22" s="29"/>
      <c r="E22" s="78"/>
    </row>
    <row r="23" spans="1:5" x14ac:dyDescent="0.2">
      <c r="A23" s="28" t="s">
        <v>70</v>
      </c>
      <c r="B23" s="36" t="s">
        <v>4539</v>
      </c>
      <c r="C23" s="29">
        <v>50</v>
      </c>
      <c r="D23" s="29"/>
      <c r="E23" s="78"/>
    </row>
    <row r="24" spans="1:5" x14ac:dyDescent="0.2">
      <c r="A24" s="28" t="s">
        <v>4499</v>
      </c>
      <c r="B24" s="36" t="s">
        <v>4540</v>
      </c>
      <c r="C24" s="29">
        <v>2193</v>
      </c>
      <c r="D24" s="29"/>
      <c r="E24" s="78"/>
    </row>
    <row r="25" spans="1:5" x14ac:dyDescent="0.2">
      <c r="A25" s="28"/>
      <c r="B25" s="36"/>
      <c r="C25" s="29"/>
      <c r="D25" s="29"/>
      <c r="E25" s="78"/>
    </row>
    <row r="26" spans="1:5" x14ac:dyDescent="0.2">
      <c r="A26" s="28"/>
      <c r="B26" s="36"/>
      <c r="C26" s="29"/>
      <c r="D26" s="29"/>
      <c r="E26" s="78"/>
    </row>
    <row r="27" spans="1:5" x14ac:dyDescent="0.2">
      <c r="A27" s="28"/>
      <c r="B27" s="36"/>
      <c r="C27" s="29"/>
      <c r="D27" s="29"/>
      <c r="E27" s="78"/>
    </row>
    <row r="28" spans="1:5" x14ac:dyDescent="0.2">
      <c r="A28" s="28"/>
      <c r="B28" s="36"/>
      <c r="C28" s="29"/>
      <c r="D28" s="29"/>
      <c r="E28" s="78"/>
    </row>
    <row r="29" spans="1:5" x14ac:dyDescent="0.2">
      <c r="A29" s="28"/>
      <c r="B29" s="36"/>
      <c r="C29" s="29"/>
      <c r="D29" s="29"/>
      <c r="E29" s="78"/>
    </row>
    <row r="30" spans="1:5" x14ac:dyDescent="0.2">
      <c r="A30" s="56"/>
      <c r="B30" s="36"/>
      <c r="C30" s="54"/>
      <c r="D30" s="54"/>
      <c r="E30" s="78"/>
    </row>
    <row r="31" spans="1:5" x14ac:dyDescent="0.2">
      <c r="A31" s="56"/>
      <c r="B31" s="36"/>
      <c r="C31" s="54"/>
      <c r="D31" s="54"/>
      <c r="E31" s="78"/>
    </row>
    <row r="32" spans="1:5" x14ac:dyDescent="0.2">
      <c r="A32" s="56"/>
      <c r="B32" s="36"/>
      <c r="C32" s="54"/>
      <c r="D32" s="54"/>
      <c r="E32" s="78"/>
    </row>
    <row r="33" spans="1:5" x14ac:dyDescent="0.2">
      <c r="A33" s="56"/>
      <c r="B33" s="36"/>
      <c r="C33" s="54"/>
      <c r="D33" s="54"/>
      <c r="E33" s="78"/>
    </row>
    <row r="34" spans="1:5" x14ac:dyDescent="0.2">
      <c r="A34" s="56"/>
      <c r="B34" s="36"/>
      <c r="C34" s="54"/>
      <c r="D34" s="54"/>
      <c r="E34" s="78"/>
    </row>
    <row r="35" spans="1:5" x14ac:dyDescent="0.2">
      <c r="A35" s="56"/>
      <c r="B35" s="36"/>
      <c r="C35" s="54"/>
      <c r="D35" s="54"/>
      <c r="E35" s="78"/>
    </row>
    <row r="36" spans="1:5" x14ac:dyDescent="0.2">
      <c r="A36" s="56"/>
      <c r="B36" s="36"/>
      <c r="C36" s="54"/>
      <c r="D36" s="54"/>
      <c r="E36" s="78"/>
    </row>
    <row r="37" spans="1:5" x14ac:dyDescent="0.2">
      <c r="A37" s="56"/>
      <c r="B37" s="36"/>
      <c r="C37" s="54"/>
      <c r="D37" s="54"/>
      <c r="E37" s="78"/>
    </row>
    <row r="38" spans="1:5" x14ac:dyDescent="0.2">
      <c r="A38" s="56"/>
      <c r="B38" s="36"/>
      <c r="C38" s="54"/>
      <c r="D38" s="54"/>
      <c r="E38" s="78"/>
    </row>
    <row r="39" spans="1:5" x14ac:dyDescent="0.2">
      <c r="A39" s="56"/>
      <c r="B39" s="36"/>
      <c r="C39" s="54"/>
      <c r="D39" s="54"/>
      <c r="E39" s="78"/>
    </row>
    <row r="40" spans="1:5" x14ac:dyDescent="0.2">
      <c r="A40" s="56"/>
      <c r="B40" s="36"/>
      <c r="C40" s="54"/>
      <c r="D40" s="54"/>
      <c r="E40" s="78"/>
    </row>
    <row r="41" spans="1:5" x14ac:dyDescent="0.2">
      <c r="A41" s="56"/>
      <c r="B41" s="36"/>
      <c r="C41" s="54"/>
      <c r="D41" s="54"/>
      <c r="E41" s="78"/>
    </row>
    <row r="42" spans="1:5" x14ac:dyDescent="0.2">
      <c r="A42" s="56"/>
      <c r="B42" s="36"/>
      <c r="C42" s="54"/>
      <c r="D42" s="54"/>
      <c r="E42" s="78"/>
    </row>
    <row r="43" spans="1:5" x14ac:dyDescent="0.2">
      <c r="A43" s="56"/>
      <c r="B43" s="36"/>
      <c r="C43" s="54"/>
      <c r="D43" s="54"/>
      <c r="E43" s="78"/>
    </row>
    <row r="44" spans="1:5" x14ac:dyDescent="0.2">
      <c r="A44" s="56"/>
      <c r="B44" s="36"/>
      <c r="C44" s="54"/>
      <c r="D44" s="54"/>
      <c r="E44" s="78"/>
    </row>
    <row r="45" spans="1:5" x14ac:dyDescent="0.2">
      <c r="A45" s="56"/>
      <c r="B45" s="36"/>
      <c r="C45" s="54"/>
      <c r="D45" s="54"/>
      <c r="E45" s="78"/>
    </row>
    <row r="46" spans="1:5" x14ac:dyDescent="0.2">
      <c r="A46" s="56"/>
      <c r="B46" s="36"/>
      <c r="C46" s="54"/>
      <c r="D46" s="54"/>
      <c r="E46" s="78"/>
    </row>
    <row r="47" spans="1:5" x14ac:dyDescent="0.2">
      <c r="A47" s="56"/>
      <c r="B47" s="36"/>
      <c r="C47" s="54"/>
      <c r="D47" s="54"/>
      <c r="E47" s="78"/>
    </row>
    <row r="48" spans="1:5" x14ac:dyDescent="0.2">
      <c r="A48" s="56"/>
      <c r="B48" s="36"/>
      <c r="C48" s="54"/>
      <c r="D48" s="54"/>
      <c r="E48" s="78"/>
    </row>
    <row r="49" spans="1:5" x14ac:dyDescent="0.2">
      <c r="A49" s="56"/>
      <c r="B49" s="36"/>
      <c r="C49" s="54"/>
      <c r="D49" s="54"/>
      <c r="E49" s="78"/>
    </row>
    <row r="50" spans="1:5" x14ac:dyDescent="0.2">
      <c r="A50" s="56"/>
      <c r="B50" s="36"/>
      <c r="C50" s="54"/>
      <c r="D50" s="54"/>
      <c r="E50" s="78"/>
    </row>
    <row r="51" spans="1:5" x14ac:dyDescent="0.2">
      <c r="A51" s="56"/>
      <c r="B51" s="36"/>
      <c r="C51" s="54"/>
      <c r="D51" s="54"/>
      <c r="E51" s="78"/>
    </row>
    <row r="52" spans="1:5" x14ac:dyDescent="0.2">
      <c r="A52" s="56"/>
      <c r="B52" s="36"/>
      <c r="C52" s="54"/>
      <c r="D52" s="54"/>
      <c r="E52" s="78"/>
    </row>
    <row r="53" spans="1:5" x14ac:dyDescent="0.2">
      <c r="A53" s="56"/>
      <c r="B53" s="36"/>
      <c r="C53" s="54"/>
      <c r="D53" s="54"/>
      <c r="E53" s="78"/>
    </row>
    <row r="54" spans="1:5" x14ac:dyDescent="0.2">
      <c r="A54" s="56"/>
      <c r="B54" s="36"/>
      <c r="C54" s="54"/>
      <c r="D54" s="54"/>
      <c r="E54" s="78"/>
    </row>
    <row r="55" spans="1:5" x14ac:dyDescent="0.2">
      <c r="A55" s="56"/>
      <c r="B55" s="36"/>
      <c r="C55" s="54"/>
      <c r="D55" s="54"/>
      <c r="E55" s="78"/>
    </row>
    <row r="56" spans="1:5" x14ac:dyDescent="0.2">
      <c r="A56" s="56"/>
      <c r="B56" s="36"/>
      <c r="C56" s="54"/>
      <c r="D56" s="54"/>
      <c r="E56" s="78"/>
    </row>
    <row r="57" spans="1:5" x14ac:dyDescent="0.2">
      <c r="A57" s="56"/>
      <c r="B57" s="36"/>
      <c r="C57" s="54"/>
      <c r="D57" s="54"/>
      <c r="E57" s="78"/>
    </row>
    <row r="58" spans="1:5" x14ac:dyDescent="0.2">
      <c r="A58" s="56"/>
      <c r="B58" s="36"/>
      <c r="C58" s="54"/>
      <c r="D58" s="54"/>
      <c r="E58" s="78"/>
    </row>
    <row r="59" spans="1:5" x14ac:dyDescent="0.2">
      <c r="A59" s="56"/>
      <c r="B59" s="36"/>
      <c r="C59" s="54"/>
      <c r="D59" s="54"/>
      <c r="E59" s="78"/>
    </row>
    <row r="60" spans="1:5" x14ac:dyDescent="0.2">
      <c r="A60" s="56"/>
      <c r="B60" s="36"/>
      <c r="C60" s="54"/>
      <c r="D60" s="54"/>
      <c r="E60" s="78"/>
    </row>
    <row r="61" spans="1:5" ht="12" thickBot="1" x14ac:dyDescent="0.25">
      <c r="A61" s="62"/>
      <c r="B61" s="37"/>
      <c r="C61" s="63"/>
      <c r="D61" s="63"/>
      <c r="E61" s="79"/>
    </row>
    <row r="62" spans="1:5" ht="12" thickTop="1" x14ac:dyDescent="0.2"/>
  </sheetData>
  <mergeCells count="4">
    <mergeCell ref="A5:E5"/>
    <mergeCell ref="A2:E2"/>
    <mergeCell ref="A3:E3"/>
    <mergeCell ref="A4:E4"/>
  </mergeCells>
  <phoneticPr fontId="0" type="noConversion"/>
  <conditionalFormatting sqref="C11:E18">
    <cfRule type="cellIs" dxfId="50" priority="1" stopIfTrue="1" operator="equal">
      <formula>0</formula>
    </cfRule>
  </conditionalFormatting>
  <conditionalFormatting sqref="C19:E19">
    <cfRule type="cellIs" dxfId="49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62"/>
  <sheetViews>
    <sheetView showZeros="0" zoomScale="80" workbookViewId="0">
      <selection activeCell="G15" sqref="G15"/>
    </sheetView>
  </sheetViews>
  <sheetFormatPr baseColWidth="10" defaultRowHeight="11.25" x14ac:dyDescent="0.2"/>
  <cols>
    <col min="1" max="1" width="53.1640625" style="47" bestFit="1" customWidth="1"/>
    <col min="2" max="2" width="10.5" style="38" customWidth="1"/>
    <col min="3" max="3" width="12.5" style="47" customWidth="1"/>
    <col min="4" max="16384" width="12" style="47"/>
  </cols>
  <sheetData>
    <row r="1" spans="1:6" ht="15.75" x14ac:dyDescent="0.25">
      <c r="A1" s="55" t="s">
        <v>4541</v>
      </c>
      <c r="B1" s="40"/>
      <c r="C1" s="53"/>
      <c r="D1" s="53"/>
      <c r="E1" s="53"/>
    </row>
    <row r="2" spans="1:6" ht="35.25" customHeight="1" x14ac:dyDescent="0.2">
      <c r="A2" s="340" t="s">
        <v>4542</v>
      </c>
      <c r="B2" s="340"/>
      <c r="C2" s="340"/>
      <c r="D2" s="340"/>
      <c r="E2" s="340"/>
      <c r="F2" s="52"/>
    </row>
    <row r="3" spans="1:6" ht="15" x14ac:dyDescent="0.2">
      <c r="A3" s="296">
        <v>44196</v>
      </c>
      <c r="B3" s="296"/>
      <c r="C3" s="296"/>
      <c r="D3" s="296"/>
      <c r="E3" s="296"/>
      <c r="F3" s="99"/>
    </row>
    <row r="4" spans="1:6" ht="15" x14ac:dyDescent="0.2">
      <c r="A4" s="292" t="s">
        <v>5420</v>
      </c>
      <c r="B4" s="292"/>
      <c r="C4" s="292"/>
      <c r="D4" s="292"/>
      <c r="E4" s="292"/>
    </row>
    <row r="5" spans="1:6" ht="15" x14ac:dyDescent="0.2">
      <c r="A5" s="292" t="s">
        <v>5421</v>
      </c>
      <c r="B5" s="292"/>
      <c r="C5" s="292"/>
      <c r="D5" s="292"/>
      <c r="E5" s="292"/>
    </row>
    <row r="6" spans="1:6" ht="15" x14ac:dyDescent="0.2">
      <c r="A6" s="53" t="s">
        <v>349</v>
      </c>
    </row>
    <row r="8" spans="1:6" ht="12" thickBot="1" x14ac:dyDescent="0.25">
      <c r="E8" s="26" t="s">
        <v>52</v>
      </c>
    </row>
    <row r="9" spans="1:6" ht="33" customHeight="1" thickTop="1" x14ac:dyDescent="0.2">
      <c r="A9" s="93" t="s">
        <v>125</v>
      </c>
      <c r="B9" s="82" t="s">
        <v>44</v>
      </c>
      <c r="C9" s="82" t="s">
        <v>126</v>
      </c>
      <c r="D9" s="82" t="s">
        <v>74</v>
      </c>
      <c r="E9" s="97" t="s">
        <v>128</v>
      </c>
    </row>
    <row r="10" spans="1:6" ht="11.25" customHeight="1" x14ac:dyDescent="0.2">
      <c r="A10" s="95"/>
      <c r="B10" s="83"/>
      <c r="C10" s="83">
        <v>1</v>
      </c>
      <c r="D10" s="83">
        <v>2</v>
      </c>
      <c r="E10" s="96">
        <v>3</v>
      </c>
    </row>
    <row r="11" spans="1:6" x14ac:dyDescent="0.2">
      <c r="A11" s="28" t="s">
        <v>4513</v>
      </c>
      <c r="B11" s="36"/>
      <c r="C11" s="29">
        <v>264</v>
      </c>
      <c r="D11" s="29">
        <v>0</v>
      </c>
      <c r="E11" s="78" t="s">
        <v>4497</v>
      </c>
    </row>
    <row r="12" spans="1:6" x14ac:dyDescent="0.2">
      <c r="A12" s="28" t="s">
        <v>4543</v>
      </c>
      <c r="B12" s="36"/>
      <c r="C12" s="29">
        <v>3601</v>
      </c>
      <c r="D12" s="29">
        <v>0</v>
      </c>
      <c r="E12" s="78" t="s">
        <v>4497</v>
      </c>
    </row>
    <row r="13" spans="1:6" x14ac:dyDescent="0.2">
      <c r="A13" s="28" t="s">
        <v>4544</v>
      </c>
      <c r="B13" s="36"/>
      <c r="C13" s="29">
        <v>756</v>
      </c>
      <c r="D13" s="29">
        <v>0</v>
      </c>
      <c r="E13" s="78" t="s">
        <v>4497</v>
      </c>
    </row>
    <row r="14" spans="1:6" x14ac:dyDescent="0.2">
      <c r="A14" s="28" t="s">
        <v>4545</v>
      </c>
      <c r="B14" s="36"/>
      <c r="C14" s="29">
        <v>221</v>
      </c>
      <c r="D14" s="29">
        <v>0</v>
      </c>
      <c r="E14" s="78" t="s">
        <v>4497</v>
      </c>
    </row>
    <row r="15" spans="1:6" x14ac:dyDescent="0.2">
      <c r="A15" s="28" t="s">
        <v>4546</v>
      </c>
      <c r="B15" s="36"/>
      <c r="C15" s="29">
        <v>434</v>
      </c>
      <c r="D15" s="29">
        <v>0</v>
      </c>
      <c r="E15" s="78" t="s">
        <v>4497</v>
      </c>
    </row>
    <row r="16" spans="1:6" x14ac:dyDescent="0.2">
      <c r="A16" s="28" t="s">
        <v>64</v>
      </c>
      <c r="B16" s="36" t="s">
        <v>4547</v>
      </c>
      <c r="C16" s="29">
        <v>5276</v>
      </c>
      <c r="D16" s="29"/>
      <c r="E16" s="78"/>
    </row>
    <row r="17" spans="1:5" x14ac:dyDescent="0.2">
      <c r="A17" s="28" t="s">
        <v>4548</v>
      </c>
      <c r="B17" s="36"/>
      <c r="C17" s="29">
        <v>452</v>
      </c>
      <c r="D17" s="29">
        <v>0</v>
      </c>
      <c r="E17" s="78" t="s">
        <v>4497</v>
      </c>
    </row>
    <row r="18" spans="1:5" x14ac:dyDescent="0.2">
      <c r="A18" s="28" t="s">
        <v>4549</v>
      </c>
      <c r="B18" s="36"/>
      <c r="C18" s="29">
        <v>9</v>
      </c>
      <c r="D18" s="29">
        <v>0</v>
      </c>
      <c r="E18" s="78" t="s">
        <v>4497</v>
      </c>
    </row>
    <row r="19" spans="1:5" x14ac:dyDescent="0.2">
      <c r="A19" s="28" t="s">
        <v>65</v>
      </c>
      <c r="B19" s="36" t="s">
        <v>4550</v>
      </c>
      <c r="C19" s="29">
        <v>461</v>
      </c>
      <c r="D19" s="29"/>
      <c r="E19" s="78"/>
    </row>
    <row r="20" spans="1:5" x14ac:dyDescent="0.2">
      <c r="A20" s="28" t="s">
        <v>4499</v>
      </c>
      <c r="B20" s="36" t="s">
        <v>4551</v>
      </c>
      <c r="C20" s="29">
        <v>5737</v>
      </c>
      <c r="D20" s="29"/>
      <c r="E20" s="78"/>
    </row>
    <row r="21" spans="1:5" x14ac:dyDescent="0.2">
      <c r="A21" s="28"/>
      <c r="B21" s="36"/>
      <c r="C21" s="29"/>
      <c r="D21" s="29"/>
      <c r="E21" s="78"/>
    </row>
    <row r="22" spans="1:5" x14ac:dyDescent="0.2">
      <c r="A22" s="28"/>
      <c r="B22" s="36"/>
      <c r="C22" s="29"/>
      <c r="D22" s="29"/>
      <c r="E22" s="78"/>
    </row>
    <row r="23" spans="1:5" x14ac:dyDescent="0.2">
      <c r="A23" s="28"/>
      <c r="B23" s="36"/>
      <c r="C23" s="29"/>
      <c r="D23" s="29"/>
      <c r="E23" s="78"/>
    </row>
    <row r="24" spans="1:5" x14ac:dyDescent="0.2">
      <c r="A24" s="28"/>
      <c r="B24" s="36"/>
      <c r="C24" s="29"/>
      <c r="D24" s="29"/>
      <c r="E24" s="78"/>
    </row>
    <row r="25" spans="1:5" x14ac:dyDescent="0.2">
      <c r="A25" s="28"/>
      <c r="B25" s="36"/>
      <c r="C25" s="29"/>
      <c r="D25" s="29"/>
      <c r="E25" s="78"/>
    </row>
    <row r="26" spans="1:5" x14ac:dyDescent="0.2">
      <c r="A26" s="28"/>
      <c r="B26" s="36"/>
      <c r="C26" s="29"/>
      <c r="D26" s="29"/>
      <c r="E26" s="78"/>
    </row>
    <row r="27" spans="1:5" x14ac:dyDescent="0.2">
      <c r="A27" s="28"/>
      <c r="B27" s="36"/>
      <c r="C27" s="29"/>
      <c r="D27" s="29"/>
      <c r="E27" s="78"/>
    </row>
    <row r="28" spans="1:5" x14ac:dyDescent="0.2">
      <c r="A28" s="28"/>
      <c r="B28" s="36"/>
      <c r="C28" s="29"/>
      <c r="D28" s="29"/>
      <c r="E28" s="78"/>
    </row>
    <row r="29" spans="1:5" x14ac:dyDescent="0.2">
      <c r="A29" s="28"/>
      <c r="B29" s="36"/>
      <c r="C29" s="29"/>
      <c r="D29" s="29"/>
      <c r="E29" s="78"/>
    </row>
    <row r="30" spans="1:5" x14ac:dyDescent="0.2">
      <c r="A30" s="56"/>
      <c r="B30" s="36"/>
      <c r="C30" s="54"/>
      <c r="D30" s="54"/>
      <c r="E30" s="78"/>
    </row>
    <row r="31" spans="1:5" x14ac:dyDescent="0.2">
      <c r="A31" s="56"/>
      <c r="B31" s="36"/>
      <c r="C31" s="54"/>
      <c r="D31" s="54"/>
      <c r="E31" s="78"/>
    </row>
    <row r="32" spans="1:5" x14ac:dyDescent="0.2">
      <c r="A32" s="56"/>
      <c r="B32" s="36"/>
      <c r="C32" s="54"/>
      <c r="D32" s="54"/>
      <c r="E32" s="78"/>
    </row>
    <row r="33" spans="1:5" x14ac:dyDescent="0.2">
      <c r="A33" s="56"/>
      <c r="B33" s="36"/>
      <c r="C33" s="54"/>
      <c r="D33" s="54"/>
      <c r="E33" s="78"/>
    </row>
    <row r="34" spans="1:5" x14ac:dyDescent="0.2">
      <c r="A34" s="56"/>
      <c r="B34" s="36"/>
      <c r="C34" s="54"/>
      <c r="D34" s="54"/>
      <c r="E34" s="78"/>
    </row>
    <row r="35" spans="1:5" x14ac:dyDescent="0.2">
      <c r="A35" s="56"/>
      <c r="B35" s="36"/>
      <c r="C35" s="54"/>
      <c r="D35" s="54"/>
      <c r="E35" s="78"/>
    </row>
    <row r="36" spans="1:5" x14ac:dyDescent="0.2">
      <c r="A36" s="56"/>
      <c r="B36" s="36"/>
      <c r="C36" s="54"/>
      <c r="D36" s="54"/>
      <c r="E36" s="78"/>
    </row>
    <row r="37" spans="1:5" x14ac:dyDescent="0.2">
      <c r="A37" s="56"/>
      <c r="B37" s="36"/>
      <c r="C37" s="54"/>
      <c r="D37" s="54"/>
      <c r="E37" s="78"/>
    </row>
    <row r="38" spans="1:5" x14ac:dyDescent="0.2">
      <c r="A38" s="56"/>
      <c r="B38" s="36"/>
      <c r="C38" s="54"/>
      <c r="D38" s="54"/>
      <c r="E38" s="78"/>
    </row>
    <row r="39" spans="1:5" x14ac:dyDescent="0.2">
      <c r="A39" s="56"/>
      <c r="B39" s="36"/>
      <c r="C39" s="54"/>
      <c r="D39" s="54"/>
      <c r="E39" s="78"/>
    </row>
    <row r="40" spans="1:5" x14ac:dyDescent="0.2">
      <c r="A40" s="56"/>
      <c r="B40" s="36"/>
      <c r="C40" s="54"/>
      <c r="D40" s="54"/>
      <c r="E40" s="78"/>
    </row>
    <row r="41" spans="1:5" x14ac:dyDescent="0.2">
      <c r="A41" s="56"/>
      <c r="B41" s="36"/>
      <c r="C41" s="54"/>
      <c r="D41" s="54"/>
      <c r="E41" s="78"/>
    </row>
    <row r="42" spans="1:5" x14ac:dyDescent="0.2">
      <c r="A42" s="56"/>
      <c r="B42" s="36"/>
      <c r="C42" s="54"/>
      <c r="D42" s="54"/>
      <c r="E42" s="78"/>
    </row>
    <row r="43" spans="1:5" x14ac:dyDescent="0.2">
      <c r="A43" s="56"/>
      <c r="B43" s="36"/>
      <c r="C43" s="54"/>
      <c r="D43" s="54"/>
      <c r="E43" s="78"/>
    </row>
    <row r="44" spans="1:5" x14ac:dyDescent="0.2">
      <c r="A44" s="56"/>
      <c r="B44" s="36"/>
      <c r="C44" s="54"/>
      <c r="D44" s="54"/>
      <c r="E44" s="78"/>
    </row>
    <row r="45" spans="1:5" x14ac:dyDescent="0.2">
      <c r="A45" s="56"/>
      <c r="B45" s="36"/>
      <c r="C45" s="54"/>
      <c r="D45" s="54"/>
      <c r="E45" s="78"/>
    </row>
    <row r="46" spans="1:5" x14ac:dyDescent="0.2">
      <c r="A46" s="56"/>
      <c r="B46" s="36"/>
      <c r="C46" s="54"/>
      <c r="D46" s="54"/>
      <c r="E46" s="78"/>
    </row>
    <row r="47" spans="1:5" x14ac:dyDescent="0.2">
      <c r="A47" s="56"/>
      <c r="B47" s="36"/>
      <c r="C47" s="54"/>
      <c r="D47" s="54"/>
      <c r="E47" s="78"/>
    </row>
    <row r="48" spans="1:5" x14ac:dyDescent="0.2">
      <c r="A48" s="56"/>
      <c r="B48" s="36"/>
      <c r="C48" s="54"/>
      <c r="D48" s="54"/>
      <c r="E48" s="78"/>
    </row>
    <row r="49" spans="1:5" x14ac:dyDescent="0.2">
      <c r="A49" s="56"/>
      <c r="B49" s="36"/>
      <c r="C49" s="54"/>
      <c r="D49" s="54"/>
      <c r="E49" s="78"/>
    </row>
    <row r="50" spans="1:5" x14ac:dyDescent="0.2">
      <c r="A50" s="56"/>
      <c r="B50" s="36"/>
      <c r="C50" s="54"/>
      <c r="D50" s="54"/>
      <c r="E50" s="78"/>
    </row>
    <row r="51" spans="1:5" x14ac:dyDescent="0.2">
      <c r="A51" s="56"/>
      <c r="B51" s="36"/>
      <c r="C51" s="54"/>
      <c r="D51" s="54"/>
      <c r="E51" s="78"/>
    </row>
    <row r="52" spans="1:5" x14ac:dyDescent="0.2">
      <c r="A52" s="56"/>
      <c r="B52" s="36"/>
      <c r="C52" s="54"/>
      <c r="D52" s="54"/>
      <c r="E52" s="78"/>
    </row>
    <row r="53" spans="1:5" x14ac:dyDescent="0.2">
      <c r="A53" s="56"/>
      <c r="B53" s="36"/>
      <c r="C53" s="54"/>
      <c r="D53" s="54"/>
      <c r="E53" s="78"/>
    </row>
    <row r="54" spans="1:5" x14ac:dyDescent="0.2">
      <c r="A54" s="56"/>
      <c r="B54" s="36"/>
      <c r="C54" s="54"/>
      <c r="D54" s="54"/>
      <c r="E54" s="78"/>
    </row>
    <row r="55" spans="1:5" x14ac:dyDescent="0.2">
      <c r="A55" s="56"/>
      <c r="B55" s="36"/>
      <c r="C55" s="54"/>
      <c r="D55" s="54"/>
      <c r="E55" s="78"/>
    </row>
    <row r="56" spans="1:5" x14ac:dyDescent="0.2">
      <c r="A56" s="56"/>
      <c r="B56" s="36"/>
      <c r="C56" s="54"/>
      <c r="D56" s="54"/>
      <c r="E56" s="78"/>
    </row>
    <row r="57" spans="1:5" x14ac:dyDescent="0.2">
      <c r="A57" s="56"/>
      <c r="B57" s="36"/>
      <c r="C57" s="54"/>
      <c r="D57" s="54"/>
      <c r="E57" s="78"/>
    </row>
    <row r="58" spans="1:5" x14ac:dyDescent="0.2">
      <c r="A58" s="56"/>
      <c r="B58" s="36"/>
      <c r="C58" s="54"/>
      <c r="D58" s="54"/>
      <c r="E58" s="78"/>
    </row>
    <row r="59" spans="1:5" x14ac:dyDescent="0.2">
      <c r="A59" s="56"/>
      <c r="B59" s="36"/>
      <c r="C59" s="54"/>
      <c r="D59" s="54"/>
      <c r="E59" s="78"/>
    </row>
    <row r="60" spans="1:5" x14ac:dyDescent="0.2">
      <c r="A60" s="56"/>
      <c r="B60" s="36"/>
      <c r="C60" s="54"/>
      <c r="D60" s="54"/>
      <c r="E60" s="78"/>
    </row>
    <row r="61" spans="1:5" ht="12" thickBot="1" x14ac:dyDescent="0.25">
      <c r="A61" s="62"/>
      <c r="B61" s="37"/>
      <c r="C61" s="63"/>
      <c r="D61" s="63"/>
      <c r="E61" s="79"/>
    </row>
    <row r="62" spans="1:5" ht="12" thickTop="1" x14ac:dyDescent="0.2"/>
  </sheetData>
  <mergeCells count="4">
    <mergeCell ref="A2:E2"/>
    <mergeCell ref="A3:E3"/>
    <mergeCell ref="A4:E4"/>
    <mergeCell ref="A5:E5"/>
  </mergeCells>
  <phoneticPr fontId="0" type="noConversion"/>
  <conditionalFormatting sqref="C11:E18">
    <cfRule type="cellIs" dxfId="48" priority="1" stopIfTrue="1" operator="equal">
      <formula>0</formula>
    </cfRule>
  </conditionalFormatting>
  <conditionalFormatting sqref="C19:E19">
    <cfRule type="cellIs" dxfId="47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101"/>
  <sheetViews>
    <sheetView showZeros="0" zoomScale="80" workbookViewId="0">
      <selection activeCell="F39" sqref="F39"/>
    </sheetView>
  </sheetViews>
  <sheetFormatPr baseColWidth="10" defaultRowHeight="11.25" x14ac:dyDescent="0.2"/>
  <cols>
    <col min="1" max="1" width="50.5" style="47" customWidth="1"/>
    <col min="2" max="2" width="15.5" style="47" customWidth="1"/>
    <col min="3" max="3" width="14" style="38" customWidth="1"/>
    <col min="4" max="5" width="14" style="47" customWidth="1"/>
    <col min="6" max="6" width="13.1640625" style="47" customWidth="1"/>
    <col min="7" max="9" width="14" style="47" customWidth="1"/>
    <col min="10" max="16384" width="12" style="47"/>
  </cols>
  <sheetData>
    <row r="1" spans="1:9" ht="15.75" x14ac:dyDescent="0.25">
      <c r="A1" s="55" t="s">
        <v>4552</v>
      </c>
      <c r="B1" s="55"/>
      <c r="C1" s="40"/>
      <c r="D1" s="53"/>
      <c r="E1" s="53"/>
      <c r="F1" s="53"/>
      <c r="G1" s="53"/>
      <c r="H1" s="53"/>
    </row>
    <row r="2" spans="1:9" ht="35.25" customHeight="1" x14ac:dyDescent="0.2">
      <c r="A2" s="340" t="s">
        <v>4553</v>
      </c>
      <c r="B2" s="340"/>
      <c r="C2" s="340"/>
      <c r="D2" s="340"/>
      <c r="E2" s="340"/>
      <c r="F2" s="340"/>
      <c r="G2" s="340"/>
      <c r="H2" s="340"/>
      <c r="I2" s="340"/>
    </row>
    <row r="3" spans="1:9" ht="15" x14ac:dyDescent="0.2">
      <c r="A3" s="296">
        <v>44196</v>
      </c>
      <c r="B3" s="296"/>
      <c r="C3" s="296"/>
      <c r="D3" s="296"/>
      <c r="E3" s="296"/>
      <c r="F3" s="296"/>
      <c r="G3" s="296"/>
      <c r="H3" s="296"/>
      <c r="I3" s="296"/>
    </row>
    <row r="4" spans="1:9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  <c r="I4" s="292"/>
    </row>
    <row r="5" spans="1:9" ht="15" x14ac:dyDescent="0.2">
      <c r="A5" s="292" t="s">
        <v>5421</v>
      </c>
      <c r="B5" s="292"/>
      <c r="C5" s="292"/>
      <c r="D5" s="292"/>
      <c r="E5" s="292"/>
      <c r="F5" s="292"/>
      <c r="G5" s="292"/>
      <c r="H5" s="292"/>
      <c r="I5" s="292"/>
    </row>
    <row r="6" spans="1:9" ht="15.75" thickBot="1" x14ac:dyDescent="0.25">
      <c r="A6" s="53" t="s">
        <v>349</v>
      </c>
      <c r="B6" s="53"/>
      <c r="I6" s="26" t="s">
        <v>52</v>
      </c>
    </row>
    <row r="7" spans="1:9" ht="12" thickTop="1" x14ac:dyDescent="0.2">
      <c r="A7" s="328" t="s">
        <v>267</v>
      </c>
      <c r="B7" s="319" t="s">
        <v>268</v>
      </c>
      <c r="C7" s="312" t="s">
        <v>269</v>
      </c>
      <c r="D7" s="310"/>
      <c r="E7" s="348" t="s">
        <v>270</v>
      </c>
      <c r="F7" s="348"/>
      <c r="G7" s="310"/>
      <c r="H7" s="312" t="s">
        <v>275</v>
      </c>
      <c r="I7" s="350"/>
    </row>
    <row r="8" spans="1:9" x14ac:dyDescent="0.2">
      <c r="A8" s="329"/>
      <c r="B8" s="301"/>
      <c r="C8" s="346"/>
      <c r="D8" s="347"/>
      <c r="E8" s="349"/>
      <c r="F8" s="349"/>
      <c r="G8" s="347"/>
      <c r="H8" s="346"/>
      <c r="I8" s="351"/>
    </row>
    <row r="9" spans="1:9" ht="24.75" customHeight="1" x14ac:dyDescent="0.2">
      <c r="A9" s="330"/>
      <c r="B9" s="301"/>
      <c r="C9" s="84" t="s">
        <v>271</v>
      </c>
      <c r="D9" s="84" t="s">
        <v>126</v>
      </c>
      <c r="E9" s="84" t="s">
        <v>272</v>
      </c>
      <c r="F9" s="84" t="s">
        <v>273</v>
      </c>
      <c r="G9" s="84" t="s">
        <v>274</v>
      </c>
      <c r="H9" s="168" t="s">
        <v>276</v>
      </c>
      <c r="I9" s="169" t="s">
        <v>277</v>
      </c>
    </row>
    <row r="10" spans="1:9" ht="11.25" customHeight="1" x14ac:dyDescent="0.2">
      <c r="A10" s="95"/>
      <c r="B10" s="170">
        <v>1</v>
      </c>
      <c r="C10" s="83">
        <v>2</v>
      </c>
      <c r="D10" s="83">
        <v>3</v>
      </c>
      <c r="E10" s="83">
        <v>4</v>
      </c>
      <c r="F10" s="83">
        <v>5</v>
      </c>
      <c r="G10" s="83">
        <v>6</v>
      </c>
      <c r="H10" s="174">
        <v>7</v>
      </c>
      <c r="I10" s="96">
        <v>8</v>
      </c>
    </row>
    <row r="11" spans="1:9" x14ac:dyDescent="0.2">
      <c r="A11" s="28" t="s">
        <v>4554</v>
      </c>
      <c r="B11" s="171" t="s">
        <v>4555</v>
      </c>
      <c r="C11" s="29" t="s">
        <v>4555</v>
      </c>
      <c r="D11" s="29">
        <v>550</v>
      </c>
      <c r="E11" s="227">
        <v>42619</v>
      </c>
      <c r="F11" s="29" t="s">
        <v>4555</v>
      </c>
      <c r="G11" s="29">
        <v>550</v>
      </c>
      <c r="H11" s="175">
        <v>550</v>
      </c>
      <c r="I11" s="30">
        <v>12</v>
      </c>
    </row>
    <row r="12" spans="1:9" x14ac:dyDescent="0.2">
      <c r="A12" s="28" t="s">
        <v>4556</v>
      </c>
      <c r="B12" s="171" t="s">
        <v>4557</v>
      </c>
      <c r="C12" s="29" t="s">
        <v>4557</v>
      </c>
      <c r="D12" s="29">
        <v>20</v>
      </c>
      <c r="E12" s="227">
        <v>41212</v>
      </c>
      <c r="F12" s="29" t="s">
        <v>4557</v>
      </c>
      <c r="G12" s="29">
        <v>20</v>
      </c>
      <c r="H12" s="175">
        <v>20</v>
      </c>
      <c r="I12" s="30">
        <v>11</v>
      </c>
    </row>
    <row r="13" spans="1:9" x14ac:dyDescent="0.2">
      <c r="A13" s="28" t="s">
        <v>4558</v>
      </c>
      <c r="B13" s="171" t="s">
        <v>4559</v>
      </c>
      <c r="C13" s="29" t="s">
        <v>4559</v>
      </c>
      <c r="D13" s="29">
        <v>800</v>
      </c>
      <c r="E13" s="227">
        <v>41029</v>
      </c>
      <c r="F13" s="29" t="s">
        <v>4559</v>
      </c>
      <c r="G13" s="29">
        <v>800</v>
      </c>
      <c r="H13" s="175">
        <v>800</v>
      </c>
      <c r="I13" s="30">
        <v>244</v>
      </c>
    </row>
    <row r="14" spans="1:9" x14ac:dyDescent="0.2">
      <c r="A14" s="28" t="s">
        <v>4560</v>
      </c>
      <c r="B14" s="171" t="s">
        <v>4561</v>
      </c>
      <c r="C14" s="29" t="s">
        <v>4561</v>
      </c>
      <c r="D14" s="29">
        <v>800</v>
      </c>
      <c r="E14" s="227">
        <v>42604</v>
      </c>
      <c r="F14" s="29" t="s">
        <v>4561</v>
      </c>
      <c r="G14" s="29">
        <v>800</v>
      </c>
      <c r="H14" s="175">
        <v>800</v>
      </c>
      <c r="I14" s="30">
        <v>800</v>
      </c>
    </row>
    <row r="15" spans="1:9" x14ac:dyDescent="0.2">
      <c r="A15" s="28" t="s">
        <v>4562</v>
      </c>
      <c r="B15" s="171" t="s">
        <v>4561</v>
      </c>
      <c r="C15" s="29" t="s">
        <v>4561</v>
      </c>
      <c r="D15" s="29">
        <v>15</v>
      </c>
      <c r="E15" s="227">
        <v>41305</v>
      </c>
      <c r="F15" s="29" t="s">
        <v>4561</v>
      </c>
      <c r="G15" s="29">
        <v>15</v>
      </c>
      <c r="H15" s="175">
        <v>15</v>
      </c>
      <c r="I15" s="30">
        <v>15</v>
      </c>
    </row>
    <row r="16" spans="1:9" x14ac:dyDescent="0.2">
      <c r="A16" s="28" t="s">
        <v>4563</v>
      </c>
      <c r="B16" s="171" t="s">
        <v>4564</v>
      </c>
      <c r="C16" s="29" t="s">
        <v>4564</v>
      </c>
      <c r="D16" s="29">
        <v>5</v>
      </c>
      <c r="E16" s="227">
        <v>42547</v>
      </c>
      <c r="F16" s="29" t="s">
        <v>4564</v>
      </c>
      <c r="G16" s="29">
        <v>5</v>
      </c>
      <c r="H16" s="175">
        <v>5</v>
      </c>
      <c r="I16" s="30">
        <v>2</v>
      </c>
    </row>
    <row r="17" spans="1:9" x14ac:dyDescent="0.2">
      <c r="A17" s="28" t="s">
        <v>4565</v>
      </c>
      <c r="B17" s="171" t="s">
        <v>4566</v>
      </c>
      <c r="C17" s="29" t="s">
        <v>4566</v>
      </c>
      <c r="D17" s="29">
        <v>40</v>
      </c>
      <c r="E17" s="227">
        <v>42557</v>
      </c>
      <c r="F17" s="29" t="s">
        <v>4566</v>
      </c>
      <c r="G17" s="29">
        <v>40</v>
      </c>
      <c r="H17" s="175">
        <v>40</v>
      </c>
      <c r="I17" s="30">
        <v>40</v>
      </c>
    </row>
    <row r="18" spans="1:9" x14ac:dyDescent="0.2">
      <c r="A18" s="28" t="s">
        <v>4567</v>
      </c>
      <c r="B18" s="171" t="s">
        <v>4561</v>
      </c>
      <c r="C18" s="29" t="s">
        <v>4561</v>
      </c>
      <c r="D18" s="29">
        <v>15</v>
      </c>
      <c r="E18" s="227">
        <v>42860</v>
      </c>
      <c r="F18" s="29" t="s">
        <v>4561</v>
      </c>
      <c r="G18" s="29">
        <v>15</v>
      </c>
      <c r="H18" s="175">
        <v>15</v>
      </c>
      <c r="I18" s="30">
        <v>8</v>
      </c>
    </row>
    <row r="19" spans="1:9" x14ac:dyDescent="0.2">
      <c r="A19" s="28" t="s">
        <v>4568</v>
      </c>
      <c r="B19" s="171" t="s">
        <v>4569</v>
      </c>
      <c r="C19" s="29" t="s">
        <v>4569</v>
      </c>
      <c r="D19" s="29">
        <v>40</v>
      </c>
      <c r="E19" s="227">
        <v>41217</v>
      </c>
      <c r="F19" s="29" t="s">
        <v>4569</v>
      </c>
      <c r="G19" s="29">
        <v>40</v>
      </c>
      <c r="H19" s="175">
        <v>40</v>
      </c>
      <c r="I19" s="30">
        <v>23</v>
      </c>
    </row>
    <row r="20" spans="1:9" x14ac:dyDescent="0.2">
      <c r="A20" s="28" t="s">
        <v>4570</v>
      </c>
      <c r="B20" s="171" t="s">
        <v>4561</v>
      </c>
      <c r="C20" s="29" t="s">
        <v>4561</v>
      </c>
      <c r="D20" s="29">
        <v>1000</v>
      </c>
      <c r="E20" s="227">
        <v>41191</v>
      </c>
      <c r="F20" s="29" t="s">
        <v>4561</v>
      </c>
      <c r="G20" s="29">
        <v>1000</v>
      </c>
      <c r="H20" s="175">
        <v>1000</v>
      </c>
      <c r="I20" s="57">
        <v>983</v>
      </c>
    </row>
    <row r="21" spans="1:9" x14ac:dyDescent="0.2">
      <c r="A21" s="28" t="s">
        <v>4571</v>
      </c>
      <c r="B21" s="171" t="s">
        <v>4561</v>
      </c>
      <c r="C21" s="29" t="s">
        <v>4561</v>
      </c>
      <c r="D21" s="29">
        <v>400</v>
      </c>
      <c r="E21" s="227">
        <v>40498</v>
      </c>
      <c r="F21" s="29" t="s">
        <v>4561</v>
      </c>
      <c r="G21" s="29">
        <v>400</v>
      </c>
      <c r="H21" s="175">
        <v>400</v>
      </c>
      <c r="I21" s="57">
        <v>400</v>
      </c>
    </row>
    <row r="22" spans="1:9" x14ac:dyDescent="0.2">
      <c r="A22" s="28" t="s">
        <v>5428</v>
      </c>
      <c r="B22" s="171" t="s">
        <v>4572</v>
      </c>
      <c r="C22" s="29" t="s">
        <v>4572</v>
      </c>
      <c r="D22" s="29">
        <v>20</v>
      </c>
      <c r="E22" s="227">
        <v>42981</v>
      </c>
      <c r="F22" s="29" t="s">
        <v>4572</v>
      </c>
      <c r="G22" s="29">
        <v>20</v>
      </c>
      <c r="H22" s="175">
        <v>20</v>
      </c>
      <c r="I22" s="57">
        <v>3</v>
      </c>
    </row>
    <row r="23" spans="1:9" x14ac:dyDescent="0.2">
      <c r="A23" s="28" t="s">
        <v>4573</v>
      </c>
      <c r="B23" s="171" t="s">
        <v>4561</v>
      </c>
      <c r="C23" s="29" t="s">
        <v>4561</v>
      </c>
      <c r="D23" s="29">
        <v>8</v>
      </c>
      <c r="E23" s="227">
        <v>42648</v>
      </c>
      <c r="F23" s="29" t="s">
        <v>4561</v>
      </c>
      <c r="G23" s="29">
        <v>8</v>
      </c>
      <c r="H23" s="175">
        <v>8</v>
      </c>
      <c r="I23" s="57">
        <v>3</v>
      </c>
    </row>
    <row r="24" spans="1:9" x14ac:dyDescent="0.2">
      <c r="A24" s="28" t="s">
        <v>4574</v>
      </c>
      <c r="B24" s="171" t="s">
        <v>4561</v>
      </c>
      <c r="C24" s="29" t="s">
        <v>4561</v>
      </c>
      <c r="D24" s="29">
        <v>21</v>
      </c>
      <c r="E24" s="227">
        <v>42980</v>
      </c>
      <c r="F24" s="29" t="s">
        <v>4561</v>
      </c>
      <c r="G24" s="29">
        <v>21</v>
      </c>
      <c r="H24" s="175">
        <v>21</v>
      </c>
      <c r="I24" s="57">
        <v>14</v>
      </c>
    </row>
    <row r="25" spans="1:9" x14ac:dyDescent="0.2">
      <c r="A25" s="28" t="s">
        <v>4575</v>
      </c>
      <c r="B25" s="171" t="s">
        <v>4576</v>
      </c>
      <c r="C25" s="29" t="s">
        <v>4576</v>
      </c>
      <c r="D25" s="29">
        <v>30</v>
      </c>
      <c r="E25" s="227">
        <v>42179</v>
      </c>
      <c r="F25" s="29" t="s">
        <v>4576</v>
      </c>
      <c r="G25" s="29">
        <v>30</v>
      </c>
      <c r="H25" s="175">
        <v>30</v>
      </c>
      <c r="I25" s="57">
        <v>7</v>
      </c>
    </row>
    <row r="26" spans="1:9" x14ac:dyDescent="0.2">
      <c r="A26" s="28" t="s">
        <v>4577</v>
      </c>
      <c r="B26" s="171" t="s">
        <v>4578</v>
      </c>
      <c r="C26" s="29" t="s">
        <v>4578</v>
      </c>
      <c r="D26" s="29">
        <v>610</v>
      </c>
      <c r="E26" s="227">
        <v>41597</v>
      </c>
      <c r="F26" s="29" t="s">
        <v>4578</v>
      </c>
      <c r="G26" s="29">
        <v>610</v>
      </c>
      <c r="H26" s="175">
        <v>610</v>
      </c>
      <c r="I26" s="57">
        <v>439</v>
      </c>
    </row>
    <row r="27" spans="1:9" x14ac:dyDescent="0.2">
      <c r="A27" s="28" t="s">
        <v>4579</v>
      </c>
      <c r="B27" s="171" t="s">
        <v>4580</v>
      </c>
      <c r="C27" s="29" t="s">
        <v>4580</v>
      </c>
      <c r="D27" s="29">
        <v>17</v>
      </c>
      <c r="E27" s="227">
        <v>42604</v>
      </c>
      <c r="F27" s="29" t="s">
        <v>4580</v>
      </c>
      <c r="G27" s="29">
        <v>17</v>
      </c>
      <c r="H27" s="175">
        <v>17</v>
      </c>
      <c r="I27" s="57">
        <v>1</v>
      </c>
    </row>
    <row r="28" spans="1:9" x14ac:dyDescent="0.2">
      <c r="A28" s="28" t="s">
        <v>4581</v>
      </c>
      <c r="B28" s="171" t="s">
        <v>4582</v>
      </c>
      <c r="C28" s="29" t="s">
        <v>4582</v>
      </c>
      <c r="D28" s="29">
        <v>45</v>
      </c>
      <c r="E28" s="227">
        <v>41173</v>
      </c>
      <c r="F28" s="29" t="s">
        <v>4582</v>
      </c>
      <c r="G28" s="29">
        <v>45</v>
      </c>
      <c r="H28" s="175">
        <v>45</v>
      </c>
      <c r="I28" s="57">
        <v>21</v>
      </c>
    </row>
    <row r="29" spans="1:9" x14ac:dyDescent="0.2">
      <c r="A29" s="28" t="s">
        <v>4583</v>
      </c>
      <c r="B29" s="171" t="s">
        <v>4561</v>
      </c>
      <c r="C29" s="29" t="s">
        <v>4561</v>
      </c>
      <c r="D29" s="29">
        <v>15</v>
      </c>
      <c r="E29" s="227">
        <v>43043</v>
      </c>
      <c r="F29" s="29" t="s">
        <v>4561</v>
      </c>
      <c r="G29" s="29">
        <v>15</v>
      </c>
      <c r="H29" s="175">
        <v>15</v>
      </c>
      <c r="I29" s="57">
        <v>11</v>
      </c>
    </row>
    <row r="30" spans="1:9" x14ac:dyDescent="0.2">
      <c r="A30" s="56" t="s">
        <v>4584</v>
      </c>
      <c r="B30" s="172" t="s">
        <v>4561</v>
      </c>
      <c r="C30" s="36" t="s">
        <v>4561</v>
      </c>
      <c r="D30" s="54">
        <v>15</v>
      </c>
      <c r="E30" s="228">
        <v>41146</v>
      </c>
      <c r="F30" s="54" t="s">
        <v>4561</v>
      </c>
      <c r="G30" s="54">
        <v>15</v>
      </c>
      <c r="H30" s="176">
        <v>15</v>
      </c>
      <c r="I30" s="57">
        <v>12</v>
      </c>
    </row>
    <row r="31" spans="1:9" x14ac:dyDescent="0.2">
      <c r="A31" s="56" t="s">
        <v>4585</v>
      </c>
      <c r="B31" s="172" t="s">
        <v>4561</v>
      </c>
      <c r="C31" s="36" t="s">
        <v>4561</v>
      </c>
      <c r="D31" s="54">
        <v>1894</v>
      </c>
      <c r="E31" s="228">
        <v>41305</v>
      </c>
      <c r="F31" s="54" t="s">
        <v>4561</v>
      </c>
      <c r="G31" s="54">
        <v>1894</v>
      </c>
      <c r="H31" s="176">
        <v>1894</v>
      </c>
      <c r="I31" s="57">
        <v>1894</v>
      </c>
    </row>
    <row r="32" spans="1:9" x14ac:dyDescent="0.2">
      <c r="A32" s="56" t="s">
        <v>4586</v>
      </c>
      <c r="B32" s="172" t="s">
        <v>4561</v>
      </c>
      <c r="C32" s="36" t="s">
        <v>4561</v>
      </c>
      <c r="D32" s="54">
        <v>110</v>
      </c>
      <c r="E32" s="228">
        <v>42626</v>
      </c>
      <c r="F32" s="54" t="s">
        <v>4561</v>
      </c>
      <c r="G32" s="54">
        <v>110</v>
      </c>
      <c r="H32" s="176">
        <v>110</v>
      </c>
      <c r="I32" s="57">
        <v>110</v>
      </c>
    </row>
    <row r="33" spans="1:9" x14ac:dyDescent="0.2">
      <c r="A33" s="56" t="s">
        <v>4587</v>
      </c>
      <c r="B33" s="172" t="s">
        <v>4588</v>
      </c>
      <c r="C33" s="36" t="s">
        <v>4588</v>
      </c>
      <c r="D33" s="54">
        <v>30</v>
      </c>
      <c r="E33" s="228">
        <v>41206</v>
      </c>
      <c r="F33" s="54" t="s">
        <v>4588</v>
      </c>
      <c r="G33" s="54">
        <v>30</v>
      </c>
      <c r="H33" s="176">
        <v>30</v>
      </c>
      <c r="I33" s="57">
        <v>10</v>
      </c>
    </row>
    <row r="34" spans="1:9" x14ac:dyDescent="0.2">
      <c r="A34" s="56" t="s">
        <v>4589</v>
      </c>
      <c r="B34" s="172" t="s">
        <v>4590</v>
      </c>
      <c r="C34" s="36" t="s">
        <v>4590</v>
      </c>
      <c r="D34" s="54">
        <v>12</v>
      </c>
      <c r="E34" s="228">
        <v>40737</v>
      </c>
      <c r="F34" s="54" t="s">
        <v>4590</v>
      </c>
      <c r="G34" s="54">
        <v>12</v>
      </c>
      <c r="H34" s="176">
        <v>12</v>
      </c>
      <c r="I34" s="57">
        <v>1</v>
      </c>
    </row>
    <row r="35" spans="1:9" x14ac:dyDescent="0.2">
      <c r="A35" s="56" t="s">
        <v>4591</v>
      </c>
      <c r="B35" s="172" t="s">
        <v>4592</v>
      </c>
      <c r="C35" s="36" t="s">
        <v>4592</v>
      </c>
      <c r="D35" s="54">
        <v>10</v>
      </c>
      <c r="E35" s="228">
        <v>42626</v>
      </c>
      <c r="F35" s="54" t="s">
        <v>4592</v>
      </c>
      <c r="G35" s="54">
        <v>10</v>
      </c>
      <c r="H35" s="176">
        <v>10</v>
      </c>
      <c r="I35" s="57">
        <v>1</v>
      </c>
    </row>
    <row r="36" spans="1:9" ht="12" thickBot="1" x14ac:dyDescent="0.25">
      <c r="A36" s="62" t="s">
        <v>4593</v>
      </c>
      <c r="B36" s="173" t="s">
        <v>4594</v>
      </c>
      <c r="C36" s="37" t="s">
        <v>4594</v>
      </c>
      <c r="D36" s="63">
        <v>60</v>
      </c>
      <c r="E36" s="229">
        <v>42706</v>
      </c>
      <c r="F36" s="63" t="s">
        <v>4594</v>
      </c>
      <c r="G36" s="63">
        <v>60</v>
      </c>
      <c r="H36" s="177">
        <v>60</v>
      </c>
      <c r="I36" s="64">
        <v>11</v>
      </c>
    </row>
    <row r="37" spans="1:9" ht="12" thickTop="1" x14ac:dyDescent="0.2">
      <c r="A37" s="47" t="s">
        <v>4595</v>
      </c>
      <c r="B37" s="47" t="s">
        <v>4596</v>
      </c>
      <c r="C37" s="38" t="s">
        <v>4596</v>
      </c>
      <c r="D37" s="47">
        <v>14</v>
      </c>
      <c r="E37" s="99">
        <v>42808</v>
      </c>
      <c r="F37" s="47" t="s">
        <v>4596</v>
      </c>
      <c r="G37" s="47">
        <v>14</v>
      </c>
      <c r="H37" s="47">
        <v>14</v>
      </c>
      <c r="I37" s="47">
        <v>9</v>
      </c>
    </row>
    <row r="38" spans="1:9" x14ac:dyDescent="0.2">
      <c r="A38" s="47" t="s">
        <v>4597</v>
      </c>
      <c r="B38" s="47" t="s">
        <v>4561</v>
      </c>
      <c r="C38" s="38" t="s">
        <v>4561</v>
      </c>
      <c r="D38" s="47">
        <v>30</v>
      </c>
      <c r="E38" s="99">
        <v>42554</v>
      </c>
      <c r="F38" s="47" t="s">
        <v>4561</v>
      </c>
      <c r="G38" s="47">
        <v>30</v>
      </c>
      <c r="H38" s="47">
        <v>30</v>
      </c>
      <c r="I38" s="47">
        <v>28</v>
      </c>
    </row>
    <row r="39" spans="1:9" x14ac:dyDescent="0.2">
      <c r="A39" s="47" t="s">
        <v>4598</v>
      </c>
      <c r="B39" s="47" t="s">
        <v>4599</v>
      </c>
      <c r="C39" s="38" t="s">
        <v>4599</v>
      </c>
      <c r="D39" s="47">
        <v>20</v>
      </c>
      <c r="E39" s="99">
        <v>41273</v>
      </c>
      <c r="F39" s="47" t="s">
        <v>4599</v>
      </c>
      <c r="G39" s="47">
        <v>20</v>
      </c>
      <c r="H39" s="47">
        <v>20</v>
      </c>
      <c r="I39" s="47">
        <v>16</v>
      </c>
    </row>
    <row r="40" spans="1:9" x14ac:dyDescent="0.2">
      <c r="A40" s="47" t="s">
        <v>4600</v>
      </c>
      <c r="B40" s="47" t="s">
        <v>4561</v>
      </c>
      <c r="C40" s="38" t="s">
        <v>4561</v>
      </c>
      <c r="D40" s="47">
        <v>13</v>
      </c>
      <c r="E40" s="99">
        <v>42980</v>
      </c>
      <c r="F40" s="47" t="s">
        <v>4561</v>
      </c>
      <c r="G40" s="47">
        <v>13</v>
      </c>
      <c r="H40" s="47">
        <v>13</v>
      </c>
      <c r="I40" s="47">
        <v>9</v>
      </c>
    </row>
    <row r="41" spans="1:9" x14ac:dyDescent="0.2">
      <c r="A41" s="47" t="s">
        <v>4601</v>
      </c>
      <c r="B41" s="47" t="s">
        <v>4561</v>
      </c>
      <c r="C41" s="38" t="s">
        <v>4561</v>
      </c>
      <c r="D41" s="47">
        <v>5</v>
      </c>
      <c r="E41" s="99">
        <v>43073</v>
      </c>
      <c r="F41" s="47" t="s">
        <v>4561</v>
      </c>
      <c r="G41" s="47">
        <v>5</v>
      </c>
      <c r="H41" s="47">
        <v>5</v>
      </c>
      <c r="I41" s="47">
        <v>3</v>
      </c>
    </row>
    <row r="42" spans="1:9" x14ac:dyDescent="0.2">
      <c r="A42" s="47" t="s">
        <v>4602</v>
      </c>
      <c r="B42" s="47" t="s">
        <v>4561</v>
      </c>
      <c r="C42" s="38" t="s">
        <v>4561</v>
      </c>
      <c r="D42" s="47">
        <v>13</v>
      </c>
      <c r="E42" s="99">
        <v>42692</v>
      </c>
      <c r="F42" s="47" t="s">
        <v>4561</v>
      </c>
      <c r="G42" s="47">
        <v>13</v>
      </c>
      <c r="H42" s="47">
        <v>13</v>
      </c>
      <c r="I42" s="47">
        <v>8</v>
      </c>
    </row>
    <row r="43" spans="1:9" x14ac:dyDescent="0.2">
      <c r="A43" s="47" t="s">
        <v>4603</v>
      </c>
      <c r="B43" s="47" t="s">
        <v>4604</v>
      </c>
      <c r="C43" s="38" t="s">
        <v>4604</v>
      </c>
      <c r="D43" s="47">
        <v>50</v>
      </c>
      <c r="E43" s="99">
        <v>41033</v>
      </c>
      <c r="F43" s="47" t="s">
        <v>4604</v>
      </c>
      <c r="G43" s="47">
        <v>50</v>
      </c>
      <c r="H43" s="47">
        <v>50</v>
      </c>
      <c r="I43" s="47">
        <v>27</v>
      </c>
    </row>
    <row r="44" spans="1:9" x14ac:dyDescent="0.2">
      <c r="A44" s="47" t="s">
        <v>4605</v>
      </c>
      <c r="B44" s="47" t="s">
        <v>4606</v>
      </c>
      <c r="C44" s="38" t="s">
        <v>4606</v>
      </c>
      <c r="D44" s="47">
        <v>34</v>
      </c>
      <c r="E44" s="99">
        <v>41807</v>
      </c>
      <c r="F44" s="47" t="s">
        <v>4606</v>
      </c>
      <c r="G44" s="47">
        <v>34</v>
      </c>
      <c r="H44" s="47">
        <v>34</v>
      </c>
      <c r="I44" s="47">
        <v>1</v>
      </c>
    </row>
    <row r="45" spans="1:9" x14ac:dyDescent="0.2">
      <c r="A45" s="47" t="s">
        <v>4607</v>
      </c>
      <c r="B45" s="47" t="s">
        <v>4608</v>
      </c>
      <c r="C45" s="38" t="s">
        <v>4608</v>
      </c>
      <c r="D45" s="47">
        <v>50</v>
      </c>
      <c r="E45" s="99">
        <v>41146</v>
      </c>
      <c r="F45" s="47" t="s">
        <v>4608</v>
      </c>
      <c r="G45" s="47">
        <v>50</v>
      </c>
      <c r="H45" s="47">
        <v>50</v>
      </c>
      <c r="I45" s="47">
        <v>29</v>
      </c>
    </row>
    <row r="46" spans="1:9" x14ac:dyDescent="0.2">
      <c r="A46" s="47" t="s">
        <v>4609</v>
      </c>
      <c r="B46" s="47" t="s">
        <v>4610</v>
      </c>
      <c r="C46" s="38" t="s">
        <v>4610</v>
      </c>
      <c r="D46" s="47">
        <v>150</v>
      </c>
      <c r="E46" s="99">
        <v>42179</v>
      </c>
      <c r="F46" s="47" t="s">
        <v>4610</v>
      </c>
      <c r="G46" s="47">
        <v>150</v>
      </c>
      <c r="H46" s="47">
        <v>150</v>
      </c>
      <c r="I46" s="47">
        <v>28</v>
      </c>
    </row>
    <row r="47" spans="1:9" x14ac:dyDescent="0.2">
      <c r="A47" s="47" t="s">
        <v>4611</v>
      </c>
      <c r="B47" s="47" t="s">
        <v>4561</v>
      </c>
      <c r="C47" s="38" t="s">
        <v>4561</v>
      </c>
      <c r="D47" s="47">
        <v>984</v>
      </c>
      <c r="E47" s="99">
        <v>42801</v>
      </c>
      <c r="F47" s="47" t="s">
        <v>4561</v>
      </c>
      <c r="G47" s="47">
        <v>984</v>
      </c>
      <c r="H47" s="47">
        <v>984</v>
      </c>
      <c r="I47" s="47">
        <v>402</v>
      </c>
    </row>
    <row r="48" spans="1:9" x14ac:dyDescent="0.2">
      <c r="A48" s="47" t="s">
        <v>4612</v>
      </c>
      <c r="B48" s="47" t="s">
        <v>4561</v>
      </c>
      <c r="C48" s="38" t="s">
        <v>4561</v>
      </c>
      <c r="D48" s="47">
        <v>12</v>
      </c>
      <c r="E48" s="99">
        <v>42982</v>
      </c>
      <c r="F48" s="47" t="s">
        <v>4561</v>
      </c>
      <c r="G48" s="47">
        <v>12</v>
      </c>
      <c r="H48" s="47">
        <v>12</v>
      </c>
      <c r="I48" s="47">
        <v>5</v>
      </c>
    </row>
    <row r="49" spans="1:9" x14ac:dyDescent="0.2">
      <c r="A49" s="47" t="s">
        <v>4613</v>
      </c>
      <c r="B49" s="47" t="s">
        <v>4614</v>
      </c>
      <c r="C49" s="38" t="s">
        <v>4614</v>
      </c>
      <c r="D49" s="47">
        <v>150</v>
      </c>
      <c r="E49" s="99">
        <v>41159</v>
      </c>
      <c r="F49" s="47" t="s">
        <v>4614</v>
      </c>
      <c r="G49" s="47">
        <v>150</v>
      </c>
      <c r="H49" s="47">
        <v>150</v>
      </c>
      <c r="I49" s="47">
        <v>150</v>
      </c>
    </row>
    <row r="50" spans="1:9" x14ac:dyDescent="0.2">
      <c r="A50" s="47" t="s">
        <v>4615</v>
      </c>
      <c r="B50" s="47" t="s">
        <v>4561</v>
      </c>
      <c r="C50" s="38" t="s">
        <v>4561</v>
      </c>
      <c r="D50" s="47">
        <v>900</v>
      </c>
      <c r="E50" s="99">
        <v>42551</v>
      </c>
      <c r="F50" s="47" t="s">
        <v>4561</v>
      </c>
      <c r="G50" s="47">
        <v>900</v>
      </c>
      <c r="H50" s="47">
        <v>900</v>
      </c>
      <c r="I50" s="47">
        <v>768</v>
      </c>
    </row>
    <row r="51" spans="1:9" x14ac:dyDescent="0.2">
      <c r="A51" s="47" t="s">
        <v>4616</v>
      </c>
      <c r="B51" s="47" t="s">
        <v>4561</v>
      </c>
      <c r="C51" s="38" t="s">
        <v>4561</v>
      </c>
      <c r="D51" s="47">
        <v>2620</v>
      </c>
      <c r="E51" s="99">
        <v>42242</v>
      </c>
      <c r="F51" s="47" t="s">
        <v>4561</v>
      </c>
      <c r="G51" s="47">
        <v>2620</v>
      </c>
      <c r="H51" s="47">
        <v>2620</v>
      </c>
      <c r="I51" s="47">
        <v>952</v>
      </c>
    </row>
    <row r="52" spans="1:9" x14ac:dyDescent="0.2">
      <c r="A52" s="47" t="s">
        <v>4617</v>
      </c>
      <c r="B52" s="47" t="s">
        <v>4618</v>
      </c>
      <c r="C52" s="38" t="s">
        <v>4618</v>
      </c>
      <c r="D52" s="47">
        <v>650</v>
      </c>
      <c r="E52" s="99">
        <v>41281</v>
      </c>
      <c r="F52" s="47" t="s">
        <v>4618</v>
      </c>
      <c r="G52" s="47">
        <v>650</v>
      </c>
      <c r="H52" s="47">
        <v>650</v>
      </c>
      <c r="I52" s="47">
        <v>650</v>
      </c>
    </row>
    <row r="53" spans="1:9" x14ac:dyDescent="0.2">
      <c r="A53" s="47" t="s">
        <v>4619</v>
      </c>
      <c r="B53" s="47" t="s">
        <v>4620</v>
      </c>
      <c r="C53" s="38" t="s">
        <v>4620</v>
      </c>
      <c r="D53" s="47">
        <v>4</v>
      </c>
      <c r="E53" s="99">
        <v>42714</v>
      </c>
      <c r="F53" s="47" t="s">
        <v>4620</v>
      </c>
      <c r="G53" s="47">
        <v>4</v>
      </c>
      <c r="H53" s="47">
        <v>4</v>
      </c>
      <c r="I53" s="47">
        <v>1</v>
      </c>
    </row>
    <row r="54" spans="1:9" x14ac:dyDescent="0.2">
      <c r="A54" s="47" t="s">
        <v>4621</v>
      </c>
      <c r="B54" s="47" t="s">
        <v>4622</v>
      </c>
      <c r="C54" s="38" t="s">
        <v>4622</v>
      </c>
      <c r="D54" s="47">
        <v>7</v>
      </c>
      <c r="E54" s="99">
        <v>42732</v>
      </c>
      <c r="F54" s="47" t="s">
        <v>4622</v>
      </c>
      <c r="G54" s="47">
        <v>7</v>
      </c>
      <c r="H54" s="47">
        <v>7</v>
      </c>
      <c r="I54" s="47">
        <v>4</v>
      </c>
    </row>
    <row r="55" spans="1:9" x14ac:dyDescent="0.2">
      <c r="A55" s="47" t="s">
        <v>4623</v>
      </c>
      <c r="B55" s="47" t="s">
        <v>4561</v>
      </c>
      <c r="C55" s="38" t="s">
        <v>4561</v>
      </c>
      <c r="D55" s="47">
        <v>20</v>
      </c>
      <c r="E55" s="99">
        <v>42838</v>
      </c>
      <c r="F55" s="47" t="s">
        <v>4561</v>
      </c>
      <c r="G55" s="47">
        <v>20</v>
      </c>
      <c r="H55" s="47">
        <v>20</v>
      </c>
      <c r="I55" s="47">
        <v>13</v>
      </c>
    </row>
    <row r="56" spans="1:9" x14ac:dyDescent="0.2">
      <c r="A56" s="47" t="s">
        <v>4624</v>
      </c>
      <c r="B56" s="47" t="s">
        <v>4625</v>
      </c>
      <c r="C56" s="38" t="s">
        <v>4625</v>
      </c>
      <c r="D56" s="47">
        <v>10</v>
      </c>
      <c r="E56" s="99">
        <v>42606</v>
      </c>
      <c r="F56" s="47" t="s">
        <v>4625</v>
      </c>
      <c r="G56" s="47">
        <v>10</v>
      </c>
      <c r="H56" s="47">
        <v>10</v>
      </c>
      <c r="I56" s="47">
        <v>2</v>
      </c>
    </row>
    <row r="57" spans="1:9" x14ac:dyDescent="0.2">
      <c r="A57" s="47" t="s">
        <v>4626</v>
      </c>
      <c r="B57" s="47" t="s">
        <v>4627</v>
      </c>
      <c r="C57" s="38" t="s">
        <v>4627</v>
      </c>
      <c r="D57" s="47">
        <v>51</v>
      </c>
      <c r="E57" s="99">
        <v>40835</v>
      </c>
      <c r="F57" s="47" t="s">
        <v>4627</v>
      </c>
      <c r="G57" s="47">
        <v>51</v>
      </c>
      <c r="H57" s="47">
        <v>51</v>
      </c>
      <c r="I57" s="47">
        <v>8</v>
      </c>
    </row>
    <row r="58" spans="1:9" x14ac:dyDescent="0.2">
      <c r="A58" s="47" t="s">
        <v>4628</v>
      </c>
      <c r="D58" s="47">
        <v>12369</v>
      </c>
      <c r="E58" s="99"/>
      <c r="G58" s="47">
        <v>12369</v>
      </c>
      <c r="H58" s="47">
        <v>12369</v>
      </c>
      <c r="I58" s="47">
        <v>8189</v>
      </c>
    </row>
    <row r="59" spans="1:9" x14ac:dyDescent="0.2">
      <c r="E59" s="99"/>
    </row>
    <row r="60" spans="1:9" x14ac:dyDescent="0.2">
      <c r="E60" s="99"/>
    </row>
    <row r="61" spans="1:9" x14ac:dyDescent="0.2">
      <c r="E61" s="99"/>
    </row>
    <row r="62" spans="1:9" x14ac:dyDescent="0.2">
      <c r="E62" s="99"/>
    </row>
    <row r="63" spans="1:9" x14ac:dyDescent="0.2">
      <c r="E63" s="99"/>
    </row>
    <row r="64" spans="1:9" x14ac:dyDescent="0.2">
      <c r="E64" s="99"/>
    </row>
    <row r="65" spans="5:5" x14ac:dyDescent="0.2">
      <c r="E65" s="99"/>
    </row>
    <row r="66" spans="5:5" x14ac:dyDescent="0.2">
      <c r="E66" s="99"/>
    </row>
    <row r="67" spans="5:5" x14ac:dyDescent="0.2">
      <c r="E67" s="99"/>
    </row>
    <row r="68" spans="5:5" x14ac:dyDescent="0.2">
      <c r="E68" s="99"/>
    </row>
    <row r="69" spans="5:5" x14ac:dyDescent="0.2">
      <c r="E69" s="99"/>
    </row>
    <row r="70" spans="5:5" x14ac:dyDescent="0.2">
      <c r="E70" s="99"/>
    </row>
    <row r="71" spans="5:5" x14ac:dyDescent="0.2">
      <c r="E71" s="99"/>
    </row>
    <row r="72" spans="5:5" x14ac:dyDescent="0.2">
      <c r="E72" s="99"/>
    </row>
    <row r="73" spans="5:5" x14ac:dyDescent="0.2">
      <c r="E73" s="99"/>
    </row>
    <row r="74" spans="5:5" x14ac:dyDescent="0.2">
      <c r="E74" s="99"/>
    </row>
    <row r="75" spans="5:5" x14ac:dyDescent="0.2">
      <c r="E75" s="99"/>
    </row>
    <row r="76" spans="5:5" x14ac:dyDescent="0.2">
      <c r="E76" s="99"/>
    </row>
    <row r="77" spans="5:5" x14ac:dyDescent="0.2">
      <c r="E77" s="99"/>
    </row>
    <row r="78" spans="5:5" x14ac:dyDescent="0.2">
      <c r="E78" s="99"/>
    </row>
    <row r="79" spans="5:5" x14ac:dyDescent="0.2">
      <c r="E79" s="99"/>
    </row>
    <row r="80" spans="5:5" x14ac:dyDescent="0.2">
      <c r="E80" s="99"/>
    </row>
    <row r="81" spans="5:5" x14ac:dyDescent="0.2">
      <c r="E81" s="99"/>
    </row>
    <row r="82" spans="5:5" x14ac:dyDescent="0.2">
      <c r="E82" s="99"/>
    </row>
    <row r="83" spans="5:5" x14ac:dyDescent="0.2">
      <c r="E83" s="99"/>
    </row>
    <row r="84" spans="5:5" x14ac:dyDescent="0.2">
      <c r="E84" s="99"/>
    </row>
    <row r="85" spans="5:5" x14ac:dyDescent="0.2">
      <c r="E85" s="99"/>
    </row>
    <row r="86" spans="5:5" x14ac:dyDescent="0.2">
      <c r="E86" s="99"/>
    </row>
    <row r="87" spans="5:5" x14ac:dyDescent="0.2">
      <c r="E87" s="99"/>
    </row>
    <row r="88" spans="5:5" x14ac:dyDescent="0.2">
      <c r="E88" s="99"/>
    </row>
    <row r="89" spans="5:5" x14ac:dyDescent="0.2">
      <c r="E89" s="99"/>
    </row>
    <row r="90" spans="5:5" x14ac:dyDescent="0.2">
      <c r="E90" s="99"/>
    </row>
    <row r="91" spans="5:5" x14ac:dyDescent="0.2">
      <c r="E91" s="99"/>
    </row>
    <row r="92" spans="5:5" x14ac:dyDescent="0.2">
      <c r="E92" s="99"/>
    </row>
    <row r="93" spans="5:5" x14ac:dyDescent="0.2">
      <c r="E93" s="99"/>
    </row>
    <row r="94" spans="5:5" x14ac:dyDescent="0.2">
      <c r="E94" s="99"/>
    </row>
    <row r="95" spans="5:5" x14ac:dyDescent="0.2">
      <c r="E95" s="99"/>
    </row>
    <row r="96" spans="5:5" x14ac:dyDescent="0.2">
      <c r="E96" s="99"/>
    </row>
    <row r="97" spans="5:5" x14ac:dyDescent="0.2">
      <c r="E97" s="99"/>
    </row>
    <row r="98" spans="5:5" x14ac:dyDescent="0.2">
      <c r="E98" s="99"/>
    </row>
    <row r="99" spans="5:5" x14ac:dyDescent="0.2">
      <c r="E99" s="99"/>
    </row>
    <row r="100" spans="5:5" x14ac:dyDescent="0.2">
      <c r="E100" s="99"/>
    </row>
    <row r="101" spans="5:5" x14ac:dyDescent="0.2">
      <c r="E101" s="99"/>
    </row>
  </sheetData>
  <mergeCells count="9">
    <mergeCell ref="A2:I2"/>
    <mergeCell ref="A7:A9"/>
    <mergeCell ref="A3:I3"/>
    <mergeCell ref="A4:I4"/>
    <mergeCell ref="A5:I5"/>
    <mergeCell ref="B7:B9"/>
    <mergeCell ref="C7:D8"/>
    <mergeCell ref="E7:G8"/>
    <mergeCell ref="H7:I8"/>
  </mergeCells>
  <phoneticPr fontId="0" type="noConversion"/>
  <conditionalFormatting sqref="D11:H18">
    <cfRule type="cellIs" dxfId="46" priority="1" stopIfTrue="1" operator="equal">
      <formula>0</formula>
    </cfRule>
  </conditionalFormatting>
  <conditionalFormatting sqref="D19:H19">
    <cfRule type="cellIs" dxfId="45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147"/>
  <sheetViews>
    <sheetView showZeros="0" zoomScale="80" workbookViewId="0">
      <selection activeCell="E40" sqref="E40"/>
    </sheetView>
  </sheetViews>
  <sheetFormatPr baseColWidth="10" defaultRowHeight="11.25" x14ac:dyDescent="0.2"/>
  <cols>
    <col min="1" max="1" width="50.5" style="47" customWidth="1"/>
    <col min="2" max="2" width="15.5" style="47" customWidth="1"/>
    <col min="3" max="3" width="14" style="38" customWidth="1"/>
    <col min="4" max="5" width="14" style="47" customWidth="1"/>
    <col min="6" max="6" width="13.1640625" style="47" customWidth="1"/>
    <col min="7" max="9" width="14" style="47" customWidth="1"/>
    <col min="10" max="16384" width="12" style="47"/>
  </cols>
  <sheetData>
    <row r="1" spans="1:9" ht="15.75" x14ac:dyDescent="0.25">
      <c r="A1" s="55" t="s">
        <v>4629</v>
      </c>
      <c r="B1" s="55"/>
      <c r="C1" s="40"/>
      <c r="D1" s="53"/>
      <c r="E1" s="53"/>
      <c r="F1" s="53"/>
      <c r="G1" s="53"/>
      <c r="H1" s="53"/>
    </row>
    <row r="2" spans="1:9" ht="35.25" customHeight="1" x14ac:dyDescent="0.2">
      <c r="A2" s="340" t="s">
        <v>4630</v>
      </c>
      <c r="B2" s="340"/>
      <c r="C2" s="340"/>
      <c r="D2" s="340"/>
      <c r="E2" s="340"/>
      <c r="F2" s="340"/>
      <c r="G2" s="340"/>
      <c r="H2" s="340"/>
      <c r="I2" s="340"/>
    </row>
    <row r="3" spans="1:9" ht="15" x14ac:dyDescent="0.2">
      <c r="A3" s="296">
        <v>44196</v>
      </c>
      <c r="B3" s="296"/>
      <c r="C3" s="296"/>
      <c r="D3" s="296"/>
      <c r="E3" s="296"/>
      <c r="F3" s="296"/>
      <c r="G3" s="296"/>
      <c r="H3" s="296"/>
      <c r="I3" s="296"/>
    </row>
    <row r="4" spans="1:9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  <c r="I4" s="292"/>
    </row>
    <row r="5" spans="1:9" ht="15" x14ac:dyDescent="0.2">
      <c r="A5" s="292" t="s">
        <v>5421</v>
      </c>
      <c r="B5" s="292"/>
      <c r="C5" s="292"/>
      <c r="D5" s="292"/>
      <c r="E5" s="292"/>
      <c r="F5" s="292"/>
      <c r="G5" s="292"/>
      <c r="H5" s="292"/>
      <c r="I5" s="292"/>
    </row>
    <row r="6" spans="1:9" ht="15.75" thickBot="1" x14ac:dyDescent="0.25">
      <c r="A6" s="53" t="s">
        <v>349</v>
      </c>
      <c r="B6" s="53"/>
      <c r="I6" s="26" t="s">
        <v>52</v>
      </c>
    </row>
    <row r="7" spans="1:9" ht="12" thickTop="1" x14ac:dyDescent="0.2">
      <c r="A7" s="328" t="s">
        <v>267</v>
      </c>
      <c r="B7" s="319" t="s">
        <v>268</v>
      </c>
      <c r="C7" s="312" t="s">
        <v>269</v>
      </c>
      <c r="D7" s="310"/>
      <c r="E7" s="348" t="s">
        <v>270</v>
      </c>
      <c r="F7" s="348"/>
      <c r="G7" s="310"/>
      <c r="H7" s="312" t="s">
        <v>275</v>
      </c>
      <c r="I7" s="350"/>
    </row>
    <row r="8" spans="1:9" x14ac:dyDescent="0.2">
      <c r="A8" s="329"/>
      <c r="B8" s="301"/>
      <c r="C8" s="346"/>
      <c r="D8" s="347"/>
      <c r="E8" s="349"/>
      <c r="F8" s="349"/>
      <c r="G8" s="347"/>
      <c r="H8" s="346"/>
      <c r="I8" s="351"/>
    </row>
    <row r="9" spans="1:9" ht="24.75" customHeight="1" x14ac:dyDescent="0.2">
      <c r="A9" s="330"/>
      <c r="B9" s="301"/>
      <c r="C9" s="84" t="s">
        <v>271</v>
      </c>
      <c r="D9" s="84" t="s">
        <v>126</v>
      </c>
      <c r="E9" s="84" t="s">
        <v>272</v>
      </c>
      <c r="F9" s="84" t="s">
        <v>273</v>
      </c>
      <c r="G9" s="84" t="s">
        <v>274</v>
      </c>
      <c r="H9" s="102" t="s">
        <v>279</v>
      </c>
      <c r="I9" s="169" t="s">
        <v>278</v>
      </c>
    </row>
    <row r="10" spans="1:9" ht="11.25" customHeight="1" x14ac:dyDescent="0.2">
      <c r="A10" s="95"/>
      <c r="B10" s="170">
        <v>1</v>
      </c>
      <c r="C10" s="83">
        <v>2</v>
      </c>
      <c r="D10" s="83">
        <v>3</v>
      </c>
      <c r="E10" s="83">
        <v>4</v>
      </c>
      <c r="F10" s="83">
        <v>5</v>
      </c>
      <c r="G10" s="83">
        <v>6</v>
      </c>
      <c r="H10" s="174">
        <v>7</v>
      </c>
      <c r="I10" s="96">
        <v>8</v>
      </c>
    </row>
    <row r="11" spans="1:9" x14ac:dyDescent="0.2">
      <c r="A11" s="28" t="s">
        <v>4631</v>
      </c>
      <c r="B11" s="171" t="s">
        <v>4632</v>
      </c>
      <c r="C11" s="29" t="s">
        <v>4632</v>
      </c>
      <c r="D11" s="29">
        <v>71</v>
      </c>
      <c r="E11" s="227">
        <v>46642</v>
      </c>
      <c r="F11" s="29" t="s">
        <v>4633</v>
      </c>
      <c r="G11" s="29">
        <v>0</v>
      </c>
      <c r="H11" s="175">
        <v>71</v>
      </c>
      <c r="I11" s="30">
        <v>71</v>
      </c>
    </row>
    <row r="12" spans="1:9" x14ac:dyDescent="0.2">
      <c r="A12" s="28" t="s">
        <v>4634</v>
      </c>
      <c r="B12" s="171" t="s">
        <v>4635</v>
      </c>
      <c r="C12" s="29" t="s">
        <v>4635</v>
      </c>
      <c r="D12" s="29">
        <v>22</v>
      </c>
      <c r="E12" s="227">
        <v>43769</v>
      </c>
      <c r="F12" s="29" t="s">
        <v>4633</v>
      </c>
      <c r="G12" s="29">
        <v>0</v>
      </c>
      <c r="H12" s="175">
        <v>22</v>
      </c>
      <c r="I12" s="30">
        <v>22</v>
      </c>
    </row>
    <row r="13" spans="1:9" x14ac:dyDescent="0.2">
      <c r="A13" s="28" t="s">
        <v>4636</v>
      </c>
      <c r="B13" s="171" t="s">
        <v>4637</v>
      </c>
      <c r="C13" s="29" t="s">
        <v>4637</v>
      </c>
      <c r="D13" s="29">
        <v>1644</v>
      </c>
      <c r="E13" s="227">
        <v>43769</v>
      </c>
      <c r="F13" s="29" t="s">
        <v>4633</v>
      </c>
      <c r="G13" s="29">
        <v>0</v>
      </c>
      <c r="H13" s="175">
        <v>1644</v>
      </c>
      <c r="I13" s="30">
        <v>1644</v>
      </c>
    </row>
    <row r="14" spans="1:9" x14ac:dyDescent="0.2">
      <c r="A14" s="28" t="s">
        <v>4638</v>
      </c>
      <c r="B14" s="171" t="s">
        <v>4639</v>
      </c>
      <c r="C14" s="29" t="s">
        <v>4639</v>
      </c>
      <c r="D14" s="29">
        <v>1051</v>
      </c>
      <c r="E14" s="227">
        <v>43936</v>
      </c>
      <c r="F14" s="29" t="s">
        <v>4633</v>
      </c>
      <c r="G14" s="29">
        <v>0</v>
      </c>
      <c r="H14" s="175">
        <v>1051</v>
      </c>
      <c r="I14" s="30">
        <v>1051</v>
      </c>
    </row>
    <row r="15" spans="1:9" x14ac:dyDescent="0.2">
      <c r="A15" s="28" t="s">
        <v>4640</v>
      </c>
      <c r="B15" s="171" t="s">
        <v>4641</v>
      </c>
      <c r="C15" s="29" t="s">
        <v>4641</v>
      </c>
      <c r="D15" s="29">
        <v>0</v>
      </c>
      <c r="E15" s="227">
        <v>43936</v>
      </c>
      <c r="F15" s="29" t="s">
        <v>4633</v>
      </c>
      <c r="G15" s="29">
        <v>0</v>
      </c>
      <c r="H15" s="175">
        <v>0</v>
      </c>
      <c r="I15" s="30">
        <v>0</v>
      </c>
    </row>
    <row r="16" spans="1:9" x14ac:dyDescent="0.2">
      <c r="A16" s="28" t="s">
        <v>4642</v>
      </c>
      <c r="B16" s="171"/>
      <c r="C16" s="29"/>
      <c r="D16" s="29">
        <v>2788</v>
      </c>
      <c r="E16" s="227"/>
      <c r="F16" s="29"/>
      <c r="G16" s="29">
        <v>0</v>
      </c>
      <c r="H16" s="175">
        <v>2788</v>
      </c>
      <c r="I16" s="30">
        <v>2788</v>
      </c>
    </row>
    <row r="17" spans="1:9" x14ac:dyDescent="0.2">
      <c r="A17" s="28"/>
      <c r="B17" s="171"/>
      <c r="C17" s="29"/>
      <c r="D17" s="29"/>
      <c r="E17" s="227"/>
      <c r="F17" s="29"/>
      <c r="G17" s="29"/>
      <c r="H17" s="175"/>
      <c r="I17" s="30"/>
    </row>
    <row r="18" spans="1:9" x14ac:dyDescent="0.2">
      <c r="A18" s="28"/>
      <c r="B18" s="171"/>
      <c r="C18" s="29"/>
      <c r="D18" s="29"/>
      <c r="E18" s="227"/>
      <c r="F18" s="29"/>
      <c r="G18" s="29"/>
      <c r="H18" s="175"/>
      <c r="I18" s="30"/>
    </row>
    <row r="19" spans="1:9" x14ac:dyDescent="0.2">
      <c r="A19" s="28"/>
      <c r="B19" s="171"/>
      <c r="C19" s="29"/>
      <c r="D19" s="29"/>
      <c r="E19" s="227"/>
      <c r="F19" s="29"/>
      <c r="G19" s="29"/>
      <c r="H19" s="175"/>
      <c r="I19" s="30"/>
    </row>
    <row r="20" spans="1:9" x14ac:dyDescent="0.2">
      <c r="A20" s="28"/>
      <c r="B20" s="171"/>
      <c r="C20" s="29"/>
      <c r="D20" s="29"/>
      <c r="E20" s="227"/>
      <c r="F20" s="29"/>
      <c r="G20" s="29"/>
      <c r="H20" s="175"/>
      <c r="I20" s="57"/>
    </row>
    <row r="21" spans="1:9" x14ac:dyDescent="0.2">
      <c r="A21" s="28"/>
      <c r="B21" s="171"/>
      <c r="C21" s="29"/>
      <c r="D21" s="29"/>
      <c r="E21" s="227"/>
      <c r="F21" s="29"/>
      <c r="G21" s="29"/>
      <c r="H21" s="175"/>
      <c r="I21" s="57"/>
    </row>
    <row r="22" spans="1:9" x14ac:dyDescent="0.2">
      <c r="A22" s="28"/>
      <c r="B22" s="171"/>
      <c r="C22" s="29"/>
      <c r="D22" s="29"/>
      <c r="E22" s="227"/>
      <c r="F22" s="29"/>
      <c r="G22" s="29"/>
      <c r="H22" s="175"/>
      <c r="I22" s="57"/>
    </row>
    <row r="23" spans="1:9" x14ac:dyDescent="0.2">
      <c r="A23" s="28"/>
      <c r="B23" s="171"/>
      <c r="C23" s="29"/>
      <c r="D23" s="29"/>
      <c r="E23" s="227"/>
      <c r="F23" s="29"/>
      <c r="G23" s="29"/>
      <c r="H23" s="175"/>
      <c r="I23" s="57"/>
    </row>
    <row r="24" spans="1:9" x14ac:dyDescent="0.2">
      <c r="A24" s="28"/>
      <c r="B24" s="171"/>
      <c r="C24" s="29"/>
      <c r="D24" s="29"/>
      <c r="E24" s="227"/>
      <c r="F24" s="29"/>
      <c r="G24" s="29"/>
      <c r="H24" s="175"/>
      <c r="I24" s="57"/>
    </row>
    <row r="25" spans="1:9" x14ac:dyDescent="0.2">
      <c r="A25" s="28"/>
      <c r="B25" s="171"/>
      <c r="C25" s="29"/>
      <c r="D25" s="29"/>
      <c r="E25" s="227"/>
      <c r="F25" s="29"/>
      <c r="G25" s="29"/>
      <c r="H25" s="175"/>
      <c r="I25" s="57"/>
    </row>
    <row r="26" spans="1:9" x14ac:dyDescent="0.2">
      <c r="A26" s="28"/>
      <c r="B26" s="171"/>
      <c r="C26" s="29"/>
      <c r="D26" s="29"/>
      <c r="E26" s="227"/>
      <c r="F26" s="29"/>
      <c r="G26" s="29"/>
      <c r="H26" s="175"/>
      <c r="I26" s="57"/>
    </row>
    <row r="27" spans="1:9" x14ac:dyDescent="0.2">
      <c r="A27" s="28"/>
      <c r="B27" s="171"/>
      <c r="C27" s="29"/>
      <c r="D27" s="29"/>
      <c r="E27" s="227"/>
      <c r="F27" s="29"/>
      <c r="G27" s="29"/>
      <c r="H27" s="175"/>
      <c r="I27" s="57"/>
    </row>
    <row r="28" spans="1:9" x14ac:dyDescent="0.2">
      <c r="A28" s="28"/>
      <c r="B28" s="171"/>
      <c r="C28" s="29"/>
      <c r="D28" s="29"/>
      <c r="E28" s="227"/>
      <c r="F28" s="29"/>
      <c r="G28" s="29"/>
      <c r="H28" s="175"/>
      <c r="I28" s="57"/>
    </row>
    <row r="29" spans="1:9" x14ac:dyDescent="0.2">
      <c r="A29" s="28"/>
      <c r="B29" s="171"/>
      <c r="C29" s="29"/>
      <c r="D29" s="29"/>
      <c r="E29" s="227"/>
      <c r="F29" s="29"/>
      <c r="G29" s="29"/>
      <c r="H29" s="175"/>
      <c r="I29" s="57"/>
    </row>
    <row r="30" spans="1:9" x14ac:dyDescent="0.2">
      <c r="A30" s="56"/>
      <c r="B30" s="172"/>
      <c r="C30" s="36"/>
      <c r="D30" s="54"/>
      <c r="E30" s="228"/>
      <c r="F30" s="54"/>
      <c r="G30" s="54"/>
      <c r="H30" s="176"/>
      <c r="I30" s="57"/>
    </row>
    <row r="31" spans="1:9" x14ac:dyDescent="0.2">
      <c r="A31" s="56"/>
      <c r="B31" s="172"/>
      <c r="C31" s="36"/>
      <c r="D31" s="54"/>
      <c r="E31" s="228"/>
      <c r="F31" s="54"/>
      <c r="G31" s="54"/>
      <c r="H31" s="176"/>
      <c r="I31" s="57"/>
    </row>
    <row r="32" spans="1:9" x14ac:dyDescent="0.2">
      <c r="A32" s="56"/>
      <c r="B32" s="172"/>
      <c r="C32" s="36"/>
      <c r="D32" s="54"/>
      <c r="E32" s="228"/>
      <c r="F32" s="54"/>
      <c r="G32" s="54"/>
      <c r="H32" s="176"/>
      <c r="I32" s="57"/>
    </row>
    <row r="33" spans="1:9" x14ac:dyDescent="0.2">
      <c r="A33" s="56"/>
      <c r="B33" s="172"/>
      <c r="C33" s="36"/>
      <c r="D33" s="54"/>
      <c r="E33" s="228"/>
      <c r="F33" s="54"/>
      <c r="G33" s="54"/>
      <c r="H33" s="176"/>
      <c r="I33" s="57"/>
    </row>
    <row r="34" spans="1:9" x14ac:dyDescent="0.2">
      <c r="A34" s="56"/>
      <c r="B34" s="172"/>
      <c r="C34" s="36"/>
      <c r="D34" s="54"/>
      <c r="E34" s="228"/>
      <c r="F34" s="54"/>
      <c r="G34" s="54"/>
      <c r="H34" s="176"/>
      <c r="I34" s="57"/>
    </row>
    <row r="35" spans="1:9" x14ac:dyDescent="0.2">
      <c r="A35" s="56"/>
      <c r="B35" s="172"/>
      <c r="C35" s="36"/>
      <c r="D35" s="54"/>
      <c r="E35" s="228"/>
      <c r="F35" s="54"/>
      <c r="G35" s="54"/>
      <c r="H35" s="176"/>
      <c r="I35" s="57"/>
    </row>
    <row r="36" spans="1:9" ht="12" thickBot="1" x14ac:dyDescent="0.25">
      <c r="A36" s="62"/>
      <c r="B36" s="173"/>
      <c r="C36" s="37"/>
      <c r="D36" s="63"/>
      <c r="E36" s="229"/>
      <c r="F36" s="63"/>
      <c r="G36" s="63"/>
      <c r="H36" s="177"/>
      <c r="I36" s="64"/>
    </row>
    <row r="37" spans="1:9" ht="12" thickTop="1" x14ac:dyDescent="0.2">
      <c r="E37" s="99"/>
    </row>
    <row r="38" spans="1:9" x14ac:dyDescent="0.2">
      <c r="E38" s="99"/>
    </row>
    <row r="39" spans="1:9" x14ac:dyDescent="0.2">
      <c r="E39" s="99"/>
    </row>
    <row r="40" spans="1:9" x14ac:dyDescent="0.2">
      <c r="E40" s="99"/>
    </row>
    <row r="41" spans="1:9" x14ac:dyDescent="0.2">
      <c r="E41" s="99"/>
    </row>
    <row r="42" spans="1:9" x14ac:dyDescent="0.2">
      <c r="E42" s="99"/>
    </row>
    <row r="43" spans="1:9" x14ac:dyDescent="0.2">
      <c r="E43" s="99"/>
    </row>
    <row r="44" spans="1:9" x14ac:dyDescent="0.2">
      <c r="E44" s="99"/>
    </row>
    <row r="45" spans="1:9" x14ac:dyDescent="0.2">
      <c r="E45" s="99"/>
    </row>
    <row r="46" spans="1:9" x14ac:dyDescent="0.2">
      <c r="E46" s="99"/>
    </row>
    <row r="47" spans="1:9" x14ac:dyDescent="0.2">
      <c r="E47" s="99"/>
    </row>
    <row r="48" spans="1:9" x14ac:dyDescent="0.2">
      <c r="E48" s="99"/>
    </row>
    <row r="49" spans="5:5" x14ac:dyDescent="0.2">
      <c r="E49" s="99"/>
    </row>
    <row r="50" spans="5:5" x14ac:dyDescent="0.2">
      <c r="E50" s="99"/>
    </row>
    <row r="51" spans="5:5" x14ac:dyDescent="0.2">
      <c r="E51" s="99"/>
    </row>
    <row r="52" spans="5:5" x14ac:dyDescent="0.2">
      <c r="E52" s="99"/>
    </row>
    <row r="53" spans="5:5" x14ac:dyDescent="0.2">
      <c r="E53" s="99"/>
    </row>
    <row r="54" spans="5:5" x14ac:dyDescent="0.2">
      <c r="E54" s="99"/>
    </row>
    <row r="55" spans="5:5" x14ac:dyDescent="0.2">
      <c r="E55" s="99"/>
    </row>
    <row r="56" spans="5:5" x14ac:dyDescent="0.2">
      <c r="E56" s="99"/>
    </row>
    <row r="57" spans="5:5" x14ac:dyDescent="0.2">
      <c r="E57" s="99"/>
    </row>
    <row r="58" spans="5:5" x14ac:dyDescent="0.2">
      <c r="E58" s="99"/>
    </row>
    <row r="59" spans="5:5" x14ac:dyDescent="0.2">
      <c r="E59" s="99"/>
    </row>
    <row r="60" spans="5:5" x14ac:dyDescent="0.2">
      <c r="E60" s="99"/>
    </row>
    <row r="61" spans="5:5" x14ac:dyDescent="0.2">
      <c r="E61" s="99"/>
    </row>
    <row r="62" spans="5:5" x14ac:dyDescent="0.2">
      <c r="E62" s="99"/>
    </row>
    <row r="63" spans="5:5" x14ac:dyDescent="0.2">
      <c r="E63" s="99"/>
    </row>
    <row r="64" spans="5:5" x14ac:dyDescent="0.2">
      <c r="E64" s="99"/>
    </row>
    <row r="65" spans="5:5" x14ac:dyDescent="0.2">
      <c r="E65" s="99"/>
    </row>
    <row r="66" spans="5:5" x14ac:dyDescent="0.2">
      <c r="E66" s="99"/>
    </row>
    <row r="67" spans="5:5" x14ac:dyDescent="0.2">
      <c r="E67" s="99"/>
    </row>
    <row r="68" spans="5:5" x14ac:dyDescent="0.2">
      <c r="E68" s="99"/>
    </row>
    <row r="69" spans="5:5" x14ac:dyDescent="0.2">
      <c r="E69" s="99"/>
    </row>
    <row r="70" spans="5:5" x14ac:dyDescent="0.2">
      <c r="E70" s="99"/>
    </row>
    <row r="71" spans="5:5" x14ac:dyDescent="0.2">
      <c r="E71" s="99"/>
    </row>
    <row r="72" spans="5:5" x14ac:dyDescent="0.2">
      <c r="E72" s="99"/>
    </row>
    <row r="73" spans="5:5" x14ac:dyDescent="0.2">
      <c r="E73" s="99"/>
    </row>
    <row r="74" spans="5:5" x14ac:dyDescent="0.2">
      <c r="E74" s="99"/>
    </row>
    <row r="75" spans="5:5" x14ac:dyDescent="0.2">
      <c r="E75" s="99"/>
    </row>
    <row r="76" spans="5:5" x14ac:dyDescent="0.2">
      <c r="E76" s="99"/>
    </row>
    <row r="77" spans="5:5" x14ac:dyDescent="0.2">
      <c r="E77" s="99"/>
    </row>
    <row r="78" spans="5:5" x14ac:dyDescent="0.2">
      <c r="E78" s="99"/>
    </row>
    <row r="79" spans="5:5" x14ac:dyDescent="0.2">
      <c r="E79" s="99"/>
    </row>
    <row r="80" spans="5:5" x14ac:dyDescent="0.2">
      <c r="E80" s="99"/>
    </row>
    <row r="81" spans="5:5" x14ac:dyDescent="0.2">
      <c r="E81" s="99"/>
    </row>
    <row r="82" spans="5:5" x14ac:dyDescent="0.2">
      <c r="E82" s="99"/>
    </row>
    <row r="83" spans="5:5" x14ac:dyDescent="0.2">
      <c r="E83" s="99"/>
    </row>
    <row r="84" spans="5:5" x14ac:dyDescent="0.2">
      <c r="E84" s="99"/>
    </row>
    <row r="85" spans="5:5" x14ac:dyDescent="0.2">
      <c r="E85" s="99"/>
    </row>
    <row r="86" spans="5:5" x14ac:dyDescent="0.2">
      <c r="E86" s="99"/>
    </row>
    <row r="87" spans="5:5" x14ac:dyDescent="0.2">
      <c r="E87" s="99"/>
    </row>
    <row r="88" spans="5:5" x14ac:dyDescent="0.2">
      <c r="E88" s="99"/>
    </row>
    <row r="89" spans="5:5" x14ac:dyDescent="0.2">
      <c r="E89" s="99"/>
    </row>
    <row r="90" spans="5:5" x14ac:dyDescent="0.2">
      <c r="E90" s="99"/>
    </row>
    <row r="91" spans="5:5" x14ac:dyDescent="0.2">
      <c r="E91" s="99"/>
    </row>
    <row r="92" spans="5:5" x14ac:dyDescent="0.2">
      <c r="E92" s="99"/>
    </row>
    <row r="93" spans="5:5" x14ac:dyDescent="0.2">
      <c r="E93" s="99"/>
    </row>
    <row r="94" spans="5:5" x14ac:dyDescent="0.2">
      <c r="E94" s="99"/>
    </row>
    <row r="95" spans="5:5" x14ac:dyDescent="0.2">
      <c r="E95" s="99"/>
    </row>
    <row r="96" spans="5:5" x14ac:dyDescent="0.2">
      <c r="E96" s="99"/>
    </row>
    <row r="97" spans="5:5" x14ac:dyDescent="0.2">
      <c r="E97" s="99"/>
    </row>
    <row r="98" spans="5:5" x14ac:dyDescent="0.2">
      <c r="E98" s="99"/>
    </row>
    <row r="99" spans="5:5" x14ac:dyDescent="0.2">
      <c r="E99" s="99"/>
    </row>
    <row r="100" spans="5:5" x14ac:dyDescent="0.2">
      <c r="E100" s="99"/>
    </row>
    <row r="101" spans="5:5" x14ac:dyDescent="0.2">
      <c r="E101" s="99"/>
    </row>
    <row r="102" spans="5:5" x14ac:dyDescent="0.2">
      <c r="E102" s="99"/>
    </row>
    <row r="103" spans="5:5" x14ac:dyDescent="0.2">
      <c r="E103" s="99"/>
    </row>
    <row r="104" spans="5:5" x14ac:dyDescent="0.2">
      <c r="E104" s="99"/>
    </row>
    <row r="105" spans="5:5" x14ac:dyDescent="0.2">
      <c r="E105" s="99"/>
    </row>
    <row r="106" spans="5:5" x14ac:dyDescent="0.2">
      <c r="E106" s="99"/>
    </row>
    <row r="107" spans="5:5" x14ac:dyDescent="0.2">
      <c r="E107" s="99"/>
    </row>
    <row r="108" spans="5:5" x14ac:dyDescent="0.2">
      <c r="E108" s="99"/>
    </row>
    <row r="109" spans="5:5" x14ac:dyDescent="0.2">
      <c r="E109" s="99"/>
    </row>
    <row r="110" spans="5:5" x14ac:dyDescent="0.2">
      <c r="E110" s="99"/>
    </row>
    <row r="111" spans="5:5" x14ac:dyDescent="0.2">
      <c r="E111" s="99"/>
    </row>
    <row r="112" spans="5:5" x14ac:dyDescent="0.2">
      <c r="E112" s="99"/>
    </row>
    <row r="113" spans="5:5" x14ac:dyDescent="0.2">
      <c r="E113" s="99"/>
    </row>
    <row r="114" spans="5:5" x14ac:dyDescent="0.2">
      <c r="E114" s="99"/>
    </row>
    <row r="115" spans="5:5" x14ac:dyDescent="0.2">
      <c r="E115" s="99"/>
    </row>
    <row r="116" spans="5:5" x14ac:dyDescent="0.2">
      <c r="E116" s="99"/>
    </row>
    <row r="117" spans="5:5" x14ac:dyDescent="0.2">
      <c r="E117" s="99"/>
    </row>
    <row r="118" spans="5:5" x14ac:dyDescent="0.2">
      <c r="E118" s="99"/>
    </row>
    <row r="119" spans="5:5" x14ac:dyDescent="0.2">
      <c r="E119" s="99"/>
    </row>
    <row r="120" spans="5:5" x14ac:dyDescent="0.2">
      <c r="E120" s="99"/>
    </row>
    <row r="121" spans="5:5" x14ac:dyDescent="0.2">
      <c r="E121" s="99"/>
    </row>
    <row r="122" spans="5:5" x14ac:dyDescent="0.2">
      <c r="E122" s="99"/>
    </row>
    <row r="123" spans="5:5" x14ac:dyDescent="0.2">
      <c r="E123" s="99"/>
    </row>
    <row r="124" spans="5:5" x14ac:dyDescent="0.2">
      <c r="E124" s="99"/>
    </row>
    <row r="125" spans="5:5" x14ac:dyDescent="0.2">
      <c r="E125" s="99"/>
    </row>
    <row r="126" spans="5:5" x14ac:dyDescent="0.2">
      <c r="E126" s="99"/>
    </row>
    <row r="127" spans="5:5" x14ac:dyDescent="0.2">
      <c r="E127" s="99"/>
    </row>
    <row r="128" spans="5:5" x14ac:dyDescent="0.2">
      <c r="E128" s="99"/>
    </row>
    <row r="129" spans="5:5" x14ac:dyDescent="0.2">
      <c r="E129" s="99"/>
    </row>
    <row r="130" spans="5:5" x14ac:dyDescent="0.2">
      <c r="E130" s="99"/>
    </row>
    <row r="131" spans="5:5" x14ac:dyDescent="0.2">
      <c r="E131" s="99"/>
    </row>
    <row r="132" spans="5:5" x14ac:dyDescent="0.2">
      <c r="E132" s="99"/>
    </row>
    <row r="133" spans="5:5" x14ac:dyDescent="0.2">
      <c r="E133" s="99"/>
    </row>
    <row r="134" spans="5:5" x14ac:dyDescent="0.2">
      <c r="E134" s="99"/>
    </row>
    <row r="135" spans="5:5" x14ac:dyDescent="0.2">
      <c r="E135" s="99"/>
    </row>
    <row r="136" spans="5:5" x14ac:dyDescent="0.2">
      <c r="E136" s="99"/>
    </row>
    <row r="137" spans="5:5" x14ac:dyDescent="0.2">
      <c r="E137" s="99"/>
    </row>
    <row r="138" spans="5:5" x14ac:dyDescent="0.2">
      <c r="E138" s="99"/>
    </row>
    <row r="139" spans="5:5" x14ac:dyDescent="0.2">
      <c r="E139" s="99"/>
    </row>
    <row r="140" spans="5:5" x14ac:dyDescent="0.2">
      <c r="E140" s="99"/>
    </row>
    <row r="141" spans="5:5" x14ac:dyDescent="0.2">
      <c r="E141" s="99"/>
    </row>
    <row r="142" spans="5:5" x14ac:dyDescent="0.2">
      <c r="E142" s="99"/>
    </row>
    <row r="143" spans="5:5" x14ac:dyDescent="0.2">
      <c r="E143" s="99"/>
    </row>
    <row r="144" spans="5:5" x14ac:dyDescent="0.2">
      <c r="E144" s="99"/>
    </row>
    <row r="145" spans="5:5" x14ac:dyDescent="0.2">
      <c r="E145" s="99"/>
    </row>
    <row r="146" spans="5:5" x14ac:dyDescent="0.2">
      <c r="E146" s="99"/>
    </row>
    <row r="147" spans="5:5" x14ac:dyDescent="0.2">
      <c r="E147" s="99"/>
    </row>
  </sheetData>
  <mergeCells count="9">
    <mergeCell ref="A2:I2"/>
    <mergeCell ref="A7:A9"/>
    <mergeCell ref="A3:I3"/>
    <mergeCell ref="A4:I4"/>
    <mergeCell ref="A5:I5"/>
    <mergeCell ref="B7:B9"/>
    <mergeCell ref="C7:D8"/>
    <mergeCell ref="E7:G8"/>
    <mergeCell ref="H7:I8"/>
  </mergeCells>
  <phoneticPr fontId="0" type="noConversion"/>
  <conditionalFormatting sqref="D11:H18">
    <cfRule type="cellIs" dxfId="44" priority="1" stopIfTrue="1" operator="equal">
      <formula>0</formula>
    </cfRule>
  </conditionalFormatting>
  <conditionalFormatting sqref="D19:H19">
    <cfRule type="cellIs" dxfId="43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56"/>
  <sheetViews>
    <sheetView showZeros="0" zoomScale="80" workbookViewId="0">
      <selection activeCell="C38" sqref="C38"/>
    </sheetView>
  </sheetViews>
  <sheetFormatPr baseColWidth="10" defaultRowHeight="11.25" x14ac:dyDescent="0.2"/>
  <cols>
    <col min="1" max="1" width="53.1640625" style="47" bestFit="1" customWidth="1"/>
    <col min="2" max="2" width="14" style="38" customWidth="1"/>
    <col min="3" max="6" width="14" style="47" customWidth="1"/>
    <col min="7" max="16384" width="12" style="47"/>
  </cols>
  <sheetData>
    <row r="1" spans="1:6" ht="15.75" x14ac:dyDescent="0.25">
      <c r="A1" s="55" t="s">
        <v>4643</v>
      </c>
      <c r="B1" s="40"/>
      <c r="C1" s="53"/>
      <c r="D1" s="53"/>
      <c r="E1" s="53"/>
      <c r="F1" s="53"/>
    </row>
    <row r="2" spans="1:6" ht="35.25" customHeight="1" x14ac:dyDescent="0.2">
      <c r="A2" s="340" t="s">
        <v>4644</v>
      </c>
      <c r="B2" s="340"/>
      <c r="C2" s="340"/>
      <c r="D2" s="340"/>
      <c r="E2" s="340"/>
      <c r="F2" s="340"/>
    </row>
    <row r="3" spans="1:6" ht="15" x14ac:dyDescent="0.2">
      <c r="A3" s="296">
        <v>44196</v>
      </c>
      <c r="B3" s="296"/>
      <c r="C3" s="296"/>
      <c r="D3" s="296"/>
      <c r="E3" s="296"/>
      <c r="F3" s="296"/>
    </row>
    <row r="4" spans="1:6" ht="15" x14ac:dyDescent="0.2">
      <c r="A4" s="292" t="s">
        <v>5420</v>
      </c>
      <c r="B4" s="292"/>
      <c r="C4" s="292"/>
      <c r="D4" s="292"/>
      <c r="E4" s="292"/>
      <c r="F4" s="292"/>
    </row>
    <row r="5" spans="1:6" ht="15" x14ac:dyDescent="0.2">
      <c r="A5" s="292" t="s">
        <v>5421</v>
      </c>
      <c r="B5" s="292"/>
      <c r="C5" s="292"/>
      <c r="D5" s="292"/>
      <c r="E5" s="292"/>
      <c r="F5" s="292"/>
    </row>
    <row r="6" spans="1:6" ht="15.75" thickBot="1" x14ac:dyDescent="0.25">
      <c r="A6" s="53" t="s">
        <v>349</v>
      </c>
      <c r="F6" s="26" t="s">
        <v>52</v>
      </c>
    </row>
    <row r="7" spans="1:6" ht="12" customHeight="1" thickTop="1" x14ac:dyDescent="0.2">
      <c r="A7" s="328" t="s">
        <v>110</v>
      </c>
      <c r="B7" s="288" t="s">
        <v>280</v>
      </c>
      <c r="C7" s="322" t="s">
        <v>281</v>
      </c>
      <c r="D7" s="323"/>
      <c r="E7" s="323"/>
      <c r="F7" s="324"/>
    </row>
    <row r="8" spans="1:6" x14ac:dyDescent="0.2">
      <c r="A8" s="329"/>
      <c r="B8" s="331"/>
      <c r="C8" s="331" t="s">
        <v>250</v>
      </c>
      <c r="D8" s="331" t="s">
        <v>251</v>
      </c>
      <c r="E8" s="331" t="s">
        <v>252</v>
      </c>
      <c r="F8" s="331" t="s">
        <v>253</v>
      </c>
    </row>
    <row r="9" spans="1:6" ht="24.75" customHeight="1" x14ac:dyDescent="0.2">
      <c r="A9" s="330"/>
      <c r="B9" s="331"/>
      <c r="C9" s="331"/>
      <c r="D9" s="331"/>
      <c r="E9" s="331"/>
      <c r="F9" s="331"/>
    </row>
    <row r="10" spans="1:6" ht="11.25" customHeight="1" x14ac:dyDescent="0.2">
      <c r="A10" s="95"/>
      <c r="B10" s="178"/>
      <c r="C10" s="83"/>
      <c r="D10" s="83"/>
      <c r="E10" s="83"/>
      <c r="F10" s="83"/>
    </row>
    <row r="11" spans="1:6" x14ac:dyDescent="0.2">
      <c r="A11" s="28" t="s">
        <v>4645</v>
      </c>
      <c r="B11" s="29">
        <v>5</v>
      </c>
      <c r="C11" s="29">
        <v>5</v>
      </c>
      <c r="D11" s="29">
        <v>0</v>
      </c>
      <c r="E11" s="29">
        <v>0</v>
      </c>
      <c r="F11" s="29">
        <v>0</v>
      </c>
    </row>
    <row r="12" spans="1:6" x14ac:dyDescent="0.2">
      <c r="A12" s="28" t="s">
        <v>4646</v>
      </c>
      <c r="B12" s="29">
        <v>1</v>
      </c>
      <c r="C12" s="29">
        <v>1</v>
      </c>
      <c r="D12" s="29">
        <v>0</v>
      </c>
      <c r="E12" s="29">
        <v>0</v>
      </c>
      <c r="F12" s="29">
        <v>0</v>
      </c>
    </row>
    <row r="13" spans="1:6" x14ac:dyDescent="0.2">
      <c r="A13" s="28" t="s">
        <v>4647</v>
      </c>
      <c r="B13" s="29">
        <v>4</v>
      </c>
      <c r="C13" s="29">
        <v>4</v>
      </c>
      <c r="D13" s="29">
        <v>0</v>
      </c>
      <c r="E13" s="29">
        <v>0</v>
      </c>
      <c r="F13" s="29">
        <v>0</v>
      </c>
    </row>
    <row r="14" spans="1:6" x14ac:dyDescent="0.2">
      <c r="A14" s="28" t="s">
        <v>4648</v>
      </c>
      <c r="B14" s="29">
        <v>2</v>
      </c>
      <c r="C14" s="29">
        <v>2</v>
      </c>
      <c r="D14" s="29">
        <v>0</v>
      </c>
      <c r="E14" s="29">
        <v>0</v>
      </c>
      <c r="F14" s="29">
        <v>0</v>
      </c>
    </row>
    <row r="15" spans="1:6" x14ac:dyDescent="0.2">
      <c r="A15" s="28" t="s">
        <v>4649</v>
      </c>
      <c r="B15" s="29">
        <v>5</v>
      </c>
      <c r="C15" s="29">
        <v>5</v>
      </c>
      <c r="D15" s="29">
        <v>0</v>
      </c>
      <c r="E15" s="29">
        <v>0</v>
      </c>
      <c r="F15" s="29">
        <v>0</v>
      </c>
    </row>
    <row r="16" spans="1:6" x14ac:dyDescent="0.2">
      <c r="A16" s="28" t="s">
        <v>4650</v>
      </c>
      <c r="B16" s="29">
        <v>1</v>
      </c>
      <c r="C16" s="29">
        <v>1</v>
      </c>
      <c r="D16" s="29">
        <v>0</v>
      </c>
      <c r="E16" s="29">
        <v>0</v>
      </c>
      <c r="F16" s="29">
        <v>0</v>
      </c>
    </row>
    <row r="17" spans="1:6" x14ac:dyDescent="0.2">
      <c r="A17" s="28" t="s">
        <v>4651</v>
      </c>
      <c r="B17" s="29">
        <v>1</v>
      </c>
      <c r="C17" s="29">
        <v>1</v>
      </c>
      <c r="D17" s="29">
        <v>0</v>
      </c>
      <c r="E17" s="29">
        <v>0</v>
      </c>
      <c r="F17" s="29">
        <v>0</v>
      </c>
    </row>
    <row r="18" spans="1:6" x14ac:dyDescent="0.2">
      <c r="A18" s="28" t="s">
        <v>4652</v>
      </c>
      <c r="B18" s="29">
        <v>11</v>
      </c>
      <c r="C18" s="29">
        <v>11</v>
      </c>
      <c r="D18" s="29">
        <v>0</v>
      </c>
      <c r="E18" s="29">
        <v>0</v>
      </c>
      <c r="F18" s="29">
        <v>0</v>
      </c>
    </row>
    <row r="19" spans="1:6" x14ac:dyDescent="0.2">
      <c r="A19" s="28" t="s">
        <v>4653</v>
      </c>
      <c r="B19" s="29">
        <v>1</v>
      </c>
      <c r="C19" s="29">
        <v>1</v>
      </c>
      <c r="D19" s="29">
        <v>0</v>
      </c>
      <c r="E19" s="29">
        <v>0</v>
      </c>
      <c r="F19" s="29">
        <v>0</v>
      </c>
    </row>
    <row r="20" spans="1:6" x14ac:dyDescent="0.2">
      <c r="A20" s="28" t="s">
        <v>4460</v>
      </c>
      <c r="B20" s="29">
        <v>17</v>
      </c>
      <c r="C20" s="29">
        <v>17</v>
      </c>
      <c r="D20" s="29">
        <v>0</v>
      </c>
      <c r="E20" s="29">
        <v>0</v>
      </c>
      <c r="F20" s="29">
        <v>0</v>
      </c>
    </row>
    <row r="21" spans="1:6" x14ac:dyDescent="0.2">
      <c r="A21" s="28" t="s">
        <v>4654</v>
      </c>
      <c r="B21" s="29">
        <v>10</v>
      </c>
      <c r="C21" s="29">
        <v>10</v>
      </c>
      <c r="D21" s="29">
        <v>0</v>
      </c>
      <c r="E21" s="29">
        <v>0</v>
      </c>
      <c r="F21" s="29">
        <v>0</v>
      </c>
    </row>
    <row r="22" spans="1:6" x14ac:dyDescent="0.2">
      <c r="A22" s="28" t="s">
        <v>4655</v>
      </c>
      <c r="B22" s="29">
        <v>1</v>
      </c>
      <c r="C22" s="29">
        <v>1</v>
      </c>
      <c r="D22" s="29">
        <v>0</v>
      </c>
      <c r="E22" s="29">
        <v>0</v>
      </c>
      <c r="F22" s="29">
        <v>0</v>
      </c>
    </row>
    <row r="23" spans="1:6" x14ac:dyDescent="0.2">
      <c r="A23" s="28" t="s">
        <v>4656</v>
      </c>
      <c r="B23" s="29">
        <v>1</v>
      </c>
      <c r="C23" s="29">
        <v>1</v>
      </c>
      <c r="D23" s="29">
        <v>0</v>
      </c>
      <c r="E23" s="29">
        <v>0</v>
      </c>
      <c r="F23" s="29">
        <v>0</v>
      </c>
    </row>
    <row r="24" spans="1:6" x14ac:dyDescent="0.2">
      <c r="A24" s="28" t="s">
        <v>4657</v>
      </c>
      <c r="B24" s="29">
        <v>1</v>
      </c>
      <c r="C24" s="29">
        <v>1</v>
      </c>
      <c r="D24" s="29">
        <v>0</v>
      </c>
      <c r="E24" s="29">
        <v>0</v>
      </c>
      <c r="F24" s="29">
        <v>0</v>
      </c>
    </row>
    <row r="25" spans="1:6" x14ac:dyDescent="0.2">
      <c r="A25" s="28" t="s">
        <v>4658</v>
      </c>
      <c r="B25" s="29">
        <v>6</v>
      </c>
      <c r="C25" s="29">
        <v>6</v>
      </c>
      <c r="D25" s="29">
        <v>0</v>
      </c>
      <c r="E25" s="29">
        <v>0</v>
      </c>
      <c r="F25" s="29">
        <v>0</v>
      </c>
    </row>
    <row r="26" spans="1:6" x14ac:dyDescent="0.2">
      <c r="A26" s="28" t="s">
        <v>4659</v>
      </c>
      <c r="B26" s="29">
        <v>1</v>
      </c>
      <c r="C26" s="29">
        <v>1</v>
      </c>
      <c r="D26" s="29">
        <v>0</v>
      </c>
      <c r="E26" s="29">
        <v>0</v>
      </c>
      <c r="F26" s="29">
        <v>0</v>
      </c>
    </row>
    <row r="27" spans="1:6" x14ac:dyDescent="0.2">
      <c r="A27" s="28" t="s">
        <v>4660</v>
      </c>
      <c r="B27" s="29">
        <v>1</v>
      </c>
      <c r="C27" s="29">
        <v>1</v>
      </c>
      <c r="D27" s="29">
        <v>0</v>
      </c>
      <c r="E27" s="29">
        <v>0</v>
      </c>
      <c r="F27" s="29">
        <v>0</v>
      </c>
    </row>
    <row r="28" spans="1:6" x14ac:dyDescent="0.2">
      <c r="A28" s="28" t="s">
        <v>4661</v>
      </c>
      <c r="B28" s="29">
        <v>1</v>
      </c>
      <c r="C28" s="29">
        <v>1</v>
      </c>
      <c r="D28" s="29">
        <v>0</v>
      </c>
      <c r="E28" s="29">
        <v>0</v>
      </c>
      <c r="F28" s="29">
        <v>0</v>
      </c>
    </row>
    <row r="29" spans="1:6" x14ac:dyDescent="0.2">
      <c r="A29" s="28" t="s">
        <v>4662</v>
      </c>
      <c r="B29" s="29">
        <v>15</v>
      </c>
      <c r="C29" s="29">
        <v>15</v>
      </c>
      <c r="D29" s="29">
        <v>0</v>
      </c>
      <c r="E29" s="29">
        <v>0</v>
      </c>
      <c r="F29" s="29">
        <v>0</v>
      </c>
    </row>
    <row r="30" spans="1:6" x14ac:dyDescent="0.2">
      <c r="A30" s="56" t="s">
        <v>4663</v>
      </c>
      <c r="B30" s="36">
        <v>1</v>
      </c>
      <c r="C30" s="54">
        <v>1</v>
      </c>
      <c r="D30" s="54">
        <v>0</v>
      </c>
      <c r="E30" s="54">
        <v>0</v>
      </c>
      <c r="F30" s="54">
        <v>0</v>
      </c>
    </row>
    <row r="31" spans="1:6" x14ac:dyDescent="0.2">
      <c r="A31" s="56" t="s">
        <v>4664</v>
      </c>
      <c r="B31" s="36">
        <v>6</v>
      </c>
      <c r="C31" s="54">
        <v>6</v>
      </c>
      <c r="D31" s="54">
        <v>0</v>
      </c>
      <c r="E31" s="54">
        <v>0</v>
      </c>
      <c r="F31" s="54">
        <v>0</v>
      </c>
    </row>
    <row r="32" spans="1:6" x14ac:dyDescent="0.2">
      <c r="A32" s="56" t="s">
        <v>4665</v>
      </c>
      <c r="B32" s="36">
        <v>4</v>
      </c>
      <c r="C32" s="54">
        <v>4</v>
      </c>
      <c r="D32" s="54">
        <v>0</v>
      </c>
      <c r="E32" s="54">
        <v>0</v>
      </c>
      <c r="F32" s="54">
        <v>0</v>
      </c>
    </row>
    <row r="33" spans="1:6" x14ac:dyDescent="0.2">
      <c r="A33" s="56" t="s">
        <v>4666</v>
      </c>
      <c r="B33" s="36">
        <v>2</v>
      </c>
      <c r="C33" s="54">
        <v>2</v>
      </c>
      <c r="D33" s="54">
        <v>0</v>
      </c>
      <c r="E33" s="54">
        <v>0</v>
      </c>
      <c r="F33" s="54">
        <v>0</v>
      </c>
    </row>
    <row r="34" spans="1:6" x14ac:dyDescent="0.2">
      <c r="A34" s="56" t="s">
        <v>4667</v>
      </c>
      <c r="B34" s="36">
        <v>1</v>
      </c>
      <c r="C34" s="54">
        <v>1</v>
      </c>
      <c r="D34" s="54">
        <v>0</v>
      </c>
      <c r="E34" s="54">
        <v>0</v>
      </c>
      <c r="F34" s="54">
        <v>0</v>
      </c>
    </row>
    <row r="35" spans="1:6" x14ac:dyDescent="0.2">
      <c r="A35" s="56" t="s">
        <v>4668</v>
      </c>
      <c r="B35" s="36">
        <v>4</v>
      </c>
      <c r="C35" s="54">
        <v>4</v>
      </c>
      <c r="D35" s="54">
        <v>0</v>
      </c>
      <c r="E35" s="54">
        <v>0</v>
      </c>
      <c r="F35" s="54">
        <v>0</v>
      </c>
    </row>
    <row r="36" spans="1:6" ht="12" thickBot="1" x14ac:dyDescent="0.25">
      <c r="A36" s="62" t="s">
        <v>4669</v>
      </c>
      <c r="B36" s="37">
        <v>6</v>
      </c>
      <c r="C36" s="63">
        <v>6</v>
      </c>
      <c r="D36" s="63">
        <v>0</v>
      </c>
      <c r="E36" s="63">
        <v>0</v>
      </c>
      <c r="F36" s="63">
        <v>0</v>
      </c>
    </row>
    <row r="37" spans="1:6" ht="12" thickTop="1" x14ac:dyDescent="0.2">
      <c r="A37" s="47" t="s">
        <v>4670</v>
      </c>
      <c r="B37" s="38">
        <v>2</v>
      </c>
      <c r="C37" s="47">
        <v>2</v>
      </c>
      <c r="D37" s="47">
        <v>0</v>
      </c>
      <c r="E37" s="47">
        <v>0</v>
      </c>
      <c r="F37" s="47">
        <v>0</v>
      </c>
    </row>
    <row r="38" spans="1:6" x14ac:dyDescent="0.2">
      <c r="A38" s="47" t="s">
        <v>4671</v>
      </c>
      <c r="B38" s="38">
        <v>4</v>
      </c>
      <c r="C38" s="47">
        <v>4</v>
      </c>
      <c r="D38" s="47">
        <v>0</v>
      </c>
      <c r="E38" s="47">
        <v>0</v>
      </c>
      <c r="F38" s="47">
        <v>0</v>
      </c>
    </row>
    <row r="39" spans="1:6" x14ac:dyDescent="0.2">
      <c r="A39" s="47" t="s">
        <v>4672</v>
      </c>
      <c r="B39" s="38">
        <v>1</v>
      </c>
      <c r="C39" s="47">
        <v>1</v>
      </c>
      <c r="D39" s="47">
        <v>0</v>
      </c>
      <c r="E39" s="47">
        <v>0</v>
      </c>
      <c r="F39" s="47">
        <v>0</v>
      </c>
    </row>
    <row r="40" spans="1:6" x14ac:dyDescent="0.2">
      <c r="A40" s="47" t="s">
        <v>4673</v>
      </c>
      <c r="B40" s="38">
        <v>1</v>
      </c>
      <c r="C40" s="47">
        <v>1</v>
      </c>
      <c r="D40" s="47">
        <v>0</v>
      </c>
      <c r="E40" s="47">
        <v>0</v>
      </c>
      <c r="F40" s="47">
        <v>0</v>
      </c>
    </row>
    <row r="41" spans="1:6" x14ac:dyDescent="0.2">
      <c r="A41" s="47" t="s">
        <v>4674</v>
      </c>
      <c r="B41" s="38">
        <v>20</v>
      </c>
      <c r="C41" s="47">
        <v>20</v>
      </c>
      <c r="D41" s="47">
        <v>0</v>
      </c>
      <c r="E41" s="47">
        <v>0</v>
      </c>
      <c r="F41" s="47">
        <v>0</v>
      </c>
    </row>
    <row r="42" spans="1:6" x14ac:dyDescent="0.2">
      <c r="A42" s="47" t="s">
        <v>4675</v>
      </c>
      <c r="B42" s="38">
        <v>2</v>
      </c>
      <c r="C42" s="47">
        <v>2</v>
      </c>
      <c r="D42" s="47">
        <v>0</v>
      </c>
      <c r="E42" s="47">
        <v>0</v>
      </c>
      <c r="F42" s="47">
        <v>0</v>
      </c>
    </row>
    <row r="43" spans="1:6" x14ac:dyDescent="0.2">
      <c r="A43" s="47" t="s">
        <v>5429</v>
      </c>
      <c r="B43" s="38">
        <v>4</v>
      </c>
      <c r="C43" s="47">
        <v>4</v>
      </c>
      <c r="D43" s="47">
        <v>0</v>
      </c>
      <c r="E43" s="47">
        <v>0</v>
      </c>
      <c r="F43" s="47">
        <v>0</v>
      </c>
    </row>
    <row r="44" spans="1:6" x14ac:dyDescent="0.2">
      <c r="A44" s="47" t="s">
        <v>4676</v>
      </c>
      <c r="B44" s="38">
        <v>16</v>
      </c>
      <c r="C44" s="47">
        <v>16</v>
      </c>
      <c r="D44" s="47">
        <v>0</v>
      </c>
      <c r="E44" s="47">
        <v>0</v>
      </c>
      <c r="F44" s="47">
        <v>0</v>
      </c>
    </row>
    <row r="45" spans="1:6" x14ac:dyDescent="0.2">
      <c r="A45" s="47" t="s">
        <v>4677</v>
      </c>
      <c r="B45" s="38">
        <v>1</v>
      </c>
      <c r="C45" s="47">
        <v>1</v>
      </c>
      <c r="D45" s="47">
        <v>0</v>
      </c>
      <c r="E45" s="47">
        <v>0</v>
      </c>
      <c r="F45" s="47">
        <v>0</v>
      </c>
    </row>
    <row r="46" spans="1:6" x14ac:dyDescent="0.2">
      <c r="A46" s="47" t="s">
        <v>4678</v>
      </c>
      <c r="B46" s="38">
        <v>4</v>
      </c>
      <c r="C46" s="47">
        <v>4</v>
      </c>
      <c r="D46" s="47">
        <v>0</v>
      </c>
      <c r="E46" s="47">
        <v>0</v>
      </c>
      <c r="F46" s="47">
        <v>0</v>
      </c>
    </row>
    <row r="47" spans="1:6" x14ac:dyDescent="0.2">
      <c r="A47" s="47" t="s">
        <v>4679</v>
      </c>
      <c r="B47" s="38">
        <v>1</v>
      </c>
      <c r="C47" s="47">
        <v>1</v>
      </c>
      <c r="D47" s="47">
        <v>0</v>
      </c>
      <c r="E47" s="47">
        <v>0</v>
      </c>
      <c r="F47" s="47">
        <v>0</v>
      </c>
    </row>
    <row r="48" spans="1:6" x14ac:dyDescent="0.2">
      <c r="A48" s="47" t="s">
        <v>4680</v>
      </c>
      <c r="B48" s="38">
        <v>30</v>
      </c>
      <c r="C48" s="47">
        <v>30</v>
      </c>
      <c r="D48" s="47">
        <v>0</v>
      </c>
      <c r="E48" s="47">
        <v>0</v>
      </c>
      <c r="F48" s="47">
        <v>0</v>
      </c>
    </row>
    <row r="49" spans="1:6" x14ac:dyDescent="0.2">
      <c r="A49" s="47" t="s">
        <v>5430</v>
      </c>
      <c r="B49" s="38">
        <v>1</v>
      </c>
      <c r="C49" s="47">
        <v>1</v>
      </c>
      <c r="D49" s="47">
        <v>0</v>
      </c>
      <c r="E49" s="47">
        <v>0</v>
      </c>
      <c r="F49" s="47">
        <v>0</v>
      </c>
    </row>
    <row r="50" spans="1:6" x14ac:dyDescent="0.2">
      <c r="A50" s="47" t="s">
        <v>4681</v>
      </c>
      <c r="B50" s="38">
        <v>2</v>
      </c>
      <c r="C50" s="47">
        <v>2</v>
      </c>
      <c r="D50" s="47">
        <v>0</v>
      </c>
      <c r="E50" s="47">
        <v>0</v>
      </c>
      <c r="F50" s="47">
        <v>0</v>
      </c>
    </row>
    <row r="51" spans="1:6" x14ac:dyDescent="0.2">
      <c r="A51" s="47" t="s">
        <v>4682</v>
      </c>
      <c r="B51" s="38">
        <v>1</v>
      </c>
      <c r="C51" s="47">
        <v>1</v>
      </c>
      <c r="D51" s="47">
        <v>0</v>
      </c>
      <c r="E51" s="47">
        <v>0</v>
      </c>
      <c r="F51" s="47">
        <v>0</v>
      </c>
    </row>
    <row r="52" spans="1:6" x14ac:dyDescent="0.2">
      <c r="A52" s="47" t="s">
        <v>4683</v>
      </c>
      <c r="B52" s="38">
        <v>6</v>
      </c>
      <c r="C52" s="47">
        <v>6</v>
      </c>
      <c r="D52" s="47">
        <v>0</v>
      </c>
      <c r="E52" s="47">
        <v>0</v>
      </c>
      <c r="F52" s="47">
        <v>0</v>
      </c>
    </row>
    <row r="53" spans="1:6" x14ac:dyDescent="0.2">
      <c r="A53" s="47" t="s">
        <v>4684</v>
      </c>
      <c r="B53" s="38">
        <v>3</v>
      </c>
      <c r="C53" s="47">
        <v>3</v>
      </c>
      <c r="D53" s="47">
        <v>0</v>
      </c>
      <c r="E53" s="47">
        <v>0</v>
      </c>
      <c r="F53" s="47">
        <v>0</v>
      </c>
    </row>
    <row r="54" spans="1:6" x14ac:dyDescent="0.2">
      <c r="A54" s="47" t="s">
        <v>4685</v>
      </c>
      <c r="B54" s="38">
        <v>4</v>
      </c>
      <c r="C54" s="47">
        <v>4</v>
      </c>
      <c r="D54" s="47">
        <v>0</v>
      </c>
      <c r="E54" s="47">
        <v>0</v>
      </c>
      <c r="F54" s="47">
        <v>0</v>
      </c>
    </row>
    <row r="55" spans="1:6" x14ac:dyDescent="0.2">
      <c r="A55" s="47" t="s">
        <v>4686</v>
      </c>
      <c r="B55" s="38">
        <v>39</v>
      </c>
      <c r="C55" s="47">
        <v>39</v>
      </c>
      <c r="D55" s="47">
        <v>0</v>
      </c>
      <c r="E55" s="47">
        <v>0</v>
      </c>
      <c r="F55" s="47">
        <v>0</v>
      </c>
    </row>
    <row r="56" spans="1:6" x14ac:dyDescent="0.2">
      <c r="A56" s="47" t="s">
        <v>4687</v>
      </c>
      <c r="B56" s="38">
        <v>15</v>
      </c>
      <c r="C56" s="47">
        <v>15</v>
      </c>
      <c r="D56" s="47">
        <v>0</v>
      </c>
      <c r="E56" s="47">
        <v>0</v>
      </c>
      <c r="F56" s="47">
        <v>0</v>
      </c>
    </row>
    <row r="57" spans="1:6" x14ac:dyDescent="0.2">
      <c r="A57" s="47" t="s">
        <v>4688</v>
      </c>
      <c r="B57" s="38">
        <v>14</v>
      </c>
      <c r="C57" s="47">
        <v>14</v>
      </c>
      <c r="D57" s="47">
        <v>0</v>
      </c>
      <c r="E57" s="47">
        <v>0</v>
      </c>
      <c r="F57" s="47">
        <v>0</v>
      </c>
    </row>
    <row r="58" spans="1:6" x14ac:dyDescent="0.2">
      <c r="A58" s="47" t="s">
        <v>4689</v>
      </c>
      <c r="B58" s="38">
        <v>30</v>
      </c>
      <c r="C58" s="47">
        <v>30</v>
      </c>
      <c r="D58" s="47">
        <v>0</v>
      </c>
      <c r="E58" s="47">
        <v>0</v>
      </c>
      <c r="F58" s="47">
        <v>0</v>
      </c>
    </row>
    <row r="59" spans="1:6" x14ac:dyDescent="0.2">
      <c r="A59" s="47" t="s">
        <v>4690</v>
      </c>
      <c r="B59" s="38">
        <v>5</v>
      </c>
      <c r="C59" s="47">
        <v>5</v>
      </c>
      <c r="D59" s="47">
        <v>0</v>
      </c>
      <c r="E59" s="47">
        <v>0</v>
      </c>
      <c r="F59" s="47">
        <v>0</v>
      </c>
    </row>
    <row r="60" spans="1:6" x14ac:dyDescent="0.2">
      <c r="A60" s="47" t="s">
        <v>4691</v>
      </c>
      <c r="B60" s="38">
        <v>59</v>
      </c>
      <c r="C60" s="47">
        <v>59</v>
      </c>
      <c r="D60" s="47">
        <v>0</v>
      </c>
      <c r="E60" s="47">
        <v>0</v>
      </c>
      <c r="F60" s="47">
        <v>0</v>
      </c>
    </row>
    <row r="61" spans="1:6" x14ac:dyDescent="0.2">
      <c r="A61" s="47" t="s">
        <v>4692</v>
      </c>
      <c r="B61" s="38">
        <v>4</v>
      </c>
      <c r="C61" s="47">
        <v>4</v>
      </c>
      <c r="D61" s="47">
        <v>0</v>
      </c>
      <c r="E61" s="47">
        <v>0</v>
      </c>
      <c r="F61" s="47">
        <v>0</v>
      </c>
    </row>
    <row r="62" spans="1:6" x14ac:dyDescent="0.2">
      <c r="A62" s="47" t="s">
        <v>4693</v>
      </c>
      <c r="B62" s="38">
        <v>2</v>
      </c>
      <c r="C62" s="47">
        <v>2</v>
      </c>
      <c r="D62" s="47">
        <v>0</v>
      </c>
      <c r="E62" s="47">
        <v>0</v>
      </c>
      <c r="F62" s="47">
        <v>0</v>
      </c>
    </row>
    <row r="63" spans="1:6" x14ac:dyDescent="0.2">
      <c r="A63" s="47" t="s">
        <v>4694</v>
      </c>
      <c r="B63" s="38">
        <v>4</v>
      </c>
      <c r="C63" s="47">
        <v>4</v>
      </c>
      <c r="D63" s="47">
        <v>0</v>
      </c>
      <c r="E63" s="47">
        <v>0</v>
      </c>
      <c r="F63" s="47">
        <v>0</v>
      </c>
    </row>
    <row r="64" spans="1:6" x14ac:dyDescent="0.2">
      <c r="A64" s="47" t="s">
        <v>4479</v>
      </c>
      <c r="B64" s="38">
        <v>2237</v>
      </c>
      <c r="C64" s="47">
        <v>2237</v>
      </c>
      <c r="D64" s="47">
        <v>0</v>
      </c>
      <c r="E64" s="47">
        <v>0</v>
      </c>
      <c r="F64" s="47">
        <v>0</v>
      </c>
    </row>
    <row r="65" spans="1:6" x14ac:dyDescent="0.2">
      <c r="A65" s="47" t="s">
        <v>4695</v>
      </c>
      <c r="B65" s="38">
        <v>1</v>
      </c>
      <c r="C65" s="47">
        <v>1</v>
      </c>
      <c r="D65" s="47">
        <v>0</v>
      </c>
      <c r="E65" s="47">
        <v>0</v>
      </c>
      <c r="F65" s="47">
        <v>0</v>
      </c>
    </row>
    <row r="66" spans="1:6" x14ac:dyDescent="0.2">
      <c r="A66" s="47" t="s">
        <v>4696</v>
      </c>
      <c r="B66" s="38">
        <v>2</v>
      </c>
      <c r="C66" s="47">
        <v>2</v>
      </c>
      <c r="D66" s="47">
        <v>0</v>
      </c>
      <c r="E66" s="47">
        <v>0</v>
      </c>
      <c r="F66" s="47">
        <v>0</v>
      </c>
    </row>
    <row r="67" spans="1:6" x14ac:dyDescent="0.2">
      <c r="A67" s="47" t="s">
        <v>4697</v>
      </c>
      <c r="B67" s="38">
        <v>54</v>
      </c>
      <c r="C67" s="47">
        <v>54</v>
      </c>
      <c r="D67" s="47">
        <v>0</v>
      </c>
      <c r="E67" s="47">
        <v>0</v>
      </c>
      <c r="F67" s="47">
        <v>0</v>
      </c>
    </row>
    <row r="68" spans="1:6" x14ac:dyDescent="0.2">
      <c r="A68" s="47" t="s">
        <v>4698</v>
      </c>
      <c r="B68" s="38">
        <v>20</v>
      </c>
      <c r="C68" s="47">
        <v>20</v>
      </c>
      <c r="D68" s="47">
        <v>0</v>
      </c>
      <c r="E68" s="47">
        <v>0</v>
      </c>
      <c r="F68" s="47">
        <v>0</v>
      </c>
    </row>
    <row r="69" spans="1:6" x14ac:dyDescent="0.2">
      <c r="A69" s="47" t="s">
        <v>4699</v>
      </c>
      <c r="B69" s="38">
        <v>1</v>
      </c>
      <c r="C69" s="47">
        <v>1</v>
      </c>
      <c r="D69" s="47">
        <v>0</v>
      </c>
      <c r="E69" s="47">
        <v>0</v>
      </c>
      <c r="F69" s="47">
        <v>0</v>
      </c>
    </row>
    <row r="70" spans="1:6" x14ac:dyDescent="0.2">
      <c r="A70" s="47" t="s">
        <v>4700</v>
      </c>
      <c r="B70" s="38">
        <v>1</v>
      </c>
      <c r="C70" s="47">
        <v>1</v>
      </c>
      <c r="D70" s="47">
        <v>0</v>
      </c>
      <c r="E70" s="47">
        <v>0</v>
      </c>
      <c r="F70" s="47">
        <v>0</v>
      </c>
    </row>
    <row r="71" spans="1:6" x14ac:dyDescent="0.2">
      <c r="A71" s="47" t="s">
        <v>4701</v>
      </c>
      <c r="B71" s="38">
        <v>1</v>
      </c>
      <c r="C71" s="47">
        <v>1</v>
      </c>
      <c r="D71" s="47">
        <v>0</v>
      </c>
      <c r="E71" s="47">
        <v>0</v>
      </c>
      <c r="F71" s="47">
        <v>0</v>
      </c>
    </row>
    <row r="72" spans="1:6" x14ac:dyDescent="0.2">
      <c r="A72" s="47" t="s">
        <v>4702</v>
      </c>
      <c r="B72" s="38">
        <v>4</v>
      </c>
      <c r="C72" s="47">
        <v>4</v>
      </c>
      <c r="D72" s="47">
        <v>0</v>
      </c>
      <c r="E72" s="47">
        <v>0</v>
      </c>
      <c r="F72" s="47">
        <v>0</v>
      </c>
    </row>
    <row r="73" spans="1:6" x14ac:dyDescent="0.2">
      <c r="A73" s="47" t="s">
        <v>4703</v>
      </c>
      <c r="B73" s="38">
        <v>5</v>
      </c>
      <c r="C73" s="47">
        <v>5</v>
      </c>
      <c r="D73" s="47">
        <v>0</v>
      </c>
      <c r="E73" s="47">
        <v>0</v>
      </c>
      <c r="F73" s="47">
        <v>0</v>
      </c>
    </row>
    <row r="74" spans="1:6" x14ac:dyDescent="0.2">
      <c r="A74" s="47" t="s">
        <v>4704</v>
      </c>
      <c r="B74" s="38">
        <v>26</v>
      </c>
      <c r="C74" s="47">
        <v>26</v>
      </c>
      <c r="D74" s="47">
        <v>0</v>
      </c>
      <c r="E74" s="47">
        <v>0</v>
      </c>
      <c r="F74" s="47">
        <v>0</v>
      </c>
    </row>
    <row r="75" spans="1:6" x14ac:dyDescent="0.2">
      <c r="A75" s="47" t="s">
        <v>4705</v>
      </c>
      <c r="B75" s="38">
        <v>1</v>
      </c>
      <c r="C75" s="47">
        <v>1</v>
      </c>
      <c r="D75" s="47">
        <v>0</v>
      </c>
      <c r="E75" s="47">
        <v>0</v>
      </c>
      <c r="F75" s="47">
        <v>0</v>
      </c>
    </row>
    <row r="76" spans="1:6" x14ac:dyDescent="0.2">
      <c r="A76" s="47" t="s">
        <v>4706</v>
      </c>
      <c r="B76" s="38">
        <v>1535</v>
      </c>
      <c r="C76" s="47">
        <v>1535</v>
      </c>
      <c r="D76" s="47">
        <v>0</v>
      </c>
      <c r="E76" s="47">
        <v>0</v>
      </c>
      <c r="F76" s="47">
        <v>0</v>
      </c>
    </row>
    <row r="77" spans="1:6" x14ac:dyDescent="0.2">
      <c r="A77" s="47" t="s">
        <v>4707</v>
      </c>
      <c r="B77" s="38">
        <v>4</v>
      </c>
      <c r="C77" s="47">
        <v>4</v>
      </c>
      <c r="D77" s="47">
        <v>0</v>
      </c>
      <c r="E77" s="47">
        <v>0</v>
      </c>
      <c r="F77" s="47">
        <v>0</v>
      </c>
    </row>
    <row r="78" spans="1:6" x14ac:dyDescent="0.2">
      <c r="A78" s="47" t="s">
        <v>4708</v>
      </c>
      <c r="B78" s="38">
        <v>2</v>
      </c>
      <c r="C78" s="47">
        <v>2</v>
      </c>
      <c r="D78" s="47">
        <v>0</v>
      </c>
      <c r="E78" s="47">
        <v>0</v>
      </c>
      <c r="F78" s="47">
        <v>0</v>
      </c>
    </row>
    <row r="79" spans="1:6" x14ac:dyDescent="0.2">
      <c r="A79" s="47" t="s">
        <v>4709</v>
      </c>
      <c r="B79" s="38">
        <v>15</v>
      </c>
      <c r="C79" s="47">
        <v>15</v>
      </c>
      <c r="D79" s="47">
        <v>0</v>
      </c>
      <c r="E79" s="47">
        <v>0</v>
      </c>
      <c r="F79" s="47">
        <v>0</v>
      </c>
    </row>
    <row r="80" spans="1:6" x14ac:dyDescent="0.2">
      <c r="A80" s="47" t="s">
        <v>4710</v>
      </c>
      <c r="B80" s="38">
        <v>1</v>
      </c>
      <c r="C80" s="47">
        <v>1</v>
      </c>
      <c r="D80" s="47">
        <v>0</v>
      </c>
      <c r="E80" s="47">
        <v>0</v>
      </c>
      <c r="F80" s="47">
        <v>0</v>
      </c>
    </row>
    <row r="81" spans="1:6" x14ac:dyDescent="0.2">
      <c r="A81" s="47" t="s">
        <v>4711</v>
      </c>
      <c r="B81" s="38">
        <v>8</v>
      </c>
      <c r="C81" s="47">
        <v>8</v>
      </c>
      <c r="D81" s="47">
        <v>0</v>
      </c>
      <c r="E81" s="47">
        <v>0</v>
      </c>
      <c r="F81" s="47">
        <v>0</v>
      </c>
    </row>
    <row r="82" spans="1:6" x14ac:dyDescent="0.2">
      <c r="A82" s="47" t="s">
        <v>5431</v>
      </c>
      <c r="B82" s="38">
        <v>1</v>
      </c>
      <c r="C82" s="47">
        <v>1</v>
      </c>
      <c r="D82" s="47">
        <v>0</v>
      </c>
      <c r="E82" s="47">
        <v>0</v>
      </c>
      <c r="F82" s="47">
        <v>0</v>
      </c>
    </row>
    <row r="83" spans="1:6" x14ac:dyDescent="0.2">
      <c r="A83" s="47" t="s">
        <v>4712</v>
      </c>
      <c r="B83" s="38">
        <v>3</v>
      </c>
      <c r="C83" s="47">
        <v>3</v>
      </c>
      <c r="D83" s="47">
        <v>0</v>
      </c>
      <c r="E83" s="47">
        <v>0</v>
      </c>
      <c r="F83" s="47">
        <v>0</v>
      </c>
    </row>
    <row r="84" spans="1:6" x14ac:dyDescent="0.2">
      <c r="A84" s="47" t="s">
        <v>4713</v>
      </c>
      <c r="B84" s="38">
        <v>2</v>
      </c>
      <c r="C84" s="47">
        <v>2</v>
      </c>
      <c r="D84" s="47">
        <v>0</v>
      </c>
      <c r="E84" s="47">
        <v>0</v>
      </c>
      <c r="F84" s="47">
        <v>0</v>
      </c>
    </row>
    <row r="85" spans="1:6" x14ac:dyDescent="0.2">
      <c r="A85" s="47" t="s">
        <v>4714</v>
      </c>
      <c r="B85" s="38">
        <v>4</v>
      </c>
      <c r="C85" s="47">
        <v>4</v>
      </c>
      <c r="D85" s="47">
        <v>0</v>
      </c>
      <c r="E85" s="47">
        <v>0</v>
      </c>
      <c r="F85" s="47">
        <v>0</v>
      </c>
    </row>
    <row r="86" spans="1:6" x14ac:dyDescent="0.2">
      <c r="A86" s="47" t="s">
        <v>4715</v>
      </c>
      <c r="B86" s="38">
        <v>2</v>
      </c>
      <c r="C86" s="47">
        <v>2</v>
      </c>
      <c r="D86" s="47">
        <v>0</v>
      </c>
      <c r="E86" s="47">
        <v>0</v>
      </c>
      <c r="F86" s="47">
        <v>0</v>
      </c>
    </row>
    <row r="87" spans="1:6" x14ac:dyDescent="0.2">
      <c r="A87" s="47" t="s">
        <v>4716</v>
      </c>
      <c r="B87" s="38">
        <v>4</v>
      </c>
      <c r="C87" s="47">
        <v>4</v>
      </c>
      <c r="D87" s="47">
        <v>0</v>
      </c>
      <c r="E87" s="47">
        <v>0</v>
      </c>
      <c r="F87" s="47">
        <v>0</v>
      </c>
    </row>
    <row r="88" spans="1:6" x14ac:dyDescent="0.2">
      <c r="A88" s="47" t="s">
        <v>4717</v>
      </c>
      <c r="B88" s="38">
        <v>1</v>
      </c>
      <c r="C88" s="47">
        <v>1</v>
      </c>
      <c r="D88" s="47">
        <v>0</v>
      </c>
      <c r="E88" s="47">
        <v>0</v>
      </c>
      <c r="F88" s="47">
        <v>0</v>
      </c>
    </row>
    <row r="89" spans="1:6" x14ac:dyDescent="0.2">
      <c r="A89" s="47" t="s">
        <v>4718</v>
      </c>
      <c r="B89" s="38">
        <v>2</v>
      </c>
      <c r="C89" s="47">
        <v>2</v>
      </c>
      <c r="D89" s="47">
        <v>0</v>
      </c>
      <c r="E89" s="47">
        <v>0</v>
      </c>
      <c r="F89" s="47">
        <v>0</v>
      </c>
    </row>
    <row r="90" spans="1:6" x14ac:dyDescent="0.2">
      <c r="A90" s="47" t="s">
        <v>4719</v>
      </c>
      <c r="B90" s="38">
        <v>2</v>
      </c>
      <c r="C90" s="47">
        <v>2</v>
      </c>
      <c r="D90" s="47">
        <v>0</v>
      </c>
      <c r="E90" s="47">
        <v>0</v>
      </c>
      <c r="F90" s="47">
        <v>0</v>
      </c>
    </row>
    <row r="91" spans="1:6" x14ac:dyDescent="0.2">
      <c r="A91" s="47" t="s">
        <v>4720</v>
      </c>
      <c r="B91" s="38">
        <v>2</v>
      </c>
      <c r="C91" s="47">
        <v>2</v>
      </c>
      <c r="D91" s="47">
        <v>0</v>
      </c>
      <c r="E91" s="47">
        <v>0</v>
      </c>
      <c r="F91" s="47">
        <v>0</v>
      </c>
    </row>
    <row r="92" spans="1:6" x14ac:dyDescent="0.2">
      <c r="A92" s="47" t="s">
        <v>4721</v>
      </c>
      <c r="B92" s="38">
        <v>3</v>
      </c>
      <c r="C92" s="47">
        <v>3</v>
      </c>
      <c r="D92" s="47">
        <v>0</v>
      </c>
      <c r="E92" s="47">
        <v>0</v>
      </c>
      <c r="F92" s="47">
        <v>0</v>
      </c>
    </row>
    <row r="93" spans="1:6" x14ac:dyDescent="0.2">
      <c r="A93" s="47" t="s">
        <v>4722</v>
      </c>
      <c r="B93" s="38">
        <v>1</v>
      </c>
      <c r="C93" s="47">
        <v>1</v>
      </c>
      <c r="D93" s="47">
        <v>0</v>
      </c>
      <c r="E93" s="47">
        <v>0</v>
      </c>
      <c r="F93" s="47">
        <v>0</v>
      </c>
    </row>
    <row r="94" spans="1:6" x14ac:dyDescent="0.2">
      <c r="A94" s="47" t="s">
        <v>4723</v>
      </c>
      <c r="B94" s="38">
        <v>1</v>
      </c>
      <c r="C94" s="47">
        <v>1</v>
      </c>
      <c r="D94" s="47">
        <v>0</v>
      </c>
      <c r="E94" s="47">
        <v>0</v>
      </c>
      <c r="F94" s="47">
        <v>0</v>
      </c>
    </row>
    <row r="95" spans="1:6" x14ac:dyDescent="0.2">
      <c r="A95" s="47" t="s">
        <v>4724</v>
      </c>
      <c r="B95" s="38">
        <v>1</v>
      </c>
      <c r="C95" s="47">
        <v>1</v>
      </c>
      <c r="D95" s="47">
        <v>0</v>
      </c>
      <c r="E95" s="47">
        <v>0</v>
      </c>
      <c r="F95" s="47">
        <v>0</v>
      </c>
    </row>
    <row r="96" spans="1:6" x14ac:dyDescent="0.2">
      <c r="A96" s="47" t="s">
        <v>4725</v>
      </c>
      <c r="B96" s="38">
        <v>2</v>
      </c>
      <c r="C96" s="47">
        <v>2</v>
      </c>
      <c r="D96" s="47">
        <v>0</v>
      </c>
      <c r="E96" s="47">
        <v>0</v>
      </c>
      <c r="F96" s="47">
        <v>0</v>
      </c>
    </row>
    <row r="97" spans="1:6" x14ac:dyDescent="0.2">
      <c r="A97" s="47" t="s">
        <v>4726</v>
      </c>
      <c r="B97" s="38">
        <v>4</v>
      </c>
      <c r="C97" s="47">
        <v>4</v>
      </c>
      <c r="D97" s="47">
        <v>0</v>
      </c>
      <c r="E97" s="47">
        <v>0</v>
      </c>
      <c r="F97" s="47">
        <v>0</v>
      </c>
    </row>
    <row r="98" spans="1:6" x14ac:dyDescent="0.2">
      <c r="A98" s="47" t="s">
        <v>4727</v>
      </c>
      <c r="B98" s="38">
        <v>1</v>
      </c>
      <c r="C98" s="47">
        <v>1</v>
      </c>
      <c r="D98" s="47">
        <v>0</v>
      </c>
      <c r="E98" s="47">
        <v>0</v>
      </c>
      <c r="F98" s="47">
        <v>0</v>
      </c>
    </row>
    <row r="99" spans="1:6" x14ac:dyDescent="0.2">
      <c r="A99" s="47" t="s">
        <v>4728</v>
      </c>
      <c r="B99" s="38">
        <v>1</v>
      </c>
      <c r="C99" s="47">
        <v>1</v>
      </c>
      <c r="D99" s="47">
        <v>0</v>
      </c>
      <c r="E99" s="47">
        <v>0</v>
      </c>
      <c r="F99" s="47">
        <v>0</v>
      </c>
    </row>
    <row r="100" spans="1:6" x14ac:dyDescent="0.2">
      <c r="A100" s="47" t="s">
        <v>4729</v>
      </c>
      <c r="B100" s="38">
        <v>1</v>
      </c>
      <c r="C100" s="47">
        <v>1</v>
      </c>
      <c r="D100" s="47">
        <v>0</v>
      </c>
      <c r="E100" s="47">
        <v>0</v>
      </c>
      <c r="F100" s="47">
        <v>0</v>
      </c>
    </row>
    <row r="101" spans="1:6" x14ac:dyDescent="0.2">
      <c r="A101" s="47" t="s">
        <v>5432</v>
      </c>
      <c r="B101" s="38">
        <v>1</v>
      </c>
      <c r="C101" s="47">
        <v>1</v>
      </c>
      <c r="D101" s="47">
        <v>0</v>
      </c>
      <c r="E101" s="47">
        <v>0</v>
      </c>
      <c r="F101" s="47">
        <v>0</v>
      </c>
    </row>
    <row r="102" spans="1:6" x14ac:dyDescent="0.2">
      <c r="A102" s="47" t="s">
        <v>4730</v>
      </c>
      <c r="B102" s="38">
        <v>1</v>
      </c>
      <c r="C102" s="47">
        <v>1</v>
      </c>
      <c r="D102" s="47">
        <v>0</v>
      </c>
      <c r="E102" s="47">
        <v>0</v>
      </c>
      <c r="F102" s="47">
        <v>0</v>
      </c>
    </row>
    <row r="103" spans="1:6" x14ac:dyDescent="0.2">
      <c r="A103" s="47" t="s">
        <v>4731</v>
      </c>
      <c r="B103" s="38">
        <v>1</v>
      </c>
      <c r="C103" s="47">
        <v>1</v>
      </c>
      <c r="D103" s="47">
        <v>0</v>
      </c>
      <c r="E103" s="47">
        <v>0</v>
      </c>
      <c r="F103" s="47">
        <v>0</v>
      </c>
    </row>
    <row r="104" spans="1:6" x14ac:dyDescent="0.2">
      <c r="A104" s="47" t="s">
        <v>4732</v>
      </c>
      <c r="B104" s="38">
        <v>5</v>
      </c>
      <c r="C104" s="47">
        <v>5</v>
      </c>
      <c r="D104" s="47">
        <v>0</v>
      </c>
      <c r="E104" s="47">
        <v>0</v>
      </c>
      <c r="F104" s="47">
        <v>0</v>
      </c>
    </row>
    <row r="105" spans="1:6" x14ac:dyDescent="0.2">
      <c r="A105" s="47" t="s">
        <v>4733</v>
      </c>
      <c r="B105" s="38">
        <v>4</v>
      </c>
      <c r="C105" s="47">
        <v>4</v>
      </c>
      <c r="D105" s="47">
        <v>0</v>
      </c>
      <c r="E105" s="47">
        <v>0</v>
      </c>
      <c r="F105" s="47">
        <v>0</v>
      </c>
    </row>
    <row r="106" spans="1:6" x14ac:dyDescent="0.2">
      <c r="A106" s="47" t="s">
        <v>4734</v>
      </c>
      <c r="B106" s="38">
        <v>1</v>
      </c>
      <c r="C106" s="47">
        <v>1</v>
      </c>
      <c r="D106" s="47">
        <v>0</v>
      </c>
      <c r="E106" s="47">
        <v>0</v>
      </c>
      <c r="F106" s="47">
        <v>0</v>
      </c>
    </row>
    <row r="107" spans="1:6" x14ac:dyDescent="0.2">
      <c r="A107" s="47" t="s">
        <v>4735</v>
      </c>
      <c r="B107" s="38">
        <v>2</v>
      </c>
      <c r="C107" s="47">
        <v>2</v>
      </c>
      <c r="D107" s="47">
        <v>0</v>
      </c>
      <c r="E107" s="47">
        <v>0</v>
      </c>
      <c r="F107" s="47">
        <v>0</v>
      </c>
    </row>
    <row r="108" spans="1:6" x14ac:dyDescent="0.2">
      <c r="A108" s="47" t="s">
        <v>4736</v>
      </c>
      <c r="B108" s="38">
        <v>2</v>
      </c>
      <c r="C108" s="47">
        <v>2</v>
      </c>
      <c r="D108" s="47">
        <v>0</v>
      </c>
      <c r="E108" s="47">
        <v>0</v>
      </c>
      <c r="F108" s="47">
        <v>0</v>
      </c>
    </row>
    <row r="109" spans="1:6" x14ac:dyDescent="0.2">
      <c r="A109" s="47" t="s">
        <v>4737</v>
      </c>
      <c r="B109" s="38">
        <v>1</v>
      </c>
      <c r="C109" s="47">
        <v>1</v>
      </c>
      <c r="D109" s="47">
        <v>0</v>
      </c>
      <c r="E109" s="47">
        <v>0</v>
      </c>
      <c r="F109" s="47">
        <v>0</v>
      </c>
    </row>
    <row r="110" spans="1:6" x14ac:dyDescent="0.2">
      <c r="A110" s="47" t="s">
        <v>4738</v>
      </c>
      <c r="B110" s="38">
        <v>4</v>
      </c>
      <c r="C110" s="47">
        <v>4</v>
      </c>
      <c r="D110" s="47">
        <v>0</v>
      </c>
      <c r="E110" s="47">
        <v>0</v>
      </c>
      <c r="F110" s="47">
        <v>0</v>
      </c>
    </row>
    <row r="111" spans="1:6" x14ac:dyDescent="0.2">
      <c r="A111" s="47" t="s">
        <v>4739</v>
      </c>
      <c r="B111" s="38">
        <v>2</v>
      </c>
      <c r="C111" s="47">
        <v>2</v>
      </c>
      <c r="D111" s="47">
        <v>0</v>
      </c>
      <c r="E111" s="47">
        <v>0</v>
      </c>
      <c r="F111" s="47">
        <v>0</v>
      </c>
    </row>
    <row r="112" spans="1:6" x14ac:dyDescent="0.2">
      <c r="A112" s="47" t="s">
        <v>4740</v>
      </c>
      <c r="B112" s="38">
        <v>3</v>
      </c>
      <c r="C112" s="47">
        <v>3</v>
      </c>
      <c r="D112" s="47">
        <v>0</v>
      </c>
      <c r="E112" s="47">
        <v>0</v>
      </c>
      <c r="F112" s="47">
        <v>0</v>
      </c>
    </row>
    <row r="113" spans="1:6" x14ac:dyDescent="0.2">
      <c r="A113" s="47" t="s">
        <v>4741</v>
      </c>
      <c r="B113" s="38">
        <v>2</v>
      </c>
      <c r="C113" s="47">
        <v>2</v>
      </c>
      <c r="D113" s="47">
        <v>0</v>
      </c>
      <c r="E113" s="47">
        <v>0</v>
      </c>
      <c r="F113" s="47">
        <v>0</v>
      </c>
    </row>
    <row r="114" spans="1:6" x14ac:dyDescent="0.2">
      <c r="A114" s="47" t="s">
        <v>4465</v>
      </c>
      <c r="B114" s="38">
        <v>1</v>
      </c>
      <c r="C114" s="47">
        <v>1</v>
      </c>
      <c r="D114" s="47">
        <v>0</v>
      </c>
      <c r="E114" s="47">
        <v>0</v>
      </c>
      <c r="F114" s="47">
        <v>0</v>
      </c>
    </row>
    <row r="115" spans="1:6" x14ac:dyDescent="0.2">
      <c r="A115" s="47" t="s">
        <v>5433</v>
      </c>
      <c r="B115" s="38">
        <v>18</v>
      </c>
      <c r="C115" s="47">
        <v>18</v>
      </c>
      <c r="D115" s="47">
        <v>0</v>
      </c>
      <c r="E115" s="47">
        <v>0</v>
      </c>
      <c r="F115" s="47">
        <v>0</v>
      </c>
    </row>
    <row r="116" spans="1:6" x14ac:dyDescent="0.2">
      <c r="A116" s="47" t="s">
        <v>4742</v>
      </c>
      <c r="B116" s="38">
        <v>585</v>
      </c>
      <c r="C116" s="47">
        <v>585</v>
      </c>
      <c r="D116" s="47">
        <v>0</v>
      </c>
      <c r="E116" s="47">
        <v>0</v>
      </c>
      <c r="F116" s="47">
        <v>0</v>
      </c>
    </row>
    <row r="117" spans="1:6" x14ac:dyDescent="0.2">
      <c r="A117" s="47" t="s">
        <v>4743</v>
      </c>
      <c r="B117" s="38">
        <v>7</v>
      </c>
      <c r="C117" s="47">
        <v>7</v>
      </c>
      <c r="D117" s="47">
        <v>0</v>
      </c>
      <c r="E117" s="47">
        <v>0</v>
      </c>
      <c r="F117" s="47">
        <v>0</v>
      </c>
    </row>
    <row r="118" spans="1:6" x14ac:dyDescent="0.2">
      <c r="A118" s="47" t="s">
        <v>4744</v>
      </c>
      <c r="B118" s="38">
        <v>5</v>
      </c>
      <c r="C118" s="47">
        <v>5</v>
      </c>
      <c r="D118" s="47">
        <v>0</v>
      </c>
      <c r="E118" s="47">
        <v>0</v>
      </c>
      <c r="F118" s="47">
        <v>0</v>
      </c>
    </row>
    <row r="119" spans="1:6" x14ac:dyDescent="0.2">
      <c r="A119" s="47" t="s">
        <v>4745</v>
      </c>
      <c r="B119" s="38">
        <v>1</v>
      </c>
      <c r="C119" s="47">
        <v>1</v>
      </c>
      <c r="D119" s="47">
        <v>0</v>
      </c>
      <c r="E119" s="47">
        <v>0</v>
      </c>
      <c r="F119" s="47">
        <v>0</v>
      </c>
    </row>
    <row r="120" spans="1:6" x14ac:dyDescent="0.2">
      <c r="A120" s="47" t="s">
        <v>4746</v>
      </c>
      <c r="B120" s="38">
        <v>5</v>
      </c>
      <c r="C120" s="47">
        <v>5</v>
      </c>
      <c r="D120" s="47">
        <v>0</v>
      </c>
      <c r="E120" s="47">
        <v>0</v>
      </c>
      <c r="F120" s="47">
        <v>0</v>
      </c>
    </row>
    <row r="121" spans="1:6" x14ac:dyDescent="0.2">
      <c r="A121" s="47" t="s">
        <v>4747</v>
      </c>
      <c r="B121" s="38">
        <v>3</v>
      </c>
      <c r="C121" s="47">
        <v>3</v>
      </c>
      <c r="D121" s="47">
        <v>0</v>
      </c>
      <c r="E121" s="47">
        <v>0</v>
      </c>
      <c r="F121" s="47">
        <v>0</v>
      </c>
    </row>
    <row r="122" spans="1:6" x14ac:dyDescent="0.2">
      <c r="A122" s="47" t="s">
        <v>4748</v>
      </c>
      <c r="B122" s="38">
        <v>4</v>
      </c>
      <c r="C122" s="47">
        <v>4</v>
      </c>
      <c r="D122" s="47">
        <v>0</v>
      </c>
      <c r="E122" s="47">
        <v>0</v>
      </c>
      <c r="F122" s="47">
        <v>0</v>
      </c>
    </row>
    <row r="123" spans="1:6" x14ac:dyDescent="0.2">
      <c r="A123" s="47" t="s">
        <v>4749</v>
      </c>
      <c r="B123" s="38">
        <v>1</v>
      </c>
      <c r="C123" s="47">
        <v>1</v>
      </c>
      <c r="D123" s="47">
        <v>0</v>
      </c>
      <c r="E123" s="47">
        <v>0</v>
      </c>
      <c r="F123" s="47">
        <v>0</v>
      </c>
    </row>
    <row r="124" spans="1:6" x14ac:dyDescent="0.2">
      <c r="A124" s="47" t="s">
        <v>4750</v>
      </c>
      <c r="B124" s="38">
        <v>6</v>
      </c>
      <c r="C124" s="47">
        <v>6</v>
      </c>
      <c r="D124" s="47">
        <v>0</v>
      </c>
      <c r="E124" s="47">
        <v>0</v>
      </c>
      <c r="F124" s="47">
        <v>0</v>
      </c>
    </row>
    <row r="125" spans="1:6" x14ac:dyDescent="0.2">
      <c r="A125" s="47" t="s">
        <v>4447</v>
      </c>
      <c r="B125" s="38">
        <v>36</v>
      </c>
      <c r="C125" s="47">
        <v>36</v>
      </c>
      <c r="D125" s="47">
        <v>0</v>
      </c>
      <c r="E125" s="47">
        <v>0</v>
      </c>
      <c r="F125" s="47">
        <v>0</v>
      </c>
    </row>
    <row r="126" spans="1:6" x14ac:dyDescent="0.2">
      <c r="A126" s="47" t="s">
        <v>4751</v>
      </c>
      <c r="B126" s="38">
        <v>5</v>
      </c>
      <c r="C126" s="47">
        <v>5</v>
      </c>
      <c r="D126" s="47">
        <v>0</v>
      </c>
      <c r="E126" s="47">
        <v>0</v>
      </c>
      <c r="F126" s="47">
        <v>0</v>
      </c>
    </row>
    <row r="127" spans="1:6" x14ac:dyDescent="0.2">
      <c r="A127" s="47" t="s">
        <v>4752</v>
      </c>
      <c r="B127" s="38">
        <v>29</v>
      </c>
      <c r="C127" s="47">
        <v>29</v>
      </c>
      <c r="D127" s="47">
        <v>0</v>
      </c>
      <c r="E127" s="47">
        <v>0</v>
      </c>
      <c r="F127" s="47">
        <v>0</v>
      </c>
    </row>
    <row r="128" spans="1:6" x14ac:dyDescent="0.2">
      <c r="A128" s="47" t="s">
        <v>4753</v>
      </c>
      <c r="B128" s="38">
        <v>5</v>
      </c>
      <c r="C128" s="47">
        <v>5</v>
      </c>
      <c r="D128" s="47">
        <v>0</v>
      </c>
      <c r="E128" s="47">
        <v>0</v>
      </c>
      <c r="F128" s="47">
        <v>0</v>
      </c>
    </row>
    <row r="129" spans="1:6" x14ac:dyDescent="0.2">
      <c r="A129" s="47" t="s">
        <v>4754</v>
      </c>
      <c r="B129" s="38">
        <v>2</v>
      </c>
      <c r="C129" s="47">
        <v>2</v>
      </c>
      <c r="D129" s="47">
        <v>0</v>
      </c>
      <c r="E129" s="47">
        <v>0</v>
      </c>
      <c r="F129" s="47">
        <v>0</v>
      </c>
    </row>
    <row r="130" spans="1:6" x14ac:dyDescent="0.2">
      <c r="A130" s="47" t="s">
        <v>4755</v>
      </c>
      <c r="B130" s="38">
        <v>18</v>
      </c>
      <c r="C130" s="47">
        <v>18</v>
      </c>
      <c r="D130" s="47">
        <v>0</v>
      </c>
      <c r="E130" s="47">
        <v>0</v>
      </c>
      <c r="F130" s="47">
        <v>0</v>
      </c>
    </row>
    <row r="131" spans="1:6" x14ac:dyDescent="0.2">
      <c r="A131" s="47" t="s">
        <v>4755</v>
      </c>
      <c r="B131" s="38">
        <v>1</v>
      </c>
      <c r="C131" s="47">
        <v>1</v>
      </c>
      <c r="D131" s="47">
        <v>0</v>
      </c>
      <c r="E131" s="47">
        <v>0</v>
      </c>
      <c r="F131" s="47">
        <v>0</v>
      </c>
    </row>
    <row r="132" spans="1:6" x14ac:dyDescent="0.2">
      <c r="A132" s="47" t="s">
        <v>4756</v>
      </c>
      <c r="B132" s="38">
        <v>2</v>
      </c>
      <c r="C132" s="47">
        <v>2</v>
      </c>
      <c r="D132" s="47">
        <v>0</v>
      </c>
      <c r="E132" s="47">
        <v>0</v>
      </c>
      <c r="F132" s="47">
        <v>0</v>
      </c>
    </row>
    <row r="133" spans="1:6" x14ac:dyDescent="0.2">
      <c r="A133" s="47" t="s">
        <v>4757</v>
      </c>
      <c r="B133" s="38">
        <v>44</v>
      </c>
      <c r="C133" s="47">
        <v>44</v>
      </c>
      <c r="D133" s="47">
        <v>0</v>
      </c>
      <c r="E133" s="47">
        <v>0</v>
      </c>
      <c r="F133" s="47">
        <v>0</v>
      </c>
    </row>
    <row r="134" spans="1:6" x14ac:dyDescent="0.2">
      <c r="A134" s="47" t="s">
        <v>4758</v>
      </c>
      <c r="B134" s="38">
        <v>3</v>
      </c>
      <c r="C134" s="47">
        <v>3</v>
      </c>
      <c r="D134" s="47">
        <v>0</v>
      </c>
      <c r="E134" s="47">
        <v>0</v>
      </c>
      <c r="F134" s="47">
        <v>0</v>
      </c>
    </row>
    <row r="135" spans="1:6" x14ac:dyDescent="0.2">
      <c r="A135" s="47" t="s">
        <v>4759</v>
      </c>
      <c r="B135" s="38">
        <v>1</v>
      </c>
      <c r="C135" s="47">
        <v>1</v>
      </c>
      <c r="D135" s="47">
        <v>0</v>
      </c>
      <c r="E135" s="47">
        <v>0</v>
      </c>
      <c r="F135" s="47">
        <v>0</v>
      </c>
    </row>
    <row r="136" spans="1:6" x14ac:dyDescent="0.2">
      <c r="A136" s="47" t="s">
        <v>4760</v>
      </c>
      <c r="B136" s="38">
        <v>1</v>
      </c>
      <c r="C136" s="47">
        <v>1</v>
      </c>
      <c r="D136" s="47">
        <v>0</v>
      </c>
      <c r="E136" s="47">
        <v>0</v>
      </c>
      <c r="F136" s="47">
        <v>0</v>
      </c>
    </row>
    <row r="137" spans="1:6" x14ac:dyDescent="0.2">
      <c r="A137" s="47" t="s">
        <v>4761</v>
      </c>
      <c r="B137" s="38">
        <v>1</v>
      </c>
      <c r="C137" s="47">
        <v>1</v>
      </c>
      <c r="D137" s="47">
        <v>0</v>
      </c>
      <c r="E137" s="47">
        <v>0</v>
      </c>
      <c r="F137" s="47">
        <v>0</v>
      </c>
    </row>
    <row r="138" spans="1:6" x14ac:dyDescent="0.2">
      <c r="A138" s="47" t="s">
        <v>4762</v>
      </c>
      <c r="B138" s="38">
        <v>1</v>
      </c>
      <c r="C138" s="47">
        <v>1</v>
      </c>
      <c r="D138" s="47">
        <v>0</v>
      </c>
      <c r="E138" s="47">
        <v>0</v>
      </c>
      <c r="F138" s="47">
        <v>0</v>
      </c>
    </row>
    <row r="139" spans="1:6" x14ac:dyDescent="0.2">
      <c r="A139" s="47" t="s">
        <v>4763</v>
      </c>
      <c r="B139" s="38">
        <v>1</v>
      </c>
      <c r="C139" s="47">
        <v>1</v>
      </c>
      <c r="D139" s="47">
        <v>0</v>
      </c>
      <c r="E139" s="47">
        <v>0</v>
      </c>
      <c r="F139" s="47">
        <v>0</v>
      </c>
    </row>
    <row r="140" spans="1:6" x14ac:dyDescent="0.2">
      <c r="A140" s="47" t="s">
        <v>4764</v>
      </c>
      <c r="B140" s="38">
        <v>1</v>
      </c>
      <c r="C140" s="47">
        <v>1</v>
      </c>
      <c r="D140" s="47">
        <v>0</v>
      </c>
      <c r="E140" s="47">
        <v>0</v>
      </c>
      <c r="F140" s="47">
        <v>0</v>
      </c>
    </row>
    <row r="141" spans="1:6" x14ac:dyDescent="0.2">
      <c r="A141" s="47" t="s">
        <v>5434</v>
      </c>
      <c r="B141" s="38">
        <v>39</v>
      </c>
      <c r="C141" s="47">
        <v>39</v>
      </c>
      <c r="D141" s="47">
        <v>0</v>
      </c>
      <c r="E141" s="47">
        <v>0</v>
      </c>
      <c r="F141" s="47">
        <v>0</v>
      </c>
    </row>
    <row r="142" spans="1:6" x14ac:dyDescent="0.2">
      <c r="A142" s="47" t="s">
        <v>4765</v>
      </c>
      <c r="B142" s="38">
        <v>1</v>
      </c>
      <c r="C142" s="47">
        <v>1</v>
      </c>
      <c r="D142" s="47">
        <v>0</v>
      </c>
      <c r="E142" s="47">
        <v>0</v>
      </c>
      <c r="F142" s="47">
        <v>0</v>
      </c>
    </row>
    <row r="143" spans="1:6" x14ac:dyDescent="0.2">
      <c r="A143" s="47" t="s">
        <v>4766</v>
      </c>
      <c r="B143" s="38">
        <v>3</v>
      </c>
      <c r="C143" s="47">
        <v>3</v>
      </c>
      <c r="D143" s="47">
        <v>0</v>
      </c>
      <c r="E143" s="47">
        <v>0</v>
      </c>
      <c r="F143" s="47">
        <v>0</v>
      </c>
    </row>
    <row r="144" spans="1:6" x14ac:dyDescent="0.2">
      <c r="A144" s="47" t="s">
        <v>4767</v>
      </c>
      <c r="B144" s="38">
        <v>2</v>
      </c>
      <c r="C144" s="47">
        <v>2</v>
      </c>
      <c r="D144" s="47">
        <v>0</v>
      </c>
      <c r="E144" s="47">
        <v>0</v>
      </c>
      <c r="F144" s="47">
        <v>0</v>
      </c>
    </row>
    <row r="145" spans="1:6" x14ac:dyDescent="0.2">
      <c r="A145" s="47" t="s">
        <v>5435</v>
      </c>
      <c r="B145" s="38">
        <v>1251</v>
      </c>
      <c r="C145" s="47">
        <v>1251</v>
      </c>
      <c r="D145" s="47">
        <v>0</v>
      </c>
      <c r="E145" s="47">
        <v>0</v>
      </c>
      <c r="F145" s="47">
        <v>0</v>
      </c>
    </row>
    <row r="146" spans="1:6" x14ac:dyDescent="0.2">
      <c r="A146" s="47" t="s">
        <v>5435</v>
      </c>
      <c r="B146" s="38">
        <v>1</v>
      </c>
      <c r="C146" s="47">
        <v>1</v>
      </c>
      <c r="D146" s="47">
        <v>0</v>
      </c>
      <c r="E146" s="47">
        <v>0</v>
      </c>
      <c r="F146" s="47">
        <v>0</v>
      </c>
    </row>
    <row r="147" spans="1:6" x14ac:dyDescent="0.2">
      <c r="A147" s="47" t="s">
        <v>4768</v>
      </c>
      <c r="B147" s="38">
        <v>4</v>
      </c>
      <c r="C147" s="47">
        <v>4</v>
      </c>
      <c r="D147" s="47">
        <v>0</v>
      </c>
      <c r="E147" s="47">
        <v>0</v>
      </c>
      <c r="F147" s="47">
        <v>0</v>
      </c>
    </row>
    <row r="148" spans="1:6" x14ac:dyDescent="0.2">
      <c r="A148" s="47" t="s">
        <v>4769</v>
      </c>
      <c r="B148" s="38">
        <v>1</v>
      </c>
      <c r="C148" s="47">
        <v>1</v>
      </c>
      <c r="D148" s="47">
        <v>0</v>
      </c>
      <c r="E148" s="47">
        <v>0</v>
      </c>
      <c r="F148" s="47">
        <v>0</v>
      </c>
    </row>
    <row r="149" spans="1:6" x14ac:dyDescent="0.2">
      <c r="A149" s="47" t="s">
        <v>4770</v>
      </c>
      <c r="B149" s="38">
        <v>197</v>
      </c>
      <c r="C149" s="47">
        <v>197</v>
      </c>
      <c r="D149" s="47">
        <v>0</v>
      </c>
      <c r="E149" s="47">
        <v>0</v>
      </c>
      <c r="F149" s="47">
        <v>0</v>
      </c>
    </row>
    <row r="150" spans="1:6" x14ac:dyDescent="0.2">
      <c r="A150" s="47" t="s">
        <v>4771</v>
      </c>
      <c r="B150" s="38">
        <v>5</v>
      </c>
      <c r="C150" s="47">
        <v>5</v>
      </c>
      <c r="D150" s="47">
        <v>0</v>
      </c>
      <c r="E150" s="47">
        <v>0</v>
      </c>
      <c r="F150" s="47">
        <v>0</v>
      </c>
    </row>
    <row r="151" spans="1:6" x14ac:dyDescent="0.2">
      <c r="A151" s="47" t="s">
        <v>4772</v>
      </c>
      <c r="B151" s="38">
        <v>4</v>
      </c>
      <c r="C151" s="47">
        <v>4</v>
      </c>
      <c r="D151" s="47">
        <v>0</v>
      </c>
      <c r="E151" s="47">
        <v>0</v>
      </c>
      <c r="F151" s="47">
        <v>0</v>
      </c>
    </row>
    <row r="152" spans="1:6" x14ac:dyDescent="0.2">
      <c r="A152" s="47" t="s">
        <v>4773</v>
      </c>
      <c r="B152" s="38">
        <v>5</v>
      </c>
      <c r="C152" s="47">
        <v>5</v>
      </c>
      <c r="D152" s="47">
        <v>0</v>
      </c>
      <c r="E152" s="47">
        <v>0</v>
      </c>
      <c r="F152" s="47">
        <v>0</v>
      </c>
    </row>
    <row r="153" spans="1:6" x14ac:dyDescent="0.2">
      <c r="A153" s="47" t="s">
        <v>4774</v>
      </c>
      <c r="B153" s="38">
        <v>4</v>
      </c>
      <c r="C153" s="47">
        <v>4</v>
      </c>
      <c r="D153" s="47">
        <v>0</v>
      </c>
      <c r="E153" s="47">
        <v>0</v>
      </c>
      <c r="F153" s="47">
        <v>0</v>
      </c>
    </row>
    <row r="154" spans="1:6" x14ac:dyDescent="0.2">
      <c r="A154" s="47" t="s">
        <v>4775</v>
      </c>
      <c r="B154" s="38">
        <v>1</v>
      </c>
      <c r="C154" s="47">
        <v>1</v>
      </c>
      <c r="D154" s="47">
        <v>0</v>
      </c>
      <c r="E154" s="47">
        <v>0</v>
      </c>
      <c r="F154" s="47">
        <v>0</v>
      </c>
    </row>
    <row r="155" spans="1:6" x14ac:dyDescent="0.2">
      <c r="A155" s="47" t="s">
        <v>4776</v>
      </c>
      <c r="B155" s="38">
        <v>5</v>
      </c>
      <c r="C155" s="47">
        <v>5</v>
      </c>
      <c r="D155" s="47">
        <v>0</v>
      </c>
      <c r="E155" s="47">
        <v>0</v>
      </c>
      <c r="F155" s="47">
        <v>0</v>
      </c>
    </row>
    <row r="156" spans="1:6" x14ac:dyDescent="0.2">
      <c r="A156" s="47" t="s">
        <v>1038</v>
      </c>
      <c r="B156" s="38">
        <v>6679</v>
      </c>
      <c r="C156" s="47">
        <v>6679</v>
      </c>
      <c r="D156" s="47">
        <v>0</v>
      </c>
      <c r="E156" s="47">
        <v>0</v>
      </c>
      <c r="F156" s="47">
        <v>0</v>
      </c>
    </row>
  </sheetData>
  <mergeCells count="11">
    <mergeCell ref="A2:F2"/>
    <mergeCell ref="A7:A9"/>
    <mergeCell ref="A3:F3"/>
    <mergeCell ref="A4:F4"/>
    <mergeCell ref="A5:F5"/>
    <mergeCell ref="C8:C9"/>
    <mergeCell ref="B7:B9"/>
    <mergeCell ref="D8:D9"/>
    <mergeCell ref="E8:E9"/>
    <mergeCell ref="F8:F9"/>
    <mergeCell ref="C7:F7"/>
  </mergeCells>
  <phoneticPr fontId="0" type="noConversion"/>
  <conditionalFormatting sqref="C11:F18">
    <cfRule type="cellIs" dxfId="42" priority="1" stopIfTrue="1" operator="equal">
      <formula>0</formula>
    </cfRule>
  </conditionalFormatting>
  <conditionalFormatting sqref="C19:F19">
    <cfRule type="cellIs" dxfId="41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131"/>
  <sheetViews>
    <sheetView showZeros="0" zoomScale="80" workbookViewId="0">
      <selection activeCell="D38" sqref="D38"/>
    </sheetView>
  </sheetViews>
  <sheetFormatPr baseColWidth="10" defaultRowHeight="11.25" x14ac:dyDescent="0.2"/>
  <cols>
    <col min="1" max="1" width="53.1640625" style="47" bestFit="1" customWidth="1"/>
    <col min="2" max="2" width="14" style="38" customWidth="1"/>
    <col min="3" max="8" width="14" style="47" customWidth="1"/>
    <col min="9" max="16384" width="12" style="47"/>
  </cols>
  <sheetData>
    <row r="1" spans="1:8" ht="15.75" x14ac:dyDescent="0.25">
      <c r="A1" s="55" t="s">
        <v>4777</v>
      </c>
      <c r="B1" s="40"/>
      <c r="C1" s="53"/>
      <c r="D1" s="53"/>
      <c r="E1" s="53"/>
      <c r="F1" s="53"/>
      <c r="G1" s="53"/>
    </row>
    <row r="2" spans="1:8" ht="35.25" customHeight="1" x14ac:dyDescent="0.2">
      <c r="A2" s="340" t="s">
        <v>4778</v>
      </c>
      <c r="B2" s="340"/>
      <c r="C2" s="340"/>
      <c r="D2" s="340"/>
      <c r="E2" s="340"/>
      <c r="F2" s="340"/>
      <c r="G2" s="340"/>
      <c r="H2" s="340"/>
    </row>
    <row r="3" spans="1:8" ht="15" x14ac:dyDescent="0.2">
      <c r="A3" s="296">
        <v>44196</v>
      </c>
      <c r="B3" s="296"/>
      <c r="C3" s="296"/>
      <c r="D3" s="296"/>
      <c r="E3" s="296"/>
      <c r="F3" s="296"/>
      <c r="G3" s="296"/>
      <c r="H3" s="296"/>
    </row>
    <row r="4" spans="1:8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</row>
    <row r="5" spans="1:8" ht="15" x14ac:dyDescent="0.2">
      <c r="A5" s="292" t="s">
        <v>5421</v>
      </c>
      <c r="B5" s="292"/>
      <c r="C5" s="292"/>
      <c r="D5" s="292"/>
      <c r="E5" s="292"/>
      <c r="F5" s="292"/>
      <c r="G5" s="292"/>
      <c r="H5" s="292"/>
    </row>
    <row r="6" spans="1:8" ht="15.75" thickBot="1" x14ac:dyDescent="0.25">
      <c r="A6" s="53" t="s">
        <v>349</v>
      </c>
      <c r="H6" s="26" t="s">
        <v>52</v>
      </c>
    </row>
    <row r="7" spans="1:8" ht="12" thickTop="1" x14ac:dyDescent="0.2">
      <c r="A7" s="328" t="s">
        <v>267</v>
      </c>
      <c r="B7" s="312" t="s">
        <v>282</v>
      </c>
      <c r="C7" s="348"/>
      <c r="D7" s="348"/>
      <c r="E7" s="310"/>
      <c r="F7" s="312" t="s">
        <v>283</v>
      </c>
      <c r="G7" s="348"/>
      <c r="H7" s="350"/>
    </row>
    <row r="8" spans="1:8" x14ac:dyDescent="0.2">
      <c r="A8" s="329"/>
      <c r="B8" s="346"/>
      <c r="C8" s="349"/>
      <c r="D8" s="349"/>
      <c r="E8" s="347"/>
      <c r="F8" s="313"/>
      <c r="G8" s="352"/>
      <c r="H8" s="353"/>
    </row>
    <row r="9" spans="1:8" ht="24.75" customHeight="1" x14ac:dyDescent="0.2">
      <c r="A9" s="330"/>
      <c r="B9" s="84" t="s">
        <v>250</v>
      </c>
      <c r="C9" s="84" t="s">
        <v>251</v>
      </c>
      <c r="D9" s="84" t="s">
        <v>252</v>
      </c>
      <c r="E9" s="84" t="s">
        <v>253</v>
      </c>
      <c r="F9" s="179" t="s">
        <v>284</v>
      </c>
      <c r="G9" s="179" t="s">
        <v>285</v>
      </c>
      <c r="H9" s="180" t="s">
        <v>126</v>
      </c>
    </row>
    <row r="10" spans="1:8" ht="11.25" customHeight="1" x14ac:dyDescent="0.2">
      <c r="A10" s="95"/>
      <c r="B10" s="83">
        <v>1</v>
      </c>
      <c r="C10" s="83">
        <v>2</v>
      </c>
      <c r="D10" s="83">
        <v>3</v>
      </c>
      <c r="E10" s="83">
        <v>4</v>
      </c>
      <c r="F10" s="174">
        <v>5</v>
      </c>
      <c r="G10" s="174">
        <v>6</v>
      </c>
      <c r="H10" s="96">
        <v>9</v>
      </c>
    </row>
    <row r="11" spans="1:8" x14ac:dyDescent="0.2">
      <c r="A11" s="28"/>
      <c r="B11" s="29"/>
      <c r="C11" s="29"/>
      <c r="D11" s="29"/>
      <c r="E11" s="29"/>
      <c r="F11" s="175"/>
      <c r="G11" s="262"/>
      <c r="H11" s="30"/>
    </row>
    <row r="12" spans="1:8" x14ac:dyDescent="0.2">
      <c r="A12" s="28"/>
      <c r="B12" s="29"/>
      <c r="C12" s="29"/>
      <c r="D12" s="29"/>
      <c r="E12" s="29"/>
      <c r="F12" s="175"/>
      <c r="G12" s="262"/>
      <c r="H12" s="30"/>
    </row>
    <row r="13" spans="1:8" x14ac:dyDescent="0.2">
      <c r="A13" s="28"/>
      <c r="B13" s="29"/>
      <c r="C13" s="29"/>
      <c r="D13" s="29"/>
      <c r="E13" s="29"/>
      <c r="F13" s="175"/>
      <c r="G13" s="262"/>
      <c r="H13" s="30"/>
    </row>
    <row r="14" spans="1:8" x14ac:dyDescent="0.2">
      <c r="A14" s="28"/>
      <c r="B14" s="29"/>
      <c r="C14" s="29"/>
      <c r="D14" s="29"/>
      <c r="E14" s="29"/>
      <c r="F14" s="175"/>
      <c r="G14" s="262"/>
      <c r="H14" s="30"/>
    </row>
    <row r="15" spans="1:8" x14ac:dyDescent="0.2">
      <c r="A15" s="28"/>
      <c r="B15" s="29"/>
      <c r="C15" s="29"/>
      <c r="D15" s="29"/>
      <c r="E15" s="29"/>
      <c r="F15" s="175"/>
      <c r="G15" s="262"/>
      <c r="H15" s="30"/>
    </row>
    <row r="16" spans="1:8" x14ac:dyDescent="0.2">
      <c r="A16" s="28"/>
      <c r="B16" s="29"/>
      <c r="C16" s="29"/>
      <c r="D16" s="29"/>
      <c r="E16" s="29"/>
      <c r="F16" s="175"/>
      <c r="G16" s="262"/>
      <c r="H16" s="30"/>
    </row>
    <row r="17" spans="1:8" x14ac:dyDescent="0.2">
      <c r="A17" s="28"/>
      <c r="B17" s="29"/>
      <c r="C17" s="29"/>
      <c r="D17" s="29"/>
      <c r="E17" s="29"/>
      <c r="F17" s="175"/>
      <c r="G17" s="262"/>
      <c r="H17" s="30"/>
    </row>
    <row r="18" spans="1:8" x14ac:dyDescent="0.2">
      <c r="A18" s="28"/>
      <c r="B18" s="29"/>
      <c r="C18" s="29"/>
      <c r="D18" s="29"/>
      <c r="E18" s="29"/>
      <c r="F18" s="175"/>
      <c r="G18" s="262"/>
      <c r="H18" s="30"/>
    </row>
    <row r="19" spans="1:8" x14ac:dyDescent="0.2">
      <c r="A19" s="28"/>
      <c r="B19" s="29"/>
      <c r="C19" s="29"/>
      <c r="D19" s="29"/>
      <c r="E19" s="29"/>
      <c r="F19" s="175"/>
      <c r="G19" s="262"/>
      <c r="H19" s="30"/>
    </row>
    <row r="20" spans="1:8" x14ac:dyDescent="0.2">
      <c r="A20" s="28"/>
      <c r="B20" s="29"/>
      <c r="C20" s="29"/>
      <c r="D20" s="29"/>
      <c r="E20" s="29"/>
      <c r="F20" s="175"/>
      <c r="G20" s="262"/>
      <c r="H20" s="57"/>
    </row>
    <row r="21" spans="1:8" x14ac:dyDescent="0.2">
      <c r="A21" s="28"/>
      <c r="B21" s="29"/>
      <c r="C21" s="29"/>
      <c r="D21" s="29"/>
      <c r="E21" s="29"/>
      <c r="F21" s="175"/>
      <c r="G21" s="262"/>
      <c r="H21" s="57"/>
    </row>
    <row r="22" spans="1:8" x14ac:dyDescent="0.2">
      <c r="A22" s="28"/>
      <c r="B22" s="29"/>
      <c r="C22" s="29"/>
      <c r="D22" s="29"/>
      <c r="E22" s="29"/>
      <c r="F22" s="175"/>
      <c r="G22" s="262"/>
      <c r="H22" s="57"/>
    </row>
    <row r="23" spans="1:8" x14ac:dyDescent="0.2">
      <c r="A23" s="28"/>
      <c r="B23" s="29"/>
      <c r="C23" s="29"/>
      <c r="D23" s="29"/>
      <c r="E23" s="29"/>
      <c r="F23" s="175"/>
      <c r="G23" s="262"/>
      <c r="H23" s="57"/>
    </row>
    <row r="24" spans="1:8" x14ac:dyDescent="0.2">
      <c r="A24" s="28"/>
      <c r="B24" s="29"/>
      <c r="C24" s="29"/>
      <c r="D24" s="29"/>
      <c r="E24" s="29"/>
      <c r="F24" s="175"/>
      <c r="G24" s="262"/>
      <c r="H24" s="57"/>
    </row>
    <row r="25" spans="1:8" x14ac:dyDescent="0.2">
      <c r="A25" s="28"/>
      <c r="B25" s="29"/>
      <c r="C25" s="29"/>
      <c r="D25" s="29"/>
      <c r="E25" s="29"/>
      <c r="F25" s="175"/>
      <c r="G25" s="262"/>
      <c r="H25" s="57"/>
    </row>
    <row r="26" spans="1:8" x14ac:dyDescent="0.2">
      <c r="A26" s="28"/>
      <c r="B26" s="29"/>
      <c r="C26" s="29"/>
      <c r="D26" s="29"/>
      <c r="E26" s="29"/>
      <c r="F26" s="175"/>
      <c r="G26" s="262"/>
      <c r="H26" s="57"/>
    </row>
    <row r="27" spans="1:8" x14ac:dyDescent="0.2">
      <c r="A27" s="28"/>
      <c r="B27" s="29"/>
      <c r="C27" s="29"/>
      <c r="D27" s="29"/>
      <c r="E27" s="29"/>
      <c r="F27" s="175"/>
      <c r="G27" s="262"/>
      <c r="H27" s="57"/>
    </row>
    <row r="28" spans="1:8" x14ac:dyDescent="0.2">
      <c r="A28" s="28"/>
      <c r="B28" s="29"/>
      <c r="C28" s="29"/>
      <c r="D28" s="29"/>
      <c r="E28" s="29"/>
      <c r="F28" s="175"/>
      <c r="G28" s="262"/>
      <c r="H28" s="57"/>
    </row>
    <row r="29" spans="1:8" x14ac:dyDescent="0.2">
      <c r="A29" s="28"/>
      <c r="B29" s="29"/>
      <c r="C29" s="29"/>
      <c r="D29" s="29"/>
      <c r="E29" s="29"/>
      <c r="F29" s="175"/>
      <c r="G29" s="262"/>
      <c r="H29" s="57"/>
    </row>
    <row r="30" spans="1:8" x14ac:dyDescent="0.2">
      <c r="A30" s="56"/>
      <c r="B30" s="36"/>
      <c r="C30" s="54"/>
      <c r="D30" s="54"/>
      <c r="E30" s="54"/>
      <c r="F30" s="176"/>
      <c r="G30" s="263"/>
      <c r="H30" s="57"/>
    </row>
    <row r="31" spans="1:8" x14ac:dyDescent="0.2">
      <c r="A31" s="56"/>
      <c r="B31" s="36"/>
      <c r="C31" s="54"/>
      <c r="D31" s="54"/>
      <c r="E31" s="54"/>
      <c r="F31" s="176"/>
      <c r="G31" s="263"/>
      <c r="H31" s="57"/>
    </row>
    <row r="32" spans="1:8" x14ac:dyDescent="0.2">
      <c r="A32" s="56"/>
      <c r="B32" s="36"/>
      <c r="C32" s="54"/>
      <c r="D32" s="54"/>
      <c r="E32" s="54"/>
      <c r="F32" s="176"/>
      <c r="G32" s="263"/>
      <c r="H32" s="57"/>
    </row>
    <row r="33" spans="1:8" x14ac:dyDescent="0.2">
      <c r="A33" s="56"/>
      <c r="B33" s="36"/>
      <c r="C33" s="54"/>
      <c r="D33" s="54"/>
      <c r="E33" s="54"/>
      <c r="F33" s="176"/>
      <c r="G33" s="263"/>
      <c r="H33" s="57"/>
    </row>
    <row r="34" spans="1:8" x14ac:dyDescent="0.2">
      <c r="A34" s="56"/>
      <c r="B34" s="36"/>
      <c r="C34" s="54"/>
      <c r="D34" s="54"/>
      <c r="E34" s="54"/>
      <c r="F34" s="176"/>
      <c r="G34" s="263"/>
      <c r="H34" s="57"/>
    </row>
    <row r="35" spans="1:8" x14ac:dyDescent="0.2">
      <c r="A35" s="56"/>
      <c r="B35" s="36"/>
      <c r="C35" s="54"/>
      <c r="D35" s="54"/>
      <c r="E35" s="54"/>
      <c r="F35" s="176"/>
      <c r="G35" s="263"/>
      <c r="H35" s="57"/>
    </row>
    <row r="36" spans="1:8" ht="12" thickBot="1" x14ac:dyDescent="0.25">
      <c r="A36" s="62"/>
      <c r="B36" s="37"/>
      <c r="C36" s="63"/>
      <c r="D36" s="63"/>
      <c r="E36" s="63"/>
      <c r="F36" s="177"/>
      <c r="G36" s="264"/>
      <c r="H36" s="64"/>
    </row>
    <row r="37" spans="1:8" ht="12" thickTop="1" x14ac:dyDescent="0.2">
      <c r="G37" s="99"/>
    </row>
    <row r="38" spans="1:8" x14ac:dyDescent="0.2">
      <c r="G38" s="99"/>
    </row>
    <row r="39" spans="1:8" x14ac:dyDescent="0.2">
      <c r="G39" s="99"/>
    </row>
    <row r="40" spans="1:8" x14ac:dyDescent="0.2">
      <c r="G40" s="99"/>
    </row>
    <row r="41" spans="1:8" x14ac:dyDescent="0.2">
      <c r="G41" s="99"/>
    </row>
    <row r="42" spans="1:8" x14ac:dyDescent="0.2">
      <c r="G42" s="99"/>
    </row>
    <row r="43" spans="1:8" x14ac:dyDescent="0.2">
      <c r="G43" s="99"/>
    </row>
    <row r="44" spans="1:8" x14ac:dyDescent="0.2">
      <c r="G44" s="99"/>
    </row>
    <row r="45" spans="1:8" x14ac:dyDescent="0.2">
      <c r="G45" s="99"/>
    </row>
    <row r="46" spans="1:8" x14ac:dyDescent="0.2">
      <c r="G46" s="99"/>
    </row>
    <row r="47" spans="1:8" x14ac:dyDescent="0.2">
      <c r="G47" s="99"/>
    </row>
    <row r="48" spans="1:8" x14ac:dyDescent="0.2">
      <c r="G48" s="99"/>
    </row>
    <row r="49" spans="7:7" x14ac:dyDescent="0.2">
      <c r="G49" s="99"/>
    </row>
    <row r="50" spans="7:7" x14ac:dyDescent="0.2">
      <c r="G50" s="99"/>
    </row>
    <row r="51" spans="7:7" x14ac:dyDescent="0.2">
      <c r="G51" s="99"/>
    </row>
    <row r="52" spans="7:7" x14ac:dyDescent="0.2">
      <c r="G52" s="99"/>
    </row>
    <row r="53" spans="7:7" x14ac:dyDescent="0.2">
      <c r="G53" s="99"/>
    </row>
    <row r="54" spans="7:7" x14ac:dyDescent="0.2">
      <c r="G54" s="99"/>
    </row>
    <row r="55" spans="7:7" x14ac:dyDescent="0.2">
      <c r="G55" s="99"/>
    </row>
    <row r="56" spans="7:7" x14ac:dyDescent="0.2">
      <c r="G56" s="99"/>
    </row>
    <row r="57" spans="7:7" x14ac:dyDescent="0.2">
      <c r="G57" s="99"/>
    </row>
    <row r="58" spans="7:7" x14ac:dyDescent="0.2">
      <c r="G58" s="99"/>
    </row>
    <row r="59" spans="7:7" x14ac:dyDescent="0.2">
      <c r="G59" s="99"/>
    </row>
    <row r="60" spans="7:7" x14ac:dyDescent="0.2">
      <c r="G60" s="99"/>
    </row>
    <row r="61" spans="7:7" x14ac:dyDescent="0.2">
      <c r="G61" s="99"/>
    </row>
    <row r="62" spans="7:7" x14ac:dyDescent="0.2">
      <c r="G62" s="99"/>
    </row>
    <row r="63" spans="7:7" x14ac:dyDescent="0.2">
      <c r="G63" s="99"/>
    </row>
    <row r="64" spans="7:7" x14ac:dyDescent="0.2">
      <c r="G64" s="99"/>
    </row>
    <row r="65" spans="7:7" x14ac:dyDescent="0.2">
      <c r="G65" s="99"/>
    </row>
    <row r="66" spans="7:7" x14ac:dyDescent="0.2">
      <c r="G66" s="99"/>
    </row>
    <row r="67" spans="7:7" x14ac:dyDescent="0.2">
      <c r="G67" s="99"/>
    </row>
    <row r="68" spans="7:7" x14ac:dyDescent="0.2">
      <c r="G68" s="99"/>
    </row>
    <row r="69" spans="7:7" x14ac:dyDescent="0.2">
      <c r="G69" s="99"/>
    </row>
    <row r="70" spans="7:7" x14ac:dyDescent="0.2">
      <c r="G70" s="99"/>
    </row>
    <row r="71" spans="7:7" x14ac:dyDescent="0.2">
      <c r="G71" s="99"/>
    </row>
    <row r="72" spans="7:7" x14ac:dyDescent="0.2">
      <c r="G72" s="99"/>
    </row>
    <row r="73" spans="7:7" x14ac:dyDescent="0.2">
      <c r="G73" s="99"/>
    </row>
    <row r="74" spans="7:7" x14ac:dyDescent="0.2">
      <c r="G74" s="99"/>
    </row>
    <row r="75" spans="7:7" x14ac:dyDescent="0.2">
      <c r="G75" s="99"/>
    </row>
    <row r="76" spans="7:7" x14ac:dyDescent="0.2">
      <c r="G76" s="99"/>
    </row>
    <row r="77" spans="7:7" x14ac:dyDescent="0.2">
      <c r="G77" s="99"/>
    </row>
    <row r="78" spans="7:7" x14ac:dyDescent="0.2">
      <c r="G78" s="99"/>
    </row>
    <row r="79" spans="7:7" x14ac:dyDescent="0.2">
      <c r="G79" s="99"/>
    </row>
    <row r="80" spans="7:7" x14ac:dyDescent="0.2">
      <c r="G80" s="99"/>
    </row>
    <row r="81" spans="7:7" x14ac:dyDescent="0.2">
      <c r="G81" s="99"/>
    </row>
    <row r="82" spans="7:7" x14ac:dyDescent="0.2">
      <c r="G82" s="99"/>
    </row>
    <row r="83" spans="7:7" x14ac:dyDescent="0.2">
      <c r="G83" s="99"/>
    </row>
    <row r="84" spans="7:7" x14ac:dyDescent="0.2">
      <c r="G84" s="99"/>
    </row>
    <row r="85" spans="7:7" x14ac:dyDescent="0.2">
      <c r="G85" s="99"/>
    </row>
    <row r="86" spans="7:7" x14ac:dyDescent="0.2">
      <c r="G86" s="99"/>
    </row>
    <row r="87" spans="7:7" x14ac:dyDescent="0.2">
      <c r="G87" s="99"/>
    </row>
    <row r="88" spans="7:7" x14ac:dyDescent="0.2">
      <c r="G88" s="99"/>
    </row>
    <row r="89" spans="7:7" x14ac:dyDescent="0.2">
      <c r="G89" s="99"/>
    </row>
    <row r="90" spans="7:7" x14ac:dyDescent="0.2">
      <c r="G90" s="99"/>
    </row>
    <row r="91" spans="7:7" x14ac:dyDescent="0.2">
      <c r="G91" s="99"/>
    </row>
    <row r="92" spans="7:7" x14ac:dyDescent="0.2">
      <c r="G92" s="99"/>
    </row>
    <row r="93" spans="7:7" x14ac:dyDescent="0.2">
      <c r="G93" s="99"/>
    </row>
    <row r="94" spans="7:7" x14ac:dyDescent="0.2">
      <c r="G94" s="99"/>
    </row>
    <row r="95" spans="7:7" x14ac:dyDescent="0.2">
      <c r="G95" s="99"/>
    </row>
    <row r="96" spans="7:7" x14ac:dyDescent="0.2">
      <c r="G96" s="99"/>
    </row>
    <row r="97" spans="7:7" x14ac:dyDescent="0.2">
      <c r="G97" s="99"/>
    </row>
    <row r="98" spans="7:7" x14ac:dyDescent="0.2">
      <c r="G98" s="99"/>
    </row>
    <row r="99" spans="7:7" x14ac:dyDescent="0.2">
      <c r="G99" s="99"/>
    </row>
    <row r="100" spans="7:7" x14ac:dyDescent="0.2">
      <c r="G100" s="99"/>
    </row>
    <row r="101" spans="7:7" x14ac:dyDescent="0.2">
      <c r="G101" s="99"/>
    </row>
    <row r="102" spans="7:7" x14ac:dyDescent="0.2">
      <c r="G102" s="99"/>
    </row>
    <row r="103" spans="7:7" x14ac:dyDescent="0.2">
      <c r="G103" s="99"/>
    </row>
    <row r="104" spans="7:7" x14ac:dyDescent="0.2">
      <c r="G104" s="99"/>
    </row>
    <row r="105" spans="7:7" x14ac:dyDescent="0.2">
      <c r="G105" s="99"/>
    </row>
    <row r="106" spans="7:7" x14ac:dyDescent="0.2">
      <c r="G106" s="99"/>
    </row>
    <row r="107" spans="7:7" x14ac:dyDescent="0.2">
      <c r="G107" s="99"/>
    </row>
    <row r="108" spans="7:7" x14ac:dyDescent="0.2">
      <c r="G108" s="99"/>
    </row>
    <row r="109" spans="7:7" x14ac:dyDescent="0.2">
      <c r="G109" s="99"/>
    </row>
    <row r="110" spans="7:7" x14ac:dyDescent="0.2">
      <c r="G110" s="99"/>
    </row>
    <row r="111" spans="7:7" x14ac:dyDescent="0.2">
      <c r="G111" s="99"/>
    </row>
    <row r="112" spans="7:7" x14ac:dyDescent="0.2">
      <c r="G112" s="99"/>
    </row>
    <row r="113" spans="7:7" x14ac:dyDescent="0.2">
      <c r="G113" s="99"/>
    </row>
    <row r="114" spans="7:7" x14ac:dyDescent="0.2">
      <c r="G114" s="99"/>
    </row>
    <row r="115" spans="7:7" x14ac:dyDescent="0.2">
      <c r="G115" s="99"/>
    </row>
    <row r="116" spans="7:7" x14ac:dyDescent="0.2">
      <c r="G116" s="99"/>
    </row>
    <row r="117" spans="7:7" x14ac:dyDescent="0.2">
      <c r="G117" s="99"/>
    </row>
    <row r="118" spans="7:7" x14ac:dyDescent="0.2">
      <c r="G118" s="99"/>
    </row>
    <row r="119" spans="7:7" x14ac:dyDescent="0.2">
      <c r="G119" s="99"/>
    </row>
    <row r="120" spans="7:7" x14ac:dyDescent="0.2">
      <c r="G120" s="99"/>
    </row>
    <row r="121" spans="7:7" x14ac:dyDescent="0.2">
      <c r="G121" s="99"/>
    </row>
    <row r="122" spans="7:7" x14ac:dyDescent="0.2">
      <c r="G122" s="99"/>
    </row>
    <row r="123" spans="7:7" x14ac:dyDescent="0.2">
      <c r="G123" s="99"/>
    </row>
    <row r="124" spans="7:7" x14ac:dyDescent="0.2">
      <c r="G124" s="99"/>
    </row>
    <row r="125" spans="7:7" x14ac:dyDescent="0.2">
      <c r="G125" s="99"/>
    </row>
    <row r="126" spans="7:7" x14ac:dyDescent="0.2">
      <c r="G126" s="99"/>
    </row>
    <row r="127" spans="7:7" x14ac:dyDescent="0.2">
      <c r="G127" s="99"/>
    </row>
    <row r="128" spans="7:7" x14ac:dyDescent="0.2">
      <c r="G128" s="99"/>
    </row>
    <row r="129" spans="7:7" x14ac:dyDescent="0.2">
      <c r="G129" s="99"/>
    </row>
    <row r="130" spans="7:7" x14ac:dyDescent="0.2">
      <c r="G130" s="99"/>
    </row>
    <row r="131" spans="7:7" x14ac:dyDescent="0.2">
      <c r="G131" s="99"/>
    </row>
  </sheetData>
  <mergeCells count="7">
    <mergeCell ref="A2:H2"/>
    <mergeCell ref="A7:A9"/>
    <mergeCell ref="A3:H3"/>
    <mergeCell ref="A4:H4"/>
    <mergeCell ref="A5:H5"/>
    <mergeCell ref="B7:E8"/>
    <mergeCell ref="F7:H8"/>
  </mergeCells>
  <phoneticPr fontId="0" type="noConversion"/>
  <conditionalFormatting sqref="C11:G18">
    <cfRule type="cellIs" dxfId="40" priority="1" stopIfTrue="1" operator="equal">
      <formula>0</formula>
    </cfRule>
  </conditionalFormatting>
  <conditionalFormatting sqref="C19:G19">
    <cfRule type="cellIs" dxfId="39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H102"/>
  <sheetViews>
    <sheetView showZeros="0" zoomScale="80" workbookViewId="0">
      <selection activeCell="D39" sqref="D39"/>
    </sheetView>
  </sheetViews>
  <sheetFormatPr baseColWidth="10" defaultRowHeight="11.25" x14ac:dyDescent="0.2"/>
  <cols>
    <col min="1" max="1" width="53.1640625" style="47" bestFit="1" customWidth="1"/>
    <col min="2" max="2" width="14" style="38" customWidth="1"/>
    <col min="3" max="8" width="14" style="47" customWidth="1"/>
    <col min="9" max="16384" width="12" style="47"/>
  </cols>
  <sheetData>
    <row r="1" spans="1:8" ht="15.75" x14ac:dyDescent="0.25">
      <c r="A1" s="55" t="s">
        <v>4779</v>
      </c>
      <c r="B1" s="40"/>
      <c r="C1" s="53"/>
      <c r="D1" s="53"/>
      <c r="E1" s="53"/>
      <c r="F1" s="53"/>
      <c r="G1" s="53"/>
    </row>
    <row r="2" spans="1:8" ht="35.25" customHeight="1" x14ac:dyDescent="0.2">
      <c r="A2" s="340" t="s">
        <v>4780</v>
      </c>
      <c r="B2" s="340"/>
      <c r="C2" s="340"/>
      <c r="D2" s="340"/>
      <c r="E2" s="340"/>
      <c r="F2" s="340"/>
      <c r="G2" s="340"/>
      <c r="H2" s="340"/>
    </row>
    <row r="3" spans="1:8" ht="15" x14ac:dyDescent="0.2">
      <c r="A3" s="296">
        <v>44196</v>
      </c>
      <c r="B3" s="296"/>
      <c r="C3" s="296"/>
      <c r="D3" s="296"/>
      <c r="E3" s="296"/>
      <c r="F3" s="296"/>
      <c r="G3" s="296"/>
      <c r="H3" s="296"/>
    </row>
    <row r="4" spans="1:8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</row>
    <row r="5" spans="1:8" ht="15" x14ac:dyDescent="0.2">
      <c r="A5" s="292" t="s">
        <v>5421</v>
      </c>
      <c r="B5" s="292"/>
      <c r="C5" s="292"/>
      <c r="D5" s="292"/>
      <c r="E5" s="292"/>
      <c r="F5" s="292"/>
      <c r="G5" s="292"/>
      <c r="H5" s="292"/>
    </row>
    <row r="6" spans="1:8" ht="15.75" thickBot="1" x14ac:dyDescent="0.25">
      <c r="A6" s="53" t="s">
        <v>349</v>
      </c>
      <c r="H6" s="26" t="s">
        <v>52</v>
      </c>
    </row>
    <row r="7" spans="1:8" ht="12" thickTop="1" x14ac:dyDescent="0.2">
      <c r="A7" s="328" t="s">
        <v>267</v>
      </c>
      <c r="B7" s="312" t="s">
        <v>282</v>
      </c>
      <c r="C7" s="348"/>
      <c r="D7" s="348"/>
      <c r="E7" s="310"/>
      <c r="F7" s="312" t="s">
        <v>286</v>
      </c>
      <c r="G7" s="348"/>
      <c r="H7" s="350"/>
    </row>
    <row r="8" spans="1:8" x14ac:dyDescent="0.2">
      <c r="A8" s="329"/>
      <c r="B8" s="346"/>
      <c r="C8" s="349"/>
      <c r="D8" s="349"/>
      <c r="E8" s="347"/>
      <c r="F8" s="313"/>
      <c r="G8" s="352"/>
      <c r="H8" s="353"/>
    </row>
    <row r="9" spans="1:8" ht="24.75" customHeight="1" x14ac:dyDescent="0.2">
      <c r="A9" s="330"/>
      <c r="B9" s="84" t="s">
        <v>250</v>
      </c>
      <c r="C9" s="84" t="s">
        <v>251</v>
      </c>
      <c r="D9" s="84" t="s">
        <v>252</v>
      </c>
      <c r="E9" s="84" t="s">
        <v>253</v>
      </c>
      <c r="F9" s="179" t="s">
        <v>287</v>
      </c>
      <c r="G9" s="179" t="s">
        <v>288</v>
      </c>
      <c r="H9" s="180" t="s">
        <v>126</v>
      </c>
    </row>
    <row r="10" spans="1:8" ht="11.25" customHeight="1" x14ac:dyDescent="0.2">
      <c r="A10" s="95"/>
      <c r="B10" s="83">
        <v>1</v>
      </c>
      <c r="C10" s="83">
        <v>2</v>
      </c>
      <c r="D10" s="83">
        <v>3</v>
      </c>
      <c r="E10" s="83">
        <v>4</v>
      </c>
      <c r="F10" s="174">
        <v>5</v>
      </c>
      <c r="G10" s="174">
        <v>6</v>
      </c>
      <c r="H10" s="96">
        <v>9</v>
      </c>
    </row>
    <row r="11" spans="1:8" x14ac:dyDescent="0.2">
      <c r="A11" s="28" t="s">
        <v>4781</v>
      </c>
      <c r="B11" s="29">
        <v>10</v>
      </c>
      <c r="C11" s="29">
        <v>0</v>
      </c>
      <c r="D11" s="29">
        <v>0</v>
      </c>
      <c r="E11" s="29">
        <v>0</v>
      </c>
      <c r="F11" s="175" t="s">
        <v>4782</v>
      </c>
      <c r="G11" s="262">
        <v>44684</v>
      </c>
      <c r="H11" s="30">
        <v>10</v>
      </c>
    </row>
    <row r="12" spans="1:8" x14ac:dyDescent="0.2">
      <c r="A12" s="28" t="s">
        <v>4783</v>
      </c>
      <c r="B12" s="29">
        <v>13</v>
      </c>
      <c r="C12" s="29">
        <v>0</v>
      </c>
      <c r="D12" s="29">
        <v>0</v>
      </c>
      <c r="E12" s="29">
        <v>0</v>
      </c>
      <c r="F12" s="175" t="s">
        <v>4782</v>
      </c>
      <c r="G12" s="262">
        <v>44392</v>
      </c>
      <c r="H12" s="30">
        <v>13</v>
      </c>
    </row>
    <row r="13" spans="1:8" x14ac:dyDescent="0.2">
      <c r="A13" s="28" t="s">
        <v>4784</v>
      </c>
      <c r="B13" s="29">
        <v>204</v>
      </c>
      <c r="C13" s="29">
        <v>0</v>
      </c>
      <c r="D13" s="29">
        <v>0</v>
      </c>
      <c r="E13" s="29">
        <v>0</v>
      </c>
      <c r="F13" s="175" t="s">
        <v>4782</v>
      </c>
      <c r="G13" s="262">
        <v>44244</v>
      </c>
      <c r="H13" s="30">
        <v>204</v>
      </c>
    </row>
    <row r="14" spans="1:8" x14ac:dyDescent="0.2">
      <c r="A14" s="28" t="s">
        <v>4785</v>
      </c>
      <c r="B14" s="29">
        <v>10</v>
      </c>
      <c r="C14" s="29">
        <v>0</v>
      </c>
      <c r="D14" s="29">
        <v>0</v>
      </c>
      <c r="E14" s="29">
        <v>0</v>
      </c>
      <c r="F14" s="175" t="s">
        <v>4782</v>
      </c>
      <c r="G14" s="262">
        <v>44587</v>
      </c>
      <c r="H14" s="30">
        <v>10</v>
      </c>
    </row>
    <row r="15" spans="1:8" x14ac:dyDescent="0.2">
      <c r="A15" s="28" t="s">
        <v>4786</v>
      </c>
      <c r="B15" s="29">
        <v>24</v>
      </c>
      <c r="C15" s="29">
        <v>0</v>
      </c>
      <c r="D15" s="29">
        <v>0</v>
      </c>
      <c r="E15" s="29">
        <v>0</v>
      </c>
      <c r="F15" s="175" t="s">
        <v>4782</v>
      </c>
      <c r="G15" s="262">
        <v>44444</v>
      </c>
      <c r="H15" s="30">
        <v>24</v>
      </c>
    </row>
    <row r="16" spans="1:8" x14ac:dyDescent="0.2">
      <c r="A16" s="28" t="s">
        <v>4787</v>
      </c>
      <c r="B16" s="29">
        <v>51</v>
      </c>
      <c r="C16" s="29">
        <v>0</v>
      </c>
      <c r="D16" s="29">
        <v>0</v>
      </c>
      <c r="E16" s="29">
        <v>0</v>
      </c>
      <c r="F16" s="175" t="s">
        <v>4782</v>
      </c>
      <c r="G16" s="262">
        <v>44349</v>
      </c>
      <c r="H16" s="30">
        <v>51</v>
      </c>
    </row>
    <row r="17" spans="1:8" x14ac:dyDescent="0.2">
      <c r="A17" s="28" t="s">
        <v>4788</v>
      </c>
      <c r="B17" s="29">
        <v>54</v>
      </c>
      <c r="C17" s="29">
        <v>0</v>
      </c>
      <c r="D17" s="29">
        <v>0</v>
      </c>
      <c r="E17" s="29">
        <v>0</v>
      </c>
      <c r="F17" s="175" t="s">
        <v>4782</v>
      </c>
      <c r="G17" s="262">
        <v>44187</v>
      </c>
      <c r="H17" s="30">
        <v>54</v>
      </c>
    </row>
    <row r="18" spans="1:8" x14ac:dyDescent="0.2">
      <c r="A18" s="28" t="s">
        <v>4466</v>
      </c>
      <c r="B18" s="29">
        <v>11</v>
      </c>
      <c r="C18" s="29">
        <v>0</v>
      </c>
      <c r="D18" s="29">
        <v>0</v>
      </c>
      <c r="E18" s="29">
        <v>0</v>
      </c>
      <c r="F18" s="175" t="s">
        <v>4782</v>
      </c>
      <c r="G18" s="262">
        <v>44890</v>
      </c>
      <c r="H18" s="30">
        <v>11</v>
      </c>
    </row>
    <row r="19" spans="1:8" x14ac:dyDescent="0.2">
      <c r="A19" s="28" t="s">
        <v>4789</v>
      </c>
      <c r="B19" s="29">
        <v>1200</v>
      </c>
      <c r="C19" s="29">
        <v>0</v>
      </c>
      <c r="D19" s="29">
        <v>0</v>
      </c>
      <c r="E19" s="29">
        <v>0</v>
      </c>
      <c r="F19" s="175" t="s">
        <v>4782</v>
      </c>
      <c r="G19" s="262">
        <v>44985</v>
      </c>
      <c r="H19" s="30">
        <v>1200</v>
      </c>
    </row>
    <row r="20" spans="1:8" x14ac:dyDescent="0.2">
      <c r="A20" s="28" t="s">
        <v>4790</v>
      </c>
      <c r="B20" s="29">
        <v>54</v>
      </c>
      <c r="C20" s="29">
        <v>0</v>
      </c>
      <c r="D20" s="29">
        <v>0</v>
      </c>
      <c r="E20" s="29">
        <v>0</v>
      </c>
      <c r="F20" s="175" t="s">
        <v>4782</v>
      </c>
      <c r="G20" s="262">
        <v>44816</v>
      </c>
      <c r="H20" s="57">
        <v>54</v>
      </c>
    </row>
    <row r="21" spans="1:8" x14ac:dyDescent="0.2">
      <c r="A21" s="28" t="s">
        <v>825</v>
      </c>
      <c r="B21" s="29">
        <v>1631</v>
      </c>
      <c r="C21" s="29">
        <v>0</v>
      </c>
      <c r="D21" s="29">
        <v>0</v>
      </c>
      <c r="E21" s="29">
        <v>0</v>
      </c>
      <c r="F21" s="175"/>
      <c r="G21" s="262"/>
      <c r="H21" s="57">
        <v>1631</v>
      </c>
    </row>
    <row r="22" spans="1:8" x14ac:dyDescent="0.2">
      <c r="A22" s="28"/>
      <c r="B22" s="29"/>
      <c r="C22" s="29"/>
      <c r="D22" s="29"/>
      <c r="E22" s="29"/>
      <c r="F22" s="175"/>
      <c r="G22" s="262"/>
      <c r="H22" s="57"/>
    </row>
    <row r="23" spans="1:8" x14ac:dyDescent="0.2">
      <c r="A23" s="28"/>
      <c r="B23" s="29"/>
      <c r="C23" s="29"/>
      <c r="D23" s="29"/>
      <c r="E23" s="29"/>
      <c r="F23" s="175"/>
      <c r="G23" s="262"/>
      <c r="H23" s="57"/>
    </row>
    <row r="24" spans="1:8" x14ac:dyDescent="0.2">
      <c r="A24" s="28"/>
      <c r="B24" s="29"/>
      <c r="C24" s="29"/>
      <c r="D24" s="29"/>
      <c r="E24" s="29"/>
      <c r="F24" s="175"/>
      <c r="G24" s="262"/>
      <c r="H24" s="57"/>
    </row>
    <row r="25" spans="1:8" x14ac:dyDescent="0.2">
      <c r="A25" s="28"/>
      <c r="B25" s="29"/>
      <c r="C25" s="29"/>
      <c r="D25" s="29"/>
      <c r="E25" s="29"/>
      <c r="F25" s="175"/>
      <c r="G25" s="262"/>
      <c r="H25" s="57"/>
    </row>
    <row r="26" spans="1:8" x14ac:dyDescent="0.2">
      <c r="A26" s="28"/>
      <c r="B26" s="29"/>
      <c r="C26" s="29"/>
      <c r="D26" s="29"/>
      <c r="E26" s="29"/>
      <c r="F26" s="175"/>
      <c r="G26" s="262"/>
      <c r="H26" s="57"/>
    </row>
    <row r="27" spans="1:8" x14ac:dyDescent="0.2">
      <c r="A27" s="28"/>
      <c r="B27" s="29"/>
      <c r="C27" s="29"/>
      <c r="D27" s="29"/>
      <c r="E27" s="29"/>
      <c r="F27" s="175"/>
      <c r="G27" s="262"/>
      <c r="H27" s="57"/>
    </row>
    <row r="28" spans="1:8" x14ac:dyDescent="0.2">
      <c r="A28" s="28"/>
      <c r="B28" s="29"/>
      <c r="C28" s="29"/>
      <c r="D28" s="29"/>
      <c r="E28" s="29"/>
      <c r="F28" s="175"/>
      <c r="G28" s="262"/>
      <c r="H28" s="57"/>
    </row>
    <row r="29" spans="1:8" x14ac:dyDescent="0.2">
      <c r="A29" s="28"/>
      <c r="B29" s="29"/>
      <c r="C29" s="29"/>
      <c r="D29" s="29"/>
      <c r="E29" s="29"/>
      <c r="F29" s="175"/>
      <c r="G29" s="262"/>
      <c r="H29" s="57"/>
    </row>
    <row r="30" spans="1:8" x14ac:dyDescent="0.2">
      <c r="A30" s="56"/>
      <c r="B30" s="36"/>
      <c r="C30" s="54"/>
      <c r="D30" s="54"/>
      <c r="E30" s="54"/>
      <c r="F30" s="176"/>
      <c r="G30" s="263"/>
      <c r="H30" s="57"/>
    </row>
    <row r="31" spans="1:8" x14ac:dyDescent="0.2">
      <c r="A31" s="56"/>
      <c r="B31" s="36"/>
      <c r="C31" s="54"/>
      <c r="D31" s="54"/>
      <c r="E31" s="54"/>
      <c r="F31" s="176"/>
      <c r="G31" s="263"/>
      <c r="H31" s="57"/>
    </row>
    <row r="32" spans="1:8" x14ac:dyDescent="0.2">
      <c r="A32" s="56"/>
      <c r="B32" s="36"/>
      <c r="C32" s="54"/>
      <c r="D32" s="54"/>
      <c r="E32" s="54"/>
      <c r="F32" s="176"/>
      <c r="G32" s="263"/>
      <c r="H32" s="57"/>
    </row>
    <row r="33" spans="1:8" x14ac:dyDescent="0.2">
      <c r="A33" s="56"/>
      <c r="B33" s="36"/>
      <c r="C33" s="54"/>
      <c r="D33" s="54"/>
      <c r="E33" s="54"/>
      <c r="F33" s="176"/>
      <c r="G33" s="263"/>
      <c r="H33" s="57"/>
    </row>
    <row r="34" spans="1:8" x14ac:dyDescent="0.2">
      <c r="A34" s="56"/>
      <c r="B34" s="36"/>
      <c r="C34" s="54"/>
      <c r="D34" s="54"/>
      <c r="E34" s="54"/>
      <c r="F34" s="176"/>
      <c r="G34" s="263"/>
      <c r="H34" s="57"/>
    </row>
    <row r="35" spans="1:8" x14ac:dyDescent="0.2">
      <c r="A35" s="56"/>
      <c r="B35" s="36"/>
      <c r="C35" s="54"/>
      <c r="D35" s="54"/>
      <c r="E35" s="54"/>
      <c r="F35" s="176"/>
      <c r="G35" s="263"/>
      <c r="H35" s="57"/>
    </row>
    <row r="36" spans="1:8" ht="12" thickBot="1" x14ac:dyDescent="0.25">
      <c r="A36" s="62"/>
      <c r="B36" s="37"/>
      <c r="C36" s="63"/>
      <c r="D36" s="63"/>
      <c r="E36" s="63"/>
      <c r="F36" s="177"/>
      <c r="G36" s="264"/>
      <c r="H36" s="64"/>
    </row>
    <row r="37" spans="1:8" ht="12" thickTop="1" x14ac:dyDescent="0.2">
      <c r="G37" s="99"/>
    </row>
    <row r="38" spans="1:8" x14ac:dyDescent="0.2">
      <c r="G38" s="99"/>
    </row>
    <row r="39" spans="1:8" x14ac:dyDescent="0.2">
      <c r="G39" s="99"/>
    </row>
    <row r="40" spans="1:8" x14ac:dyDescent="0.2">
      <c r="G40" s="99"/>
    </row>
    <row r="41" spans="1:8" x14ac:dyDescent="0.2">
      <c r="G41" s="99"/>
    </row>
    <row r="42" spans="1:8" x14ac:dyDescent="0.2">
      <c r="G42" s="99"/>
    </row>
    <row r="43" spans="1:8" x14ac:dyDescent="0.2">
      <c r="G43" s="99"/>
    </row>
    <row r="44" spans="1:8" x14ac:dyDescent="0.2">
      <c r="G44" s="99"/>
    </row>
    <row r="45" spans="1:8" x14ac:dyDescent="0.2">
      <c r="G45" s="99"/>
    </row>
    <row r="46" spans="1:8" x14ac:dyDescent="0.2">
      <c r="G46" s="99"/>
    </row>
    <row r="47" spans="1:8" x14ac:dyDescent="0.2">
      <c r="G47" s="99"/>
    </row>
    <row r="48" spans="1:8" x14ac:dyDescent="0.2">
      <c r="G48" s="99"/>
    </row>
    <row r="49" spans="7:7" x14ac:dyDescent="0.2">
      <c r="G49" s="99"/>
    </row>
    <row r="50" spans="7:7" x14ac:dyDescent="0.2">
      <c r="G50" s="99"/>
    </row>
    <row r="51" spans="7:7" x14ac:dyDescent="0.2">
      <c r="G51" s="99"/>
    </row>
    <row r="52" spans="7:7" x14ac:dyDescent="0.2">
      <c r="G52" s="99"/>
    </row>
    <row r="53" spans="7:7" x14ac:dyDescent="0.2">
      <c r="G53" s="99"/>
    </row>
    <row r="54" spans="7:7" x14ac:dyDescent="0.2">
      <c r="G54" s="99"/>
    </row>
    <row r="55" spans="7:7" x14ac:dyDescent="0.2">
      <c r="G55" s="99"/>
    </row>
    <row r="56" spans="7:7" x14ac:dyDescent="0.2">
      <c r="G56" s="99"/>
    </row>
    <row r="57" spans="7:7" x14ac:dyDescent="0.2">
      <c r="G57" s="99"/>
    </row>
    <row r="58" spans="7:7" x14ac:dyDescent="0.2">
      <c r="G58" s="99"/>
    </row>
    <row r="59" spans="7:7" x14ac:dyDescent="0.2">
      <c r="G59" s="99"/>
    </row>
    <row r="60" spans="7:7" x14ac:dyDescent="0.2">
      <c r="G60" s="99"/>
    </row>
    <row r="61" spans="7:7" x14ac:dyDescent="0.2">
      <c r="G61" s="99"/>
    </row>
    <row r="62" spans="7:7" x14ac:dyDescent="0.2">
      <c r="G62" s="99"/>
    </row>
    <row r="63" spans="7:7" x14ac:dyDescent="0.2">
      <c r="G63" s="99"/>
    </row>
    <row r="64" spans="7:7" x14ac:dyDescent="0.2">
      <c r="G64" s="99"/>
    </row>
    <row r="65" spans="7:7" x14ac:dyDescent="0.2">
      <c r="G65" s="99"/>
    </row>
    <row r="66" spans="7:7" x14ac:dyDescent="0.2">
      <c r="G66" s="99"/>
    </row>
    <row r="67" spans="7:7" x14ac:dyDescent="0.2">
      <c r="G67" s="99"/>
    </row>
    <row r="68" spans="7:7" x14ac:dyDescent="0.2">
      <c r="G68" s="99"/>
    </row>
    <row r="69" spans="7:7" x14ac:dyDescent="0.2">
      <c r="G69" s="99"/>
    </row>
    <row r="70" spans="7:7" x14ac:dyDescent="0.2">
      <c r="G70" s="99"/>
    </row>
    <row r="71" spans="7:7" x14ac:dyDescent="0.2">
      <c r="G71" s="99"/>
    </row>
    <row r="72" spans="7:7" x14ac:dyDescent="0.2">
      <c r="G72" s="99"/>
    </row>
    <row r="73" spans="7:7" x14ac:dyDescent="0.2">
      <c r="G73" s="99"/>
    </row>
    <row r="74" spans="7:7" x14ac:dyDescent="0.2">
      <c r="G74" s="99"/>
    </row>
    <row r="75" spans="7:7" x14ac:dyDescent="0.2">
      <c r="G75" s="99"/>
    </row>
    <row r="76" spans="7:7" x14ac:dyDescent="0.2">
      <c r="G76" s="99"/>
    </row>
    <row r="77" spans="7:7" x14ac:dyDescent="0.2">
      <c r="G77" s="99"/>
    </row>
    <row r="78" spans="7:7" x14ac:dyDescent="0.2">
      <c r="G78" s="99"/>
    </row>
    <row r="79" spans="7:7" x14ac:dyDescent="0.2">
      <c r="G79" s="99"/>
    </row>
    <row r="80" spans="7:7" x14ac:dyDescent="0.2">
      <c r="G80" s="99"/>
    </row>
    <row r="81" spans="7:7" x14ac:dyDescent="0.2">
      <c r="G81" s="99"/>
    </row>
    <row r="82" spans="7:7" x14ac:dyDescent="0.2">
      <c r="G82" s="99"/>
    </row>
    <row r="83" spans="7:7" x14ac:dyDescent="0.2">
      <c r="G83" s="99"/>
    </row>
    <row r="84" spans="7:7" x14ac:dyDescent="0.2">
      <c r="G84" s="99"/>
    </row>
    <row r="85" spans="7:7" x14ac:dyDescent="0.2">
      <c r="G85" s="99"/>
    </row>
    <row r="86" spans="7:7" x14ac:dyDescent="0.2">
      <c r="G86" s="99"/>
    </row>
    <row r="87" spans="7:7" x14ac:dyDescent="0.2">
      <c r="G87" s="99"/>
    </row>
    <row r="88" spans="7:7" x14ac:dyDescent="0.2">
      <c r="G88" s="99"/>
    </row>
    <row r="89" spans="7:7" x14ac:dyDescent="0.2">
      <c r="G89" s="99"/>
    </row>
    <row r="90" spans="7:7" x14ac:dyDescent="0.2">
      <c r="G90" s="99"/>
    </row>
    <row r="91" spans="7:7" x14ac:dyDescent="0.2">
      <c r="G91" s="99"/>
    </row>
    <row r="92" spans="7:7" x14ac:dyDescent="0.2">
      <c r="G92" s="99"/>
    </row>
    <row r="93" spans="7:7" x14ac:dyDescent="0.2">
      <c r="G93" s="99"/>
    </row>
    <row r="94" spans="7:7" x14ac:dyDescent="0.2">
      <c r="G94" s="99"/>
    </row>
    <row r="95" spans="7:7" x14ac:dyDescent="0.2">
      <c r="G95" s="99"/>
    </row>
    <row r="96" spans="7:7" x14ac:dyDescent="0.2">
      <c r="G96" s="99"/>
    </row>
    <row r="97" spans="7:7" x14ac:dyDescent="0.2">
      <c r="G97" s="99"/>
    </row>
    <row r="98" spans="7:7" x14ac:dyDescent="0.2">
      <c r="G98" s="99"/>
    </row>
    <row r="99" spans="7:7" x14ac:dyDescent="0.2">
      <c r="G99" s="99"/>
    </row>
    <row r="100" spans="7:7" x14ac:dyDescent="0.2">
      <c r="G100" s="99"/>
    </row>
    <row r="101" spans="7:7" x14ac:dyDescent="0.2">
      <c r="G101" s="99"/>
    </row>
    <row r="102" spans="7:7" x14ac:dyDescent="0.2">
      <c r="G102" s="99"/>
    </row>
  </sheetData>
  <mergeCells count="7">
    <mergeCell ref="A2:H2"/>
    <mergeCell ref="A7:A9"/>
    <mergeCell ref="A3:H3"/>
    <mergeCell ref="A4:H4"/>
    <mergeCell ref="A5:H5"/>
    <mergeCell ref="B7:E8"/>
    <mergeCell ref="F7:H8"/>
  </mergeCells>
  <phoneticPr fontId="0" type="noConversion"/>
  <conditionalFormatting sqref="C11:G18">
    <cfRule type="cellIs" dxfId="38" priority="1" stopIfTrue="1" operator="equal">
      <formula>0</formula>
    </cfRule>
  </conditionalFormatting>
  <conditionalFormatting sqref="C19:G19">
    <cfRule type="cellIs" dxfId="37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104"/>
  <sheetViews>
    <sheetView showZeros="0" zoomScale="80" workbookViewId="0">
      <selection activeCell="I18" sqref="I18"/>
    </sheetView>
  </sheetViews>
  <sheetFormatPr baseColWidth="10" defaultRowHeight="11.25" x14ac:dyDescent="0.2"/>
  <cols>
    <col min="1" max="1" width="53.1640625" style="47" bestFit="1" customWidth="1"/>
    <col min="2" max="2" width="14" style="38" customWidth="1"/>
    <col min="3" max="7" width="14" style="47" customWidth="1"/>
    <col min="8" max="16384" width="12" style="47"/>
  </cols>
  <sheetData>
    <row r="1" spans="1:7" ht="15.75" x14ac:dyDescent="0.25">
      <c r="A1" s="55" t="s">
        <v>4791</v>
      </c>
      <c r="B1" s="40"/>
      <c r="C1" s="53"/>
      <c r="D1" s="53"/>
      <c r="E1" s="53"/>
      <c r="F1" s="53"/>
    </row>
    <row r="2" spans="1:7" ht="35.25" customHeight="1" x14ac:dyDescent="0.2">
      <c r="A2" s="340" t="s">
        <v>4792</v>
      </c>
      <c r="B2" s="340"/>
      <c r="C2" s="340"/>
      <c r="D2" s="340"/>
      <c r="E2" s="340"/>
      <c r="F2" s="340"/>
      <c r="G2" s="340"/>
    </row>
    <row r="3" spans="1:7" ht="15" x14ac:dyDescent="0.2">
      <c r="A3" s="296">
        <v>44196</v>
      </c>
      <c r="B3" s="296"/>
      <c r="C3" s="296"/>
      <c r="D3" s="296"/>
      <c r="E3" s="296"/>
      <c r="F3" s="296"/>
      <c r="G3" s="296"/>
    </row>
    <row r="4" spans="1:7" ht="15" x14ac:dyDescent="0.2">
      <c r="A4" s="292" t="s">
        <v>5420</v>
      </c>
      <c r="B4" s="292"/>
      <c r="C4" s="292"/>
      <c r="D4" s="292"/>
      <c r="E4" s="292"/>
      <c r="F4" s="292"/>
      <c r="G4" s="292"/>
    </row>
    <row r="5" spans="1:7" ht="15" x14ac:dyDescent="0.2">
      <c r="A5" s="292" t="s">
        <v>5421</v>
      </c>
      <c r="B5" s="292"/>
      <c r="C5" s="292"/>
      <c r="D5" s="292"/>
      <c r="E5" s="292"/>
      <c r="F5" s="292"/>
      <c r="G5" s="292"/>
    </row>
    <row r="6" spans="1:7" ht="15.75" thickBot="1" x14ac:dyDescent="0.25">
      <c r="A6" s="53" t="s">
        <v>349</v>
      </c>
      <c r="G6" s="26" t="s">
        <v>52</v>
      </c>
    </row>
    <row r="7" spans="1:7" ht="12" thickTop="1" x14ac:dyDescent="0.2">
      <c r="A7" s="328" t="s">
        <v>267</v>
      </c>
      <c r="B7" s="312" t="s">
        <v>281</v>
      </c>
      <c r="C7" s="348"/>
      <c r="D7" s="348"/>
      <c r="E7" s="310"/>
      <c r="F7" s="348" t="s">
        <v>289</v>
      </c>
      <c r="G7" s="350"/>
    </row>
    <row r="8" spans="1:7" x14ac:dyDescent="0.2">
      <c r="A8" s="329"/>
      <c r="B8" s="346"/>
      <c r="C8" s="349"/>
      <c r="D8" s="349"/>
      <c r="E8" s="347"/>
      <c r="F8" s="352"/>
      <c r="G8" s="353"/>
    </row>
    <row r="9" spans="1:7" ht="24.75" customHeight="1" x14ac:dyDescent="0.2">
      <c r="A9" s="330"/>
      <c r="B9" s="84" t="s">
        <v>250</v>
      </c>
      <c r="C9" s="84" t="s">
        <v>251</v>
      </c>
      <c r="D9" s="84" t="s">
        <v>252</v>
      </c>
      <c r="E9" s="84" t="s">
        <v>253</v>
      </c>
      <c r="F9" s="179" t="s">
        <v>288</v>
      </c>
      <c r="G9" s="180" t="s">
        <v>126</v>
      </c>
    </row>
    <row r="10" spans="1:7" ht="11.25" customHeight="1" x14ac:dyDescent="0.2">
      <c r="A10" s="95"/>
      <c r="B10" s="83">
        <v>1</v>
      </c>
      <c r="C10" s="83">
        <v>2</v>
      </c>
      <c r="D10" s="83">
        <v>3</v>
      </c>
      <c r="E10" s="83">
        <v>4</v>
      </c>
      <c r="F10" s="174">
        <v>5</v>
      </c>
      <c r="G10" s="96">
        <v>9</v>
      </c>
    </row>
    <row r="11" spans="1:7" x14ac:dyDescent="0.2">
      <c r="A11" s="28"/>
      <c r="B11" s="29"/>
      <c r="C11" s="29"/>
      <c r="D11" s="29"/>
      <c r="E11" s="29"/>
      <c r="F11" s="262"/>
      <c r="G11" s="30"/>
    </row>
    <row r="12" spans="1:7" x14ac:dyDescent="0.2">
      <c r="A12" s="28"/>
      <c r="B12" s="29"/>
      <c r="C12" s="29"/>
      <c r="D12" s="29"/>
      <c r="E12" s="29"/>
      <c r="F12" s="262"/>
      <c r="G12" s="30"/>
    </row>
    <row r="13" spans="1:7" x14ac:dyDescent="0.2">
      <c r="A13" s="28"/>
      <c r="B13" s="29"/>
      <c r="C13" s="29"/>
      <c r="D13" s="29"/>
      <c r="E13" s="29"/>
      <c r="F13" s="262"/>
      <c r="G13" s="30"/>
    </row>
    <row r="14" spans="1:7" x14ac:dyDescent="0.2">
      <c r="A14" s="28"/>
      <c r="B14" s="29"/>
      <c r="C14" s="29"/>
      <c r="D14" s="29"/>
      <c r="E14" s="29"/>
      <c r="F14" s="262"/>
      <c r="G14" s="30"/>
    </row>
    <row r="15" spans="1:7" x14ac:dyDescent="0.2">
      <c r="A15" s="28"/>
      <c r="B15" s="29"/>
      <c r="C15" s="29"/>
      <c r="D15" s="29"/>
      <c r="E15" s="29"/>
      <c r="F15" s="262"/>
      <c r="G15" s="30"/>
    </row>
    <row r="16" spans="1:7" x14ac:dyDescent="0.2">
      <c r="A16" s="28"/>
      <c r="B16" s="29"/>
      <c r="C16" s="29"/>
      <c r="D16" s="29"/>
      <c r="E16" s="29"/>
      <c r="F16" s="262"/>
      <c r="G16" s="30"/>
    </row>
    <row r="17" spans="1:7" x14ac:dyDescent="0.2">
      <c r="A17" s="28"/>
      <c r="B17" s="29"/>
      <c r="C17" s="29"/>
      <c r="D17" s="29"/>
      <c r="E17" s="29"/>
      <c r="F17" s="262"/>
      <c r="G17" s="30"/>
    </row>
    <row r="18" spans="1:7" x14ac:dyDescent="0.2">
      <c r="A18" s="28"/>
      <c r="B18" s="29"/>
      <c r="C18" s="29"/>
      <c r="D18" s="29"/>
      <c r="E18" s="29"/>
      <c r="F18" s="262"/>
      <c r="G18" s="30"/>
    </row>
    <row r="19" spans="1:7" x14ac:dyDescent="0.2">
      <c r="A19" s="28"/>
      <c r="B19" s="29"/>
      <c r="C19" s="29"/>
      <c r="D19" s="29"/>
      <c r="E19" s="29"/>
      <c r="F19" s="262"/>
      <c r="G19" s="30"/>
    </row>
    <row r="20" spans="1:7" x14ac:dyDescent="0.2">
      <c r="A20" s="28"/>
      <c r="B20" s="29"/>
      <c r="C20" s="29"/>
      <c r="D20" s="29"/>
      <c r="E20" s="29"/>
      <c r="F20" s="262"/>
      <c r="G20" s="57"/>
    </row>
    <row r="21" spans="1:7" x14ac:dyDescent="0.2">
      <c r="A21" s="28"/>
      <c r="B21" s="29"/>
      <c r="C21" s="29"/>
      <c r="D21" s="29"/>
      <c r="E21" s="29"/>
      <c r="F21" s="262"/>
      <c r="G21" s="57"/>
    </row>
    <row r="22" spans="1:7" x14ac:dyDescent="0.2">
      <c r="A22" s="28"/>
      <c r="B22" s="29"/>
      <c r="C22" s="29"/>
      <c r="D22" s="29"/>
      <c r="E22" s="29"/>
      <c r="F22" s="262"/>
      <c r="G22" s="57"/>
    </row>
    <row r="23" spans="1:7" x14ac:dyDescent="0.2">
      <c r="A23" s="28"/>
      <c r="B23" s="29"/>
      <c r="C23" s="29"/>
      <c r="D23" s="29"/>
      <c r="E23" s="29"/>
      <c r="F23" s="262"/>
      <c r="G23" s="57"/>
    </row>
    <row r="24" spans="1:7" x14ac:dyDescent="0.2">
      <c r="A24" s="28"/>
      <c r="B24" s="29"/>
      <c r="C24" s="29"/>
      <c r="D24" s="29"/>
      <c r="E24" s="29"/>
      <c r="F24" s="262"/>
      <c r="G24" s="57"/>
    </row>
    <row r="25" spans="1:7" x14ac:dyDescent="0.2">
      <c r="A25" s="28"/>
      <c r="B25" s="29"/>
      <c r="C25" s="29"/>
      <c r="D25" s="29"/>
      <c r="E25" s="29"/>
      <c r="F25" s="262"/>
      <c r="G25" s="57"/>
    </row>
    <row r="26" spans="1:7" x14ac:dyDescent="0.2">
      <c r="A26" s="28"/>
      <c r="B26" s="29"/>
      <c r="C26" s="29"/>
      <c r="D26" s="29"/>
      <c r="E26" s="29"/>
      <c r="F26" s="262"/>
      <c r="G26" s="57"/>
    </row>
    <row r="27" spans="1:7" x14ac:dyDescent="0.2">
      <c r="A27" s="28"/>
      <c r="B27" s="29"/>
      <c r="C27" s="29"/>
      <c r="D27" s="29"/>
      <c r="E27" s="29"/>
      <c r="F27" s="262"/>
      <c r="G27" s="57"/>
    </row>
    <row r="28" spans="1:7" x14ac:dyDescent="0.2">
      <c r="A28" s="28"/>
      <c r="B28" s="29"/>
      <c r="C28" s="29"/>
      <c r="D28" s="29"/>
      <c r="E28" s="29"/>
      <c r="F28" s="262"/>
      <c r="G28" s="57"/>
    </row>
    <row r="29" spans="1:7" x14ac:dyDescent="0.2">
      <c r="A29" s="28"/>
      <c r="B29" s="29"/>
      <c r="C29" s="29"/>
      <c r="D29" s="29"/>
      <c r="E29" s="29"/>
      <c r="F29" s="262"/>
      <c r="G29" s="57"/>
    </row>
    <row r="30" spans="1:7" x14ac:dyDescent="0.2">
      <c r="A30" s="56"/>
      <c r="B30" s="36"/>
      <c r="C30" s="54"/>
      <c r="D30" s="54"/>
      <c r="E30" s="54"/>
      <c r="F30" s="263"/>
      <c r="G30" s="57"/>
    </row>
    <row r="31" spans="1:7" x14ac:dyDescent="0.2">
      <c r="A31" s="56"/>
      <c r="B31" s="36"/>
      <c r="C31" s="54"/>
      <c r="D31" s="54"/>
      <c r="E31" s="54"/>
      <c r="F31" s="263"/>
      <c r="G31" s="57"/>
    </row>
    <row r="32" spans="1:7" x14ac:dyDescent="0.2">
      <c r="A32" s="56"/>
      <c r="B32" s="36"/>
      <c r="C32" s="54"/>
      <c r="D32" s="54"/>
      <c r="E32" s="54"/>
      <c r="F32" s="263"/>
      <c r="G32" s="57"/>
    </row>
    <row r="33" spans="1:7" x14ac:dyDescent="0.2">
      <c r="A33" s="56"/>
      <c r="B33" s="36"/>
      <c r="C33" s="54"/>
      <c r="D33" s="54"/>
      <c r="E33" s="54"/>
      <c r="F33" s="263"/>
      <c r="G33" s="57"/>
    </row>
    <row r="34" spans="1:7" x14ac:dyDescent="0.2">
      <c r="A34" s="56"/>
      <c r="B34" s="36"/>
      <c r="C34" s="54"/>
      <c r="D34" s="54"/>
      <c r="E34" s="54"/>
      <c r="F34" s="263"/>
      <c r="G34" s="57"/>
    </row>
    <row r="35" spans="1:7" x14ac:dyDescent="0.2">
      <c r="A35" s="56"/>
      <c r="B35" s="36"/>
      <c r="C35" s="54"/>
      <c r="D35" s="54"/>
      <c r="E35" s="54"/>
      <c r="F35" s="263"/>
      <c r="G35" s="57"/>
    </row>
    <row r="36" spans="1:7" ht="12" thickBot="1" x14ac:dyDescent="0.25">
      <c r="A36" s="62"/>
      <c r="B36" s="37"/>
      <c r="C36" s="63"/>
      <c r="D36" s="63"/>
      <c r="E36" s="63"/>
      <c r="F36" s="264"/>
      <c r="G36" s="64"/>
    </row>
    <row r="37" spans="1:7" ht="12" thickTop="1" x14ac:dyDescent="0.2">
      <c r="F37" s="99"/>
    </row>
    <row r="38" spans="1:7" x14ac:dyDescent="0.2">
      <c r="F38" s="99"/>
    </row>
    <row r="39" spans="1:7" x14ac:dyDescent="0.2">
      <c r="F39" s="99"/>
    </row>
    <row r="40" spans="1:7" x14ac:dyDescent="0.2">
      <c r="F40" s="99"/>
    </row>
    <row r="41" spans="1:7" x14ac:dyDescent="0.2">
      <c r="F41" s="99"/>
    </row>
    <row r="42" spans="1:7" x14ac:dyDescent="0.2">
      <c r="F42" s="99"/>
    </row>
    <row r="43" spans="1:7" x14ac:dyDescent="0.2">
      <c r="F43" s="99"/>
    </row>
    <row r="44" spans="1:7" x14ac:dyDescent="0.2">
      <c r="F44" s="99"/>
    </row>
    <row r="45" spans="1:7" x14ac:dyDescent="0.2">
      <c r="F45" s="99"/>
    </row>
    <row r="46" spans="1:7" x14ac:dyDescent="0.2">
      <c r="F46" s="99"/>
    </row>
    <row r="47" spans="1:7" x14ac:dyDescent="0.2">
      <c r="F47" s="99"/>
    </row>
    <row r="48" spans="1:7" x14ac:dyDescent="0.2">
      <c r="F48" s="99"/>
    </row>
    <row r="49" spans="6:6" x14ac:dyDescent="0.2">
      <c r="F49" s="99"/>
    </row>
    <row r="50" spans="6:6" x14ac:dyDescent="0.2">
      <c r="F50" s="99"/>
    </row>
    <row r="51" spans="6:6" x14ac:dyDescent="0.2">
      <c r="F51" s="99"/>
    </row>
    <row r="52" spans="6:6" x14ac:dyDescent="0.2">
      <c r="F52" s="99"/>
    </row>
    <row r="53" spans="6:6" x14ac:dyDescent="0.2">
      <c r="F53" s="99"/>
    </row>
    <row r="54" spans="6:6" x14ac:dyDescent="0.2">
      <c r="F54" s="99"/>
    </row>
    <row r="55" spans="6:6" x14ac:dyDescent="0.2">
      <c r="F55" s="99"/>
    </row>
    <row r="56" spans="6:6" x14ac:dyDescent="0.2">
      <c r="F56" s="99"/>
    </row>
    <row r="57" spans="6:6" x14ac:dyDescent="0.2">
      <c r="F57" s="99"/>
    </row>
    <row r="58" spans="6:6" x14ac:dyDescent="0.2">
      <c r="F58" s="99"/>
    </row>
    <row r="59" spans="6:6" x14ac:dyDescent="0.2">
      <c r="F59" s="99"/>
    </row>
    <row r="60" spans="6:6" x14ac:dyDescent="0.2">
      <c r="F60" s="99"/>
    </row>
    <row r="61" spans="6:6" x14ac:dyDescent="0.2">
      <c r="F61" s="99"/>
    </row>
    <row r="62" spans="6:6" x14ac:dyDescent="0.2">
      <c r="F62" s="99"/>
    </row>
    <row r="63" spans="6:6" x14ac:dyDescent="0.2">
      <c r="F63" s="99"/>
    </row>
    <row r="64" spans="6:6" x14ac:dyDescent="0.2">
      <c r="F64" s="99"/>
    </row>
    <row r="65" spans="6:6" x14ac:dyDescent="0.2">
      <c r="F65" s="99"/>
    </row>
    <row r="66" spans="6:6" x14ac:dyDescent="0.2">
      <c r="F66" s="99"/>
    </row>
    <row r="67" spans="6:6" x14ac:dyDescent="0.2">
      <c r="F67" s="99"/>
    </row>
    <row r="68" spans="6:6" x14ac:dyDescent="0.2">
      <c r="F68" s="99"/>
    </row>
    <row r="69" spans="6:6" x14ac:dyDescent="0.2">
      <c r="F69" s="99"/>
    </row>
    <row r="70" spans="6:6" x14ac:dyDescent="0.2">
      <c r="F70" s="99"/>
    </row>
    <row r="71" spans="6:6" x14ac:dyDescent="0.2">
      <c r="F71" s="99"/>
    </row>
    <row r="72" spans="6:6" x14ac:dyDescent="0.2">
      <c r="F72" s="99"/>
    </row>
    <row r="73" spans="6:6" x14ac:dyDescent="0.2">
      <c r="F73" s="99"/>
    </row>
    <row r="74" spans="6:6" x14ac:dyDescent="0.2">
      <c r="F74" s="99"/>
    </row>
    <row r="75" spans="6:6" x14ac:dyDescent="0.2">
      <c r="F75" s="99"/>
    </row>
    <row r="76" spans="6:6" x14ac:dyDescent="0.2">
      <c r="F76" s="99"/>
    </row>
    <row r="77" spans="6:6" x14ac:dyDescent="0.2">
      <c r="F77" s="99"/>
    </row>
    <row r="78" spans="6:6" x14ac:dyDescent="0.2">
      <c r="F78" s="99"/>
    </row>
    <row r="79" spans="6:6" x14ac:dyDescent="0.2">
      <c r="F79" s="99"/>
    </row>
    <row r="80" spans="6:6" x14ac:dyDescent="0.2">
      <c r="F80" s="99"/>
    </row>
    <row r="81" spans="6:6" x14ac:dyDescent="0.2">
      <c r="F81" s="99"/>
    </row>
    <row r="82" spans="6:6" x14ac:dyDescent="0.2">
      <c r="F82" s="99"/>
    </row>
    <row r="83" spans="6:6" x14ac:dyDescent="0.2">
      <c r="F83" s="99"/>
    </row>
    <row r="84" spans="6:6" x14ac:dyDescent="0.2">
      <c r="F84" s="99"/>
    </row>
    <row r="85" spans="6:6" x14ac:dyDescent="0.2">
      <c r="F85" s="99"/>
    </row>
    <row r="86" spans="6:6" x14ac:dyDescent="0.2">
      <c r="F86" s="99"/>
    </row>
    <row r="87" spans="6:6" x14ac:dyDescent="0.2">
      <c r="F87" s="99"/>
    </row>
    <row r="88" spans="6:6" x14ac:dyDescent="0.2">
      <c r="F88" s="99"/>
    </row>
    <row r="89" spans="6:6" x14ac:dyDescent="0.2">
      <c r="F89" s="99"/>
    </row>
    <row r="90" spans="6:6" x14ac:dyDescent="0.2">
      <c r="F90" s="99"/>
    </row>
    <row r="91" spans="6:6" x14ac:dyDescent="0.2">
      <c r="F91" s="99"/>
    </row>
    <row r="92" spans="6:6" x14ac:dyDescent="0.2">
      <c r="F92" s="99"/>
    </row>
    <row r="93" spans="6:6" x14ac:dyDescent="0.2">
      <c r="F93" s="99"/>
    </row>
    <row r="94" spans="6:6" x14ac:dyDescent="0.2">
      <c r="F94" s="99"/>
    </row>
    <row r="95" spans="6:6" x14ac:dyDescent="0.2">
      <c r="F95" s="99"/>
    </row>
    <row r="96" spans="6:6" x14ac:dyDescent="0.2">
      <c r="F96" s="99"/>
    </row>
    <row r="97" spans="6:6" x14ac:dyDescent="0.2">
      <c r="F97" s="99"/>
    </row>
    <row r="98" spans="6:6" x14ac:dyDescent="0.2">
      <c r="F98" s="99"/>
    </row>
    <row r="99" spans="6:6" x14ac:dyDescent="0.2">
      <c r="F99" s="99"/>
    </row>
    <row r="100" spans="6:6" x14ac:dyDescent="0.2">
      <c r="F100" s="99"/>
    </row>
    <row r="101" spans="6:6" x14ac:dyDescent="0.2">
      <c r="F101" s="99"/>
    </row>
    <row r="102" spans="6:6" x14ac:dyDescent="0.2">
      <c r="F102" s="99"/>
    </row>
    <row r="103" spans="6:6" x14ac:dyDescent="0.2">
      <c r="F103" s="99"/>
    </row>
    <row r="104" spans="6:6" x14ac:dyDescent="0.2">
      <c r="F104" s="99"/>
    </row>
  </sheetData>
  <mergeCells count="7">
    <mergeCell ref="A2:G2"/>
    <mergeCell ref="A7:A9"/>
    <mergeCell ref="A3:G3"/>
    <mergeCell ref="A4:G4"/>
    <mergeCell ref="A5:G5"/>
    <mergeCell ref="B7:E8"/>
    <mergeCell ref="F7:G8"/>
  </mergeCells>
  <phoneticPr fontId="0" type="noConversion"/>
  <conditionalFormatting sqref="C11:F18">
    <cfRule type="cellIs" dxfId="36" priority="1" stopIfTrue="1" operator="equal">
      <formula>0</formula>
    </cfRule>
  </conditionalFormatting>
  <conditionalFormatting sqref="C19:F19">
    <cfRule type="cellIs" dxfId="35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106"/>
  <sheetViews>
    <sheetView showZeros="0" zoomScale="80" workbookViewId="0">
      <selection activeCell="I14" sqref="I14"/>
    </sheetView>
  </sheetViews>
  <sheetFormatPr baseColWidth="10" defaultRowHeight="11.25" x14ac:dyDescent="0.2"/>
  <cols>
    <col min="1" max="1" width="53.1640625" style="47" bestFit="1" customWidth="1"/>
    <col min="2" max="2" width="14" style="38" customWidth="1"/>
    <col min="3" max="7" width="14" style="47" customWidth="1"/>
    <col min="8" max="16384" width="12" style="47"/>
  </cols>
  <sheetData>
    <row r="1" spans="1:7" ht="15.75" x14ac:dyDescent="0.25">
      <c r="A1" s="55" t="s">
        <v>4793</v>
      </c>
      <c r="B1" s="40"/>
      <c r="C1" s="53"/>
      <c r="D1" s="53"/>
      <c r="E1" s="53"/>
      <c r="F1" s="53"/>
    </row>
    <row r="2" spans="1:7" ht="35.25" customHeight="1" x14ac:dyDescent="0.2">
      <c r="A2" s="340" t="s">
        <v>4794</v>
      </c>
      <c r="B2" s="340"/>
      <c r="C2" s="340"/>
      <c r="D2" s="340"/>
      <c r="E2" s="340"/>
      <c r="F2" s="340"/>
      <c r="G2" s="340"/>
    </row>
    <row r="3" spans="1:7" ht="15" x14ac:dyDescent="0.2">
      <c r="A3" s="296">
        <v>44196</v>
      </c>
      <c r="B3" s="296"/>
      <c r="C3" s="296"/>
      <c r="D3" s="296"/>
      <c r="E3" s="296"/>
      <c r="F3" s="296"/>
      <c r="G3" s="296"/>
    </row>
    <row r="4" spans="1:7" ht="15" x14ac:dyDescent="0.2">
      <c r="A4" s="292" t="s">
        <v>5420</v>
      </c>
      <c r="B4" s="292"/>
      <c r="C4" s="292"/>
      <c r="D4" s="292"/>
      <c r="E4" s="292"/>
      <c r="F4" s="292"/>
      <c r="G4" s="292"/>
    </row>
    <row r="5" spans="1:7" ht="15" x14ac:dyDescent="0.2">
      <c r="A5" s="292" t="s">
        <v>5421</v>
      </c>
      <c r="B5" s="292"/>
      <c r="C5" s="292"/>
      <c r="D5" s="292"/>
      <c r="E5" s="292"/>
      <c r="F5" s="292"/>
      <c r="G5" s="292"/>
    </row>
    <row r="6" spans="1:7" ht="15.75" thickBot="1" x14ac:dyDescent="0.25">
      <c r="A6" s="53" t="s">
        <v>349</v>
      </c>
      <c r="G6" s="26" t="s">
        <v>52</v>
      </c>
    </row>
    <row r="7" spans="1:7" ht="12" thickTop="1" x14ac:dyDescent="0.2">
      <c r="A7" s="328" t="s">
        <v>267</v>
      </c>
      <c r="B7" s="312" t="s">
        <v>281</v>
      </c>
      <c r="C7" s="348"/>
      <c r="D7" s="348"/>
      <c r="E7" s="310"/>
      <c r="F7" s="348" t="s">
        <v>289</v>
      </c>
      <c r="G7" s="350"/>
    </row>
    <row r="8" spans="1:7" x14ac:dyDescent="0.2">
      <c r="A8" s="329"/>
      <c r="B8" s="346"/>
      <c r="C8" s="349"/>
      <c r="D8" s="349"/>
      <c r="E8" s="347"/>
      <c r="F8" s="352"/>
      <c r="G8" s="353"/>
    </row>
    <row r="9" spans="1:7" ht="24.75" customHeight="1" x14ac:dyDescent="0.2">
      <c r="A9" s="330"/>
      <c r="B9" s="84" t="s">
        <v>250</v>
      </c>
      <c r="C9" s="84" t="s">
        <v>251</v>
      </c>
      <c r="D9" s="84" t="s">
        <v>252</v>
      </c>
      <c r="E9" s="84" t="s">
        <v>253</v>
      </c>
      <c r="F9" s="179" t="s">
        <v>288</v>
      </c>
      <c r="G9" s="180" t="s">
        <v>126</v>
      </c>
    </row>
    <row r="10" spans="1:7" ht="11.25" customHeight="1" x14ac:dyDescent="0.2">
      <c r="A10" s="95"/>
      <c r="B10" s="83">
        <v>1</v>
      </c>
      <c r="C10" s="83">
        <v>2</v>
      </c>
      <c r="D10" s="83">
        <v>3</v>
      </c>
      <c r="E10" s="83">
        <v>4</v>
      </c>
      <c r="F10" s="174">
        <v>5</v>
      </c>
      <c r="G10" s="96">
        <v>9</v>
      </c>
    </row>
    <row r="11" spans="1:7" x14ac:dyDescent="0.2">
      <c r="A11" s="28"/>
      <c r="B11" s="29"/>
      <c r="C11" s="29"/>
      <c r="D11" s="29"/>
      <c r="E11" s="29"/>
      <c r="F11" s="262"/>
      <c r="G11" s="30"/>
    </row>
    <row r="12" spans="1:7" x14ac:dyDescent="0.2">
      <c r="A12" s="28"/>
      <c r="B12" s="29"/>
      <c r="C12" s="29"/>
      <c r="D12" s="29"/>
      <c r="E12" s="29"/>
      <c r="F12" s="262"/>
      <c r="G12" s="30"/>
    </row>
    <row r="13" spans="1:7" x14ac:dyDescent="0.2">
      <c r="A13" s="28"/>
      <c r="B13" s="29"/>
      <c r="C13" s="29"/>
      <c r="D13" s="29"/>
      <c r="E13" s="29"/>
      <c r="F13" s="262"/>
      <c r="G13" s="30"/>
    </row>
    <row r="14" spans="1:7" x14ac:dyDescent="0.2">
      <c r="A14" s="28"/>
      <c r="B14" s="29"/>
      <c r="C14" s="29"/>
      <c r="D14" s="29"/>
      <c r="E14" s="29"/>
      <c r="F14" s="262"/>
      <c r="G14" s="30"/>
    </row>
    <row r="15" spans="1:7" x14ac:dyDescent="0.2">
      <c r="A15" s="28"/>
      <c r="B15" s="29"/>
      <c r="C15" s="29"/>
      <c r="D15" s="29"/>
      <c r="E15" s="29"/>
      <c r="F15" s="262"/>
      <c r="G15" s="30"/>
    </row>
    <row r="16" spans="1:7" x14ac:dyDescent="0.2">
      <c r="A16" s="28"/>
      <c r="B16" s="29"/>
      <c r="C16" s="29"/>
      <c r="D16" s="29"/>
      <c r="E16" s="29"/>
      <c r="F16" s="262"/>
      <c r="G16" s="30"/>
    </row>
    <row r="17" spans="1:7" x14ac:dyDescent="0.2">
      <c r="A17" s="28"/>
      <c r="B17" s="29"/>
      <c r="C17" s="29"/>
      <c r="D17" s="29"/>
      <c r="E17" s="29"/>
      <c r="F17" s="262"/>
      <c r="G17" s="30"/>
    </row>
    <row r="18" spans="1:7" x14ac:dyDescent="0.2">
      <c r="A18" s="28"/>
      <c r="B18" s="29"/>
      <c r="C18" s="29"/>
      <c r="D18" s="29"/>
      <c r="E18" s="29"/>
      <c r="F18" s="262"/>
      <c r="G18" s="30"/>
    </row>
    <row r="19" spans="1:7" x14ac:dyDescent="0.2">
      <c r="A19" s="28"/>
      <c r="B19" s="29"/>
      <c r="C19" s="29"/>
      <c r="D19" s="29"/>
      <c r="E19" s="29"/>
      <c r="F19" s="262"/>
      <c r="G19" s="30"/>
    </row>
    <row r="20" spans="1:7" x14ac:dyDescent="0.2">
      <c r="A20" s="28"/>
      <c r="B20" s="29"/>
      <c r="C20" s="29"/>
      <c r="D20" s="29"/>
      <c r="E20" s="29"/>
      <c r="F20" s="262"/>
      <c r="G20" s="57"/>
    </row>
    <row r="21" spans="1:7" x14ac:dyDescent="0.2">
      <c r="A21" s="28"/>
      <c r="B21" s="29"/>
      <c r="C21" s="29"/>
      <c r="D21" s="29"/>
      <c r="E21" s="29"/>
      <c r="F21" s="262"/>
      <c r="G21" s="57"/>
    </row>
    <row r="22" spans="1:7" x14ac:dyDescent="0.2">
      <c r="A22" s="28"/>
      <c r="B22" s="29"/>
      <c r="C22" s="29"/>
      <c r="D22" s="29"/>
      <c r="E22" s="29"/>
      <c r="F22" s="262"/>
      <c r="G22" s="57"/>
    </row>
    <row r="23" spans="1:7" x14ac:dyDescent="0.2">
      <c r="A23" s="28"/>
      <c r="B23" s="29"/>
      <c r="C23" s="29"/>
      <c r="D23" s="29"/>
      <c r="E23" s="29"/>
      <c r="F23" s="262"/>
      <c r="G23" s="57"/>
    </row>
    <row r="24" spans="1:7" x14ac:dyDescent="0.2">
      <c r="A24" s="28"/>
      <c r="B24" s="29"/>
      <c r="C24" s="29"/>
      <c r="D24" s="29"/>
      <c r="E24" s="29"/>
      <c r="F24" s="262"/>
      <c r="G24" s="57"/>
    </row>
    <row r="25" spans="1:7" x14ac:dyDescent="0.2">
      <c r="A25" s="28"/>
      <c r="B25" s="29"/>
      <c r="C25" s="29"/>
      <c r="D25" s="29"/>
      <c r="E25" s="29"/>
      <c r="F25" s="262"/>
      <c r="G25" s="57"/>
    </row>
    <row r="26" spans="1:7" x14ac:dyDescent="0.2">
      <c r="A26" s="28"/>
      <c r="B26" s="29"/>
      <c r="C26" s="29"/>
      <c r="D26" s="29"/>
      <c r="E26" s="29"/>
      <c r="F26" s="262"/>
      <c r="G26" s="57"/>
    </row>
    <row r="27" spans="1:7" x14ac:dyDescent="0.2">
      <c r="A27" s="28"/>
      <c r="B27" s="29"/>
      <c r="C27" s="29"/>
      <c r="D27" s="29"/>
      <c r="E27" s="29"/>
      <c r="F27" s="262"/>
      <c r="G27" s="57"/>
    </row>
    <row r="28" spans="1:7" x14ac:dyDescent="0.2">
      <c r="A28" s="28"/>
      <c r="B28" s="29"/>
      <c r="C28" s="29"/>
      <c r="D28" s="29"/>
      <c r="E28" s="29"/>
      <c r="F28" s="262"/>
      <c r="G28" s="57"/>
    </row>
    <row r="29" spans="1:7" x14ac:dyDescent="0.2">
      <c r="A29" s="28"/>
      <c r="B29" s="29"/>
      <c r="C29" s="29"/>
      <c r="D29" s="29"/>
      <c r="E29" s="29"/>
      <c r="F29" s="262"/>
      <c r="G29" s="57"/>
    </row>
    <row r="30" spans="1:7" x14ac:dyDescent="0.2">
      <c r="A30" s="56"/>
      <c r="B30" s="36"/>
      <c r="C30" s="54"/>
      <c r="D30" s="54"/>
      <c r="E30" s="54"/>
      <c r="F30" s="263"/>
      <c r="G30" s="57"/>
    </row>
    <row r="31" spans="1:7" x14ac:dyDescent="0.2">
      <c r="A31" s="56"/>
      <c r="B31" s="36"/>
      <c r="C31" s="54"/>
      <c r="D31" s="54"/>
      <c r="E31" s="54"/>
      <c r="F31" s="263"/>
      <c r="G31" s="57"/>
    </row>
    <row r="32" spans="1:7" x14ac:dyDescent="0.2">
      <c r="A32" s="56"/>
      <c r="B32" s="36"/>
      <c r="C32" s="54"/>
      <c r="D32" s="54"/>
      <c r="E32" s="54"/>
      <c r="F32" s="263"/>
      <c r="G32" s="57"/>
    </row>
    <row r="33" spans="1:7" x14ac:dyDescent="0.2">
      <c r="A33" s="56"/>
      <c r="B33" s="36"/>
      <c r="C33" s="54"/>
      <c r="D33" s="54"/>
      <c r="E33" s="54"/>
      <c r="F33" s="263"/>
      <c r="G33" s="57"/>
    </row>
    <row r="34" spans="1:7" x14ac:dyDescent="0.2">
      <c r="A34" s="56"/>
      <c r="B34" s="36"/>
      <c r="C34" s="54"/>
      <c r="D34" s="54"/>
      <c r="E34" s="54"/>
      <c r="F34" s="263"/>
      <c r="G34" s="57"/>
    </row>
    <row r="35" spans="1:7" x14ac:dyDescent="0.2">
      <c r="A35" s="56"/>
      <c r="B35" s="36"/>
      <c r="C35" s="54"/>
      <c r="D35" s="54"/>
      <c r="E35" s="54"/>
      <c r="F35" s="263"/>
      <c r="G35" s="57"/>
    </row>
    <row r="36" spans="1:7" ht="12" thickBot="1" x14ac:dyDescent="0.25">
      <c r="A36" s="62"/>
      <c r="B36" s="37"/>
      <c r="C36" s="63"/>
      <c r="D36" s="63"/>
      <c r="E36" s="63"/>
      <c r="F36" s="264"/>
      <c r="G36" s="64"/>
    </row>
    <row r="37" spans="1:7" ht="12" thickTop="1" x14ac:dyDescent="0.2">
      <c r="F37" s="99"/>
    </row>
    <row r="38" spans="1:7" x14ac:dyDescent="0.2">
      <c r="F38" s="99"/>
    </row>
    <row r="39" spans="1:7" x14ac:dyDescent="0.2">
      <c r="F39" s="99"/>
    </row>
    <row r="40" spans="1:7" x14ac:dyDescent="0.2">
      <c r="F40" s="99"/>
    </row>
    <row r="41" spans="1:7" x14ac:dyDescent="0.2">
      <c r="F41" s="99"/>
    </row>
    <row r="42" spans="1:7" x14ac:dyDescent="0.2">
      <c r="F42" s="99"/>
    </row>
    <row r="43" spans="1:7" x14ac:dyDescent="0.2">
      <c r="F43" s="99"/>
    </row>
    <row r="44" spans="1:7" x14ac:dyDescent="0.2">
      <c r="F44" s="99"/>
    </row>
    <row r="45" spans="1:7" x14ac:dyDescent="0.2">
      <c r="F45" s="99"/>
    </row>
    <row r="46" spans="1:7" x14ac:dyDescent="0.2">
      <c r="F46" s="99"/>
    </row>
    <row r="47" spans="1:7" x14ac:dyDescent="0.2">
      <c r="F47" s="99"/>
    </row>
    <row r="48" spans="1:7" x14ac:dyDescent="0.2">
      <c r="F48" s="99"/>
    </row>
    <row r="49" spans="6:6" x14ac:dyDescent="0.2">
      <c r="F49" s="99"/>
    </row>
    <row r="50" spans="6:6" x14ac:dyDescent="0.2">
      <c r="F50" s="99"/>
    </row>
    <row r="51" spans="6:6" x14ac:dyDescent="0.2">
      <c r="F51" s="99"/>
    </row>
    <row r="52" spans="6:6" x14ac:dyDescent="0.2">
      <c r="F52" s="99"/>
    </row>
    <row r="53" spans="6:6" x14ac:dyDescent="0.2">
      <c r="F53" s="99"/>
    </row>
    <row r="54" spans="6:6" x14ac:dyDescent="0.2">
      <c r="F54" s="99"/>
    </row>
    <row r="55" spans="6:6" x14ac:dyDescent="0.2">
      <c r="F55" s="99"/>
    </row>
    <row r="56" spans="6:6" x14ac:dyDescent="0.2">
      <c r="F56" s="99"/>
    </row>
    <row r="57" spans="6:6" x14ac:dyDescent="0.2">
      <c r="F57" s="99"/>
    </row>
    <row r="58" spans="6:6" x14ac:dyDescent="0.2">
      <c r="F58" s="99"/>
    </row>
    <row r="59" spans="6:6" x14ac:dyDescent="0.2">
      <c r="F59" s="99"/>
    </row>
    <row r="60" spans="6:6" x14ac:dyDescent="0.2">
      <c r="F60" s="99"/>
    </row>
    <row r="61" spans="6:6" x14ac:dyDescent="0.2">
      <c r="F61" s="99"/>
    </row>
    <row r="62" spans="6:6" x14ac:dyDescent="0.2">
      <c r="F62" s="99"/>
    </row>
    <row r="63" spans="6:6" x14ac:dyDescent="0.2">
      <c r="F63" s="99"/>
    </row>
    <row r="64" spans="6:6" x14ac:dyDescent="0.2">
      <c r="F64" s="99"/>
    </row>
    <row r="65" spans="6:6" x14ac:dyDescent="0.2">
      <c r="F65" s="99"/>
    </row>
    <row r="66" spans="6:6" x14ac:dyDescent="0.2">
      <c r="F66" s="99"/>
    </row>
    <row r="67" spans="6:6" x14ac:dyDescent="0.2">
      <c r="F67" s="99"/>
    </row>
    <row r="68" spans="6:6" x14ac:dyDescent="0.2">
      <c r="F68" s="99"/>
    </row>
    <row r="69" spans="6:6" x14ac:dyDescent="0.2">
      <c r="F69" s="99"/>
    </row>
    <row r="70" spans="6:6" x14ac:dyDescent="0.2">
      <c r="F70" s="99"/>
    </row>
    <row r="71" spans="6:6" x14ac:dyDescent="0.2">
      <c r="F71" s="99"/>
    </row>
    <row r="72" spans="6:6" x14ac:dyDescent="0.2">
      <c r="F72" s="99"/>
    </row>
    <row r="73" spans="6:6" x14ac:dyDescent="0.2">
      <c r="F73" s="99"/>
    </row>
    <row r="74" spans="6:6" x14ac:dyDescent="0.2">
      <c r="F74" s="99"/>
    </row>
    <row r="75" spans="6:6" x14ac:dyDescent="0.2">
      <c r="F75" s="99"/>
    </row>
    <row r="76" spans="6:6" x14ac:dyDescent="0.2">
      <c r="F76" s="99"/>
    </row>
    <row r="77" spans="6:6" x14ac:dyDescent="0.2">
      <c r="F77" s="99"/>
    </row>
    <row r="78" spans="6:6" x14ac:dyDescent="0.2">
      <c r="F78" s="99"/>
    </row>
    <row r="79" spans="6:6" x14ac:dyDescent="0.2">
      <c r="F79" s="99"/>
    </row>
    <row r="80" spans="6:6" x14ac:dyDescent="0.2">
      <c r="F80" s="99"/>
    </row>
    <row r="81" spans="6:6" x14ac:dyDescent="0.2">
      <c r="F81" s="99"/>
    </row>
    <row r="82" spans="6:6" x14ac:dyDescent="0.2">
      <c r="F82" s="99"/>
    </row>
    <row r="83" spans="6:6" x14ac:dyDescent="0.2">
      <c r="F83" s="99"/>
    </row>
    <row r="84" spans="6:6" x14ac:dyDescent="0.2">
      <c r="F84" s="99"/>
    </row>
    <row r="85" spans="6:6" x14ac:dyDescent="0.2">
      <c r="F85" s="99"/>
    </row>
    <row r="86" spans="6:6" x14ac:dyDescent="0.2">
      <c r="F86" s="99"/>
    </row>
    <row r="87" spans="6:6" x14ac:dyDescent="0.2">
      <c r="F87" s="99"/>
    </row>
    <row r="88" spans="6:6" x14ac:dyDescent="0.2">
      <c r="F88" s="99"/>
    </row>
    <row r="89" spans="6:6" x14ac:dyDescent="0.2">
      <c r="F89" s="99"/>
    </row>
    <row r="90" spans="6:6" x14ac:dyDescent="0.2">
      <c r="F90" s="99"/>
    </row>
    <row r="91" spans="6:6" x14ac:dyDescent="0.2">
      <c r="F91" s="99"/>
    </row>
    <row r="92" spans="6:6" x14ac:dyDescent="0.2">
      <c r="F92" s="99"/>
    </row>
    <row r="93" spans="6:6" x14ac:dyDescent="0.2">
      <c r="F93" s="99"/>
    </row>
    <row r="94" spans="6:6" x14ac:dyDescent="0.2">
      <c r="F94" s="99"/>
    </row>
    <row r="95" spans="6:6" x14ac:dyDescent="0.2">
      <c r="F95" s="99"/>
    </row>
    <row r="96" spans="6:6" x14ac:dyDescent="0.2">
      <c r="F96" s="99"/>
    </row>
    <row r="97" spans="6:6" x14ac:dyDescent="0.2">
      <c r="F97" s="99"/>
    </row>
    <row r="98" spans="6:6" x14ac:dyDescent="0.2">
      <c r="F98" s="99"/>
    </row>
    <row r="99" spans="6:6" x14ac:dyDescent="0.2">
      <c r="F99" s="99"/>
    </row>
    <row r="100" spans="6:6" x14ac:dyDescent="0.2">
      <c r="F100" s="99"/>
    </row>
    <row r="101" spans="6:6" x14ac:dyDescent="0.2">
      <c r="F101" s="99"/>
    </row>
    <row r="102" spans="6:6" x14ac:dyDescent="0.2">
      <c r="F102" s="99"/>
    </row>
    <row r="103" spans="6:6" x14ac:dyDescent="0.2">
      <c r="F103" s="99"/>
    </row>
    <row r="104" spans="6:6" x14ac:dyDescent="0.2">
      <c r="F104" s="99"/>
    </row>
    <row r="105" spans="6:6" x14ac:dyDescent="0.2">
      <c r="F105" s="99"/>
    </row>
    <row r="106" spans="6:6" x14ac:dyDescent="0.2">
      <c r="F106" s="99"/>
    </row>
  </sheetData>
  <mergeCells count="7">
    <mergeCell ref="A2:G2"/>
    <mergeCell ref="A7:A9"/>
    <mergeCell ref="A3:G3"/>
    <mergeCell ref="A4:G4"/>
    <mergeCell ref="A5:G5"/>
    <mergeCell ref="B7:E8"/>
    <mergeCell ref="F7:G8"/>
  </mergeCells>
  <phoneticPr fontId="0" type="noConversion"/>
  <conditionalFormatting sqref="C11:F18">
    <cfRule type="cellIs" dxfId="34" priority="1" stopIfTrue="1" operator="equal">
      <formula>0</formula>
    </cfRule>
  </conditionalFormatting>
  <conditionalFormatting sqref="C19:F19">
    <cfRule type="cellIs" dxfId="33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N48"/>
  <sheetViews>
    <sheetView showZeros="0" zoomScale="80" workbookViewId="0">
      <selection activeCell="G6" sqref="G6"/>
    </sheetView>
  </sheetViews>
  <sheetFormatPr baseColWidth="10" defaultRowHeight="11.25" x14ac:dyDescent="0.2"/>
  <cols>
    <col min="1" max="1" width="47.1640625" bestFit="1" customWidth="1"/>
    <col min="2" max="2" width="12" style="38"/>
  </cols>
  <sheetData>
    <row r="1" spans="1:14" ht="15.75" x14ac:dyDescent="0.2">
      <c r="A1" s="23" t="s">
        <v>4795</v>
      </c>
      <c r="B1" s="40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4" ht="18" x14ac:dyDescent="0.25">
      <c r="A2" s="316" t="s">
        <v>4796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</row>
    <row r="3" spans="1:14" ht="15" x14ac:dyDescent="0.2">
      <c r="A3" s="296">
        <v>44196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</row>
    <row r="4" spans="1:14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</row>
    <row r="5" spans="1:14" ht="15" x14ac:dyDescent="0.2">
      <c r="A5" s="317" t="s">
        <v>5421</v>
      </c>
      <c r="B5" s="317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</row>
    <row r="6" spans="1:14" ht="15" x14ac:dyDescent="0.2">
      <c r="A6" s="39" t="s">
        <v>349</v>
      </c>
    </row>
    <row r="7" spans="1:14" ht="12" thickBot="1" x14ac:dyDescent="0.25">
      <c r="N7" s="26" t="s">
        <v>52</v>
      </c>
    </row>
    <row r="8" spans="1:14" ht="12" thickTop="1" x14ac:dyDescent="0.2">
      <c r="A8" s="337" t="s">
        <v>43</v>
      </c>
      <c r="B8" s="288" t="s">
        <v>301</v>
      </c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 t="s">
        <v>300</v>
      </c>
      <c r="N8" s="333" t="s">
        <v>47</v>
      </c>
    </row>
    <row r="9" spans="1:14" ht="33.75" x14ac:dyDescent="0.2">
      <c r="A9" s="338"/>
      <c r="B9" s="84" t="s">
        <v>44</v>
      </c>
      <c r="C9" s="84" t="s">
        <v>290</v>
      </c>
      <c r="D9" s="84" t="s">
        <v>291</v>
      </c>
      <c r="E9" s="84" t="s">
        <v>292</v>
      </c>
      <c r="F9" s="84" t="s">
        <v>293</v>
      </c>
      <c r="G9" s="84" t="s">
        <v>294</v>
      </c>
      <c r="H9" s="84" t="s">
        <v>295</v>
      </c>
      <c r="I9" s="84" t="s">
        <v>296</v>
      </c>
      <c r="J9" s="84" t="s">
        <v>297</v>
      </c>
      <c r="K9" s="84" t="s">
        <v>298</v>
      </c>
      <c r="L9" s="84" t="s">
        <v>299</v>
      </c>
      <c r="M9" s="289"/>
      <c r="N9" s="335"/>
    </row>
    <row r="10" spans="1:14" x14ac:dyDescent="0.2">
      <c r="A10" s="339"/>
      <c r="B10" s="83"/>
      <c r="C10" s="83" t="s">
        <v>223</v>
      </c>
      <c r="D10" s="83" t="s">
        <v>224</v>
      </c>
      <c r="E10" s="83" t="s">
        <v>225</v>
      </c>
      <c r="F10" s="83" t="s">
        <v>226</v>
      </c>
      <c r="G10" s="83" t="s">
        <v>227</v>
      </c>
      <c r="H10" s="83" t="s">
        <v>228</v>
      </c>
      <c r="I10" s="83" t="s">
        <v>229</v>
      </c>
      <c r="J10" s="83" t="s">
        <v>230</v>
      </c>
      <c r="K10" s="83" t="s">
        <v>231</v>
      </c>
      <c r="L10" s="83" t="s">
        <v>232</v>
      </c>
      <c r="M10" s="83" t="s">
        <v>172</v>
      </c>
      <c r="N10" s="96">
        <v>9</v>
      </c>
    </row>
    <row r="11" spans="1:14" x14ac:dyDescent="0.2">
      <c r="A11" s="14" t="s">
        <v>576</v>
      </c>
      <c r="B11" s="15" t="s">
        <v>577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75</v>
      </c>
      <c r="I11" s="16">
        <v>0</v>
      </c>
      <c r="J11" s="16">
        <v>286</v>
      </c>
      <c r="K11" s="16">
        <v>0</v>
      </c>
      <c r="L11" s="16">
        <v>1982</v>
      </c>
      <c r="M11" s="16">
        <v>0</v>
      </c>
      <c r="N11" s="17">
        <v>2343</v>
      </c>
    </row>
    <row r="12" spans="1:14" x14ac:dyDescent="0.2">
      <c r="A12" s="28" t="s">
        <v>952</v>
      </c>
      <c r="B12" s="36" t="s">
        <v>953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30">
        <v>0</v>
      </c>
    </row>
    <row r="13" spans="1:14" x14ac:dyDescent="0.2">
      <c r="A13" s="28" t="s">
        <v>954</v>
      </c>
      <c r="B13" s="36" t="s">
        <v>955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1053</v>
      </c>
      <c r="M13" s="29">
        <v>0</v>
      </c>
      <c r="N13" s="30">
        <v>1053</v>
      </c>
    </row>
    <row r="14" spans="1:14" x14ac:dyDescent="0.2">
      <c r="A14" s="28" t="s">
        <v>956</v>
      </c>
      <c r="B14" s="36" t="s">
        <v>957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75</v>
      </c>
      <c r="I14" s="29">
        <v>0</v>
      </c>
      <c r="J14" s="29">
        <v>286</v>
      </c>
      <c r="K14" s="29">
        <v>0</v>
      </c>
      <c r="L14" s="29">
        <v>929</v>
      </c>
      <c r="M14" s="29">
        <v>0</v>
      </c>
      <c r="N14" s="30">
        <v>1290</v>
      </c>
    </row>
    <row r="15" spans="1:14" x14ac:dyDescent="0.2">
      <c r="A15" s="28" t="s">
        <v>958</v>
      </c>
      <c r="B15" s="36" t="s">
        <v>959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30">
        <v>0</v>
      </c>
    </row>
    <row r="16" spans="1:14" x14ac:dyDescent="0.2">
      <c r="A16" s="28" t="s">
        <v>960</v>
      </c>
      <c r="B16" s="36" t="s">
        <v>961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30">
        <v>0</v>
      </c>
    </row>
    <row r="17" spans="1:14" x14ac:dyDescent="0.2">
      <c r="A17" s="28" t="s">
        <v>962</v>
      </c>
      <c r="B17" s="36" t="s">
        <v>963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30">
        <v>0</v>
      </c>
    </row>
    <row r="18" spans="1:14" x14ac:dyDescent="0.2">
      <c r="A18" s="28" t="s">
        <v>964</v>
      </c>
      <c r="B18" s="36" t="s">
        <v>965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30">
        <v>0</v>
      </c>
    </row>
    <row r="19" spans="1:14" x14ac:dyDescent="0.2">
      <c r="A19" s="14" t="s">
        <v>386</v>
      </c>
      <c r="B19" s="15" t="s">
        <v>578</v>
      </c>
      <c r="C19" s="16">
        <v>179</v>
      </c>
      <c r="D19" s="16">
        <v>0</v>
      </c>
      <c r="E19" s="16">
        <v>0</v>
      </c>
      <c r="F19" s="16">
        <v>4439</v>
      </c>
      <c r="G19" s="16">
        <v>0</v>
      </c>
      <c r="H19" s="16">
        <v>1405</v>
      </c>
      <c r="I19" s="16">
        <v>3500</v>
      </c>
      <c r="J19" s="16">
        <v>0</v>
      </c>
      <c r="K19" s="16">
        <v>0</v>
      </c>
      <c r="L19" s="16">
        <v>5735</v>
      </c>
      <c r="M19" s="16">
        <v>5550</v>
      </c>
      <c r="N19" s="17">
        <v>20808</v>
      </c>
    </row>
    <row r="20" spans="1:14" x14ac:dyDescent="0.2">
      <c r="A20" s="28" t="s">
        <v>966</v>
      </c>
      <c r="B20" s="36" t="s">
        <v>967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30">
        <v>0</v>
      </c>
    </row>
    <row r="21" spans="1:14" x14ac:dyDescent="0.2">
      <c r="A21" s="28" t="s">
        <v>968</v>
      </c>
      <c r="B21" s="36" t="s">
        <v>969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30">
        <v>0</v>
      </c>
    </row>
    <row r="22" spans="1:14" x14ac:dyDescent="0.2">
      <c r="A22" s="28" t="s">
        <v>970</v>
      </c>
      <c r="B22" s="36" t="s">
        <v>971</v>
      </c>
      <c r="C22" s="29">
        <v>179</v>
      </c>
      <c r="D22" s="29">
        <v>0</v>
      </c>
      <c r="E22" s="29">
        <v>0</v>
      </c>
      <c r="F22" s="29">
        <v>4439</v>
      </c>
      <c r="G22" s="29">
        <v>0</v>
      </c>
      <c r="H22" s="29">
        <v>1405</v>
      </c>
      <c r="I22" s="29">
        <v>3500</v>
      </c>
      <c r="J22" s="29">
        <v>0</v>
      </c>
      <c r="K22" s="29">
        <v>0</v>
      </c>
      <c r="L22" s="29">
        <v>5735</v>
      </c>
      <c r="M22" s="29">
        <v>5550</v>
      </c>
      <c r="N22" s="30">
        <v>20808</v>
      </c>
    </row>
    <row r="23" spans="1:14" x14ac:dyDescent="0.2">
      <c r="A23" s="28" t="s">
        <v>972</v>
      </c>
      <c r="B23" s="36" t="s">
        <v>973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30">
        <v>0</v>
      </c>
    </row>
    <row r="24" spans="1:14" x14ac:dyDescent="0.2">
      <c r="A24" s="28" t="s">
        <v>974</v>
      </c>
      <c r="B24" s="36" t="s">
        <v>975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30">
        <v>0</v>
      </c>
    </row>
    <row r="25" spans="1:14" x14ac:dyDescent="0.2">
      <c r="A25" s="28" t="s">
        <v>976</v>
      </c>
      <c r="B25" s="36" t="s">
        <v>977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30">
        <v>0</v>
      </c>
    </row>
    <row r="26" spans="1:14" x14ac:dyDescent="0.2">
      <c r="A26" s="28" t="s">
        <v>978</v>
      </c>
      <c r="B26" s="36" t="s">
        <v>979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30">
        <v>0</v>
      </c>
    </row>
    <row r="27" spans="1:14" x14ac:dyDescent="0.2">
      <c r="A27" s="14" t="s">
        <v>146</v>
      </c>
      <c r="B27" s="15" t="s">
        <v>579</v>
      </c>
      <c r="C27" s="16">
        <v>0</v>
      </c>
      <c r="D27" s="16">
        <v>4990</v>
      </c>
      <c r="E27" s="16">
        <v>0</v>
      </c>
      <c r="F27" s="16">
        <v>0</v>
      </c>
      <c r="G27" s="16">
        <v>302</v>
      </c>
      <c r="H27" s="16">
        <v>272</v>
      </c>
      <c r="I27" s="16">
        <v>0</v>
      </c>
      <c r="J27" s="16">
        <v>0</v>
      </c>
      <c r="K27" s="16">
        <v>0</v>
      </c>
      <c r="L27" s="16">
        <v>1030</v>
      </c>
      <c r="M27" s="16">
        <v>0</v>
      </c>
      <c r="N27" s="17">
        <v>6594</v>
      </c>
    </row>
    <row r="28" spans="1:14" x14ac:dyDescent="0.2">
      <c r="A28" s="28" t="s">
        <v>980</v>
      </c>
      <c r="B28" s="36" t="s">
        <v>981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30">
        <v>0</v>
      </c>
    </row>
    <row r="29" spans="1:14" x14ac:dyDescent="0.2">
      <c r="A29" s="28" t="s">
        <v>982</v>
      </c>
      <c r="B29" s="36" t="s">
        <v>983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30">
        <v>0</v>
      </c>
    </row>
    <row r="30" spans="1:14" x14ac:dyDescent="0.2">
      <c r="A30" s="28" t="s">
        <v>984</v>
      </c>
      <c r="B30" s="36" t="s">
        <v>985</v>
      </c>
      <c r="C30" s="29">
        <v>0</v>
      </c>
      <c r="D30" s="29">
        <v>4990</v>
      </c>
      <c r="E30" s="29">
        <v>0</v>
      </c>
      <c r="F30" s="29">
        <v>0</v>
      </c>
      <c r="G30" s="29">
        <v>302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30">
        <v>5292</v>
      </c>
    </row>
    <row r="31" spans="1:14" x14ac:dyDescent="0.2">
      <c r="A31" s="28" t="s">
        <v>986</v>
      </c>
      <c r="B31" s="36" t="s">
        <v>987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30">
        <v>0</v>
      </c>
    </row>
    <row r="32" spans="1:14" x14ac:dyDescent="0.2">
      <c r="A32" s="28" t="s">
        <v>988</v>
      </c>
      <c r="B32" s="36" t="s">
        <v>989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30">
        <v>0</v>
      </c>
    </row>
    <row r="33" spans="1:14" x14ac:dyDescent="0.2">
      <c r="A33" s="28" t="s">
        <v>990</v>
      </c>
      <c r="B33" s="36" t="s">
        <v>991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30">
        <v>0</v>
      </c>
    </row>
    <row r="34" spans="1:14" x14ac:dyDescent="0.2">
      <c r="A34" s="28" t="s">
        <v>992</v>
      </c>
      <c r="B34" s="36" t="s">
        <v>993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272</v>
      </c>
      <c r="I34" s="29">
        <v>0</v>
      </c>
      <c r="J34" s="29">
        <v>0</v>
      </c>
      <c r="K34" s="29">
        <v>0</v>
      </c>
      <c r="L34" s="29">
        <v>1030</v>
      </c>
      <c r="M34" s="29">
        <v>0</v>
      </c>
      <c r="N34" s="30">
        <v>1302</v>
      </c>
    </row>
    <row r="35" spans="1:14" x14ac:dyDescent="0.2">
      <c r="A35" s="28" t="s">
        <v>994</v>
      </c>
      <c r="B35" s="36" t="s">
        <v>995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30">
        <v>0</v>
      </c>
    </row>
    <row r="36" spans="1:14" x14ac:dyDescent="0.2">
      <c r="A36" s="28" t="s">
        <v>996</v>
      </c>
      <c r="B36" s="36" t="s">
        <v>997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30">
        <v>0</v>
      </c>
    </row>
    <row r="37" spans="1:14" x14ac:dyDescent="0.2">
      <c r="A37" s="14" t="s">
        <v>998</v>
      </c>
      <c r="B37" s="15" t="s">
        <v>999</v>
      </c>
      <c r="C37" s="16">
        <v>0</v>
      </c>
      <c r="D37" s="16">
        <v>0</v>
      </c>
      <c r="E37" s="16">
        <v>0</v>
      </c>
      <c r="F37" s="16">
        <v>285</v>
      </c>
      <c r="G37" s="16">
        <v>2743</v>
      </c>
      <c r="H37" s="16">
        <v>71</v>
      </c>
      <c r="I37" s="16">
        <v>0</v>
      </c>
      <c r="J37" s="16">
        <v>0</v>
      </c>
      <c r="K37" s="16">
        <v>0</v>
      </c>
      <c r="L37" s="16">
        <v>165</v>
      </c>
      <c r="M37" s="16">
        <v>0</v>
      </c>
      <c r="N37" s="17">
        <v>3264</v>
      </c>
    </row>
    <row r="38" spans="1:14" x14ac:dyDescent="0.2">
      <c r="A38" s="28" t="s">
        <v>395</v>
      </c>
      <c r="B38" s="36" t="s">
        <v>1000</v>
      </c>
      <c r="C38" s="29">
        <v>0</v>
      </c>
      <c r="D38" s="29">
        <v>0</v>
      </c>
      <c r="E38" s="29">
        <v>0</v>
      </c>
      <c r="F38" s="29">
        <v>285</v>
      </c>
      <c r="G38" s="29">
        <v>48</v>
      </c>
      <c r="H38" s="29">
        <v>0</v>
      </c>
      <c r="I38" s="29">
        <v>0</v>
      </c>
      <c r="J38" s="29">
        <v>0</v>
      </c>
      <c r="K38" s="29">
        <v>0</v>
      </c>
      <c r="L38" s="29">
        <v>136</v>
      </c>
      <c r="M38" s="29">
        <v>0</v>
      </c>
      <c r="N38" s="30">
        <v>469</v>
      </c>
    </row>
    <row r="39" spans="1:14" x14ac:dyDescent="0.2">
      <c r="A39" s="28" t="s">
        <v>1001</v>
      </c>
      <c r="B39" s="36" t="s">
        <v>1002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30">
        <v>0</v>
      </c>
    </row>
    <row r="40" spans="1:14" x14ac:dyDescent="0.2">
      <c r="A40" s="28" t="s">
        <v>1003</v>
      </c>
      <c r="B40" s="36" t="s">
        <v>1004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30">
        <v>0</v>
      </c>
    </row>
    <row r="41" spans="1:14" x14ac:dyDescent="0.2">
      <c r="A41" s="28" t="s">
        <v>1005</v>
      </c>
      <c r="B41" s="36" t="s">
        <v>1006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30">
        <v>0</v>
      </c>
    </row>
    <row r="42" spans="1:14" x14ac:dyDescent="0.2">
      <c r="A42" s="28" t="s">
        <v>1007</v>
      </c>
      <c r="B42" s="36" t="s">
        <v>1008</v>
      </c>
      <c r="C42" s="29">
        <v>0</v>
      </c>
      <c r="D42" s="29">
        <v>0</v>
      </c>
      <c r="E42" s="29">
        <v>0</v>
      </c>
      <c r="F42" s="29">
        <v>0</v>
      </c>
      <c r="G42" s="29">
        <v>2695</v>
      </c>
      <c r="H42" s="29">
        <v>71</v>
      </c>
      <c r="I42" s="29">
        <v>0</v>
      </c>
      <c r="J42" s="29">
        <v>0</v>
      </c>
      <c r="K42" s="29">
        <v>0</v>
      </c>
      <c r="L42" s="29">
        <v>29</v>
      </c>
      <c r="M42" s="29">
        <v>0</v>
      </c>
      <c r="N42" s="30">
        <v>2795</v>
      </c>
    </row>
    <row r="43" spans="1:14" x14ac:dyDescent="0.2">
      <c r="A43" s="28" t="s">
        <v>1009</v>
      </c>
      <c r="B43" s="36" t="s">
        <v>1010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30">
        <v>0</v>
      </c>
    </row>
    <row r="44" spans="1:14" x14ac:dyDescent="0.2">
      <c r="A44" s="28" t="s">
        <v>1011</v>
      </c>
      <c r="B44" s="36" t="s">
        <v>1012</v>
      </c>
      <c r="C44" s="29">
        <v>0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  <c r="N44" s="30">
        <v>0</v>
      </c>
    </row>
    <row r="45" spans="1:14" x14ac:dyDescent="0.2">
      <c r="A45" s="14" t="s">
        <v>397</v>
      </c>
      <c r="B45" s="15" t="s">
        <v>582</v>
      </c>
      <c r="C45" s="16">
        <v>1</v>
      </c>
      <c r="D45" s="16">
        <v>647</v>
      </c>
      <c r="E45" s="16">
        <v>0</v>
      </c>
      <c r="F45" s="16">
        <v>200</v>
      </c>
      <c r="G45" s="16">
        <v>39</v>
      </c>
      <c r="H45" s="16">
        <v>1217</v>
      </c>
      <c r="I45" s="16">
        <v>373</v>
      </c>
      <c r="J45" s="16">
        <v>4</v>
      </c>
      <c r="K45" s="16">
        <v>28</v>
      </c>
      <c r="L45" s="16">
        <v>1464</v>
      </c>
      <c r="M45" s="16">
        <v>0</v>
      </c>
      <c r="N45" s="17">
        <v>3973</v>
      </c>
    </row>
    <row r="46" spans="1:14" x14ac:dyDescent="0.2">
      <c r="A46" s="14" t="s">
        <v>399</v>
      </c>
      <c r="B46" s="15" t="s">
        <v>583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5440</v>
      </c>
      <c r="M46" s="16">
        <v>0</v>
      </c>
      <c r="N46" s="17">
        <v>5440</v>
      </c>
    </row>
    <row r="47" spans="1:14" ht="12" thickBot="1" x14ac:dyDescent="0.25">
      <c r="A47" s="8" t="s">
        <v>1013</v>
      </c>
      <c r="B47" s="13" t="s">
        <v>1014</v>
      </c>
      <c r="C47" s="9">
        <v>180</v>
      </c>
      <c r="D47" s="9">
        <v>5637</v>
      </c>
      <c r="E47" s="9">
        <v>0</v>
      </c>
      <c r="F47" s="9">
        <v>4924</v>
      </c>
      <c r="G47" s="9">
        <v>3084</v>
      </c>
      <c r="H47" s="9">
        <v>3040</v>
      </c>
      <c r="I47" s="9">
        <v>3873</v>
      </c>
      <c r="J47" s="9">
        <v>290</v>
      </c>
      <c r="K47" s="9">
        <v>28</v>
      </c>
      <c r="L47" s="9">
        <v>15816</v>
      </c>
      <c r="M47" s="9">
        <v>5550</v>
      </c>
      <c r="N47" s="10">
        <v>42422</v>
      </c>
    </row>
    <row r="48" spans="1:14" ht="12" thickTop="1" x14ac:dyDescent="0.2"/>
  </sheetData>
  <mergeCells count="8">
    <mergeCell ref="M8:M9"/>
    <mergeCell ref="B8:L8"/>
    <mergeCell ref="N8:N9"/>
    <mergeCell ref="A8:A10"/>
    <mergeCell ref="A2:N2"/>
    <mergeCell ref="A3:N3"/>
    <mergeCell ref="A4:N4"/>
    <mergeCell ref="A5:N5"/>
  </mergeCells>
  <phoneticPr fontId="0" type="noConversion"/>
  <conditionalFormatting sqref="C47:N47">
    <cfRule type="cellIs" dxfId="32" priority="1" stopIfTrue="1" operator="equal">
      <formula>0</formula>
    </cfRule>
  </conditionalFormatting>
  <conditionalFormatting sqref="C11:N46">
    <cfRule type="cellIs" dxfId="31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scale="80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64"/>
  <sheetViews>
    <sheetView showZeros="0" workbookViewId="0">
      <selection activeCell="K11" sqref="K11"/>
    </sheetView>
  </sheetViews>
  <sheetFormatPr baseColWidth="10" defaultRowHeight="11.25" x14ac:dyDescent="0.2"/>
  <cols>
    <col min="1" max="1" width="37" customWidth="1"/>
    <col min="2" max="10" width="7.83203125" customWidth="1"/>
  </cols>
  <sheetData>
    <row r="1" spans="1:10" ht="15.75" x14ac:dyDescent="0.25">
      <c r="A1" s="23" t="s">
        <v>934</v>
      </c>
      <c r="B1" s="24"/>
      <c r="C1" s="24"/>
      <c r="D1" s="24"/>
      <c r="E1" s="24"/>
      <c r="F1" s="293"/>
      <c r="G1" s="293"/>
      <c r="H1" s="293"/>
      <c r="I1" s="294"/>
      <c r="J1" s="294"/>
    </row>
    <row r="2" spans="1:10" ht="18" x14ac:dyDescent="0.25">
      <c r="A2" s="295" t="s">
        <v>935</v>
      </c>
      <c r="B2" s="295"/>
      <c r="C2" s="295"/>
      <c r="D2" s="295"/>
      <c r="E2" s="295"/>
      <c r="F2" s="295"/>
      <c r="G2" s="295"/>
      <c r="H2" s="295"/>
      <c r="I2" s="295"/>
      <c r="J2" s="295"/>
    </row>
    <row r="3" spans="1:10" ht="15" x14ac:dyDescent="0.2">
      <c r="A3" s="296">
        <v>44196</v>
      </c>
      <c r="B3" s="296"/>
      <c r="C3" s="296"/>
      <c r="D3" s="296"/>
      <c r="E3" s="296"/>
      <c r="F3" s="296"/>
      <c r="G3" s="296"/>
      <c r="H3" s="296"/>
      <c r="I3" s="296"/>
      <c r="J3" s="296"/>
    </row>
    <row r="4" spans="1:10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  <c r="I4" s="292"/>
      <c r="J4" s="292"/>
    </row>
    <row r="5" spans="1:10" ht="15" x14ac:dyDescent="0.2">
      <c r="A5" s="292" t="s">
        <v>5421</v>
      </c>
      <c r="B5" s="292"/>
      <c r="C5" s="292"/>
      <c r="D5" s="292"/>
      <c r="E5" s="292"/>
      <c r="F5" s="292"/>
      <c r="G5" s="292"/>
      <c r="H5" s="292"/>
      <c r="I5" s="292"/>
      <c r="J5" s="292"/>
    </row>
    <row r="6" spans="1:10" ht="15" x14ac:dyDescent="0.2">
      <c r="A6" s="25" t="s">
        <v>349</v>
      </c>
      <c r="B6" s="22"/>
      <c r="C6" s="21"/>
      <c r="D6" s="21"/>
      <c r="E6" s="21"/>
      <c r="F6" s="21"/>
      <c r="G6" s="21"/>
      <c r="H6" s="21"/>
      <c r="I6" s="21"/>
      <c r="J6" s="21"/>
    </row>
    <row r="7" spans="1:10" ht="12" thickBot="1" x14ac:dyDescent="0.25">
      <c r="A7" s="21"/>
      <c r="B7" s="21"/>
      <c r="C7" s="21"/>
      <c r="D7" s="21"/>
      <c r="E7" s="21"/>
      <c r="F7" s="21"/>
      <c r="G7" s="21"/>
      <c r="H7" s="21"/>
      <c r="I7" s="21"/>
      <c r="J7" s="26" t="s">
        <v>52</v>
      </c>
    </row>
    <row r="8" spans="1:10" s="1" customFormat="1" ht="12" customHeight="1" thickTop="1" x14ac:dyDescent="0.2">
      <c r="A8" s="299" t="s">
        <v>43</v>
      </c>
      <c r="B8" s="288" t="s">
        <v>44</v>
      </c>
      <c r="C8" s="288" t="s">
        <v>174</v>
      </c>
      <c r="D8" s="290" t="s">
        <v>176</v>
      </c>
      <c r="E8" s="312" t="s">
        <v>178</v>
      </c>
      <c r="F8" s="314" t="s">
        <v>179</v>
      </c>
      <c r="G8" s="314" t="s">
        <v>182</v>
      </c>
      <c r="H8" s="314" t="s">
        <v>184</v>
      </c>
      <c r="I8" s="310" t="s">
        <v>186</v>
      </c>
      <c r="J8" s="297" t="s">
        <v>47</v>
      </c>
    </row>
    <row r="9" spans="1:10" s="1" customFormat="1" x14ac:dyDescent="0.2">
      <c r="A9" s="300"/>
      <c r="B9" s="289"/>
      <c r="C9" s="289"/>
      <c r="D9" s="291"/>
      <c r="E9" s="313"/>
      <c r="F9" s="315"/>
      <c r="G9" s="315"/>
      <c r="H9" s="315"/>
      <c r="I9" s="311"/>
      <c r="J9" s="298"/>
    </row>
    <row r="10" spans="1:10" s="1" customFormat="1" x14ac:dyDescent="0.2">
      <c r="A10" s="86"/>
      <c r="B10" s="83"/>
      <c r="C10" s="83" t="s">
        <v>175</v>
      </c>
      <c r="D10" s="87" t="s">
        <v>177</v>
      </c>
      <c r="E10" s="83" t="s">
        <v>180</v>
      </c>
      <c r="F10" s="87" t="s">
        <v>181</v>
      </c>
      <c r="G10" s="87" t="s">
        <v>183</v>
      </c>
      <c r="H10" s="87" t="s">
        <v>185</v>
      </c>
      <c r="I10" s="87" t="s">
        <v>183</v>
      </c>
      <c r="J10" s="88">
        <v>9</v>
      </c>
    </row>
    <row r="11" spans="1:10" s="1" customFormat="1" x14ac:dyDescent="0.2">
      <c r="A11" s="5" t="s">
        <v>650</v>
      </c>
      <c r="B11" s="11" t="s">
        <v>651</v>
      </c>
      <c r="C11" s="6">
        <v>16268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7">
        <v>16268</v>
      </c>
    </row>
    <row r="12" spans="1:10" s="18" customFormat="1" x14ac:dyDescent="0.2">
      <c r="A12" s="14" t="s">
        <v>652</v>
      </c>
      <c r="B12" s="15" t="s">
        <v>653</v>
      </c>
      <c r="C12" s="16">
        <v>16139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7">
        <v>16139</v>
      </c>
    </row>
    <row r="13" spans="1:10" s="1" customFormat="1" x14ac:dyDescent="0.2">
      <c r="A13" s="192" t="s">
        <v>674</v>
      </c>
      <c r="B13" s="193" t="s">
        <v>675</v>
      </c>
      <c r="C13" s="131">
        <v>0</v>
      </c>
      <c r="D13" s="131">
        <v>0</v>
      </c>
      <c r="E13" s="131">
        <v>0</v>
      </c>
      <c r="F13" s="131">
        <v>0</v>
      </c>
      <c r="G13" s="131">
        <v>0</v>
      </c>
      <c r="H13" s="131">
        <v>0</v>
      </c>
      <c r="I13" s="131">
        <v>0</v>
      </c>
      <c r="J13" s="132">
        <v>0</v>
      </c>
    </row>
    <row r="14" spans="1:10" s="1" customFormat="1" x14ac:dyDescent="0.2">
      <c r="A14" s="2" t="s">
        <v>676</v>
      </c>
      <c r="B14" s="12" t="s">
        <v>677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4">
        <v>0</v>
      </c>
    </row>
    <row r="15" spans="1:10" s="1" customFormat="1" x14ac:dyDescent="0.2">
      <c r="A15" s="2" t="s">
        <v>678</v>
      </c>
      <c r="B15" s="12" t="s">
        <v>679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4">
        <v>0</v>
      </c>
    </row>
    <row r="16" spans="1:10" s="18" customFormat="1" x14ac:dyDescent="0.2">
      <c r="A16" s="28" t="s">
        <v>680</v>
      </c>
      <c r="B16" s="36" t="s">
        <v>681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30">
        <v>0</v>
      </c>
    </row>
    <row r="17" spans="1:10" s="18" customFormat="1" x14ac:dyDescent="0.2">
      <c r="A17" s="28" t="s">
        <v>682</v>
      </c>
      <c r="B17" s="36" t="s">
        <v>683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30">
        <v>0</v>
      </c>
    </row>
    <row r="18" spans="1:10" s="18" customFormat="1" x14ac:dyDescent="0.2">
      <c r="A18" s="28" t="s">
        <v>684</v>
      </c>
      <c r="B18" s="36" t="s">
        <v>685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30">
        <v>0</v>
      </c>
    </row>
    <row r="19" spans="1:10" s="18" customFormat="1" x14ac:dyDescent="0.2">
      <c r="A19" s="192" t="s">
        <v>686</v>
      </c>
      <c r="B19" s="193" t="s">
        <v>687</v>
      </c>
      <c r="C19" s="131">
        <v>129</v>
      </c>
      <c r="D19" s="131">
        <v>0</v>
      </c>
      <c r="E19" s="131">
        <v>0</v>
      </c>
      <c r="F19" s="131">
        <v>0</v>
      </c>
      <c r="G19" s="131">
        <v>0</v>
      </c>
      <c r="H19" s="131">
        <v>0</v>
      </c>
      <c r="I19" s="131">
        <v>0</v>
      </c>
      <c r="J19" s="132">
        <v>129</v>
      </c>
    </row>
    <row r="20" spans="1:10" s="1" customFormat="1" x14ac:dyDescent="0.2">
      <c r="A20" s="192" t="s">
        <v>694</v>
      </c>
      <c r="B20" s="193" t="s">
        <v>695</v>
      </c>
      <c r="C20" s="131">
        <v>0</v>
      </c>
      <c r="D20" s="131">
        <v>0</v>
      </c>
      <c r="E20" s="131">
        <v>0</v>
      </c>
      <c r="F20" s="131">
        <v>0</v>
      </c>
      <c r="G20" s="131">
        <v>0</v>
      </c>
      <c r="H20" s="131">
        <v>0</v>
      </c>
      <c r="I20" s="131">
        <v>0</v>
      </c>
      <c r="J20" s="132">
        <v>0</v>
      </c>
    </row>
    <row r="21" spans="1:10" s="18" customFormat="1" x14ac:dyDescent="0.2">
      <c r="A21" s="194" t="s">
        <v>574</v>
      </c>
      <c r="B21" s="195" t="s">
        <v>696</v>
      </c>
      <c r="C21" s="134">
        <v>96420</v>
      </c>
      <c r="D21" s="134">
        <v>1410</v>
      </c>
      <c r="E21" s="134">
        <v>0</v>
      </c>
      <c r="F21" s="134">
        <v>0</v>
      </c>
      <c r="G21" s="134">
        <v>3231</v>
      </c>
      <c r="H21" s="134">
        <v>0</v>
      </c>
      <c r="I21" s="134">
        <v>4641</v>
      </c>
      <c r="J21" s="135">
        <v>101061</v>
      </c>
    </row>
    <row r="22" spans="1:10" s="1" customFormat="1" x14ac:dyDescent="0.2">
      <c r="A22" s="192" t="s">
        <v>697</v>
      </c>
      <c r="B22" s="193" t="s">
        <v>698</v>
      </c>
      <c r="C22" s="131">
        <v>0</v>
      </c>
      <c r="D22" s="131">
        <v>0</v>
      </c>
      <c r="E22" s="131">
        <v>0</v>
      </c>
      <c r="F22" s="131">
        <v>0</v>
      </c>
      <c r="G22" s="131">
        <v>0</v>
      </c>
      <c r="H22" s="131">
        <v>0</v>
      </c>
      <c r="I22" s="131">
        <v>0</v>
      </c>
      <c r="J22" s="132">
        <v>0</v>
      </c>
    </row>
    <row r="23" spans="1:10" s="1" customFormat="1" x14ac:dyDescent="0.2">
      <c r="A23" s="192" t="s">
        <v>699</v>
      </c>
      <c r="B23" s="193" t="s">
        <v>700</v>
      </c>
      <c r="C23" s="131">
        <v>4541</v>
      </c>
      <c r="D23" s="131">
        <v>0</v>
      </c>
      <c r="E23" s="131">
        <v>0</v>
      </c>
      <c r="F23" s="131">
        <v>0</v>
      </c>
      <c r="G23" s="131">
        <v>0</v>
      </c>
      <c r="H23" s="131">
        <v>0</v>
      </c>
      <c r="I23" s="131">
        <v>0</v>
      </c>
      <c r="J23" s="132">
        <v>4541</v>
      </c>
    </row>
    <row r="24" spans="1:10" s="1" customFormat="1" x14ac:dyDescent="0.2">
      <c r="A24" s="192" t="s">
        <v>701</v>
      </c>
      <c r="B24" s="193" t="s">
        <v>702</v>
      </c>
      <c r="C24" s="131">
        <v>85084</v>
      </c>
      <c r="D24" s="131">
        <v>1093</v>
      </c>
      <c r="E24" s="131">
        <v>0</v>
      </c>
      <c r="F24" s="131">
        <v>0</v>
      </c>
      <c r="G24" s="131">
        <v>2987</v>
      </c>
      <c r="H24" s="131">
        <v>0</v>
      </c>
      <c r="I24" s="131">
        <v>4080</v>
      </c>
      <c r="J24" s="132">
        <v>89164</v>
      </c>
    </row>
    <row r="25" spans="1:10" s="18" customFormat="1" x14ac:dyDescent="0.2">
      <c r="A25" s="192" t="s">
        <v>703</v>
      </c>
      <c r="B25" s="193" t="s">
        <v>704</v>
      </c>
      <c r="C25" s="131">
        <v>6737</v>
      </c>
      <c r="D25" s="131">
        <v>317</v>
      </c>
      <c r="E25" s="131">
        <v>0</v>
      </c>
      <c r="F25" s="131">
        <v>0</v>
      </c>
      <c r="G25" s="131">
        <v>244</v>
      </c>
      <c r="H25" s="131">
        <v>0</v>
      </c>
      <c r="I25" s="131">
        <v>561</v>
      </c>
      <c r="J25" s="132">
        <v>7298</v>
      </c>
    </row>
    <row r="26" spans="1:10" s="18" customFormat="1" x14ac:dyDescent="0.2">
      <c r="A26" s="28" t="s">
        <v>705</v>
      </c>
      <c r="B26" s="36" t="s">
        <v>706</v>
      </c>
      <c r="C26" s="29">
        <v>777</v>
      </c>
      <c r="D26" s="29">
        <v>317</v>
      </c>
      <c r="E26" s="29">
        <v>0</v>
      </c>
      <c r="F26" s="29">
        <v>0</v>
      </c>
      <c r="G26" s="29">
        <v>177</v>
      </c>
      <c r="H26" s="29">
        <v>0</v>
      </c>
      <c r="I26" s="29">
        <v>494</v>
      </c>
      <c r="J26" s="30">
        <v>1271</v>
      </c>
    </row>
    <row r="27" spans="1:10" s="18" customFormat="1" x14ac:dyDescent="0.2">
      <c r="A27" s="28" t="s">
        <v>707</v>
      </c>
      <c r="B27" s="36" t="s">
        <v>708</v>
      </c>
      <c r="C27" s="29">
        <v>483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30">
        <v>483</v>
      </c>
    </row>
    <row r="28" spans="1:10" s="1" customFormat="1" x14ac:dyDescent="0.2">
      <c r="A28" s="181" t="s">
        <v>709</v>
      </c>
      <c r="B28" s="182" t="s">
        <v>710</v>
      </c>
      <c r="C28" s="147">
        <v>0</v>
      </c>
      <c r="D28" s="147">
        <v>0</v>
      </c>
      <c r="E28" s="147">
        <v>0</v>
      </c>
      <c r="F28" s="147">
        <v>0</v>
      </c>
      <c r="G28" s="147">
        <v>0</v>
      </c>
      <c r="H28" s="147">
        <v>0</v>
      </c>
      <c r="I28" s="147">
        <v>0</v>
      </c>
      <c r="J28" s="148">
        <v>0</v>
      </c>
    </row>
    <row r="29" spans="1:10" s="1" customFormat="1" x14ac:dyDescent="0.2">
      <c r="A29" s="2" t="s">
        <v>711</v>
      </c>
      <c r="B29" s="12" t="s">
        <v>712</v>
      </c>
      <c r="C29" s="3">
        <v>5332</v>
      </c>
      <c r="D29" s="3">
        <v>0</v>
      </c>
      <c r="E29" s="3">
        <v>0</v>
      </c>
      <c r="F29" s="3">
        <v>0</v>
      </c>
      <c r="G29" s="3">
        <v>67</v>
      </c>
      <c r="H29" s="3">
        <v>0</v>
      </c>
      <c r="I29" s="3">
        <v>67</v>
      </c>
      <c r="J29" s="4">
        <v>5399</v>
      </c>
    </row>
    <row r="30" spans="1:10" s="18" customFormat="1" x14ac:dyDescent="0.2">
      <c r="A30" s="2" t="s">
        <v>584</v>
      </c>
      <c r="B30" s="12" t="s">
        <v>713</v>
      </c>
      <c r="C30" s="3">
        <v>145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4">
        <v>145</v>
      </c>
    </row>
    <row r="31" spans="1:10" s="18" customFormat="1" x14ac:dyDescent="0.2">
      <c r="A31" s="192" t="s">
        <v>694</v>
      </c>
      <c r="B31" s="193" t="s">
        <v>714</v>
      </c>
      <c r="C31" s="131">
        <v>58</v>
      </c>
      <c r="D31" s="131">
        <v>0</v>
      </c>
      <c r="E31" s="131">
        <v>0</v>
      </c>
      <c r="F31" s="131">
        <v>0</v>
      </c>
      <c r="G31" s="131">
        <v>0</v>
      </c>
      <c r="H31" s="131">
        <v>0</v>
      </c>
      <c r="I31" s="131">
        <v>0</v>
      </c>
      <c r="J31" s="132">
        <v>58</v>
      </c>
    </row>
    <row r="32" spans="1:10" s="18" customFormat="1" x14ac:dyDescent="0.2">
      <c r="A32" s="190" t="s">
        <v>588</v>
      </c>
      <c r="B32" s="191" t="s">
        <v>715</v>
      </c>
      <c r="C32" s="142">
        <v>3268</v>
      </c>
      <c r="D32" s="142">
        <v>0</v>
      </c>
      <c r="E32" s="142">
        <v>0</v>
      </c>
      <c r="F32" s="142">
        <v>0</v>
      </c>
      <c r="G32" s="142">
        <v>0</v>
      </c>
      <c r="H32" s="142">
        <v>0</v>
      </c>
      <c r="I32" s="142">
        <v>0</v>
      </c>
      <c r="J32" s="152">
        <v>3268</v>
      </c>
    </row>
    <row r="33" spans="1:10" s="18" customFormat="1" x14ac:dyDescent="0.2">
      <c r="A33" s="184" t="s">
        <v>590</v>
      </c>
      <c r="B33" s="185" t="s">
        <v>716</v>
      </c>
      <c r="C33" s="186">
        <v>9</v>
      </c>
      <c r="D33" s="186">
        <v>0</v>
      </c>
      <c r="E33" s="186">
        <v>0</v>
      </c>
      <c r="F33" s="186">
        <v>0</v>
      </c>
      <c r="G33" s="186">
        <v>0</v>
      </c>
      <c r="H33" s="186">
        <v>0</v>
      </c>
      <c r="I33" s="186">
        <v>0</v>
      </c>
      <c r="J33" s="187">
        <v>9</v>
      </c>
    </row>
    <row r="34" spans="1:10" s="18" customFormat="1" x14ac:dyDescent="0.2">
      <c r="A34" s="14" t="s">
        <v>717</v>
      </c>
      <c r="B34" s="15" t="s">
        <v>718</v>
      </c>
      <c r="C34" s="16">
        <v>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7">
        <v>2</v>
      </c>
    </row>
    <row r="35" spans="1:10" s="18" customFormat="1" x14ac:dyDescent="0.2">
      <c r="A35" s="14" t="s">
        <v>403</v>
      </c>
      <c r="B35" s="15" t="s">
        <v>723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7">
        <v>0</v>
      </c>
    </row>
    <row r="36" spans="1:10" s="1" customFormat="1" x14ac:dyDescent="0.2">
      <c r="A36" s="14" t="s">
        <v>724</v>
      </c>
      <c r="B36" s="15" t="s">
        <v>725</v>
      </c>
      <c r="C36" s="16">
        <v>354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7">
        <v>354</v>
      </c>
    </row>
    <row r="37" spans="1:10" s="1" customFormat="1" x14ac:dyDescent="0.2">
      <c r="A37" s="14" t="s">
        <v>407</v>
      </c>
      <c r="B37" s="15" t="s">
        <v>726</v>
      </c>
      <c r="C37" s="16">
        <v>583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7">
        <v>583</v>
      </c>
    </row>
    <row r="38" spans="1:10" s="1" customFormat="1" x14ac:dyDescent="0.2">
      <c r="A38" s="192" t="s">
        <v>602</v>
      </c>
      <c r="B38" s="193" t="s">
        <v>727</v>
      </c>
      <c r="C38" s="131">
        <v>1</v>
      </c>
      <c r="D38" s="131">
        <v>0</v>
      </c>
      <c r="E38" s="131">
        <v>0</v>
      </c>
      <c r="F38" s="131">
        <v>0</v>
      </c>
      <c r="G38" s="131">
        <v>0</v>
      </c>
      <c r="H38" s="131">
        <v>0</v>
      </c>
      <c r="I38" s="131">
        <v>0</v>
      </c>
      <c r="J38" s="132">
        <v>1</v>
      </c>
    </row>
    <row r="39" spans="1:10" s="1" customFormat="1" x14ac:dyDescent="0.2">
      <c r="A39" s="192" t="s">
        <v>728</v>
      </c>
      <c r="B39" s="193" t="s">
        <v>729</v>
      </c>
      <c r="C39" s="131">
        <v>932</v>
      </c>
      <c r="D39" s="131">
        <v>0</v>
      </c>
      <c r="E39" s="131">
        <v>0</v>
      </c>
      <c r="F39" s="131">
        <v>0</v>
      </c>
      <c r="G39" s="131">
        <v>0</v>
      </c>
      <c r="H39" s="131">
        <v>0</v>
      </c>
      <c r="I39" s="131">
        <v>0</v>
      </c>
      <c r="J39" s="132">
        <v>932</v>
      </c>
    </row>
    <row r="40" spans="1:10" s="1" customFormat="1" x14ac:dyDescent="0.2">
      <c r="A40" s="192" t="s">
        <v>412</v>
      </c>
      <c r="B40" s="193" t="s">
        <v>730</v>
      </c>
      <c r="C40" s="131">
        <v>1387</v>
      </c>
      <c r="D40" s="131">
        <v>0</v>
      </c>
      <c r="E40" s="131">
        <v>0</v>
      </c>
      <c r="F40" s="131">
        <v>0</v>
      </c>
      <c r="G40" s="131">
        <v>0</v>
      </c>
      <c r="H40" s="131">
        <v>0</v>
      </c>
      <c r="I40" s="131">
        <v>0</v>
      </c>
      <c r="J40" s="132">
        <v>1387</v>
      </c>
    </row>
    <row r="41" spans="1:10" s="1" customFormat="1" x14ac:dyDescent="0.2">
      <c r="A41" s="194" t="s">
        <v>617</v>
      </c>
      <c r="B41" s="195" t="s">
        <v>738</v>
      </c>
      <c r="C41" s="134">
        <v>7474</v>
      </c>
      <c r="D41" s="134">
        <v>452</v>
      </c>
      <c r="E41" s="134">
        <v>0</v>
      </c>
      <c r="F41" s="134">
        <v>0</v>
      </c>
      <c r="G41" s="134">
        <v>9</v>
      </c>
      <c r="H41" s="134">
        <v>0</v>
      </c>
      <c r="I41" s="134">
        <v>461</v>
      </c>
      <c r="J41" s="135">
        <v>7935</v>
      </c>
    </row>
    <row r="42" spans="1:10" s="18" customFormat="1" x14ac:dyDescent="0.2">
      <c r="A42" s="192" t="s">
        <v>739</v>
      </c>
      <c r="B42" s="193" t="s">
        <v>740</v>
      </c>
      <c r="C42" s="131">
        <v>0</v>
      </c>
      <c r="D42" s="131">
        <v>0</v>
      </c>
      <c r="E42" s="131">
        <v>0</v>
      </c>
      <c r="F42" s="131">
        <v>0</v>
      </c>
      <c r="G42" s="131">
        <v>0</v>
      </c>
      <c r="H42" s="131">
        <v>0</v>
      </c>
      <c r="I42" s="131">
        <v>0</v>
      </c>
      <c r="J42" s="132">
        <v>0</v>
      </c>
    </row>
    <row r="43" spans="1:10" s="1" customFormat="1" x14ac:dyDescent="0.2">
      <c r="A43" s="14" t="s">
        <v>741</v>
      </c>
      <c r="B43" s="15" t="s">
        <v>742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7">
        <v>0</v>
      </c>
    </row>
    <row r="44" spans="1:10" s="1" customFormat="1" x14ac:dyDescent="0.2">
      <c r="A44" s="184" t="s">
        <v>757</v>
      </c>
      <c r="B44" s="185" t="s">
        <v>758</v>
      </c>
      <c r="C44" s="186">
        <v>0</v>
      </c>
      <c r="D44" s="186">
        <v>0</v>
      </c>
      <c r="E44" s="186">
        <v>0</v>
      </c>
      <c r="F44" s="186">
        <v>0</v>
      </c>
      <c r="G44" s="186">
        <v>0</v>
      </c>
      <c r="H44" s="186">
        <v>0</v>
      </c>
      <c r="I44" s="186">
        <v>0</v>
      </c>
      <c r="J44" s="187">
        <v>0</v>
      </c>
    </row>
    <row r="45" spans="1:10" s="1" customFormat="1" x14ac:dyDescent="0.2">
      <c r="A45" s="14" t="s">
        <v>759</v>
      </c>
      <c r="B45" s="15" t="s">
        <v>760</v>
      </c>
      <c r="C45" s="16">
        <v>50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7">
        <v>50</v>
      </c>
    </row>
    <row r="46" spans="1:10" s="1" customFormat="1" x14ac:dyDescent="0.2">
      <c r="A46" s="14" t="s">
        <v>761</v>
      </c>
      <c r="B46" s="15" t="s">
        <v>762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7">
        <v>0</v>
      </c>
    </row>
    <row r="47" spans="1:10" s="18" customFormat="1" x14ac:dyDescent="0.2">
      <c r="A47" s="192" t="s">
        <v>469</v>
      </c>
      <c r="B47" s="193" t="s">
        <v>763</v>
      </c>
      <c r="C47" s="131">
        <v>7419</v>
      </c>
      <c r="D47" s="131">
        <v>452</v>
      </c>
      <c r="E47" s="131">
        <v>0</v>
      </c>
      <c r="F47" s="131">
        <v>0</v>
      </c>
      <c r="G47" s="131">
        <v>9</v>
      </c>
      <c r="H47" s="131">
        <v>0</v>
      </c>
      <c r="I47" s="131">
        <v>461</v>
      </c>
      <c r="J47" s="132">
        <v>7880</v>
      </c>
    </row>
    <row r="48" spans="1:10" s="1" customFormat="1" x14ac:dyDescent="0.2">
      <c r="A48" s="192" t="s">
        <v>694</v>
      </c>
      <c r="B48" s="193" t="s">
        <v>767</v>
      </c>
      <c r="C48" s="131">
        <v>5</v>
      </c>
      <c r="D48" s="131">
        <v>0</v>
      </c>
      <c r="E48" s="131">
        <v>0</v>
      </c>
      <c r="F48" s="131">
        <v>0</v>
      </c>
      <c r="G48" s="131">
        <v>0</v>
      </c>
      <c r="H48" s="131">
        <v>0</v>
      </c>
      <c r="I48" s="131">
        <v>0</v>
      </c>
      <c r="J48" s="132">
        <v>5</v>
      </c>
    </row>
    <row r="49" spans="1:10" s="18" customFormat="1" ht="12" thickBot="1" x14ac:dyDescent="0.25">
      <c r="A49" s="215" t="s">
        <v>768</v>
      </c>
      <c r="B49" s="216" t="s">
        <v>769</v>
      </c>
      <c r="C49" s="163">
        <v>123430</v>
      </c>
      <c r="D49" s="163">
        <v>1862</v>
      </c>
      <c r="E49" s="163">
        <v>0</v>
      </c>
      <c r="F49" s="163">
        <v>0</v>
      </c>
      <c r="G49" s="163">
        <v>3240</v>
      </c>
      <c r="H49" s="163">
        <v>0</v>
      </c>
      <c r="I49" s="163">
        <v>5102</v>
      </c>
      <c r="J49" s="164">
        <v>128532</v>
      </c>
    </row>
    <row r="50" spans="1:10" s="18" customFormat="1" ht="12" thickTop="1" x14ac:dyDescent="0.2">
      <c r="B50" s="212"/>
    </row>
    <row r="51" spans="1:10" s="18" customFormat="1" x14ac:dyDescent="0.2">
      <c r="B51" s="212"/>
    </row>
    <row r="52" spans="1:10" s="18" customFormat="1" x14ac:dyDescent="0.2">
      <c r="B52" s="212"/>
    </row>
    <row r="53" spans="1:10" s="18" customFormat="1" x14ac:dyDescent="0.2">
      <c r="B53" s="212"/>
    </row>
    <row r="54" spans="1:10" s="18" customFormat="1" x14ac:dyDescent="0.2">
      <c r="B54" s="212"/>
    </row>
    <row r="55" spans="1:10" s="18" customFormat="1" x14ac:dyDescent="0.2">
      <c r="A55"/>
      <c r="B55" s="38"/>
      <c r="C55"/>
      <c r="D55"/>
      <c r="E55"/>
      <c r="F55"/>
      <c r="G55"/>
      <c r="H55"/>
      <c r="I55"/>
      <c r="J55"/>
    </row>
    <row r="56" spans="1:10" s="18" customFormat="1" x14ac:dyDescent="0.2">
      <c r="A56"/>
      <c r="B56" s="38"/>
      <c r="C56"/>
      <c r="D56"/>
      <c r="E56"/>
      <c r="F56"/>
      <c r="G56"/>
      <c r="H56"/>
      <c r="I56"/>
      <c r="J56"/>
    </row>
    <row r="57" spans="1:10" s="1" customFormat="1" x14ac:dyDescent="0.2">
      <c r="A57"/>
      <c r="B57" s="38"/>
      <c r="C57"/>
      <c r="D57"/>
      <c r="E57"/>
      <c r="F57"/>
      <c r="G57"/>
      <c r="H57"/>
      <c r="I57"/>
      <c r="J57"/>
    </row>
    <row r="58" spans="1:10" s="18" customFormat="1" x14ac:dyDescent="0.2">
      <c r="A58"/>
      <c r="B58" s="38"/>
      <c r="C58"/>
      <c r="D58"/>
      <c r="E58"/>
      <c r="F58"/>
      <c r="G58"/>
      <c r="H58"/>
      <c r="I58"/>
      <c r="J58"/>
    </row>
    <row r="59" spans="1:10" s="18" customFormat="1" x14ac:dyDescent="0.2">
      <c r="A59" s="213"/>
      <c r="B59" s="214"/>
      <c r="C59" s="213"/>
      <c r="D59" s="213"/>
      <c r="E59" s="213"/>
      <c r="F59" s="213"/>
      <c r="G59" s="213"/>
      <c r="H59" s="213"/>
      <c r="I59" s="213"/>
      <c r="J59" s="213"/>
    </row>
    <row r="60" spans="1:10" s="1" customFormat="1" x14ac:dyDescent="0.2">
      <c r="A60" s="18"/>
      <c r="B60" s="212"/>
      <c r="C60" s="18"/>
      <c r="D60" s="18"/>
      <c r="E60" s="18"/>
      <c r="F60" s="18"/>
      <c r="G60" s="18"/>
      <c r="H60" s="18"/>
      <c r="I60" s="18"/>
      <c r="J60" s="18"/>
    </row>
    <row r="61" spans="1:10" s="1" customFormat="1" x14ac:dyDescent="0.2">
      <c r="A61" s="18"/>
      <c r="B61" s="212"/>
      <c r="C61" s="18"/>
      <c r="D61" s="18"/>
      <c r="E61" s="18"/>
      <c r="F61" s="18"/>
      <c r="G61" s="18"/>
      <c r="H61" s="18"/>
      <c r="I61" s="18"/>
      <c r="J61" s="18"/>
    </row>
    <row r="62" spans="1:10" s="1" customFormat="1" x14ac:dyDescent="0.2">
      <c r="B62" s="21"/>
    </row>
    <row r="63" spans="1:10" s="18" customFormat="1" x14ac:dyDescent="0.2">
      <c r="A63"/>
      <c r="B63" s="38"/>
      <c r="C63"/>
      <c r="D63"/>
      <c r="E63"/>
      <c r="F63"/>
      <c r="G63"/>
      <c r="H63"/>
      <c r="I63"/>
      <c r="J63"/>
    </row>
    <row r="64" spans="1:10" s="18" customFormat="1" x14ac:dyDescent="0.2">
      <c r="A64"/>
      <c r="B64" s="38"/>
      <c r="C64"/>
      <c r="D64"/>
      <c r="E64"/>
      <c r="F64"/>
      <c r="G64"/>
      <c r="H64"/>
      <c r="I64"/>
      <c r="J64"/>
    </row>
    <row r="65" spans="1:11" s="18" customFormat="1" x14ac:dyDescent="0.2">
      <c r="A65"/>
      <c r="B65" s="38"/>
      <c r="C65"/>
      <c r="D65"/>
      <c r="E65"/>
      <c r="F65"/>
      <c r="G65"/>
      <c r="H65"/>
      <c r="I65"/>
      <c r="J65"/>
    </row>
    <row r="66" spans="1:11" s="1" customFormat="1" x14ac:dyDescent="0.2">
      <c r="A66"/>
      <c r="B66" s="38"/>
      <c r="C66"/>
      <c r="D66"/>
      <c r="E66"/>
      <c r="F66"/>
      <c r="G66"/>
      <c r="H66"/>
      <c r="I66"/>
      <c r="J66"/>
    </row>
    <row r="67" spans="1:11" s="18" customFormat="1" x14ac:dyDescent="0.2">
      <c r="A67"/>
      <c r="B67" s="38"/>
      <c r="C67"/>
      <c r="D67"/>
      <c r="E67"/>
      <c r="F67"/>
      <c r="G67"/>
      <c r="H67"/>
      <c r="I67"/>
      <c r="J67"/>
    </row>
    <row r="68" spans="1:11" s="18" customFormat="1" x14ac:dyDescent="0.2">
      <c r="A68"/>
      <c r="B68" s="38"/>
      <c r="C68"/>
      <c r="D68"/>
      <c r="E68"/>
      <c r="F68"/>
      <c r="G68"/>
      <c r="H68"/>
      <c r="I68"/>
      <c r="J68"/>
    </row>
    <row r="69" spans="1:11" s="1" customFormat="1" x14ac:dyDescent="0.2">
      <c r="A69" s="18"/>
      <c r="B69" s="212"/>
      <c r="C69" s="18"/>
      <c r="D69" s="18"/>
      <c r="E69" s="18"/>
      <c r="F69" s="18"/>
      <c r="G69" s="18"/>
      <c r="H69" s="18"/>
      <c r="I69" s="18"/>
      <c r="J69" s="18"/>
    </row>
    <row r="70" spans="1:11" s="1" customFormat="1" x14ac:dyDescent="0.2">
      <c r="A70" s="18"/>
      <c r="B70" s="212"/>
      <c r="C70" s="18"/>
      <c r="D70" s="18"/>
      <c r="E70" s="18"/>
      <c r="F70" s="18"/>
      <c r="G70" s="18"/>
      <c r="H70" s="18"/>
      <c r="I70" s="18"/>
      <c r="J70" s="18"/>
    </row>
    <row r="71" spans="1:11" s="1" customFormat="1" x14ac:dyDescent="0.2">
      <c r="A71" s="18"/>
      <c r="B71" s="212"/>
      <c r="C71" s="18"/>
      <c r="D71" s="18"/>
      <c r="E71" s="18"/>
      <c r="F71" s="18"/>
      <c r="G71" s="18"/>
      <c r="H71" s="18"/>
      <c r="I71" s="18"/>
      <c r="J71" s="18"/>
    </row>
    <row r="72" spans="1:11" s="1" customFormat="1" x14ac:dyDescent="0.2">
      <c r="A72" s="18"/>
      <c r="B72" s="212"/>
      <c r="C72" s="18"/>
      <c r="D72" s="18"/>
      <c r="E72" s="18"/>
      <c r="F72" s="18"/>
      <c r="G72" s="18"/>
      <c r="H72" s="18"/>
      <c r="I72" s="18"/>
      <c r="J72" s="18"/>
    </row>
    <row r="73" spans="1:11" s="18" customFormat="1" x14ac:dyDescent="0.2">
      <c r="A73"/>
      <c r="B73" s="38"/>
      <c r="C73"/>
      <c r="D73"/>
      <c r="E73"/>
      <c r="F73"/>
      <c r="G73"/>
      <c r="H73"/>
      <c r="I73"/>
      <c r="J73"/>
    </row>
    <row r="74" spans="1:11" s="1" customFormat="1" x14ac:dyDescent="0.2">
      <c r="A74"/>
      <c r="B74" s="38"/>
      <c r="C74"/>
      <c r="D74"/>
      <c r="E74"/>
      <c r="F74"/>
      <c r="G74"/>
      <c r="H74"/>
      <c r="I74"/>
      <c r="J74"/>
    </row>
    <row r="75" spans="1:11" s="18" customFormat="1" x14ac:dyDescent="0.2">
      <c r="B75" s="212"/>
    </row>
    <row r="76" spans="1:11" s="1" customFormat="1" x14ac:dyDescent="0.2">
      <c r="A76" s="213"/>
      <c r="B76" s="214"/>
      <c r="C76" s="213"/>
      <c r="D76" s="213"/>
      <c r="E76" s="213"/>
      <c r="F76" s="213"/>
      <c r="G76" s="213"/>
      <c r="H76" s="213"/>
      <c r="I76" s="213"/>
      <c r="J76" s="213"/>
    </row>
    <row r="77" spans="1:11" s="1" customFormat="1" x14ac:dyDescent="0.2"/>
    <row r="78" spans="1:11" s="18" customForma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s="1" customFormat="1" x14ac:dyDescent="0.2"/>
    <row r="80" spans="1:11" s="1" customFormat="1" x14ac:dyDescent="0.2"/>
    <row r="81" spans="1:11" s="18" customForma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s="18" customForma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s="18" customForma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s="18" customForma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s="1" customFormat="1" x14ac:dyDescent="0.2"/>
    <row r="86" spans="1:11" s="1" customFormat="1" x14ac:dyDescent="0.2"/>
    <row r="87" spans="1:11" s="18" customForma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s="1" customFormat="1" x14ac:dyDescent="0.2"/>
    <row r="89" spans="1:11" s="1" customFormat="1" x14ac:dyDescent="0.2"/>
    <row r="90" spans="1:11" s="18" customForma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s="18" customForma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s="1" customFormat="1" x14ac:dyDescent="0.2"/>
    <row r="93" spans="1:11" s="1" customFormat="1" x14ac:dyDescent="0.2"/>
    <row r="94" spans="1:11" s="1" customFormat="1" x14ac:dyDescent="0.2"/>
    <row r="95" spans="1:11" s="1" customFormat="1" x14ac:dyDescent="0.2"/>
    <row r="96" spans="1:11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  <row r="189" s="1" customFormat="1" x14ac:dyDescent="0.2"/>
    <row r="190" s="1" customFormat="1" x14ac:dyDescent="0.2"/>
    <row r="191" s="1" customFormat="1" x14ac:dyDescent="0.2"/>
    <row r="192" s="1" customFormat="1" x14ac:dyDescent="0.2"/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pans="1:11" s="1" customFormat="1" x14ac:dyDescent="0.2"/>
    <row r="226" spans="1:11" s="1" customFormat="1" x14ac:dyDescent="0.2"/>
    <row r="227" spans="1:11" s="1" customFormat="1" x14ac:dyDescent="0.2"/>
    <row r="228" spans="1:11" s="1" customFormat="1" x14ac:dyDescent="0.2"/>
    <row r="229" spans="1:11" s="1" customFormat="1" x14ac:dyDescent="0.2"/>
    <row r="230" spans="1:11" s="1" customFormat="1" x14ac:dyDescent="0.2"/>
    <row r="231" spans="1:11" s="1" customFormat="1" x14ac:dyDescent="0.2"/>
    <row r="232" spans="1:11" s="1" customFormat="1" x14ac:dyDescent="0.2"/>
    <row r="233" spans="1:11" s="1" customFormat="1" x14ac:dyDescent="0.2"/>
    <row r="234" spans="1:11" s="1" customFormat="1" x14ac:dyDescent="0.2"/>
    <row r="235" spans="1:11" s="1" customFormat="1" x14ac:dyDescent="0.2"/>
    <row r="236" spans="1:11" s="1" customFormat="1" x14ac:dyDescent="0.2"/>
    <row r="237" spans="1:11" s="1" customFormat="1" x14ac:dyDescent="0.2"/>
    <row r="238" spans="1:11" s="1" customFormat="1" x14ac:dyDescent="0.2"/>
    <row r="239" spans="1:11" s="1" customFormat="1" x14ac:dyDescent="0.2">
      <c r="A239"/>
      <c r="B239"/>
      <c r="C239"/>
      <c r="D239"/>
      <c r="E239"/>
      <c r="F239"/>
      <c r="G239"/>
      <c r="H239"/>
      <c r="I239"/>
      <c r="J239"/>
      <c r="K239"/>
    </row>
    <row r="240" spans="1:11" s="1" customFormat="1" x14ac:dyDescent="0.2">
      <c r="A240"/>
      <c r="B240"/>
      <c r="C240"/>
      <c r="D240"/>
      <c r="E240"/>
      <c r="F240"/>
      <c r="G240"/>
      <c r="H240"/>
      <c r="I240"/>
      <c r="J240"/>
      <c r="K240"/>
    </row>
    <row r="241" spans="1:11" s="1" customFormat="1" x14ac:dyDescent="0.2">
      <c r="A241"/>
      <c r="B241"/>
      <c r="C241"/>
      <c r="D241"/>
      <c r="E241"/>
      <c r="F241"/>
      <c r="G241"/>
      <c r="H241"/>
      <c r="I241"/>
      <c r="J241"/>
      <c r="K241"/>
    </row>
    <row r="242" spans="1:11" s="1" customFormat="1" x14ac:dyDescent="0.2">
      <c r="A242"/>
      <c r="B242"/>
      <c r="C242"/>
      <c r="D242"/>
      <c r="E242"/>
      <c r="F242"/>
      <c r="G242"/>
      <c r="H242"/>
      <c r="I242"/>
      <c r="J242"/>
      <c r="K242"/>
    </row>
    <row r="243" spans="1:11" s="1" customFormat="1" x14ac:dyDescent="0.2">
      <c r="A243"/>
      <c r="B243"/>
      <c r="C243"/>
      <c r="D243"/>
      <c r="E243"/>
      <c r="F243"/>
      <c r="G243"/>
      <c r="H243"/>
      <c r="I243"/>
      <c r="J243"/>
      <c r="K243"/>
    </row>
    <row r="244" spans="1:11" s="1" customFormat="1" x14ac:dyDescent="0.2">
      <c r="A244"/>
      <c r="B244"/>
      <c r="C244"/>
      <c r="D244"/>
      <c r="E244"/>
      <c r="F244"/>
      <c r="G244"/>
      <c r="H244"/>
      <c r="I244"/>
      <c r="J244"/>
      <c r="K244"/>
    </row>
    <row r="245" spans="1:11" s="1" customFormat="1" x14ac:dyDescent="0.2">
      <c r="A245"/>
      <c r="B245"/>
      <c r="C245"/>
      <c r="D245"/>
      <c r="E245"/>
      <c r="F245"/>
      <c r="G245"/>
      <c r="H245"/>
      <c r="I245"/>
      <c r="J245"/>
      <c r="K245"/>
    </row>
    <row r="246" spans="1:11" s="1" customFormat="1" x14ac:dyDescent="0.2">
      <c r="A246"/>
      <c r="B246"/>
      <c r="C246"/>
      <c r="D246"/>
      <c r="E246"/>
      <c r="F246"/>
      <c r="G246"/>
      <c r="H246"/>
      <c r="I246"/>
      <c r="J246"/>
      <c r="K246"/>
    </row>
    <row r="247" spans="1:11" s="1" customFormat="1" x14ac:dyDescent="0.2">
      <c r="A247"/>
      <c r="B247"/>
      <c r="C247"/>
      <c r="D247"/>
      <c r="E247"/>
      <c r="F247"/>
      <c r="G247"/>
      <c r="H247"/>
      <c r="I247"/>
      <c r="J247"/>
      <c r="K247"/>
    </row>
    <row r="248" spans="1:11" s="1" customFormat="1" x14ac:dyDescent="0.2">
      <c r="A248"/>
      <c r="B248"/>
      <c r="C248"/>
      <c r="D248"/>
      <c r="E248"/>
      <c r="F248"/>
      <c r="G248"/>
      <c r="H248"/>
      <c r="I248"/>
      <c r="J248"/>
      <c r="K248"/>
    </row>
    <row r="249" spans="1:11" s="1" customFormat="1" x14ac:dyDescent="0.2">
      <c r="A249"/>
      <c r="B249"/>
      <c r="C249"/>
      <c r="D249"/>
      <c r="E249"/>
      <c r="F249"/>
      <c r="G249"/>
      <c r="H249"/>
      <c r="I249"/>
      <c r="J249"/>
      <c r="K249"/>
    </row>
    <row r="250" spans="1:11" s="1" customFormat="1" x14ac:dyDescent="0.2">
      <c r="A250"/>
      <c r="B250"/>
      <c r="C250"/>
      <c r="D250"/>
      <c r="E250"/>
      <c r="F250"/>
      <c r="G250"/>
      <c r="H250"/>
      <c r="I250"/>
      <c r="J250"/>
      <c r="K250"/>
    </row>
    <row r="251" spans="1:11" s="1" customFormat="1" x14ac:dyDescent="0.2">
      <c r="A251"/>
      <c r="B251"/>
      <c r="C251"/>
      <c r="D251"/>
      <c r="E251"/>
      <c r="F251"/>
      <c r="G251"/>
      <c r="H251"/>
      <c r="I251"/>
      <c r="J251"/>
      <c r="K251"/>
    </row>
    <row r="252" spans="1:11" s="1" customFormat="1" x14ac:dyDescent="0.2">
      <c r="A252"/>
      <c r="B252"/>
      <c r="C252"/>
      <c r="D252"/>
      <c r="E252"/>
      <c r="F252"/>
      <c r="G252"/>
      <c r="H252"/>
      <c r="I252"/>
      <c r="J252"/>
      <c r="K252"/>
    </row>
    <row r="253" spans="1:11" s="1" customFormat="1" x14ac:dyDescent="0.2">
      <c r="A253"/>
      <c r="B253"/>
      <c r="C253"/>
      <c r="D253"/>
      <c r="E253"/>
      <c r="F253"/>
      <c r="G253"/>
      <c r="H253"/>
      <c r="I253"/>
      <c r="J253"/>
      <c r="K253"/>
    </row>
    <row r="254" spans="1:11" s="1" customFormat="1" x14ac:dyDescent="0.2">
      <c r="A254"/>
      <c r="B254"/>
      <c r="C254"/>
      <c r="D254"/>
      <c r="E254"/>
      <c r="F254"/>
      <c r="G254"/>
      <c r="H254"/>
      <c r="I254"/>
      <c r="J254"/>
      <c r="K254"/>
    </row>
    <row r="255" spans="1:11" s="1" customFormat="1" x14ac:dyDescent="0.2">
      <c r="A255"/>
      <c r="B255"/>
      <c r="C255"/>
      <c r="D255"/>
      <c r="E255"/>
      <c r="F255"/>
      <c r="G255"/>
      <c r="H255"/>
      <c r="I255"/>
      <c r="J255"/>
      <c r="K255"/>
    </row>
    <row r="256" spans="1:11" s="1" customFormat="1" x14ac:dyDescent="0.2">
      <c r="A256"/>
      <c r="B256"/>
      <c r="C256"/>
      <c r="D256"/>
      <c r="E256"/>
      <c r="F256"/>
      <c r="G256"/>
      <c r="H256"/>
      <c r="I256"/>
      <c r="J256"/>
      <c r="K256"/>
    </row>
    <row r="257" spans="1:11" s="1" customFormat="1" x14ac:dyDescent="0.2">
      <c r="A257"/>
      <c r="B257"/>
      <c r="C257"/>
      <c r="D257"/>
      <c r="E257"/>
      <c r="F257"/>
      <c r="G257"/>
      <c r="H257"/>
      <c r="I257"/>
      <c r="J257"/>
      <c r="K257"/>
    </row>
    <row r="258" spans="1:11" s="1" customFormat="1" x14ac:dyDescent="0.2">
      <c r="A258"/>
      <c r="B258"/>
      <c r="C258"/>
      <c r="D258"/>
      <c r="E258"/>
      <c r="F258"/>
      <c r="G258"/>
      <c r="H258"/>
      <c r="I258"/>
      <c r="J258"/>
      <c r="K258"/>
    </row>
    <row r="259" spans="1:11" s="1" customFormat="1" x14ac:dyDescent="0.2">
      <c r="A259"/>
      <c r="B259"/>
      <c r="C259"/>
      <c r="D259"/>
      <c r="E259"/>
      <c r="F259"/>
      <c r="G259"/>
      <c r="H259"/>
      <c r="I259"/>
      <c r="J259"/>
      <c r="K259"/>
    </row>
    <row r="260" spans="1:11" s="1" customFormat="1" x14ac:dyDescent="0.2">
      <c r="A260"/>
      <c r="B260"/>
      <c r="C260"/>
      <c r="D260"/>
      <c r="E260"/>
      <c r="F260"/>
      <c r="G260"/>
      <c r="H260"/>
      <c r="I260"/>
      <c r="J260"/>
      <c r="K260"/>
    </row>
    <row r="261" spans="1:11" s="1" customFormat="1" x14ac:dyDescent="0.2">
      <c r="A261"/>
      <c r="B261"/>
      <c r="C261"/>
      <c r="D261"/>
      <c r="E261"/>
      <c r="F261"/>
      <c r="G261"/>
      <c r="H261"/>
      <c r="I261"/>
      <c r="J261"/>
      <c r="K261"/>
    </row>
    <row r="262" spans="1:11" s="1" customFormat="1" x14ac:dyDescent="0.2">
      <c r="A262"/>
      <c r="B262"/>
      <c r="C262"/>
      <c r="D262"/>
      <c r="E262"/>
      <c r="F262"/>
      <c r="G262"/>
      <c r="H262"/>
      <c r="I262"/>
      <c r="J262"/>
      <c r="K262"/>
    </row>
    <row r="263" spans="1:11" s="1" customFormat="1" x14ac:dyDescent="0.2">
      <c r="A263"/>
      <c r="B263"/>
      <c r="C263"/>
      <c r="D263"/>
      <c r="E263"/>
      <c r="F263"/>
      <c r="G263"/>
      <c r="H263"/>
      <c r="I263"/>
      <c r="J263"/>
      <c r="K263"/>
    </row>
    <row r="264" spans="1:11" s="1" customFormat="1" x14ac:dyDescent="0.2">
      <c r="A264"/>
      <c r="B264"/>
      <c r="C264"/>
      <c r="D264"/>
      <c r="E264"/>
      <c r="F264"/>
      <c r="G264"/>
      <c r="H264"/>
      <c r="I264"/>
      <c r="J264"/>
      <c r="K264"/>
    </row>
  </sheetData>
  <mergeCells count="15">
    <mergeCell ref="A2:J2"/>
    <mergeCell ref="F1:J1"/>
    <mergeCell ref="B8:B9"/>
    <mergeCell ref="I8:I9"/>
    <mergeCell ref="A3:J3"/>
    <mergeCell ref="A4:J4"/>
    <mergeCell ref="A5:J5"/>
    <mergeCell ref="J8:J9"/>
    <mergeCell ref="H8:H9"/>
    <mergeCell ref="D8:D9"/>
    <mergeCell ref="E8:E9"/>
    <mergeCell ref="F8:F9"/>
    <mergeCell ref="G8:G9"/>
    <mergeCell ref="A8:A9"/>
    <mergeCell ref="C8:C9"/>
  </mergeCells>
  <phoneticPr fontId="0" type="noConversion"/>
  <conditionalFormatting sqref="C12:J32 C34:J43 C45:J58 C60:J75">
    <cfRule type="cellIs" dxfId="119" priority="1" stopIfTrue="1" operator="equal">
      <formula>0</formula>
    </cfRule>
  </conditionalFormatting>
  <conditionalFormatting sqref="C11:J11 C44:J44 C33:J33 C59:J59 C76:J76">
    <cfRule type="cellIs" dxfId="118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portrait" r:id="rId1"/>
  <headerFooter alignWithMargins="0">
    <oddHeader>&amp;L&amp;10&amp;D&amp;RPage &amp;P/&amp;N</oddHeader>
    <oddFooter>&amp;C&amp;"Arial,Gras"&amp;10Commission Bancaire de l'Afrique Centrale</oddFooter>
  </headerFooter>
  <rowBreaks count="1" manualBreakCount="1">
    <brk id="43" max="16383" man="1"/>
  </rowBreak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Z48"/>
  <sheetViews>
    <sheetView showZeros="0" zoomScale="80" workbookViewId="0">
      <selection activeCell="B49" sqref="B49"/>
    </sheetView>
  </sheetViews>
  <sheetFormatPr baseColWidth="10" defaultRowHeight="11.25" x14ac:dyDescent="0.2"/>
  <cols>
    <col min="1" max="1" width="47.1640625" bestFit="1" customWidth="1"/>
    <col min="2" max="2" width="12" style="38"/>
  </cols>
  <sheetData>
    <row r="1" spans="1:26" ht="15.75" x14ac:dyDescent="0.2">
      <c r="A1" s="23" t="s">
        <v>4797</v>
      </c>
      <c r="B1" s="40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6" ht="18" x14ac:dyDescent="0.25">
      <c r="A2" s="316" t="s">
        <v>4798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</row>
    <row r="3" spans="1:26" ht="15" x14ac:dyDescent="0.2">
      <c r="A3" s="296">
        <v>44196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</row>
    <row r="4" spans="1:26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</row>
    <row r="5" spans="1:26" ht="15" x14ac:dyDescent="0.2">
      <c r="A5" s="317" t="s">
        <v>5421</v>
      </c>
      <c r="B5" s="317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</row>
    <row r="6" spans="1:26" ht="15" x14ac:dyDescent="0.2">
      <c r="A6" s="39" t="s">
        <v>349</v>
      </c>
    </row>
    <row r="7" spans="1:26" ht="12" thickBot="1" x14ac:dyDescent="0.25">
      <c r="Z7" s="26" t="s">
        <v>52</v>
      </c>
    </row>
    <row r="8" spans="1:26" ht="12" thickTop="1" x14ac:dyDescent="0.2">
      <c r="A8" s="337" t="s">
        <v>43</v>
      </c>
      <c r="B8" s="288" t="s">
        <v>301</v>
      </c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 t="s">
        <v>300</v>
      </c>
      <c r="Z8" s="333" t="s">
        <v>47</v>
      </c>
    </row>
    <row r="9" spans="1:26" ht="29.25" customHeight="1" x14ac:dyDescent="0.2">
      <c r="A9" s="338"/>
      <c r="B9" s="84" t="s">
        <v>44</v>
      </c>
      <c r="C9" s="84" t="s">
        <v>302</v>
      </c>
      <c r="D9" s="84" t="s">
        <v>303</v>
      </c>
      <c r="E9" s="84" t="s">
        <v>304</v>
      </c>
      <c r="F9" s="84" t="s">
        <v>305</v>
      </c>
      <c r="G9" s="84" t="s">
        <v>306</v>
      </c>
      <c r="H9" s="84" t="s">
        <v>307</v>
      </c>
      <c r="I9" s="84" t="s">
        <v>308</v>
      </c>
      <c r="J9" s="84" t="s">
        <v>309</v>
      </c>
      <c r="K9" s="84" t="s">
        <v>310</v>
      </c>
      <c r="L9" s="84" t="s">
        <v>311</v>
      </c>
      <c r="M9" s="84" t="s">
        <v>312</v>
      </c>
      <c r="N9" s="84" t="s">
        <v>313</v>
      </c>
      <c r="O9" s="84" t="s">
        <v>314</v>
      </c>
      <c r="P9" s="84" t="s">
        <v>315</v>
      </c>
      <c r="Q9" s="84" t="s">
        <v>334</v>
      </c>
      <c r="R9" s="84" t="s">
        <v>335</v>
      </c>
      <c r="S9" s="84" t="s">
        <v>336</v>
      </c>
      <c r="T9" s="84" t="s">
        <v>337</v>
      </c>
      <c r="U9" s="84" t="s">
        <v>338</v>
      </c>
      <c r="V9" s="84" t="s">
        <v>339</v>
      </c>
      <c r="W9" s="84" t="s">
        <v>340</v>
      </c>
      <c r="X9" s="84" t="s">
        <v>341</v>
      </c>
      <c r="Y9" s="289"/>
      <c r="Z9" s="335"/>
    </row>
    <row r="10" spans="1:26" x14ac:dyDescent="0.2">
      <c r="A10" s="339"/>
      <c r="B10" s="83"/>
      <c r="C10" s="83" t="s">
        <v>223</v>
      </c>
      <c r="D10" s="83" t="s">
        <v>224</v>
      </c>
      <c r="E10" s="83" t="s">
        <v>225</v>
      </c>
      <c r="F10" s="83" t="s">
        <v>226</v>
      </c>
      <c r="G10" s="83" t="s">
        <v>227</v>
      </c>
      <c r="H10" s="83" t="s">
        <v>228</v>
      </c>
      <c r="I10" s="83" t="s">
        <v>229</v>
      </c>
      <c r="J10" s="83" t="s">
        <v>230</v>
      </c>
      <c r="K10" s="83" t="s">
        <v>231</v>
      </c>
      <c r="L10" s="83" t="s">
        <v>232</v>
      </c>
      <c r="M10" s="83" t="s">
        <v>233</v>
      </c>
      <c r="N10" s="83" t="s">
        <v>234</v>
      </c>
      <c r="O10" s="83" t="s">
        <v>235</v>
      </c>
      <c r="P10" s="83" t="s">
        <v>236</v>
      </c>
      <c r="Q10" s="83" t="s">
        <v>237</v>
      </c>
      <c r="R10" s="83" t="s">
        <v>238</v>
      </c>
      <c r="S10" s="83" t="s">
        <v>239</v>
      </c>
      <c r="T10" s="83" t="s">
        <v>240</v>
      </c>
      <c r="U10" s="83" t="s">
        <v>342</v>
      </c>
      <c r="V10" s="83" t="s">
        <v>343</v>
      </c>
      <c r="W10" s="83" t="s">
        <v>344</v>
      </c>
      <c r="X10" s="83" t="s">
        <v>345</v>
      </c>
      <c r="Y10" s="83" t="s">
        <v>172</v>
      </c>
      <c r="Z10" s="96">
        <v>9</v>
      </c>
    </row>
    <row r="11" spans="1:26" x14ac:dyDescent="0.2">
      <c r="A11" s="14" t="s">
        <v>576</v>
      </c>
      <c r="B11" s="15" t="s">
        <v>577</v>
      </c>
      <c r="C11" s="16">
        <v>2343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7">
        <v>2343</v>
      </c>
    </row>
    <row r="12" spans="1:26" x14ac:dyDescent="0.2">
      <c r="A12" s="28" t="s">
        <v>952</v>
      </c>
      <c r="B12" s="36" t="s">
        <v>953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30">
        <v>0</v>
      </c>
    </row>
    <row r="13" spans="1:26" x14ac:dyDescent="0.2">
      <c r="A13" s="28" t="s">
        <v>954</v>
      </c>
      <c r="B13" s="36" t="s">
        <v>955</v>
      </c>
      <c r="C13" s="29">
        <v>1053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30">
        <v>1053</v>
      </c>
    </row>
    <row r="14" spans="1:26" x14ac:dyDescent="0.2">
      <c r="A14" s="28" t="s">
        <v>956</v>
      </c>
      <c r="B14" s="36" t="s">
        <v>957</v>
      </c>
      <c r="C14" s="29">
        <v>1290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30">
        <v>1290</v>
      </c>
    </row>
    <row r="15" spans="1:26" x14ac:dyDescent="0.2">
      <c r="A15" s="28" t="s">
        <v>958</v>
      </c>
      <c r="B15" s="36" t="s">
        <v>959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30">
        <v>0</v>
      </c>
    </row>
    <row r="16" spans="1:26" x14ac:dyDescent="0.2">
      <c r="A16" s="28" t="s">
        <v>960</v>
      </c>
      <c r="B16" s="36" t="s">
        <v>961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30">
        <v>0</v>
      </c>
    </row>
    <row r="17" spans="1:26" x14ac:dyDescent="0.2">
      <c r="A17" s="28" t="s">
        <v>962</v>
      </c>
      <c r="B17" s="36" t="s">
        <v>963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30">
        <v>0</v>
      </c>
    </row>
    <row r="18" spans="1:26" x14ac:dyDescent="0.2">
      <c r="A18" s="28" t="s">
        <v>964</v>
      </c>
      <c r="B18" s="36" t="s">
        <v>965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30">
        <v>0</v>
      </c>
    </row>
    <row r="19" spans="1:26" x14ac:dyDescent="0.2">
      <c r="A19" s="14" t="s">
        <v>386</v>
      </c>
      <c r="B19" s="15" t="s">
        <v>578</v>
      </c>
      <c r="C19" s="16">
        <v>15258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5550</v>
      </c>
      <c r="Z19" s="17">
        <v>20808</v>
      </c>
    </row>
    <row r="20" spans="1:26" x14ac:dyDescent="0.2">
      <c r="A20" s="28" t="s">
        <v>966</v>
      </c>
      <c r="B20" s="36" t="s">
        <v>967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30">
        <v>0</v>
      </c>
    </row>
    <row r="21" spans="1:26" x14ac:dyDescent="0.2">
      <c r="A21" s="28" t="s">
        <v>968</v>
      </c>
      <c r="B21" s="36" t="s">
        <v>969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30">
        <v>0</v>
      </c>
    </row>
    <row r="22" spans="1:26" x14ac:dyDescent="0.2">
      <c r="A22" s="28" t="s">
        <v>970</v>
      </c>
      <c r="B22" s="36" t="s">
        <v>971</v>
      </c>
      <c r="C22" s="29">
        <v>15258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5550</v>
      </c>
      <c r="Z22" s="30">
        <v>20808</v>
      </c>
    </row>
    <row r="23" spans="1:26" x14ac:dyDescent="0.2">
      <c r="A23" s="28" t="s">
        <v>972</v>
      </c>
      <c r="B23" s="36" t="s">
        <v>973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30">
        <v>0</v>
      </c>
    </row>
    <row r="24" spans="1:26" x14ac:dyDescent="0.2">
      <c r="A24" s="28" t="s">
        <v>974</v>
      </c>
      <c r="B24" s="36" t="s">
        <v>975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30">
        <v>0</v>
      </c>
    </row>
    <row r="25" spans="1:26" x14ac:dyDescent="0.2">
      <c r="A25" s="28" t="s">
        <v>976</v>
      </c>
      <c r="B25" s="36" t="s">
        <v>977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30">
        <v>0</v>
      </c>
    </row>
    <row r="26" spans="1:26" x14ac:dyDescent="0.2">
      <c r="A26" s="28" t="s">
        <v>978</v>
      </c>
      <c r="B26" s="36" t="s">
        <v>979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30">
        <v>0</v>
      </c>
    </row>
    <row r="27" spans="1:26" x14ac:dyDescent="0.2">
      <c r="A27" s="14" t="s">
        <v>146</v>
      </c>
      <c r="B27" s="15" t="s">
        <v>579</v>
      </c>
      <c r="C27" s="16">
        <v>6594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7">
        <v>6594</v>
      </c>
    </row>
    <row r="28" spans="1:26" x14ac:dyDescent="0.2">
      <c r="A28" s="28" t="s">
        <v>980</v>
      </c>
      <c r="B28" s="36" t="s">
        <v>981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30">
        <v>0</v>
      </c>
    </row>
    <row r="29" spans="1:26" x14ac:dyDescent="0.2">
      <c r="A29" s="28" t="s">
        <v>982</v>
      </c>
      <c r="B29" s="36" t="s">
        <v>983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30">
        <v>0</v>
      </c>
    </row>
    <row r="30" spans="1:26" x14ac:dyDescent="0.2">
      <c r="A30" s="28" t="s">
        <v>984</v>
      </c>
      <c r="B30" s="36" t="s">
        <v>985</v>
      </c>
      <c r="C30" s="29">
        <v>5292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30">
        <v>5292</v>
      </c>
    </row>
    <row r="31" spans="1:26" x14ac:dyDescent="0.2">
      <c r="A31" s="28" t="s">
        <v>986</v>
      </c>
      <c r="B31" s="36" t="s">
        <v>987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30">
        <v>0</v>
      </c>
    </row>
    <row r="32" spans="1:26" x14ac:dyDescent="0.2">
      <c r="A32" s="28" t="s">
        <v>988</v>
      </c>
      <c r="B32" s="36" t="s">
        <v>989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30">
        <v>0</v>
      </c>
    </row>
    <row r="33" spans="1:26" x14ac:dyDescent="0.2">
      <c r="A33" s="28" t="s">
        <v>990</v>
      </c>
      <c r="B33" s="36" t="s">
        <v>991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30">
        <v>0</v>
      </c>
    </row>
    <row r="34" spans="1:26" x14ac:dyDescent="0.2">
      <c r="A34" s="28" t="s">
        <v>992</v>
      </c>
      <c r="B34" s="36" t="s">
        <v>993</v>
      </c>
      <c r="C34" s="29">
        <v>1302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30">
        <v>1302</v>
      </c>
    </row>
    <row r="35" spans="1:26" x14ac:dyDescent="0.2">
      <c r="A35" s="28" t="s">
        <v>994</v>
      </c>
      <c r="B35" s="36" t="s">
        <v>995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30">
        <v>0</v>
      </c>
    </row>
    <row r="36" spans="1:26" x14ac:dyDescent="0.2">
      <c r="A36" s="28" t="s">
        <v>996</v>
      </c>
      <c r="B36" s="36" t="s">
        <v>997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30">
        <v>0</v>
      </c>
    </row>
    <row r="37" spans="1:26" x14ac:dyDescent="0.2">
      <c r="A37" s="14" t="s">
        <v>998</v>
      </c>
      <c r="B37" s="15" t="s">
        <v>999</v>
      </c>
      <c r="C37" s="16">
        <v>3264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7">
        <v>3264</v>
      </c>
    </row>
    <row r="38" spans="1:26" x14ac:dyDescent="0.2">
      <c r="A38" s="28" t="s">
        <v>395</v>
      </c>
      <c r="B38" s="36" t="s">
        <v>1000</v>
      </c>
      <c r="C38" s="29">
        <v>469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  <c r="Z38" s="30">
        <v>469</v>
      </c>
    </row>
    <row r="39" spans="1:26" x14ac:dyDescent="0.2">
      <c r="A39" s="28" t="s">
        <v>1001</v>
      </c>
      <c r="B39" s="36" t="s">
        <v>1002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30">
        <v>0</v>
      </c>
    </row>
    <row r="40" spans="1:26" x14ac:dyDescent="0.2">
      <c r="A40" s="28" t="s">
        <v>1003</v>
      </c>
      <c r="B40" s="36" t="s">
        <v>1004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30">
        <v>0</v>
      </c>
    </row>
    <row r="41" spans="1:26" x14ac:dyDescent="0.2">
      <c r="A41" s="28" t="s">
        <v>1005</v>
      </c>
      <c r="B41" s="36" t="s">
        <v>1006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30">
        <v>0</v>
      </c>
    </row>
    <row r="42" spans="1:26" x14ac:dyDescent="0.2">
      <c r="A42" s="28" t="s">
        <v>1007</v>
      </c>
      <c r="B42" s="36" t="s">
        <v>1008</v>
      </c>
      <c r="C42" s="29">
        <v>2795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29">
        <v>0</v>
      </c>
      <c r="N42" s="29">
        <v>0</v>
      </c>
      <c r="O42" s="29">
        <v>0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  <c r="Z42" s="30">
        <v>2795</v>
      </c>
    </row>
    <row r="43" spans="1:26" x14ac:dyDescent="0.2">
      <c r="A43" s="28" t="s">
        <v>1009</v>
      </c>
      <c r="B43" s="36" t="s">
        <v>1010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>
        <v>0</v>
      </c>
      <c r="P43" s="29">
        <v>0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30">
        <v>0</v>
      </c>
    </row>
    <row r="44" spans="1:26" x14ac:dyDescent="0.2">
      <c r="A44" s="28" t="s">
        <v>1011</v>
      </c>
      <c r="B44" s="36" t="s">
        <v>1012</v>
      </c>
      <c r="C44" s="29">
        <v>0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30">
        <v>0</v>
      </c>
    </row>
    <row r="45" spans="1:26" x14ac:dyDescent="0.2">
      <c r="A45" s="14" t="s">
        <v>397</v>
      </c>
      <c r="B45" s="15" t="s">
        <v>582</v>
      </c>
      <c r="C45" s="16">
        <v>3973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7">
        <v>3973</v>
      </c>
    </row>
    <row r="46" spans="1:26" x14ac:dyDescent="0.2">
      <c r="A46" s="14" t="s">
        <v>399</v>
      </c>
      <c r="B46" s="15" t="s">
        <v>583</v>
      </c>
      <c r="C46" s="16">
        <v>5440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7">
        <v>5440</v>
      </c>
    </row>
    <row r="47" spans="1:26" ht="12" thickBot="1" x14ac:dyDescent="0.25">
      <c r="A47" s="8" t="s">
        <v>1013</v>
      </c>
      <c r="B47" s="13" t="s">
        <v>1014</v>
      </c>
      <c r="C47" s="9">
        <v>36872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5550</v>
      </c>
      <c r="Z47" s="10">
        <v>42422</v>
      </c>
    </row>
    <row r="48" spans="1:26" ht="12" thickTop="1" x14ac:dyDescent="0.2"/>
  </sheetData>
  <mergeCells count="8">
    <mergeCell ref="A2:Z2"/>
    <mergeCell ref="A3:Z3"/>
    <mergeCell ref="A4:Z4"/>
    <mergeCell ref="A5:Z5"/>
    <mergeCell ref="Y8:Y9"/>
    <mergeCell ref="B8:X8"/>
    <mergeCell ref="Z8:Z9"/>
    <mergeCell ref="A8:A10"/>
  </mergeCells>
  <phoneticPr fontId="0" type="noConversion"/>
  <conditionalFormatting sqref="C47:Z47">
    <cfRule type="cellIs" dxfId="30" priority="1" stopIfTrue="1" operator="equal">
      <formula>0</formula>
    </cfRule>
  </conditionalFormatting>
  <conditionalFormatting sqref="C11:Z46">
    <cfRule type="cellIs" dxfId="29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scale="65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125"/>
  <sheetViews>
    <sheetView showZeros="0" zoomScale="80" workbookViewId="0">
      <selection activeCell="B39" sqref="B39"/>
    </sheetView>
  </sheetViews>
  <sheetFormatPr baseColWidth="10" defaultRowHeight="11.25" x14ac:dyDescent="0.2"/>
  <cols>
    <col min="1" max="1" width="53.1640625" style="47" bestFit="1" customWidth="1"/>
    <col min="2" max="2" width="10.83203125" style="38" customWidth="1"/>
    <col min="3" max="4" width="18" style="47" customWidth="1"/>
    <col min="5" max="16384" width="12" style="47"/>
  </cols>
  <sheetData>
    <row r="1" spans="1:4" ht="15.75" x14ac:dyDescent="0.25">
      <c r="A1" s="55" t="s">
        <v>4799</v>
      </c>
      <c r="B1" s="40"/>
      <c r="C1" s="53"/>
      <c r="D1" s="53"/>
    </row>
    <row r="2" spans="1:4" ht="35.25" customHeight="1" x14ac:dyDescent="0.2">
      <c r="A2" s="340" t="s">
        <v>4800</v>
      </c>
      <c r="B2" s="340"/>
      <c r="C2" s="340"/>
      <c r="D2" s="340"/>
    </row>
    <row r="3" spans="1:4" ht="15" x14ac:dyDescent="0.2">
      <c r="A3" s="296">
        <v>44196</v>
      </c>
      <c r="B3" s="296"/>
      <c r="C3" s="296"/>
      <c r="D3" s="296"/>
    </row>
    <row r="4" spans="1:4" ht="15" x14ac:dyDescent="0.2">
      <c r="A4" s="292" t="s">
        <v>5420</v>
      </c>
      <c r="B4" s="292"/>
      <c r="C4" s="292"/>
      <c r="D4" s="292"/>
    </row>
    <row r="5" spans="1:4" ht="15" x14ac:dyDescent="0.2">
      <c r="A5" s="292" t="s">
        <v>5421</v>
      </c>
      <c r="B5" s="292"/>
      <c r="C5" s="292"/>
      <c r="D5" s="292"/>
    </row>
    <row r="6" spans="1:4" ht="15.75" thickBot="1" x14ac:dyDescent="0.25">
      <c r="A6" s="53" t="s">
        <v>349</v>
      </c>
      <c r="D6" s="26" t="s">
        <v>52</v>
      </c>
    </row>
    <row r="7" spans="1:4" ht="12" customHeight="1" thickTop="1" x14ac:dyDescent="0.2">
      <c r="A7" s="328" t="s">
        <v>267</v>
      </c>
      <c r="B7" s="319" t="s">
        <v>131</v>
      </c>
      <c r="C7" s="319" t="s">
        <v>133</v>
      </c>
      <c r="D7" s="319" t="s">
        <v>316</v>
      </c>
    </row>
    <row r="8" spans="1:4" x14ac:dyDescent="0.2">
      <c r="A8" s="329"/>
      <c r="B8" s="301"/>
      <c r="C8" s="301"/>
      <c r="D8" s="301"/>
    </row>
    <row r="9" spans="1:4" ht="24.75" customHeight="1" x14ac:dyDescent="0.2">
      <c r="A9" s="330"/>
      <c r="B9" s="301"/>
      <c r="C9" s="301"/>
      <c r="D9" s="301"/>
    </row>
    <row r="10" spans="1:4" ht="11.25" customHeight="1" x14ac:dyDescent="0.2">
      <c r="A10" s="95"/>
      <c r="B10" s="302"/>
      <c r="C10" s="302"/>
      <c r="D10" s="302"/>
    </row>
    <row r="11" spans="1:4" x14ac:dyDescent="0.2">
      <c r="A11" s="28" t="s">
        <v>4801</v>
      </c>
      <c r="B11" s="29" t="s">
        <v>4802</v>
      </c>
      <c r="C11" s="29">
        <v>0</v>
      </c>
      <c r="D11" s="227"/>
    </row>
    <row r="12" spans="1:4" x14ac:dyDescent="0.2">
      <c r="A12" s="28" t="s">
        <v>4803</v>
      </c>
      <c r="B12" s="29" t="s">
        <v>4804</v>
      </c>
      <c r="C12" s="29">
        <v>0</v>
      </c>
      <c r="D12" s="227"/>
    </row>
    <row r="13" spans="1:4" x14ac:dyDescent="0.2">
      <c r="A13" s="28" t="s">
        <v>4805</v>
      </c>
      <c r="B13" s="29" t="s">
        <v>4806</v>
      </c>
      <c r="C13" s="29">
        <v>0</v>
      </c>
      <c r="D13" s="227"/>
    </row>
    <row r="14" spans="1:4" x14ac:dyDescent="0.2">
      <c r="A14" s="28" t="s">
        <v>4807</v>
      </c>
      <c r="B14" s="29" t="s">
        <v>4808</v>
      </c>
      <c r="C14" s="29">
        <v>0</v>
      </c>
      <c r="D14" s="227"/>
    </row>
    <row r="15" spans="1:4" x14ac:dyDescent="0.2">
      <c r="A15" s="28"/>
      <c r="B15" s="29"/>
      <c r="C15" s="29"/>
      <c r="D15" s="227"/>
    </row>
    <row r="16" spans="1:4" x14ac:dyDescent="0.2">
      <c r="A16" s="28"/>
      <c r="B16" s="29"/>
      <c r="C16" s="29"/>
      <c r="D16" s="227"/>
    </row>
    <row r="17" spans="1:4" x14ac:dyDescent="0.2">
      <c r="A17" s="28"/>
      <c r="B17" s="29"/>
      <c r="C17" s="29"/>
      <c r="D17" s="227"/>
    </row>
    <row r="18" spans="1:4" x14ac:dyDescent="0.2">
      <c r="A18" s="28"/>
      <c r="B18" s="29"/>
      <c r="C18" s="29"/>
      <c r="D18" s="227"/>
    </row>
    <row r="19" spans="1:4" x14ac:dyDescent="0.2">
      <c r="A19" s="28"/>
      <c r="B19" s="29"/>
      <c r="C19" s="29"/>
      <c r="D19" s="227"/>
    </row>
    <row r="20" spans="1:4" x14ac:dyDescent="0.2">
      <c r="A20" s="28"/>
      <c r="B20" s="29"/>
      <c r="C20" s="29"/>
      <c r="D20" s="227"/>
    </row>
    <row r="21" spans="1:4" x14ac:dyDescent="0.2">
      <c r="A21" s="28"/>
      <c r="B21" s="29"/>
      <c r="C21" s="29"/>
      <c r="D21" s="227"/>
    </row>
    <row r="22" spans="1:4" x14ac:dyDescent="0.2">
      <c r="A22" s="28"/>
      <c r="B22" s="29"/>
      <c r="C22" s="29"/>
      <c r="D22" s="227"/>
    </row>
    <row r="23" spans="1:4" x14ac:dyDescent="0.2">
      <c r="A23" s="28"/>
      <c r="B23" s="29"/>
      <c r="C23" s="29"/>
      <c r="D23" s="227"/>
    </row>
    <row r="24" spans="1:4" x14ac:dyDescent="0.2">
      <c r="A24" s="28"/>
      <c r="B24" s="29"/>
      <c r="C24" s="29"/>
      <c r="D24" s="227"/>
    </row>
    <row r="25" spans="1:4" x14ac:dyDescent="0.2">
      <c r="A25" s="28"/>
      <c r="B25" s="29"/>
      <c r="C25" s="29"/>
      <c r="D25" s="227"/>
    </row>
    <row r="26" spans="1:4" x14ac:dyDescent="0.2">
      <c r="A26" s="28"/>
      <c r="B26" s="29"/>
      <c r="C26" s="29"/>
      <c r="D26" s="227"/>
    </row>
    <row r="27" spans="1:4" x14ac:dyDescent="0.2">
      <c r="A27" s="28"/>
      <c r="B27" s="29"/>
      <c r="C27" s="29"/>
      <c r="D27" s="227"/>
    </row>
    <row r="28" spans="1:4" x14ac:dyDescent="0.2">
      <c r="A28" s="28"/>
      <c r="B28" s="29"/>
      <c r="C28" s="29"/>
      <c r="D28" s="227"/>
    </row>
    <row r="29" spans="1:4" x14ac:dyDescent="0.2">
      <c r="A29" s="28"/>
      <c r="B29" s="29"/>
      <c r="C29" s="29"/>
      <c r="D29" s="227"/>
    </row>
    <row r="30" spans="1:4" x14ac:dyDescent="0.2">
      <c r="A30" s="56"/>
      <c r="B30" s="36"/>
      <c r="C30" s="54"/>
      <c r="D30" s="228"/>
    </row>
    <row r="31" spans="1:4" x14ac:dyDescent="0.2">
      <c r="A31" s="56"/>
      <c r="B31" s="36"/>
      <c r="C31" s="54"/>
      <c r="D31" s="228"/>
    </row>
    <row r="32" spans="1:4" x14ac:dyDescent="0.2">
      <c r="A32" s="56"/>
      <c r="B32" s="36"/>
      <c r="C32" s="54"/>
      <c r="D32" s="228"/>
    </row>
    <row r="33" spans="1:4" x14ac:dyDescent="0.2">
      <c r="A33" s="56"/>
      <c r="B33" s="36"/>
      <c r="C33" s="54"/>
      <c r="D33" s="228"/>
    </row>
    <row r="34" spans="1:4" x14ac:dyDescent="0.2">
      <c r="A34" s="56"/>
      <c r="B34" s="36"/>
      <c r="C34" s="54"/>
      <c r="D34" s="228"/>
    </row>
    <row r="35" spans="1:4" x14ac:dyDescent="0.2">
      <c r="A35" s="56"/>
      <c r="B35" s="36"/>
      <c r="C35" s="54"/>
      <c r="D35" s="228"/>
    </row>
    <row r="36" spans="1:4" ht="12" thickBot="1" x14ac:dyDescent="0.25">
      <c r="A36" s="62"/>
      <c r="B36" s="37"/>
      <c r="C36" s="63"/>
      <c r="D36" s="229"/>
    </row>
    <row r="37" spans="1:4" ht="12" thickTop="1" x14ac:dyDescent="0.2">
      <c r="D37" s="99"/>
    </row>
    <row r="38" spans="1:4" x14ac:dyDescent="0.2">
      <c r="D38" s="99"/>
    </row>
    <row r="39" spans="1:4" x14ac:dyDescent="0.2">
      <c r="D39" s="99"/>
    </row>
    <row r="40" spans="1:4" x14ac:dyDescent="0.2">
      <c r="D40" s="99"/>
    </row>
    <row r="41" spans="1:4" x14ac:dyDescent="0.2">
      <c r="D41" s="99"/>
    </row>
    <row r="42" spans="1:4" x14ac:dyDescent="0.2">
      <c r="D42" s="99"/>
    </row>
    <row r="43" spans="1:4" x14ac:dyDescent="0.2">
      <c r="D43" s="99"/>
    </row>
    <row r="44" spans="1:4" x14ac:dyDescent="0.2">
      <c r="D44" s="99"/>
    </row>
    <row r="45" spans="1:4" x14ac:dyDescent="0.2">
      <c r="D45" s="99"/>
    </row>
    <row r="46" spans="1:4" x14ac:dyDescent="0.2">
      <c r="D46" s="99"/>
    </row>
    <row r="47" spans="1:4" x14ac:dyDescent="0.2">
      <c r="D47" s="99"/>
    </row>
    <row r="48" spans="1:4" x14ac:dyDescent="0.2">
      <c r="D48" s="99"/>
    </row>
    <row r="49" spans="4:4" x14ac:dyDescent="0.2">
      <c r="D49" s="99"/>
    </row>
    <row r="50" spans="4:4" x14ac:dyDescent="0.2">
      <c r="D50" s="99"/>
    </row>
    <row r="51" spans="4:4" x14ac:dyDescent="0.2">
      <c r="D51" s="99"/>
    </row>
    <row r="52" spans="4:4" x14ac:dyDescent="0.2">
      <c r="D52" s="99"/>
    </row>
    <row r="53" spans="4:4" x14ac:dyDescent="0.2">
      <c r="D53" s="99"/>
    </row>
    <row r="54" spans="4:4" x14ac:dyDescent="0.2">
      <c r="D54" s="99"/>
    </row>
    <row r="55" spans="4:4" x14ac:dyDescent="0.2">
      <c r="D55" s="99"/>
    </row>
    <row r="56" spans="4:4" x14ac:dyDescent="0.2">
      <c r="D56" s="99"/>
    </row>
    <row r="57" spans="4:4" x14ac:dyDescent="0.2">
      <c r="D57" s="99"/>
    </row>
    <row r="58" spans="4:4" x14ac:dyDescent="0.2">
      <c r="D58" s="99"/>
    </row>
    <row r="59" spans="4:4" x14ac:dyDescent="0.2">
      <c r="D59" s="99"/>
    </row>
    <row r="60" spans="4:4" x14ac:dyDescent="0.2">
      <c r="D60" s="99"/>
    </row>
    <row r="61" spans="4:4" x14ac:dyDescent="0.2">
      <c r="D61" s="99"/>
    </row>
    <row r="62" spans="4:4" x14ac:dyDescent="0.2">
      <c r="D62" s="99"/>
    </row>
    <row r="63" spans="4:4" x14ac:dyDescent="0.2">
      <c r="D63" s="99"/>
    </row>
    <row r="64" spans="4:4" x14ac:dyDescent="0.2">
      <c r="D64" s="99"/>
    </row>
    <row r="65" spans="4:4" x14ac:dyDescent="0.2">
      <c r="D65" s="99"/>
    </row>
    <row r="66" spans="4:4" x14ac:dyDescent="0.2">
      <c r="D66" s="99"/>
    </row>
    <row r="67" spans="4:4" x14ac:dyDescent="0.2">
      <c r="D67" s="99"/>
    </row>
    <row r="68" spans="4:4" x14ac:dyDescent="0.2">
      <c r="D68" s="99"/>
    </row>
    <row r="69" spans="4:4" x14ac:dyDescent="0.2">
      <c r="D69" s="99"/>
    </row>
    <row r="70" spans="4:4" x14ac:dyDescent="0.2">
      <c r="D70" s="99"/>
    </row>
    <row r="71" spans="4:4" x14ac:dyDescent="0.2">
      <c r="D71" s="99"/>
    </row>
    <row r="72" spans="4:4" x14ac:dyDescent="0.2">
      <c r="D72" s="99"/>
    </row>
    <row r="73" spans="4:4" x14ac:dyDescent="0.2">
      <c r="D73" s="99"/>
    </row>
    <row r="74" spans="4:4" x14ac:dyDescent="0.2">
      <c r="D74" s="99"/>
    </row>
    <row r="75" spans="4:4" x14ac:dyDescent="0.2">
      <c r="D75" s="99"/>
    </row>
    <row r="76" spans="4:4" x14ac:dyDescent="0.2">
      <c r="D76" s="99"/>
    </row>
    <row r="77" spans="4:4" x14ac:dyDescent="0.2">
      <c r="D77" s="99"/>
    </row>
    <row r="78" spans="4:4" x14ac:dyDescent="0.2">
      <c r="D78" s="99"/>
    </row>
    <row r="79" spans="4:4" x14ac:dyDescent="0.2">
      <c r="D79" s="99"/>
    </row>
    <row r="80" spans="4:4" x14ac:dyDescent="0.2">
      <c r="D80" s="99"/>
    </row>
    <row r="81" spans="4:4" x14ac:dyDescent="0.2">
      <c r="D81" s="99"/>
    </row>
    <row r="82" spans="4:4" x14ac:dyDescent="0.2">
      <c r="D82" s="99"/>
    </row>
    <row r="83" spans="4:4" x14ac:dyDescent="0.2">
      <c r="D83" s="99"/>
    </row>
    <row r="84" spans="4:4" x14ac:dyDescent="0.2">
      <c r="D84" s="99"/>
    </row>
    <row r="85" spans="4:4" x14ac:dyDescent="0.2">
      <c r="D85" s="99"/>
    </row>
    <row r="86" spans="4:4" x14ac:dyDescent="0.2">
      <c r="D86" s="99"/>
    </row>
    <row r="87" spans="4:4" x14ac:dyDescent="0.2">
      <c r="D87" s="99"/>
    </row>
    <row r="88" spans="4:4" x14ac:dyDescent="0.2">
      <c r="D88" s="99"/>
    </row>
    <row r="89" spans="4:4" x14ac:dyDescent="0.2">
      <c r="D89" s="99"/>
    </row>
    <row r="90" spans="4:4" x14ac:dyDescent="0.2">
      <c r="D90" s="99"/>
    </row>
    <row r="91" spans="4:4" x14ac:dyDescent="0.2">
      <c r="D91" s="99"/>
    </row>
    <row r="92" spans="4:4" x14ac:dyDescent="0.2">
      <c r="D92" s="99"/>
    </row>
    <row r="93" spans="4:4" x14ac:dyDescent="0.2">
      <c r="D93" s="99"/>
    </row>
    <row r="94" spans="4:4" x14ac:dyDescent="0.2">
      <c r="D94" s="99"/>
    </row>
    <row r="95" spans="4:4" x14ac:dyDescent="0.2">
      <c r="D95" s="99"/>
    </row>
    <row r="96" spans="4:4" x14ac:dyDescent="0.2">
      <c r="D96" s="99"/>
    </row>
    <row r="97" spans="4:4" x14ac:dyDescent="0.2">
      <c r="D97" s="99"/>
    </row>
    <row r="98" spans="4:4" x14ac:dyDescent="0.2">
      <c r="D98" s="99"/>
    </row>
    <row r="99" spans="4:4" x14ac:dyDescent="0.2">
      <c r="D99" s="99"/>
    </row>
    <row r="100" spans="4:4" x14ac:dyDescent="0.2">
      <c r="D100" s="99"/>
    </row>
    <row r="101" spans="4:4" x14ac:dyDescent="0.2">
      <c r="D101" s="99"/>
    </row>
    <row r="102" spans="4:4" x14ac:dyDescent="0.2">
      <c r="D102" s="99"/>
    </row>
    <row r="103" spans="4:4" x14ac:dyDescent="0.2">
      <c r="D103" s="99"/>
    </row>
    <row r="104" spans="4:4" x14ac:dyDescent="0.2">
      <c r="D104" s="99"/>
    </row>
    <row r="105" spans="4:4" x14ac:dyDescent="0.2">
      <c r="D105" s="99"/>
    </row>
    <row r="106" spans="4:4" x14ac:dyDescent="0.2">
      <c r="D106" s="99"/>
    </row>
    <row r="107" spans="4:4" x14ac:dyDescent="0.2">
      <c r="D107" s="99"/>
    </row>
    <row r="108" spans="4:4" x14ac:dyDescent="0.2">
      <c r="D108" s="99"/>
    </row>
    <row r="109" spans="4:4" x14ac:dyDescent="0.2">
      <c r="D109" s="99"/>
    </row>
    <row r="110" spans="4:4" x14ac:dyDescent="0.2">
      <c r="D110" s="99"/>
    </row>
    <row r="111" spans="4:4" x14ac:dyDescent="0.2">
      <c r="D111" s="99"/>
    </row>
    <row r="112" spans="4:4" x14ac:dyDescent="0.2">
      <c r="D112" s="99"/>
    </row>
    <row r="113" spans="4:4" x14ac:dyDescent="0.2">
      <c r="D113" s="99"/>
    </row>
    <row r="114" spans="4:4" x14ac:dyDescent="0.2">
      <c r="D114" s="99"/>
    </row>
    <row r="115" spans="4:4" x14ac:dyDescent="0.2">
      <c r="D115" s="99"/>
    </row>
    <row r="116" spans="4:4" x14ac:dyDescent="0.2">
      <c r="D116" s="99"/>
    </row>
    <row r="117" spans="4:4" x14ac:dyDescent="0.2">
      <c r="D117" s="99"/>
    </row>
    <row r="118" spans="4:4" x14ac:dyDescent="0.2">
      <c r="D118" s="99"/>
    </row>
    <row r="119" spans="4:4" x14ac:dyDescent="0.2">
      <c r="D119" s="99"/>
    </row>
    <row r="120" spans="4:4" x14ac:dyDescent="0.2">
      <c r="D120" s="99"/>
    </row>
    <row r="121" spans="4:4" x14ac:dyDescent="0.2">
      <c r="D121" s="99"/>
    </row>
    <row r="122" spans="4:4" x14ac:dyDescent="0.2">
      <c r="D122" s="99"/>
    </row>
    <row r="123" spans="4:4" x14ac:dyDescent="0.2">
      <c r="D123" s="99"/>
    </row>
    <row r="124" spans="4:4" x14ac:dyDescent="0.2">
      <c r="D124" s="99"/>
    </row>
    <row r="125" spans="4:4" x14ac:dyDescent="0.2">
      <c r="D125" s="99"/>
    </row>
  </sheetData>
  <mergeCells count="8">
    <mergeCell ref="D7:D10"/>
    <mergeCell ref="A2:D2"/>
    <mergeCell ref="A7:A9"/>
    <mergeCell ref="A3:D3"/>
    <mergeCell ref="A4:D4"/>
    <mergeCell ref="A5:D5"/>
    <mergeCell ref="B7:B10"/>
    <mergeCell ref="C7:C10"/>
  </mergeCells>
  <phoneticPr fontId="0" type="noConversion"/>
  <conditionalFormatting sqref="C11:D18">
    <cfRule type="cellIs" dxfId="28" priority="1" stopIfTrue="1" operator="equal">
      <formula>0</formula>
    </cfRule>
  </conditionalFormatting>
  <conditionalFormatting sqref="C19:D19">
    <cfRule type="cellIs" dxfId="27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37"/>
  <sheetViews>
    <sheetView showZeros="0" zoomScale="80" workbookViewId="0">
      <selection activeCell="H14" sqref="H14"/>
    </sheetView>
  </sheetViews>
  <sheetFormatPr baseColWidth="10" defaultRowHeight="11.25" x14ac:dyDescent="0.2"/>
  <cols>
    <col min="1" max="1" width="53.1640625" style="47" bestFit="1" customWidth="1"/>
    <col min="2" max="2" width="14" style="38" customWidth="1"/>
    <col min="3" max="6" width="14" style="47" customWidth="1"/>
    <col min="7" max="16384" width="12" style="47"/>
  </cols>
  <sheetData>
    <row r="1" spans="1:6" ht="15.75" x14ac:dyDescent="0.25">
      <c r="A1" s="55" t="s">
        <v>4809</v>
      </c>
      <c r="B1" s="40"/>
      <c r="C1" s="53"/>
      <c r="D1" s="53"/>
      <c r="E1" s="53"/>
    </row>
    <row r="2" spans="1:6" ht="35.25" customHeight="1" x14ac:dyDescent="0.2">
      <c r="A2" s="340" t="s">
        <v>4810</v>
      </c>
      <c r="B2" s="340"/>
      <c r="C2" s="340"/>
      <c r="D2" s="340"/>
      <c r="E2" s="340"/>
      <c r="F2" s="340"/>
    </row>
    <row r="3" spans="1:6" ht="15" x14ac:dyDescent="0.2">
      <c r="A3" s="296">
        <v>44196</v>
      </c>
      <c r="B3" s="296"/>
      <c r="C3" s="296"/>
      <c r="D3" s="296"/>
      <c r="E3" s="296"/>
      <c r="F3" s="296"/>
    </row>
    <row r="4" spans="1:6" ht="15" x14ac:dyDescent="0.2">
      <c r="A4" s="292" t="s">
        <v>5420</v>
      </c>
      <c r="B4" s="292"/>
      <c r="C4" s="292"/>
      <c r="D4" s="292"/>
      <c r="E4" s="292"/>
      <c r="F4" s="292"/>
    </row>
    <row r="5" spans="1:6" ht="15" x14ac:dyDescent="0.2">
      <c r="A5" s="292" t="s">
        <v>5421</v>
      </c>
      <c r="B5" s="292"/>
      <c r="C5" s="292"/>
      <c r="D5" s="292"/>
      <c r="E5" s="292"/>
      <c r="F5" s="292"/>
    </row>
    <row r="6" spans="1:6" ht="15.75" thickBot="1" x14ac:dyDescent="0.25">
      <c r="A6" s="53" t="s">
        <v>349</v>
      </c>
      <c r="F6" s="26" t="s">
        <v>52</v>
      </c>
    </row>
    <row r="7" spans="1:6" ht="12" thickTop="1" x14ac:dyDescent="0.2">
      <c r="A7" s="328" t="s">
        <v>110</v>
      </c>
      <c r="B7" s="319" t="s">
        <v>317</v>
      </c>
      <c r="C7" s="319" t="s">
        <v>318</v>
      </c>
      <c r="D7" s="319" t="s">
        <v>320</v>
      </c>
      <c r="E7" s="319" t="s">
        <v>319</v>
      </c>
      <c r="F7" s="333" t="s">
        <v>119</v>
      </c>
    </row>
    <row r="8" spans="1:6" x14ac:dyDescent="0.2">
      <c r="A8" s="329"/>
      <c r="B8" s="301"/>
      <c r="C8" s="301"/>
      <c r="D8" s="301"/>
      <c r="E8" s="301"/>
      <c r="F8" s="334"/>
    </row>
    <row r="9" spans="1:6" ht="24.75" customHeight="1" x14ac:dyDescent="0.2">
      <c r="A9" s="330"/>
      <c r="B9" s="301"/>
      <c r="C9" s="301"/>
      <c r="D9" s="301"/>
      <c r="E9" s="301"/>
      <c r="F9" s="335"/>
    </row>
    <row r="10" spans="1:6" ht="11.25" customHeight="1" x14ac:dyDescent="0.2">
      <c r="A10" s="95"/>
      <c r="B10" s="83">
        <v>1</v>
      </c>
      <c r="C10" s="83">
        <v>2</v>
      </c>
      <c r="D10" s="83">
        <v>3</v>
      </c>
      <c r="E10" s="83">
        <v>4</v>
      </c>
      <c r="F10" s="96">
        <v>5</v>
      </c>
    </row>
    <row r="11" spans="1:6" x14ac:dyDescent="0.2">
      <c r="A11" s="28" t="s">
        <v>5436</v>
      </c>
      <c r="B11" s="29" t="s">
        <v>4811</v>
      </c>
      <c r="C11" s="29" t="s">
        <v>4812</v>
      </c>
      <c r="D11" s="29">
        <v>0</v>
      </c>
      <c r="E11" s="29">
        <v>0</v>
      </c>
      <c r="F11" s="30">
        <v>527</v>
      </c>
    </row>
    <row r="12" spans="1:6" x14ac:dyDescent="0.2">
      <c r="A12" s="28" t="s">
        <v>4813</v>
      </c>
      <c r="B12" s="29" t="s">
        <v>4811</v>
      </c>
      <c r="C12" s="29" t="s">
        <v>4812</v>
      </c>
      <c r="D12" s="29">
        <v>0</v>
      </c>
      <c r="E12" s="29">
        <v>0</v>
      </c>
      <c r="F12" s="30">
        <v>76</v>
      </c>
    </row>
    <row r="13" spans="1:6" x14ac:dyDescent="0.2">
      <c r="A13" s="28" t="s">
        <v>4814</v>
      </c>
      <c r="B13" s="29" t="s">
        <v>4811</v>
      </c>
      <c r="C13" s="29" t="s">
        <v>4812</v>
      </c>
      <c r="D13" s="29">
        <v>0</v>
      </c>
      <c r="E13" s="29">
        <v>0</v>
      </c>
      <c r="F13" s="30">
        <v>47</v>
      </c>
    </row>
    <row r="14" spans="1:6" x14ac:dyDescent="0.2">
      <c r="A14" s="28" t="s">
        <v>4815</v>
      </c>
      <c r="B14" s="29" t="s">
        <v>4811</v>
      </c>
      <c r="C14" s="29" t="s">
        <v>4812</v>
      </c>
      <c r="D14" s="29">
        <v>0</v>
      </c>
      <c r="E14" s="29">
        <v>0</v>
      </c>
      <c r="F14" s="30">
        <v>38</v>
      </c>
    </row>
    <row r="15" spans="1:6" x14ac:dyDescent="0.2">
      <c r="A15" s="28" t="s">
        <v>5437</v>
      </c>
      <c r="B15" s="29" t="s">
        <v>4811</v>
      </c>
      <c r="C15" s="29" t="s">
        <v>4812</v>
      </c>
      <c r="D15" s="29">
        <v>0</v>
      </c>
      <c r="E15" s="29">
        <v>0</v>
      </c>
      <c r="F15" s="30">
        <v>11</v>
      </c>
    </row>
    <row r="16" spans="1:6" x14ac:dyDescent="0.2">
      <c r="A16" s="28" t="s">
        <v>4816</v>
      </c>
      <c r="B16" s="29" t="s">
        <v>4811</v>
      </c>
      <c r="C16" s="29" t="s">
        <v>4812</v>
      </c>
      <c r="D16" s="29">
        <v>0</v>
      </c>
      <c r="E16" s="29">
        <v>0</v>
      </c>
      <c r="F16" s="30">
        <v>3935</v>
      </c>
    </row>
    <row r="17" spans="1:6" x14ac:dyDescent="0.2">
      <c r="A17" s="28" t="s">
        <v>4817</v>
      </c>
      <c r="B17" s="29" t="s">
        <v>4811</v>
      </c>
      <c r="C17" s="29" t="s">
        <v>4812</v>
      </c>
      <c r="D17" s="29">
        <v>0</v>
      </c>
      <c r="E17" s="29">
        <v>0</v>
      </c>
      <c r="F17" s="30">
        <v>908</v>
      </c>
    </row>
    <row r="18" spans="1:6" x14ac:dyDescent="0.2">
      <c r="A18" s="28" t="s">
        <v>4818</v>
      </c>
      <c r="B18" s="29" t="s">
        <v>4819</v>
      </c>
      <c r="C18" s="29" t="s">
        <v>4820</v>
      </c>
      <c r="D18" s="29">
        <v>0</v>
      </c>
      <c r="E18" s="29">
        <v>0</v>
      </c>
      <c r="F18" s="30">
        <v>1132</v>
      </c>
    </row>
    <row r="19" spans="1:6" x14ac:dyDescent="0.2">
      <c r="A19" s="28" t="s">
        <v>4821</v>
      </c>
      <c r="B19" s="29" t="s">
        <v>4819</v>
      </c>
      <c r="C19" s="29" t="s">
        <v>4820</v>
      </c>
      <c r="D19" s="29">
        <v>1785</v>
      </c>
      <c r="E19" s="29">
        <v>0</v>
      </c>
      <c r="F19" s="30">
        <v>127</v>
      </c>
    </row>
    <row r="20" spans="1:6" x14ac:dyDescent="0.2">
      <c r="A20" s="28" t="s">
        <v>4822</v>
      </c>
      <c r="B20" s="29" t="s">
        <v>4823</v>
      </c>
      <c r="C20" s="29" t="s">
        <v>4824</v>
      </c>
      <c r="D20" s="29">
        <v>1200</v>
      </c>
      <c r="E20" s="29">
        <v>0</v>
      </c>
      <c r="F20" s="57">
        <v>2</v>
      </c>
    </row>
    <row r="21" spans="1:6" x14ac:dyDescent="0.2">
      <c r="A21" s="28" t="s">
        <v>4825</v>
      </c>
      <c r="B21" s="29" t="s">
        <v>4823</v>
      </c>
      <c r="C21" s="29" t="s">
        <v>4824</v>
      </c>
      <c r="D21" s="29">
        <v>3</v>
      </c>
      <c r="E21" s="29">
        <v>0</v>
      </c>
      <c r="F21" s="57">
        <v>0</v>
      </c>
    </row>
    <row r="22" spans="1:6" x14ac:dyDescent="0.2">
      <c r="A22" s="28" t="s">
        <v>5438</v>
      </c>
      <c r="B22" s="29" t="s">
        <v>4823</v>
      </c>
      <c r="C22" s="29" t="s">
        <v>4824</v>
      </c>
      <c r="D22" s="29">
        <v>0</v>
      </c>
      <c r="E22" s="29">
        <v>0</v>
      </c>
      <c r="F22" s="57">
        <v>4</v>
      </c>
    </row>
    <row r="23" spans="1:6" x14ac:dyDescent="0.2">
      <c r="A23" s="28" t="s">
        <v>4826</v>
      </c>
      <c r="B23" s="29" t="s">
        <v>4827</v>
      </c>
      <c r="C23" s="29" t="s">
        <v>4824</v>
      </c>
      <c r="D23" s="29">
        <v>0</v>
      </c>
      <c r="E23" s="29">
        <v>0</v>
      </c>
      <c r="F23" s="57">
        <v>1</v>
      </c>
    </row>
    <row r="24" spans="1:6" x14ac:dyDescent="0.2">
      <c r="A24" s="28" t="s">
        <v>4828</v>
      </c>
      <c r="B24" s="29" t="s">
        <v>4827</v>
      </c>
      <c r="C24" s="29" t="s">
        <v>4824</v>
      </c>
      <c r="D24" s="29">
        <v>319</v>
      </c>
      <c r="E24" s="29">
        <v>0</v>
      </c>
      <c r="F24" s="57">
        <v>7</v>
      </c>
    </row>
    <row r="25" spans="1:6" x14ac:dyDescent="0.2">
      <c r="A25" s="28" t="s">
        <v>4829</v>
      </c>
      <c r="B25" s="29" t="s">
        <v>4830</v>
      </c>
      <c r="C25" s="29" t="s">
        <v>4824</v>
      </c>
      <c r="D25" s="29">
        <v>0</v>
      </c>
      <c r="E25" s="29">
        <v>0</v>
      </c>
      <c r="F25" s="57">
        <v>0</v>
      </c>
    </row>
    <row r="26" spans="1:6" x14ac:dyDescent="0.2">
      <c r="A26" s="28" t="s">
        <v>5439</v>
      </c>
      <c r="B26" s="29" t="s">
        <v>4830</v>
      </c>
      <c r="C26" s="29" t="s">
        <v>4824</v>
      </c>
      <c r="D26" s="29">
        <v>0</v>
      </c>
      <c r="E26" s="29">
        <v>0</v>
      </c>
      <c r="F26" s="57">
        <v>1</v>
      </c>
    </row>
    <row r="27" spans="1:6" x14ac:dyDescent="0.2">
      <c r="A27" s="28" t="s">
        <v>4831</v>
      </c>
      <c r="B27" s="29" t="s">
        <v>4830</v>
      </c>
      <c r="C27" s="29" t="s">
        <v>4824</v>
      </c>
      <c r="D27" s="29">
        <v>0</v>
      </c>
      <c r="E27" s="29">
        <v>0</v>
      </c>
      <c r="F27" s="57">
        <v>0</v>
      </c>
    </row>
    <row r="28" spans="1:6" x14ac:dyDescent="0.2">
      <c r="A28" s="28" t="s">
        <v>4832</v>
      </c>
      <c r="B28" s="29" t="s">
        <v>4830</v>
      </c>
      <c r="C28" s="29" t="s">
        <v>4824</v>
      </c>
      <c r="D28" s="29">
        <v>0</v>
      </c>
      <c r="E28" s="29">
        <v>0</v>
      </c>
      <c r="F28" s="57">
        <v>0</v>
      </c>
    </row>
    <row r="29" spans="1:6" x14ac:dyDescent="0.2">
      <c r="A29" s="28" t="s">
        <v>4833</v>
      </c>
      <c r="B29" s="29" t="s">
        <v>4830</v>
      </c>
      <c r="C29" s="29" t="s">
        <v>4824</v>
      </c>
      <c r="D29" s="29">
        <v>0</v>
      </c>
      <c r="E29" s="29">
        <v>0</v>
      </c>
      <c r="F29" s="57">
        <v>0</v>
      </c>
    </row>
    <row r="30" spans="1:6" x14ac:dyDescent="0.2">
      <c r="A30" s="56"/>
      <c r="B30" s="36"/>
      <c r="C30" s="54"/>
      <c r="D30" s="54"/>
      <c r="E30" s="54"/>
      <c r="F30" s="57"/>
    </row>
    <row r="31" spans="1:6" x14ac:dyDescent="0.2">
      <c r="A31" s="56"/>
      <c r="B31" s="36"/>
      <c r="C31" s="54"/>
      <c r="D31" s="54"/>
      <c r="E31" s="54"/>
      <c r="F31" s="57"/>
    </row>
    <row r="32" spans="1:6" x14ac:dyDescent="0.2">
      <c r="A32" s="56"/>
      <c r="B32" s="36"/>
      <c r="C32" s="54"/>
      <c r="D32" s="54"/>
      <c r="E32" s="54"/>
      <c r="F32" s="57"/>
    </row>
    <row r="33" spans="1:6" x14ac:dyDescent="0.2">
      <c r="A33" s="56"/>
      <c r="B33" s="36"/>
      <c r="C33" s="54"/>
      <c r="D33" s="54"/>
      <c r="E33" s="54"/>
      <c r="F33" s="57"/>
    </row>
    <row r="34" spans="1:6" x14ac:dyDescent="0.2">
      <c r="A34" s="56"/>
      <c r="B34" s="36"/>
      <c r="C34" s="54"/>
      <c r="D34" s="54"/>
      <c r="E34" s="54"/>
      <c r="F34" s="57"/>
    </row>
    <row r="35" spans="1:6" x14ac:dyDescent="0.2">
      <c r="A35" s="56"/>
      <c r="B35" s="36"/>
      <c r="C35" s="54"/>
      <c r="D35" s="54"/>
      <c r="E35" s="54"/>
      <c r="F35" s="57"/>
    </row>
    <row r="36" spans="1:6" ht="12" thickBot="1" x14ac:dyDescent="0.25">
      <c r="A36" s="62"/>
      <c r="B36" s="37"/>
      <c r="C36" s="63"/>
      <c r="D36" s="63"/>
      <c r="E36" s="63"/>
      <c r="F36" s="64"/>
    </row>
    <row r="37" spans="1:6" ht="12" thickTop="1" x14ac:dyDescent="0.2"/>
  </sheetData>
  <mergeCells count="10">
    <mergeCell ref="D7:D9"/>
    <mergeCell ref="E7:E9"/>
    <mergeCell ref="A2:F2"/>
    <mergeCell ref="F7:F9"/>
    <mergeCell ref="A7:A9"/>
    <mergeCell ref="A3:F3"/>
    <mergeCell ref="A4:F4"/>
    <mergeCell ref="A5:F5"/>
    <mergeCell ref="B7:B9"/>
    <mergeCell ref="C7:C9"/>
  </mergeCells>
  <phoneticPr fontId="0" type="noConversion"/>
  <conditionalFormatting sqref="C11:E18">
    <cfRule type="cellIs" dxfId="26" priority="1" stopIfTrue="1" operator="equal">
      <formula>0</formula>
    </cfRule>
  </conditionalFormatting>
  <conditionalFormatting sqref="C19:E19">
    <cfRule type="cellIs" dxfId="25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48"/>
  <sheetViews>
    <sheetView showZeros="0" zoomScale="80" workbookViewId="0">
      <selection activeCell="E12" sqref="E12"/>
    </sheetView>
  </sheetViews>
  <sheetFormatPr baseColWidth="10" defaultRowHeight="11.25" x14ac:dyDescent="0.2"/>
  <cols>
    <col min="1" max="1" width="57.5" style="47" customWidth="1"/>
    <col min="2" max="2" width="10.5" style="38" customWidth="1"/>
    <col min="3" max="3" width="12.5" style="47" customWidth="1"/>
    <col min="4" max="16384" width="12" style="47"/>
  </cols>
  <sheetData>
    <row r="1" spans="1:6" ht="15.75" x14ac:dyDescent="0.25">
      <c r="A1" s="55" t="s">
        <v>4834</v>
      </c>
      <c r="B1" s="40"/>
      <c r="C1" s="53"/>
    </row>
    <row r="2" spans="1:6" ht="35.25" customHeight="1" x14ac:dyDescent="0.2">
      <c r="A2" s="340" t="s">
        <v>4835</v>
      </c>
      <c r="B2" s="340"/>
      <c r="C2" s="340"/>
      <c r="D2" s="52"/>
    </row>
    <row r="3" spans="1:6" ht="15" x14ac:dyDescent="0.2">
      <c r="A3" s="296">
        <v>44196</v>
      </c>
      <c r="B3" s="296"/>
      <c r="C3" s="296"/>
      <c r="D3" s="99"/>
      <c r="E3" s="99"/>
      <c r="F3" s="99"/>
    </row>
    <row r="4" spans="1:6" ht="15" x14ac:dyDescent="0.2">
      <c r="A4" s="292" t="s">
        <v>5420</v>
      </c>
      <c r="B4" s="292"/>
      <c r="C4" s="292"/>
    </row>
    <row r="5" spans="1:6" ht="15" x14ac:dyDescent="0.2">
      <c r="A5" s="292" t="s">
        <v>5421</v>
      </c>
      <c r="B5" s="292"/>
      <c r="C5" s="292"/>
    </row>
    <row r="6" spans="1:6" ht="15" x14ac:dyDescent="0.2">
      <c r="A6" s="53" t="s">
        <v>349</v>
      </c>
    </row>
    <row r="9" spans="1:6" ht="12" thickBot="1" x14ac:dyDescent="0.25">
      <c r="C9" s="26" t="s">
        <v>52</v>
      </c>
    </row>
    <row r="10" spans="1:6" ht="24.75" customHeight="1" thickTop="1" x14ac:dyDescent="0.2">
      <c r="A10" s="60" t="s">
        <v>43</v>
      </c>
      <c r="B10" s="41" t="s">
        <v>44</v>
      </c>
      <c r="C10" s="50" t="s">
        <v>126</v>
      </c>
    </row>
    <row r="11" spans="1:6" x14ac:dyDescent="0.2">
      <c r="A11" s="65" t="s">
        <v>654</v>
      </c>
      <c r="B11" s="36" t="s">
        <v>655</v>
      </c>
      <c r="C11" s="30">
        <v>10000</v>
      </c>
    </row>
    <row r="12" spans="1:6" x14ac:dyDescent="0.2">
      <c r="A12" s="65" t="s">
        <v>656</v>
      </c>
      <c r="B12" s="36" t="s">
        <v>657</v>
      </c>
      <c r="C12" s="30">
        <v>0</v>
      </c>
    </row>
    <row r="13" spans="1:6" x14ac:dyDescent="0.2">
      <c r="A13" s="65" t="s">
        <v>658</v>
      </c>
      <c r="B13" s="36" t="s">
        <v>659</v>
      </c>
      <c r="C13" s="30">
        <v>1847</v>
      </c>
    </row>
    <row r="14" spans="1:6" x14ac:dyDescent="0.2">
      <c r="A14" s="65" t="s">
        <v>660</v>
      </c>
      <c r="B14" s="36" t="s">
        <v>661</v>
      </c>
      <c r="C14" s="30">
        <v>1214</v>
      </c>
    </row>
    <row r="15" spans="1:6" x14ac:dyDescent="0.2">
      <c r="A15" s="65" t="s">
        <v>662</v>
      </c>
      <c r="B15" s="36" t="s">
        <v>663</v>
      </c>
      <c r="C15" s="30">
        <v>0</v>
      </c>
    </row>
    <row r="16" spans="1:6" x14ac:dyDescent="0.2">
      <c r="A16" s="65" t="s">
        <v>666</v>
      </c>
      <c r="B16" s="36" t="s">
        <v>667</v>
      </c>
      <c r="C16" s="30">
        <v>0</v>
      </c>
    </row>
    <row r="17" spans="1:3" x14ac:dyDescent="0.2">
      <c r="A17" s="65" t="s">
        <v>668</v>
      </c>
      <c r="B17" s="36" t="s">
        <v>669</v>
      </c>
      <c r="C17" s="30">
        <v>0</v>
      </c>
    </row>
    <row r="18" spans="1:3" x14ac:dyDescent="0.2">
      <c r="A18" s="65" t="s">
        <v>670</v>
      </c>
      <c r="B18" s="36" t="s">
        <v>671</v>
      </c>
      <c r="C18" s="30">
        <v>0</v>
      </c>
    </row>
    <row r="19" spans="1:3" x14ac:dyDescent="0.2">
      <c r="A19" s="65" t="s">
        <v>672</v>
      </c>
      <c r="B19" s="36" t="s">
        <v>673</v>
      </c>
      <c r="C19" s="30">
        <v>1020</v>
      </c>
    </row>
    <row r="20" spans="1:3" x14ac:dyDescent="0.2">
      <c r="A20" s="231" t="s">
        <v>4836</v>
      </c>
      <c r="B20" s="193" t="s">
        <v>4837</v>
      </c>
      <c r="C20" s="132">
        <v>14081</v>
      </c>
    </row>
    <row r="21" spans="1:3" x14ac:dyDescent="0.2">
      <c r="A21" s="230" t="s">
        <v>499</v>
      </c>
      <c r="B21" s="182" t="s">
        <v>500</v>
      </c>
      <c r="C21" s="148">
        <v>0</v>
      </c>
    </row>
    <row r="22" spans="1:3" x14ac:dyDescent="0.2">
      <c r="A22" s="65" t="s">
        <v>507</v>
      </c>
      <c r="B22" s="36" t="s">
        <v>508</v>
      </c>
      <c r="C22" s="30">
        <v>0</v>
      </c>
    </row>
    <row r="23" spans="1:3" x14ac:dyDescent="0.2">
      <c r="A23" s="65" t="s">
        <v>488</v>
      </c>
      <c r="B23" s="36" t="s">
        <v>509</v>
      </c>
      <c r="C23" s="30">
        <v>0</v>
      </c>
    </row>
    <row r="24" spans="1:3" x14ac:dyDescent="0.2">
      <c r="A24" s="65" t="s">
        <v>510</v>
      </c>
      <c r="B24" s="36" t="s">
        <v>511</v>
      </c>
      <c r="C24" s="30">
        <v>0</v>
      </c>
    </row>
    <row r="25" spans="1:3" x14ac:dyDescent="0.2">
      <c r="A25" s="65" t="s">
        <v>516</v>
      </c>
      <c r="B25" s="36" t="s">
        <v>517</v>
      </c>
      <c r="C25" s="30">
        <v>777</v>
      </c>
    </row>
    <row r="26" spans="1:3" x14ac:dyDescent="0.2">
      <c r="A26" s="65" t="s">
        <v>512</v>
      </c>
      <c r="B26" s="36" t="s">
        <v>513</v>
      </c>
      <c r="C26" s="30">
        <v>0</v>
      </c>
    </row>
    <row r="27" spans="1:3" x14ac:dyDescent="0.2">
      <c r="A27" s="65" t="s">
        <v>4838</v>
      </c>
      <c r="B27" s="36" t="s">
        <v>4839</v>
      </c>
      <c r="C27" s="30">
        <v>0</v>
      </c>
    </row>
    <row r="28" spans="1:3" x14ac:dyDescent="0.2">
      <c r="A28" s="65" t="s">
        <v>4840</v>
      </c>
      <c r="B28" s="36" t="s">
        <v>4841</v>
      </c>
      <c r="C28" s="30">
        <v>5</v>
      </c>
    </row>
    <row r="29" spans="1:3" ht="22.5" x14ac:dyDescent="0.2">
      <c r="A29" s="231" t="s">
        <v>4842</v>
      </c>
      <c r="B29" s="193" t="s">
        <v>4843</v>
      </c>
      <c r="C29" s="132">
        <v>782</v>
      </c>
    </row>
    <row r="30" spans="1:3" x14ac:dyDescent="0.2">
      <c r="A30" s="233" t="s">
        <v>4844</v>
      </c>
      <c r="B30" s="191" t="s">
        <v>4845</v>
      </c>
      <c r="C30" s="234">
        <v>13299</v>
      </c>
    </row>
    <row r="31" spans="1:3" x14ac:dyDescent="0.2">
      <c r="A31" s="232" t="s">
        <v>676</v>
      </c>
      <c r="B31" s="189" t="s">
        <v>677</v>
      </c>
      <c r="C31" s="161">
        <v>0</v>
      </c>
    </row>
    <row r="32" spans="1:3" x14ac:dyDescent="0.2">
      <c r="A32" s="65" t="s">
        <v>4846</v>
      </c>
      <c r="B32" s="36" t="s">
        <v>4847</v>
      </c>
      <c r="C32" s="57">
        <v>0</v>
      </c>
    </row>
    <row r="33" spans="1:3" x14ac:dyDescent="0.2">
      <c r="A33" s="65" t="s">
        <v>4848</v>
      </c>
      <c r="B33" s="36" t="s">
        <v>4849</v>
      </c>
      <c r="C33" s="57">
        <v>0</v>
      </c>
    </row>
    <row r="34" spans="1:3" x14ac:dyDescent="0.2">
      <c r="A34" s="65" t="s">
        <v>1122</v>
      </c>
      <c r="B34" s="36" t="s">
        <v>1123</v>
      </c>
      <c r="C34" s="57">
        <v>0</v>
      </c>
    </row>
    <row r="35" spans="1:3" x14ac:dyDescent="0.2">
      <c r="A35" s="65" t="s">
        <v>1124</v>
      </c>
      <c r="B35" s="36" t="s">
        <v>1125</v>
      </c>
      <c r="C35" s="57">
        <v>0</v>
      </c>
    </row>
    <row r="36" spans="1:3" x14ac:dyDescent="0.2">
      <c r="A36" s="65" t="s">
        <v>1126</v>
      </c>
      <c r="B36" s="36" t="s">
        <v>1127</v>
      </c>
      <c r="C36" s="57">
        <v>0</v>
      </c>
    </row>
    <row r="37" spans="1:3" x14ac:dyDescent="0.2">
      <c r="A37" s="65" t="s">
        <v>4850</v>
      </c>
      <c r="B37" s="36" t="s">
        <v>4851</v>
      </c>
      <c r="C37" s="57">
        <v>0</v>
      </c>
    </row>
    <row r="38" spans="1:3" x14ac:dyDescent="0.2">
      <c r="A38" s="66" t="s">
        <v>4852</v>
      </c>
      <c r="B38" s="15" t="s">
        <v>4853</v>
      </c>
      <c r="C38" s="59">
        <v>0</v>
      </c>
    </row>
    <row r="39" spans="1:3" x14ac:dyDescent="0.2">
      <c r="A39" s="232" t="s">
        <v>544</v>
      </c>
      <c r="B39" s="189" t="s">
        <v>545</v>
      </c>
      <c r="C39" s="161">
        <v>0</v>
      </c>
    </row>
    <row r="40" spans="1:3" x14ac:dyDescent="0.2">
      <c r="A40" s="65" t="s">
        <v>546</v>
      </c>
      <c r="B40" s="36" t="s">
        <v>547</v>
      </c>
      <c r="C40" s="57">
        <v>0</v>
      </c>
    </row>
    <row r="41" spans="1:3" ht="22.5" x14ac:dyDescent="0.2">
      <c r="A41" s="65" t="s">
        <v>558</v>
      </c>
      <c r="B41" s="36" t="s">
        <v>559</v>
      </c>
      <c r="C41" s="57">
        <v>0</v>
      </c>
    </row>
    <row r="42" spans="1:3" x14ac:dyDescent="0.2">
      <c r="A42" s="65" t="s">
        <v>4854</v>
      </c>
      <c r="B42" s="36" t="s">
        <v>4855</v>
      </c>
      <c r="C42" s="57">
        <v>0</v>
      </c>
    </row>
    <row r="43" spans="1:3" ht="22.5" x14ac:dyDescent="0.2">
      <c r="A43" s="231" t="s">
        <v>4856</v>
      </c>
      <c r="B43" s="193" t="s">
        <v>4857</v>
      </c>
      <c r="C43" s="223">
        <v>0</v>
      </c>
    </row>
    <row r="44" spans="1:3" x14ac:dyDescent="0.2">
      <c r="A44" s="66" t="s">
        <v>4858</v>
      </c>
      <c r="B44" s="15" t="s">
        <v>4859</v>
      </c>
      <c r="C44" s="59">
        <v>13299</v>
      </c>
    </row>
    <row r="45" spans="1:3" ht="22.5" x14ac:dyDescent="0.2">
      <c r="A45" s="66" t="s">
        <v>4860</v>
      </c>
      <c r="B45" s="15" t="s">
        <v>4861</v>
      </c>
      <c r="C45" s="59">
        <v>0</v>
      </c>
    </row>
    <row r="46" spans="1:3" ht="33.75" x14ac:dyDescent="0.2">
      <c r="A46" s="66" t="s">
        <v>4862</v>
      </c>
      <c r="B46" s="15" t="s">
        <v>4863</v>
      </c>
      <c r="C46" s="59">
        <v>0</v>
      </c>
    </row>
    <row r="47" spans="1:3" ht="12" thickBot="1" x14ac:dyDescent="0.25">
      <c r="A47" s="68" t="s">
        <v>4864</v>
      </c>
      <c r="B47" s="13" t="s">
        <v>4865</v>
      </c>
      <c r="C47" s="10">
        <v>13299</v>
      </c>
    </row>
    <row r="48" spans="1:3" ht="12" thickTop="1" x14ac:dyDescent="0.2"/>
  </sheetData>
  <mergeCells count="4">
    <mergeCell ref="A2:C2"/>
    <mergeCell ref="A3:C3"/>
    <mergeCell ref="A4:C4"/>
    <mergeCell ref="A5:C5"/>
  </mergeCells>
  <phoneticPr fontId="0" type="noConversion"/>
  <conditionalFormatting sqref="C40:C46 C11:C30 C32:C38">
    <cfRule type="cellIs" dxfId="24" priority="1" stopIfTrue="1" operator="equal">
      <formula>0</formula>
    </cfRule>
  </conditionalFormatting>
  <conditionalFormatting sqref="C31 C39 C47">
    <cfRule type="cellIs" dxfId="23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F74"/>
  <sheetViews>
    <sheetView showZeros="0" zoomScale="80" workbookViewId="0">
      <selection activeCell="E14" sqref="E14"/>
    </sheetView>
  </sheetViews>
  <sheetFormatPr baseColWidth="10" defaultRowHeight="11.25" x14ac:dyDescent="0.2"/>
  <cols>
    <col min="1" max="1" width="57.5" style="47" customWidth="1"/>
    <col min="2" max="2" width="10.5" style="38" customWidth="1"/>
    <col min="3" max="3" width="12.5" style="47" customWidth="1"/>
    <col min="4" max="16384" width="12" style="47"/>
  </cols>
  <sheetData>
    <row r="1" spans="1:6" ht="15.75" x14ac:dyDescent="0.25">
      <c r="A1" s="55" t="s">
        <v>4866</v>
      </c>
      <c r="B1" s="40"/>
      <c r="C1" s="53"/>
    </row>
    <row r="2" spans="1:6" ht="35.25" customHeight="1" x14ac:dyDescent="0.2">
      <c r="A2" s="340" t="s">
        <v>4867</v>
      </c>
      <c r="B2" s="340"/>
      <c r="C2" s="340"/>
      <c r="D2" s="52"/>
    </row>
    <row r="3" spans="1:6" ht="15" x14ac:dyDescent="0.2">
      <c r="A3" s="296">
        <v>44196</v>
      </c>
      <c r="B3" s="296"/>
      <c r="C3" s="296"/>
      <c r="D3" s="99"/>
      <c r="E3" s="99"/>
      <c r="F3" s="99"/>
    </row>
    <row r="4" spans="1:6" ht="15" x14ac:dyDescent="0.2">
      <c r="A4" s="292" t="s">
        <v>5420</v>
      </c>
      <c r="B4" s="292"/>
      <c r="C4" s="292"/>
    </row>
    <row r="5" spans="1:6" ht="15" x14ac:dyDescent="0.2">
      <c r="A5" s="292" t="s">
        <v>5421</v>
      </c>
      <c r="B5" s="292"/>
      <c r="C5" s="292"/>
    </row>
    <row r="6" spans="1:6" ht="15" x14ac:dyDescent="0.2">
      <c r="A6" s="53" t="s">
        <v>349</v>
      </c>
    </row>
    <row r="9" spans="1:6" ht="12" thickBot="1" x14ac:dyDescent="0.25">
      <c r="C9" s="26" t="s">
        <v>52</v>
      </c>
    </row>
    <row r="10" spans="1:6" ht="24.75" customHeight="1" thickTop="1" x14ac:dyDescent="0.2">
      <c r="A10" s="60" t="s">
        <v>43</v>
      </c>
      <c r="B10" s="41" t="s">
        <v>44</v>
      </c>
      <c r="C10" s="50" t="s">
        <v>126</v>
      </c>
    </row>
    <row r="11" spans="1:6" x14ac:dyDescent="0.2">
      <c r="A11" s="14" t="s">
        <v>4836</v>
      </c>
      <c r="B11" s="15" t="s">
        <v>4837</v>
      </c>
      <c r="C11" s="17">
        <v>14081</v>
      </c>
    </row>
    <row r="12" spans="1:6" x14ac:dyDescent="0.2">
      <c r="A12" s="28" t="s">
        <v>499</v>
      </c>
      <c r="B12" s="36" t="s">
        <v>500</v>
      </c>
      <c r="C12" s="30">
        <v>0</v>
      </c>
    </row>
    <row r="13" spans="1:6" x14ac:dyDescent="0.2">
      <c r="A13" s="28" t="s">
        <v>507</v>
      </c>
      <c r="B13" s="36" t="s">
        <v>508</v>
      </c>
      <c r="C13" s="30">
        <v>0</v>
      </c>
    </row>
    <row r="14" spans="1:6" x14ac:dyDescent="0.2">
      <c r="A14" s="28" t="s">
        <v>488</v>
      </c>
      <c r="B14" s="36" t="s">
        <v>509</v>
      </c>
      <c r="C14" s="30">
        <v>0</v>
      </c>
    </row>
    <row r="15" spans="1:6" x14ac:dyDescent="0.2">
      <c r="A15" s="28" t="s">
        <v>510</v>
      </c>
      <c r="B15" s="36" t="s">
        <v>511</v>
      </c>
      <c r="C15" s="30">
        <v>0</v>
      </c>
    </row>
    <row r="16" spans="1:6" x14ac:dyDescent="0.2">
      <c r="A16" s="28" t="s">
        <v>518</v>
      </c>
      <c r="B16" s="36" t="s">
        <v>519</v>
      </c>
      <c r="C16" s="30">
        <v>0</v>
      </c>
    </row>
    <row r="17" spans="1:3" x14ac:dyDescent="0.2">
      <c r="A17" s="28" t="s">
        <v>520</v>
      </c>
      <c r="B17" s="36" t="s">
        <v>521</v>
      </c>
      <c r="C17" s="30">
        <v>250</v>
      </c>
    </row>
    <row r="18" spans="1:3" x14ac:dyDescent="0.2">
      <c r="A18" s="28" t="s">
        <v>512</v>
      </c>
      <c r="B18" s="36" t="s">
        <v>513</v>
      </c>
      <c r="C18" s="30">
        <v>0</v>
      </c>
    </row>
    <row r="19" spans="1:3" x14ac:dyDescent="0.2">
      <c r="A19" s="28" t="s">
        <v>4838</v>
      </c>
      <c r="B19" s="36" t="s">
        <v>4839</v>
      </c>
      <c r="C19" s="30">
        <v>0</v>
      </c>
    </row>
    <row r="20" spans="1:3" x14ac:dyDescent="0.2">
      <c r="A20" s="28" t="s">
        <v>4840</v>
      </c>
      <c r="B20" s="36" t="s">
        <v>4841</v>
      </c>
      <c r="C20" s="30">
        <v>5</v>
      </c>
    </row>
    <row r="21" spans="1:3" x14ac:dyDescent="0.2">
      <c r="A21" s="14" t="s">
        <v>4868</v>
      </c>
      <c r="B21" s="15" t="s">
        <v>4869</v>
      </c>
      <c r="C21" s="17">
        <v>255</v>
      </c>
    </row>
    <row r="22" spans="1:3" x14ac:dyDescent="0.2">
      <c r="A22" s="5" t="s">
        <v>4870</v>
      </c>
      <c r="B22" s="11" t="s">
        <v>4871</v>
      </c>
      <c r="C22" s="7">
        <v>13826</v>
      </c>
    </row>
    <row r="23" spans="1:3" x14ac:dyDescent="0.2">
      <c r="A23" s="28" t="s">
        <v>4872</v>
      </c>
      <c r="B23" s="36" t="s">
        <v>4873</v>
      </c>
      <c r="C23" s="30">
        <v>0</v>
      </c>
    </row>
    <row r="24" spans="1:3" x14ac:dyDescent="0.2">
      <c r="A24" s="28" t="s">
        <v>4862</v>
      </c>
      <c r="B24" s="36" t="s">
        <v>4863</v>
      </c>
      <c r="C24" s="30">
        <v>0</v>
      </c>
    </row>
    <row r="25" spans="1:3" ht="12" thickBot="1" x14ac:dyDescent="0.25">
      <c r="A25" s="8" t="s">
        <v>4874</v>
      </c>
      <c r="B25" s="9" t="s">
        <v>4875</v>
      </c>
      <c r="C25" s="10">
        <v>13826</v>
      </c>
    </row>
    <row r="26" spans="1:3" ht="12" thickTop="1" x14ac:dyDescent="0.2">
      <c r="B26" s="47"/>
    </row>
    <row r="27" spans="1:3" x14ac:dyDescent="0.2">
      <c r="B27" s="47"/>
    </row>
    <row r="28" spans="1:3" x14ac:dyDescent="0.2">
      <c r="B28" s="47"/>
    </row>
    <row r="29" spans="1:3" x14ac:dyDescent="0.2">
      <c r="B29" s="47"/>
    </row>
    <row r="30" spans="1:3" x14ac:dyDescent="0.2">
      <c r="B30" s="47"/>
    </row>
    <row r="31" spans="1:3" x14ac:dyDescent="0.2">
      <c r="B31" s="47"/>
    </row>
    <row r="32" spans="1:3" x14ac:dyDescent="0.2">
      <c r="B32" s="47"/>
    </row>
    <row r="33" spans="2:2" x14ac:dyDescent="0.2">
      <c r="B33" s="47"/>
    </row>
    <row r="34" spans="2:2" x14ac:dyDescent="0.2">
      <c r="B34" s="47"/>
    </row>
    <row r="35" spans="2:2" x14ac:dyDescent="0.2">
      <c r="B35" s="47"/>
    </row>
    <row r="36" spans="2:2" x14ac:dyDescent="0.2">
      <c r="B36" s="47"/>
    </row>
    <row r="37" spans="2:2" x14ac:dyDescent="0.2">
      <c r="B37" s="47"/>
    </row>
    <row r="38" spans="2:2" x14ac:dyDescent="0.2">
      <c r="B38" s="47"/>
    </row>
    <row r="39" spans="2:2" x14ac:dyDescent="0.2">
      <c r="B39" s="47"/>
    </row>
    <row r="40" spans="2:2" x14ac:dyDescent="0.2">
      <c r="B40" s="47"/>
    </row>
    <row r="41" spans="2:2" x14ac:dyDescent="0.2">
      <c r="B41" s="47"/>
    </row>
    <row r="42" spans="2:2" x14ac:dyDescent="0.2">
      <c r="B42" s="47"/>
    </row>
    <row r="43" spans="2:2" x14ac:dyDescent="0.2">
      <c r="B43" s="47"/>
    </row>
    <row r="44" spans="2:2" x14ac:dyDescent="0.2">
      <c r="B44" s="47"/>
    </row>
    <row r="45" spans="2:2" x14ac:dyDescent="0.2">
      <c r="B45" s="47"/>
    </row>
    <row r="46" spans="2:2" x14ac:dyDescent="0.2">
      <c r="B46" s="47"/>
    </row>
    <row r="47" spans="2:2" x14ac:dyDescent="0.2">
      <c r="B47" s="47"/>
    </row>
    <row r="48" spans="2:2" x14ac:dyDescent="0.2">
      <c r="B48" s="47"/>
    </row>
    <row r="49" spans="2:2" x14ac:dyDescent="0.2">
      <c r="B49" s="47"/>
    </row>
    <row r="50" spans="2:2" x14ac:dyDescent="0.2">
      <c r="B50" s="47"/>
    </row>
    <row r="51" spans="2:2" x14ac:dyDescent="0.2">
      <c r="B51" s="47"/>
    </row>
    <row r="52" spans="2:2" x14ac:dyDescent="0.2">
      <c r="B52" s="47"/>
    </row>
    <row r="53" spans="2:2" x14ac:dyDescent="0.2">
      <c r="B53" s="47"/>
    </row>
    <row r="54" spans="2:2" x14ac:dyDescent="0.2">
      <c r="B54" s="47"/>
    </row>
    <row r="55" spans="2:2" x14ac:dyDescent="0.2">
      <c r="B55" s="47"/>
    </row>
    <row r="56" spans="2:2" x14ac:dyDescent="0.2">
      <c r="B56" s="47"/>
    </row>
    <row r="57" spans="2:2" x14ac:dyDescent="0.2">
      <c r="B57" s="47"/>
    </row>
    <row r="58" spans="2:2" x14ac:dyDescent="0.2">
      <c r="B58" s="47"/>
    </row>
    <row r="59" spans="2:2" x14ac:dyDescent="0.2">
      <c r="B59" s="47"/>
    </row>
    <row r="60" spans="2:2" x14ac:dyDescent="0.2">
      <c r="B60" s="47"/>
    </row>
    <row r="61" spans="2:2" x14ac:dyDescent="0.2">
      <c r="B61" s="47"/>
    </row>
    <row r="62" spans="2:2" x14ac:dyDescent="0.2">
      <c r="B62" s="47"/>
    </row>
    <row r="63" spans="2:2" x14ac:dyDescent="0.2">
      <c r="B63" s="47"/>
    </row>
    <row r="64" spans="2:2" x14ac:dyDescent="0.2">
      <c r="B64" s="47"/>
    </row>
    <row r="65" spans="2:2" x14ac:dyDescent="0.2">
      <c r="B65" s="47"/>
    </row>
    <row r="66" spans="2:2" x14ac:dyDescent="0.2">
      <c r="B66" s="47"/>
    </row>
    <row r="67" spans="2:2" x14ac:dyDescent="0.2">
      <c r="B67" s="47"/>
    </row>
    <row r="68" spans="2:2" x14ac:dyDescent="0.2">
      <c r="B68" s="47"/>
    </row>
    <row r="69" spans="2:2" x14ac:dyDescent="0.2">
      <c r="B69" s="47"/>
    </row>
    <row r="70" spans="2:2" x14ac:dyDescent="0.2">
      <c r="B70" s="47"/>
    </row>
    <row r="71" spans="2:2" x14ac:dyDescent="0.2">
      <c r="B71" s="47"/>
    </row>
    <row r="72" spans="2:2" x14ac:dyDescent="0.2">
      <c r="B72" s="47"/>
    </row>
    <row r="73" spans="2:2" x14ac:dyDescent="0.2">
      <c r="B73" s="47"/>
    </row>
    <row r="74" spans="2:2" x14ac:dyDescent="0.2">
      <c r="B74" s="47"/>
    </row>
  </sheetData>
  <mergeCells count="4">
    <mergeCell ref="A2:C2"/>
    <mergeCell ref="A3:C3"/>
    <mergeCell ref="A4:C4"/>
    <mergeCell ref="A5:C5"/>
  </mergeCells>
  <phoneticPr fontId="0" type="noConversion"/>
  <conditionalFormatting sqref="C11:C25">
    <cfRule type="cellIs" dxfId="22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F87"/>
  <sheetViews>
    <sheetView showZeros="0" topLeftCell="A28" zoomScale="80" workbookViewId="0">
      <selection activeCell="A54" sqref="A54"/>
    </sheetView>
  </sheetViews>
  <sheetFormatPr baseColWidth="10" defaultRowHeight="11.25" x14ac:dyDescent="0.2"/>
  <cols>
    <col min="1" max="1" width="54.33203125" style="47" customWidth="1"/>
    <col min="2" max="2" width="10.5" style="38" customWidth="1"/>
    <col min="3" max="3" width="12.5" style="47" customWidth="1"/>
    <col min="4" max="16384" width="12" style="47"/>
  </cols>
  <sheetData>
    <row r="1" spans="1:6" ht="15.75" x14ac:dyDescent="0.25">
      <c r="A1" s="55" t="s">
        <v>4876</v>
      </c>
      <c r="B1" s="40"/>
      <c r="C1" s="53"/>
    </row>
    <row r="2" spans="1:6" ht="35.25" customHeight="1" x14ac:dyDescent="0.2">
      <c r="A2" s="340" t="s">
        <v>4877</v>
      </c>
      <c r="B2" s="340"/>
      <c r="C2" s="340"/>
      <c r="D2" s="340"/>
      <c r="E2" s="340"/>
    </row>
    <row r="3" spans="1:6" ht="15" x14ac:dyDescent="0.2">
      <c r="A3" s="296">
        <v>44196</v>
      </c>
      <c r="B3" s="296"/>
      <c r="C3" s="296"/>
      <c r="D3" s="296"/>
      <c r="E3" s="296"/>
      <c r="F3" s="99"/>
    </row>
    <row r="4" spans="1:6" ht="15" x14ac:dyDescent="0.2">
      <c r="A4" s="292" t="s">
        <v>5420</v>
      </c>
      <c r="B4" s="292"/>
      <c r="C4" s="292"/>
      <c r="D4" s="292"/>
      <c r="E4" s="292"/>
    </row>
    <row r="5" spans="1:6" ht="15" x14ac:dyDescent="0.2">
      <c r="A5" s="292" t="s">
        <v>5421</v>
      </c>
      <c r="B5" s="292"/>
      <c r="C5" s="292"/>
      <c r="D5" s="292"/>
      <c r="E5" s="292"/>
    </row>
    <row r="6" spans="1:6" ht="15" x14ac:dyDescent="0.2">
      <c r="A6" s="53" t="s">
        <v>349</v>
      </c>
    </row>
    <row r="9" spans="1:6" ht="12" thickBot="1" x14ac:dyDescent="0.25">
      <c r="E9" s="26" t="s">
        <v>52</v>
      </c>
    </row>
    <row r="10" spans="1:6" ht="24.75" customHeight="1" thickTop="1" x14ac:dyDescent="0.2">
      <c r="A10" s="60" t="s">
        <v>328</v>
      </c>
      <c r="B10" s="41" t="s">
        <v>333</v>
      </c>
      <c r="C10" s="41" t="s">
        <v>346</v>
      </c>
      <c r="D10" s="41" t="s">
        <v>330</v>
      </c>
      <c r="E10" s="50" t="s">
        <v>130</v>
      </c>
    </row>
    <row r="11" spans="1:6" x14ac:dyDescent="0.2">
      <c r="A11" s="235" t="s">
        <v>4864</v>
      </c>
      <c r="B11" s="193" t="s">
        <v>4865</v>
      </c>
      <c r="C11" s="222">
        <v>13299</v>
      </c>
      <c r="D11" s="236">
        <v>1</v>
      </c>
      <c r="E11" s="269">
        <v>13299</v>
      </c>
    </row>
    <row r="12" spans="1:6" x14ac:dyDescent="0.2">
      <c r="A12" s="237" t="s">
        <v>4878</v>
      </c>
      <c r="B12" s="12" t="s">
        <v>4879</v>
      </c>
      <c r="C12" s="46">
        <v>26783</v>
      </c>
      <c r="D12" s="238">
        <v>1</v>
      </c>
      <c r="E12" s="270">
        <v>26783</v>
      </c>
    </row>
    <row r="13" spans="1:6" x14ac:dyDescent="0.2">
      <c r="A13" s="237" t="s">
        <v>552</v>
      </c>
      <c r="B13" s="12" t="s">
        <v>4880</v>
      </c>
      <c r="C13" s="46">
        <v>0</v>
      </c>
      <c r="D13" s="238">
        <v>1</v>
      </c>
      <c r="E13" s="270">
        <v>0</v>
      </c>
    </row>
    <row r="14" spans="1:6" x14ac:dyDescent="0.2">
      <c r="A14" s="237" t="s">
        <v>556</v>
      </c>
      <c r="B14" s="12" t="s">
        <v>4881</v>
      </c>
      <c r="C14" s="46">
        <v>0</v>
      </c>
      <c r="D14" s="238">
        <v>1</v>
      </c>
      <c r="E14" s="270">
        <v>0</v>
      </c>
    </row>
    <row r="15" spans="1:6" x14ac:dyDescent="0.2">
      <c r="A15" s="237" t="s">
        <v>619</v>
      </c>
      <c r="B15" s="12" t="s">
        <v>4882</v>
      </c>
      <c r="C15" s="46">
        <v>6000</v>
      </c>
      <c r="D15" s="238">
        <v>1</v>
      </c>
      <c r="E15" s="270">
        <v>6000</v>
      </c>
    </row>
    <row r="16" spans="1:6" x14ac:dyDescent="0.2">
      <c r="A16" s="237" t="s">
        <v>548</v>
      </c>
      <c r="B16" s="12" t="s">
        <v>4883</v>
      </c>
      <c r="C16" s="46">
        <v>26</v>
      </c>
      <c r="D16" s="238">
        <v>1</v>
      </c>
      <c r="E16" s="270">
        <v>26</v>
      </c>
    </row>
    <row r="17" spans="1:5" x14ac:dyDescent="0.2">
      <c r="A17" s="237" t="s">
        <v>782</v>
      </c>
      <c r="B17" s="12" t="s">
        <v>4884</v>
      </c>
      <c r="C17" s="46">
        <v>0</v>
      </c>
      <c r="D17" s="238">
        <v>1</v>
      </c>
      <c r="E17" s="270">
        <v>0</v>
      </c>
    </row>
    <row r="18" spans="1:5" x14ac:dyDescent="0.2">
      <c r="A18" s="237" t="s">
        <v>816</v>
      </c>
      <c r="B18" s="12" t="s">
        <v>4885</v>
      </c>
      <c r="C18" s="46">
        <v>0</v>
      </c>
      <c r="D18" s="238">
        <v>1</v>
      </c>
      <c r="E18" s="270">
        <v>0</v>
      </c>
    </row>
    <row r="19" spans="1:5" x14ac:dyDescent="0.2">
      <c r="A19" s="237" t="s">
        <v>812</v>
      </c>
      <c r="B19" s="12" t="s">
        <v>4886</v>
      </c>
      <c r="C19" s="46">
        <v>0</v>
      </c>
      <c r="D19" s="238">
        <v>1</v>
      </c>
      <c r="E19" s="270">
        <v>0</v>
      </c>
    </row>
    <row r="20" spans="1:5" x14ac:dyDescent="0.2">
      <c r="A20" s="237" t="s">
        <v>4887</v>
      </c>
      <c r="B20" s="12" t="s">
        <v>4888</v>
      </c>
      <c r="C20" s="46">
        <v>5400</v>
      </c>
      <c r="D20" s="238">
        <v>1</v>
      </c>
      <c r="E20" s="270">
        <v>5400</v>
      </c>
    </row>
    <row r="21" spans="1:5" x14ac:dyDescent="0.2">
      <c r="A21" s="237" t="s">
        <v>4889</v>
      </c>
      <c r="B21" s="12" t="s">
        <v>4890</v>
      </c>
      <c r="C21" s="46">
        <v>0</v>
      </c>
      <c r="D21" s="238">
        <v>1</v>
      </c>
      <c r="E21" s="270">
        <v>0</v>
      </c>
    </row>
    <row r="22" spans="1:5" x14ac:dyDescent="0.2">
      <c r="A22" s="237" t="s">
        <v>4891</v>
      </c>
      <c r="B22" s="12" t="s">
        <v>4892</v>
      </c>
      <c r="C22" s="46">
        <v>0</v>
      </c>
      <c r="D22" s="238">
        <v>1</v>
      </c>
      <c r="E22" s="270">
        <v>0</v>
      </c>
    </row>
    <row r="23" spans="1:5" x14ac:dyDescent="0.2">
      <c r="A23" s="237" t="s">
        <v>615</v>
      </c>
      <c r="B23" s="12" t="s">
        <v>4893</v>
      </c>
      <c r="C23" s="46">
        <v>0</v>
      </c>
      <c r="D23" s="238">
        <v>1</v>
      </c>
      <c r="E23" s="270">
        <v>0</v>
      </c>
    </row>
    <row r="24" spans="1:5" ht="22.5" x14ac:dyDescent="0.2">
      <c r="A24" s="237" t="s">
        <v>4894</v>
      </c>
      <c r="B24" s="12" t="s">
        <v>4895</v>
      </c>
      <c r="C24" s="46">
        <v>12375</v>
      </c>
      <c r="D24" s="238">
        <v>0.75</v>
      </c>
      <c r="E24" s="270">
        <v>9281.25</v>
      </c>
    </row>
    <row r="25" spans="1:5" x14ac:dyDescent="0.2">
      <c r="A25" s="237" t="s">
        <v>4896</v>
      </c>
      <c r="B25" s="12" t="s">
        <v>4897</v>
      </c>
      <c r="C25" s="46">
        <v>17177</v>
      </c>
      <c r="D25" s="238">
        <v>0.75</v>
      </c>
      <c r="E25" s="270">
        <v>12882.75</v>
      </c>
    </row>
    <row r="26" spans="1:5" x14ac:dyDescent="0.2">
      <c r="A26" s="237" t="s">
        <v>4898</v>
      </c>
      <c r="B26" s="12" t="s">
        <v>4899</v>
      </c>
      <c r="C26" s="46">
        <v>0</v>
      </c>
      <c r="D26" s="238">
        <v>0.75</v>
      </c>
      <c r="E26" s="270">
        <v>0</v>
      </c>
    </row>
    <row r="27" spans="1:5" x14ac:dyDescent="0.2">
      <c r="A27" s="237" t="s">
        <v>4900</v>
      </c>
      <c r="B27" s="12" t="s">
        <v>4901</v>
      </c>
      <c r="C27" s="46">
        <v>0</v>
      </c>
      <c r="D27" s="238">
        <v>0.75</v>
      </c>
      <c r="E27" s="270">
        <v>0</v>
      </c>
    </row>
    <row r="28" spans="1:5" x14ac:dyDescent="0.2">
      <c r="A28" s="237" t="s">
        <v>4484</v>
      </c>
      <c r="B28" s="12" t="s">
        <v>4902</v>
      </c>
      <c r="C28" s="46">
        <v>0</v>
      </c>
      <c r="D28" s="238">
        <v>0.5</v>
      </c>
      <c r="E28" s="270">
        <v>0</v>
      </c>
    </row>
    <row r="29" spans="1:5" x14ac:dyDescent="0.2">
      <c r="A29" s="237" t="s">
        <v>988</v>
      </c>
      <c r="B29" s="12" t="s">
        <v>4903</v>
      </c>
      <c r="C29" s="46">
        <v>0</v>
      </c>
      <c r="D29" s="238">
        <v>0.5</v>
      </c>
      <c r="E29" s="270">
        <v>0</v>
      </c>
    </row>
    <row r="30" spans="1:5" x14ac:dyDescent="0.2">
      <c r="A30" s="237" t="s">
        <v>4904</v>
      </c>
      <c r="B30" s="12" t="s">
        <v>4905</v>
      </c>
      <c r="C30" s="46">
        <v>0</v>
      </c>
      <c r="D30" s="238">
        <v>0.5</v>
      </c>
      <c r="E30" s="270">
        <v>0</v>
      </c>
    </row>
    <row r="31" spans="1:5" x14ac:dyDescent="0.2">
      <c r="A31" s="239" t="s">
        <v>810</v>
      </c>
      <c r="B31" s="12" t="s">
        <v>4906</v>
      </c>
      <c r="C31" s="46">
        <v>0</v>
      </c>
      <c r="D31" s="238">
        <v>0.5</v>
      </c>
      <c r="E31" s="270">
        <v>0</v>
      </c>
    </row>
    <row r="32" spans="1:5" x14ac:dyDescent="0.2">
      <c r="A32" s="230" t="s">
        <v>780</v>
      </c>
      <c r="B32" s="182" t="s">
        <v>4907</v>
      </c>
      <c r="C32" s="219">
        <v>0</v>
      </c>
      <c r="D32" s="240">
        <v>0.5</v>
      </c>
      <c r="E32" s="271">
        <v>0</v>
      </c>
    </row>
    <row r="33" spans="1:5" x14ac:dyDescent="0.2">
      <c r="A33" s="239" t="s">
        <v>848</v>
      </c>
      <c r="B33" s="12" t="s">
        <v>4908</v>
      </c>
      <c r="C33" s="46">
        <v>0</v>
      </c>
      <c r="D33" s="238">
        <v>0.5</v>
      </c>
      <c r="E33" s="270">
        <v>0</v>
      </c>
    </row>
    <row r="34" spans="1:5" x14ac:dyDescent="0.2">
      <c r="A34" s="239" t="s">
        <v>4909</v>
      </c>
      <c r="B34" s="12" t="s">
        <v>4910</v>
      </c>
      <c r="C34" s="46">
        <v>8746</v>
      </c>
      <c r="D34" s="238">
        <v>0.5</v>
      </c>
      <c r="E34" s="270">
        <v>4373</v>
      </c>
    </row>
    <row r="35" spans="1:5" x14ac:dyDescent="0.2">
      <c r="A35" s="239" t="s">
        <v>4911</v>
      </c>
      <c r="B35" s="12" t="s">
        <v>4912</v>
      </c>
      <c r="C35" s="46">
        <v>0</v>
      </c>
      <c r="D35" s="238">
        <v>0.5</v>
      </c>
      <c r="E35" s="270">
        <v>0</v>
      </c>
    </row>
    <row r="36" spans="1:5" x14ac:dyDescent="0.2">
      <c r="A36" s="239" t="s">
        <v>4913</v>
      </c>
      <c r="B36" s="12" t="s">
        <v>4914</v>
      </c>
      <c r="C36" s="46">
        <v>0</v>
      </c>
      <c r="D36" s="238">
        <v>0.5</v>
      </c>
      <c r="E36" s="270">
        <v>0</v>
      </c>
    </row>
    <row r="37" spans="1:5" ht="22.5" x14ac:dyDescent="0.2">
      <c r="A37" s="239" t="s">
        <v>4915</v>
      </c>
      <c r="B37" s="12" t="s">
        <v>4916</v>
      </c>
      <c r="C37" s="46">
        <v>0</v>
      </c>
      <c r="D37" s="238">
        <v>0.5</v>
      </c>
      <c r="E37" s="270">
        <v>0</v>
      </c>
    </row>
    <row r="38" spans="1:5" x14ac:dyDescent="0.2">
      <c r="A38" s="239" t="s">
        <v>4917</v>
      </c>
      <c r="B38" s="12" t="s">
        <v>4918</v>
      </c>
      <c r="C38" s="46">
        <v>0</v>
      </c>
      <c r="D38" s="238">
        <v>0.20000000298023224</v>
      </c>
      <c r="E38" s="270">
        <v>0</v>
      </c>
    </row>
    <row r="39" spans="1:5" x14ac:dyDescent="0.2">
      <c r="A39" s="239" t="s">
        <v>4486</v>
      </c>
      <c r="B39" s="12" t="s">
        <v>4919</v>
      </c>
      <c r="C39" s="46">
        <v>0</v>
      </c>
      <c r="D39" s="238">
        <v>0.20000000298023224</v>
      </c>
      <c r="E39" s="270">
        <v>0</v>
      </c>
    </row>
    <row r="40" spans="1:5" x14ac:dyDescent="0.2">
      <c r="A40" s="230" t="s">
        <v>4920</v>
      </c>
      <c r="B40" s="182" t="s">
        <v>4921</v>
      </c>
      <c r="C40" s="219">
        <v>0</v>
      </c>
      <c r="D40" s="240">
        <v>0.20000000298023224</v>
      </c>
      <c r="E40" s="271">
        <v>0</v>
      </c>
    </row>
    <row r="41" spans="1:5" x14ac:dyDescent="0.2">
      <c r="A41" s="232" t="s">
        <v>4922</v>
      </c>
      <c r="B41" s="189" t="s">
        <v>4923</v>
      </c>
      <c r="C41" s="160">
        <v>0</v>
      </c>
      <c r="D41" s="267">
        <v>0.20000000298023224</v>
      </c>
      <c r="E41" s="272">
        <v>0</v>
      </c>
    </row>
    <row r="42" spans="1:5" x14ac:dyDescent="0.2">
      <c r="A42" s="232" t="s">
        <v>4924</v>
      </c>
      <c r="B42" s="189" t="s">
        <v>4925</v>
      </c>
      <c r="C42" s="160">
        <v>6519</v>
      </c>
      <c r="D42" s="267">
        <v>0.20000000298023224</v>
      </c>
      <c r="E42" s="273">
        <v>1303.800019428134</v>
      </c>
    </row>
    <row r="43" spans="1:5" x14ac:dyDescent="0.2">
      <c r="A43" s="239" t="s">
        <v>778</v>
      </c>
      <c r="B43" s="12" t="s">
        <v>4926</v>
      </c>
      <c r="C43" s="46">
        <v>0</v>
      </c>
      <c r="D43" s="238">
        <v>0.20000000298023224</v>
      </c>
      <c r="E43" s="270">
        <v>0</v>
      </c>
    </row>
    <row r="44" spans="1:5" x14ac:dyDescent="0.2">
      <c r="A44" s="239" t="s">
        <v>814</v>
      </c>
      <c r="B44" s="12" t="s">
        <v>4927</v>
      </c>
      <c r="C44" s="46">
        <v>36</v>
      </c>
      <c r="D44" s="238">
        <v>0.20000000298023224</v>
      </c>
      <c r="E44" s="270">
        <v>7.2000001072883606</v>
      </c>
    </row>
    <row r="45" spans="1:5" x14ac:dyDescent="0.2">
      <c r="A45" s="239" t="s">
        <v>818</v>
      </c>
      <c r="B45" s="12" t="s">
        <v>4928</v>
      </c>
      <c r="C45" s="46">
        <v>0</v>
      </c>
      <c r="D45" s="238">
        <v>0.20000000298023224</v>
      </c>
      <c r="E45" s="270">
        <v>0</v>
      </c>
    </row>
    <row r="46" spans="1:5" x14ac:dyDescent="0.2">
      <c r="A46" s="231" t="s">
        <v>4929</v>
      </c>
      <c r="B46" s="193" t="s">
        <v>4930</v>
      </c>
      <c r="C46" s="222"/>
      <c r="D46" s="236"/>
      <c r="E46" s="269">
        <v>66057.000019535422</v>
      </c>
    </row>
    <row r="47" spans="1:5" x14ac:dyDescent="0.2">
      <c r="A47" s="239" t="s">
        <v>4931</v>
      </c>
      <c r="B47" s="12" t="s">
        <v>4932</v>
      </c>
      <c r="C47" s="46">
        <v>8310</v>
      </c>
      <c r="D47" s="238">
        <v>1</v>
      </c>
      <c r="E47" s="270">
        <v>8310</v>
      </c>
    </row>
    <row r="48" spans="1:5" x14ac:dyDescent="0.2">
      <c r="A48" s="239" t="s">
        <v>4933</v>
      </c>
      <c r="B48" s="12" t="s">
        <v>4934</v>
      </c>
      <c r="C48" s="46">
        <v>0</v>
      </c>
      <c r="D48" s="238">
        <v>0.75</v>
      </c>
      <c r="E48" s="270">
        <v>0</v>
      </c>
    </row>
    <row r="49" spans="1:5" x14ac:dyDescent="0.2">
      <c r="A49" s="239" t="s">
        <v>4935</v>
      </c>
      <c r="B49" s="12" t="s">
        <v>4936</v>
      </c>
      <c r="C49" s="46">
        <v>0</v>
      </c>
      <c r="D49" s="238">
        <v>0.5</v>
      </c>
      <c r="E49" s="270">
        <v>0</v>
      </c>
    </row>
    <row r="50" spans="1:5" x14ac:dyDescent="0.2">
      <c r="A50" s="239" t="s">
        <v>4937</v>
      </c>
      <c r="B50" s="12" t="s">
        <v>4938</v>
      </c>
      <c r="C50" s="46">
        <v>0</v>
      </c>
      <c r="D50" s="238">
        <v>0.20000000298023224</v>
      </c>
      <c r="E50" s="270">
        <v>0</v>
      </c>
    </row>
    <row r="51" spans="1:5" x14ac:dyDescent="0.2">
      <c r="A51" s="239" t="s">
        <v>4939</v>
      </c>
      <c r="B51" s="12" t="s">
        <v>4940</v>
      </c>
      <c r="C51" s="46">
        <v>0</v>
      </c>
      <c r="D51" s="238">
        <v>1</v>
      </c>
      <c r="E51" s="270">
        <v>0</v>
      </c>
    </row>
    <row r="52" spans="1:5" ht="22.5" x14ac:dyDescent="0.2">
      <c r="A52" s="239" t="s">
        <v>4941</v>
      </c>
      <c r="B52" s="12" t="s">
        <v>4802</v>
      </c>
      <c r="C52" s="46">
        <v>0</v>
      </c>
      <c r="D52" s="238">
        <v>0.5</v>
      </c>
      <c r="E52" s="270">
        <v>0</v>
      </c>
    </row>
    <row r="53" spans="1:5" ht="22.5" x14ac:dyDescent="0.2">
      <c r="A53" s="239" t="s">
        <v>4942</v>
      </c>
      <c r="B53" s="12" t="s">
        <v>4804</v>
      </c>
      <c r="C53" s="46">
        <v>0</v>
      </c>
      <c r="D53" s="238">
        <v>0.375</v>
      </c>
      <c r="E53" s="270">
        <v>0</v>
      </c>
    </row>
    <row r="54" spans="1:5" ht="22.5" x14ac:dyDescent="0.2">
      <c r="A54" s="239" t="s">
        <v>4943</v>
      </c>
      <c r="B54" s="12" t="s">
        <v>4806</v>
      </c>
      <c r="C54" s="46">
        <v>0</v>
      </c>
      <c r="D54" s="238">
        <v>0.25</v>
      </c>
      <c r="E54" s="270">
        <v>0</v>
      </c>
    </row>
    <row r="55" spans="1:5" ht="22.5" x14ac:dyDescent="0.2">
      <c r="A55" s="239" t="s">
        <v>4944</v>
      </c>
      <c r="B55" s="12" t="s">
        <v>4808</v>
      </c>
      <c r="C55" s="46">
        <v>0</v>
      </c>
      <c r="D55" s="238">
        <v>0.10000000149011612</v>
      </c>
      <c r="E55" s="270">
        <v>0</v>
      </c>
    </row>
    <row r="56" spans="1:5" x14ac:dyDescent="0.2">
      <c r="A56" s="231" t="s">
        <v>4945</v>
      </c>
      <c r="B56" s="193" t="s">
        <v>4946</v>
      </c>
      <c r="C56" s="222"/>
      <c r="D56" s="236"/>
      <c r="E56" s="269">
        <v>8310</v>
      </c>
    </row>
    <row r="57" spans="1:5" x14ac:dyDescent="0.2">
      <c r="A57" s="231" t="s">
        <v>4947</v>
      </c>
      <c r="B57" s="193" t="s">
        <v>4948</v>
      </c>
      <c r="C57" s="222"/>
      <c r="D57" s="236"/>
      <c r="E57" s="269">
        <v>57747.000019535422</v>
      </c>
    </row>
    <row r="58" spans="1:5" ht="23.25" thickBot="1" x14ac:dyDescent="0.25">
      <c r="A58" s="254" t="s">
        <v>4949</v>
      </c>
      <c r="B58" s="207" t="s">
        <v>4950</v>
      </c>
      <c r="C58" s="225"/>
      <c r="D58" s="266"/>
      <c r="E58" s="274">
        <v>23.029767772353608</v>
      </c>
    </row>
    <row r="59" spans="1:5" ht="12" thickTop="1" x14ac:dyDescent="0.2">
      <c r="B59" s="47"/>
    </row>
    <row r="60" spans="1:5" x14ac:dyDescent="0.2">
      <c r="B60" s="47"/>
    </row>
    <row r="61" spans="1:5" x14ac:dyDescent="0.2">
      <c r="B61" s="47"/>
    </row>
    <row r="62" spans="1:5" x14ac:dyDescent="0.2">
      <c r="B62" s="47"/>
    </row>
    <row r="63" spans="1:5" x14ac:dyDescent="0.2">
      <c r="B63" s="47"/>
    </row>
    <row r="64" spans="1:5" x14ac:dyDescent="0.2">
      <c r="B64" s="47"/>
    </row>
    <row r="65" spans="2:2" x14ac:dyDescent="0.2">
      <c r="B65" s="47"/>
    </row>
    <row r="66" spans="2:2" x14ac:dyDescent="0.2">
      <c r="B66" s="47"/>
    </row>
    <row r="67" spans="2:2" x14ac:dyDescent="0.2">
      <c r="B67" s="47"/>
    </row>
    <row r="68" spans="2:2" x14ac:dyDescent="0.2">
      <c r="B68" s="47"/>
    </row>
    <row r="69" spans="2:2" x14ac:dyDescent="0.2">
      <c r="B69" s="47"/>
    </row>
    <row r="70" spans="2:2" x14ac:dyDescent="0.2">
      <c r="B70" s="47"/>
    </row>
    <row r="71" spans="2:2" x14ac:dyDescent="0.2">
      <c r="B71" s="47"/>
    </row>
    <row r="72" spans="2:2" x14ac:dyDescent="0.2">
      <c r="B72" s="47"/>
    </row>
    <row r="73" spans="2:2" x14ac:dyDescent="0.2">
      <c r="B73" s="47"/>
    </row>
    <row r="74" spans="2:2" x14ac:dyDescent="0.2">
      <c r="B74" s="47"/>
    </row>
    <row r="75" spans="2:2" x14ac:dyDescent="0.2">
      <c r="B75" s="47"/>
    </row>
    <row r="76" spans="2:2" x14ac:dyDescent="0.2">
      <c r="B76" s="47"/>
    </row>
    <row r="77" spans="2:2" x14ac:dyDescent="0.2">
      <c r="B77" s="47"/>
    </row>
    <row r="78" spans="2:2" x14ac:dyDescent="0.2">
      <c r="B78" s="47"/>
    </row>
    <row r="79" spans="2:2" x14ac:dyDescent="0.2">
      <c r="B79" s="47"/>
    </row>
    <row r="80" spans="2:2" x14ac:dyDescent="0.2">
      <c r="B80" s="47"/>
    </row>
    <row r="81" spans="2:2" x14ac:dyDescent="0.2">
      <c r="B81" s="47"/>
    </row>
    <row r="82" spans="2:2" x14ac:dyDescent="0.2">
      <c r="B82" s="47"/>
    </row>
    <row r="83" spans="2:2" x14ac:dyDescent="0.2">
      <c r="B83" s="47"/>
    </row>
    <row r="84" spans="2:2" x14ac:dyDescent="0.2">
      <c r="B84" s="47"/>
    </row>
    <row r="85" spans="2:2" x14ac:dyDescent="0.2">
      <c r="B85" s="47"/>
    </row>
    <row r="86" spans="2:2" x14ac:dyDescent="0.2">
      <c r="B86" s="47"/>
    </row>
    <row r="87" spans="2:2" x14ac:dyDescent="0.2">
      <c r="B87" s="47"/>
    </row>
  </sheetData>
  <mergeCells count="4">
    <mergeCell ref="A2:E2"/>
    <mergeCell ref="A3:E3"/>
    <mergeCell ref="A4:E4"/>
    <mergeCell ref="A5:E5"/>
  </mergeCells>
  <phoneticPr fontId="0" type="noConversion"/>
  <conditionalFormatting sqref="C11:C40 E11:E40">
    <cfRule type="cellIs" dxfId="21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F34"/>
  <sheetViews>
    <sheetView showZeros="0" tabSelected="1" zoomScale="80" workbookViewId="0">
      <selection activeCell="A5" sqref="A5:C5"/>
    </sheetView>
  </sheetViews>
  <sheetFormatPr baseColWidth="10" defaultRowHeight="11.25" x14ac:dyDescent="0.2"/>
  <cols>
    <col min="1" max="1" width="57.5" style="47" customWidth="1"/>
    <col min="2" max="2" width="10.5" style="38" customWidth="1"/>
    <col min="3" max="3" width="12.5" style="47" customWidth="1"/>
    <col min="4" max="16384" width="12" style="47"/>
  </cols>
  <sheetData>
    <row r="1" spans="1:6" ht="15.75" x14ac:dyDescent="0.25">
      <c r="A1" s="55" t="s">
        <v>4951</v>
      </c>
      <c r="B1" s="40"/>
      <c r="C1" s="53"/>
    </row>
    <row r="2" spans="1:6" ht="35.25" customHeight="1" x14ac:dyDescent="0.2">
      <c r="A2" s="340" t="s">
        <v>4952</v>
      </c>
      <c r="B2" s="340"/>
      <c r="C2" s="340"/>
      <c r="D2" s="52"/>
    </row>
    <row r="3" spans="1:6" ht="15" x14ac:dyDescent="0.2">
      <c r="A3" s="296">
        <v>44196</v>
      </c>
      <c r="B3" s="296"/>
      <c r="C3" s="296"/>
      <c r="D3" s="99"/>
      <c r="E3" s="99"/>
      <c r="F3" s="99"/>
    </row>
    <row r="4" spans="1:6" ht="15" x14ac:dyDescent="0.2">
      <c r="A4" s="292" t="s">
        <v>5420</v>
      </c>
      <c r="B4" s="292"/>
      <c r="C4" s="292"/>
    </row>
    <row r="5" spans="1:6" ht="15" x14ac:dyDescent="0.2">
      <c r="A5" s="292" t="s">
        <v>5421</v>
      </c>
      <c r="B5" s="292"/>
      <c r="C5" s="292"/>
    </row>
    <row r="6" spans="1:6" ht="15" x14ac:dyDescent="0.2">
      <c r="A6" s="53" t="s">
        <v>349</v>
      </c>
    </row>
    <row r="9" spans="1:6" ht="12" thickBot="1" x14ac:dyDescent="0.25">
      <c r="C9" s="26" t="s">
        <v>52</v>
      </c>
    </row>
    <row r="10" spans="1:6" ht="24.75" customHeight="1" thickTop="1" x14ac:dyDescent="0.2">
      <c r="A10" s="60" t="s">
        <v>43</v>
      </c>
      <c r="B10" s="41" t="s">
        <v>44</v>
      </c>
      <c r="C10" s="50" t="s">
        <v>126</v>
      </c>
    </row>
    <row r="11" spans="1:6" x14ac:dyDescent="0.2">
      <c r="A11" s="65" t="s">
        <v>524</v>
      </c>
      <c r="B11" s="36" t="s">
        <v>525</v>
      </c>
      <c r="C11" s="30">
        <v>1527</v>
      </c>
    </row>
    <row r="12" spans="1:6" x14ac:dyDescent="0.2">
      <c r="A12" s="65" t="s">
        <v>526</v>
      </c>
      <c r="B12" s="36" t="s">
        <v>527</v>
      </c>
      <c r="C12" s="30">
        <v>0</v>
      </c>
    </row>
    <row r="13" spans="1:6" x14ac:dyDescent="0.2">
      <c r="A13" s="65" t="s">
        <v>532</v>
      </c>
      <c r="B13" s="36" t="s">
        <v>533</v>
      </c>
      <c r="C13" s="30">
        <v>253</v>
      </c>
    </row>
    <row r="14" spans="1:6" x14ac:dyDescent="0.2">
      <c r="A14" s="65" t="s">
        <v>380</v>
      </c>
      <c r="B14" s="36" t="s">
        <v>531</v>
      </c>
      <c r="C14" s="30">
        <v>0</v>
      </c>
    </row>
    <row r="15" spans="1:6" x14ac:dyDescent="0.2">
      <c r="A15" s="65" t="s">
        <v>534</v>
      </c>
      <c r="B15" s="36" t="s">
        <v>535</v>
      </c>
      <c r="C15" s="30">
        <v>0</v>
      </c>
    </row>
    <row r="16" spans="1:6" x14ac:dyDescent="0.2">
      <c r="A16" s="65" t="s">
        <v>536</v>
      </c>
      <c r="B16" s="36" t="s">
        <v>537</v>
      </c>
      <c r="C16" s="30">
        <v>120</v>
      </c>
    </row>
    <row r="17" spans="1:3" x14ac:dyDescent="0.2">
      <c r="A17" s="65" t="s">
        <v>538</v>
      </c>
      <c r="B17" s="36" t="s">
        <v>539</v>
      </c>
      <c r="C17" s="30">
        <v>265</v>
      </c>
    </row>
    <row r="18" spans="1:3" x14ac:dyDescent="0.2">
      <c r="A18" s="65" t="s">
        <v>542</v>
      </c>
      <c r="B18" s="36" t="s">
        <v>543</v>
      </c>
      <c r="C18" s="30">
        <v>344</v>
      </c>
    </row>
    <row r="19" spans="1:3" x14ac:dyDescent="0.2">
      <c r="A19" s="65" t="s">
        <v>548</v>
      </c>
      <c r="B19" s="36" t="s">
        <v>549</v>
      </c>
      <c r="C19" s="30">
        <v>26</v>
      </c>
    </row>
    <row r="20" spans="1:3" x14ac:dyDescent="0.2">
      <c r="A20" s="65" t="s">
        <v>550</v>
      </c>
      <c r="B20" s="36" t="s">
        <v>551</v>
      </c>
      <c r="C20" s="30">
        <v>0</v>
      </c>
    </row>
    <row r="21" spans="1:3" x14ac:dyDescent="0.2">
      <c r="A21" s="65" t="s">
        <v>552</v>
      </c>
      <c r="B21" s="36" t="s">
        <v>553</v>
      </c>
      <c r="C21" s="30">
        <v>0</v>
      </c>
    </row>
    <row r="22" spans="1:3" x14ac:dyDescent="0.2">
      <c r="A22" s="65" t="s">
        <v>554</v>
      </c>
      <c r="B22" s="36" t="s">
        <v>555</v>
      </c>
      <c r="C22" s="30">
        <v>9450</v>
      </c>
    </row>
    <row r="23" spans="1:3" x14ac:dyDescent="0.2">
      <c r="A23" s="65" t="s">
        <v>556</v>
      </c>
      <c r="B23" s="36" t="s">
        <v>557</v>
      </c>
      <c r="C23" s="30">
        <v>0</v>
      </c>
    </row>
    <row r="24" spans="1:3" x14ac:dyDescent="0.2">
      <c r="A24" s="65" t="s">
        <v>560</v>
      </c>
      <c r="B24" s="36" t="s">
        <v>561</v>
      </c>
      <c r="C24" s="30">
        <v>0</v>
      </c>
    </row>
    <row r="25" spans="1:3" x14ac:dyDescent="0.2">
      <c r="A25" s="65" t="s">
        <v>4953</v>
      </c>
      <c r="B25" s="36" t="s">
        <v>4954</v>
      </c>
      <c r="C25" s="30">
        <v>0</v>
      </c>
    </row>
    <row r="26" spans="1:3" x14ac:dyDescent="0.2">
      <c r="A26" s="231" t="s">
        <v>4955</v>
      </c>
      <c r="B26" s="193" t="s">
        <v>4956</v>
      </c>
      <c r="C26" s="132">
        <v>11985</v>
      </c>
    </row>
    <row r="27" spans="1:3" x14ac:dyDescent="0.2">
      <c r="A27" s="230" t="s">
        <v>1132</v>
      </c>
      <c r="B27" s="182" t="s">
        <v>1133</v>
      </c>
      <c r="C27" s="148">
        <v>0</v>
      </c>
    </row>
    <row r="28" spans="1:3" x14ac:dyDescent="0.2">
      <c r="A28" s="239" t="s">
        <v>634</v>
      </c>
      <c r="B28" s="12" t="s">
        <v>635</v>
      </c>
      <c r="C28" s="4">
        <v>0</v>
      </c>
    </row>
    <row r="29" spans="1:3" ht="22.5" x14ac:dyDescent="0.2">
      <c r="A29" s="239" t="s">
        <v>4957</v>
      </c>
      <c r="B29" s="12" t="s">
        <v>4958</v>
      </c>
      <c r="C29" s="4">
        <v>0</v>
      </c>
    </row>
    <row r="30" spans="1:3" x14ac:dyDescent="0.2">
      <c r="A30" s="230" t="s">
        <v>674</v>
      </c>
      <c r="B30" s="182" t="s">
        <v>1138</v>
      </c>
      <c r="C30" s="241">
        <v>0</v>
      </c>
    </row>
    <row r="31" spans="1:3" x14ac:dyDescent="0.2">
      <c r="A31" s="239" t="s">
        <v>4864</v>
      </c>
      <c r="B31" s="12" t="s">
        <v>4865</v>
      </c>
      <c r="C31" s="4">
        <v>13299</v>
      </c>
    </row>
    <row r="32" spans="1:3" x14ac:dyDescent="0.2">
      <c r="A32" s="231" t="s">
        <v>4959</v>
      </c>
      <c r="B32" s="193" t="s">
        <v>4960</v>
      </c>
      <c r="C32" s="132">
        <v>13299</v>
      </c>
    </row>
    <row r="33" spans="1:3" ht="23.25" thickBot="1" x14ac:dyDescent="0.25">
      <c r="A33" s="245" t="s">
        <v>4961</v>
      </c>
      <c r="B33" s="246" t="s">
        <v>4962</v>
      </c>
      <c r="C33" s="247">
        <v>111</v>
      </c>
    </row>
    <row r="34" spans="1:3" ht="12" thickTop="1" x14ac:dyDescent="0.2">
      <c r="A34" s="242"/>
      <c r="B34" s="243"/>
      <c r="C34" s="244"/>
    </row>
  </sheetData>
  <mergeCells count="4">
    <mergeCell ref="A2:C2"/>
    <mergeCell ref="A3:C3"/>
    <mergeCell ref="A4:C4"/>
    <mergeCell ref="A5:C5"/>
  </mergeCells>
  <phoneticPr fontId="0" type="noConversion"/>
  <conditionalFormatting sqref="C11:C33">
    <cfRule type="cellIs" dxfId="20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F54"/>
  <sheetViews>
    <sheetView showZeros="0" zoomScale="80" workbookViewId="0">
      <selection activeCell="E13" sqref="E13"/>
    </sheetView>
  </sheetViews>
  <sheetFormatPr baseColWidth="10" defaultRowHeight="11.25" x14ac:dyDescent="0.2"/>
  <cols>
    <col min="1" max="1" width="57.5" style="47" customWidth="1"/>
    <col min="2" max="2" width="10.5" style="38" customWidth="1"/>
    <col min="3" max="3" width="12.5" style="47" customWidth="1"/>
    <col min="4" max="16384" width="12" style="47"/>
  </cols>
  <sheetData>
    <row r="1" spans="1:6" ht="15.75" x14ac:dyDescent="0.25">
      <c r="A1" s="55" t="s">
        <v>4963</v>
      </c>
      <c r="B1" s="40"/>
      <c r="C1" s="53"/>
    </row>
    <row r="2" spans="1:6" ht="35.25" customHeight="1" x14ac:dyDescent="0.2">
      <c r="A2" s="340" t="s">
        <v>4964</v>
      </c>
      <c r="B2" s="340"/>
      <c r="C2" s="340"/>
      <c r="D2" s="52"/>
    </row>
    <row r="3" spans="1:6" ht="15" x14ac:dyDescent="0.2">
      <c r="A3" s="296">
        <v>44196</v>
      </c>
      <c r="B3" s="296"/>
      <c r="C3" s="296"/>
      <c r="D3" s="99"/>
      <c r="E3" s="99"/>
      <c r="F3" s="99"/>
    </row>
    <row r="4" spans="1:6" ht="15" x14ac:dyDescent="0.2">
      <c r="A4" s="292" t="s">
        <v>5420</v>
      </c>
      <c r="B4" s="292"/>
      <c r="C4" s="292"/>
    </row>
    <row r="5" spans="1:6" ht="15" x14ac:dyDescent="0.2">
      <c r="A5" s="292" t="s">
        <v>5421</v>
      </c>
      <c r="B5" s="292"/>
      <c r="C5" s="292"/>
    </row>
    <row r="6" spans="1:6" ht="15" x14ac:dyDescent="0.2">
      <c r="A6" s="53" t="s">
        <v>349</v>
      </c>
    </row>
    <row r="9" spans="1:6" ht="12" thickBot="1" x14ac:dyDescent="0.25">
      <c r="C9" s="26" t="s">
        <v>52</v>
      </c>
    </row>
    <row r="10" spans="1:6" ht="24.75" customHeight="1" thickTop="1" x14ac:dyDescent="0.2">
      <c r="A10" s="60" t="s">
        <v>43</v>
      </c>
      <c r="B10" s="41" t="s">
        <v>44</v>
      </c>
      <c r="C10" s="50" t="s">
        <v>126</v>
      </c>
    </row>
    <row r="11" spans="1:6" x14ac:dyDescent="0.2">
      <c r="A11" s="65" t="s">
        <v>626</v>
      </c>
      <c r="B11" s="36" t="s">
        <v>627</v>
      </c>
      <c r="C11" s="30">
        <v>0</v>
      </c>
    </row>
    <row r="12" spans="1:6" x14ac:dyDescent="0.2">
      <c r="A12" s="65" t="s">
        <v>628</v>
      </c>
      <c r="B12" s="36" t="s">
        <v>629</v>
      </c>
      <c r="C12" s="30">
        <v>0</v>
      </c>
    </row>
    <row r="13" spans="1:6" x14ac:dyDescent="0.2">
      <c r="A13" s="65" t="s">
        <v>632</v>
      </c>
      <c r="B13" s="36" t="s">
        <v>633</v>
      </c>
      <c r="C13" s="30">
        <v>0</v>
      </c>
    </row>
    <row r="14" spans="1:6" x14ac:dyDescent="0.2">
      <c r="A14" s="65" t="s">
        <v>634</v>
      </c>
      <c r="B14" s="36" t="s">
        <v>635</v>
      </c>
      <c r="C14" s="30">
        <v>0</v>
      </c>
    </row>
    <row r="15" spans="1:6" x14ac:dyDescent="0.2">
      <c r="A15" s="65" t="s">
        <v>461</v>
      </c>
      <c r="B15" s="36" t="s">
        <v>636</v>
      </c>
      <c r="C15" s="30">
        <v>0</v>
      </c>
    </row>
    <row r="16" spans="1:6" x14ac:dyDescent="0.2">
      <c r="A16" s="65" t="s">
        <v>469</v>
      </c>
      <c r="B16" s="36" t="s">
        <v>637</v>
      </c>
      <c r="C16" s="30">
        <v>35346</v>
      </c>
    </row>
    <row r="17" spans="1:3" x14ac:dyDescent="0.2">
      <c r="A17" s="65" t="s">
        <v>480</v>
      </c>
      <c r="B17" s="36" t="s">
        <v>641</v>
      </c>
      <c r="C17" s="30">
        <v>4820</v>
      </c>
    </row>
    <row r="18" spans="1:3" x14ac:dyDescent="0.2">
      <c r="A18" s="66" t="s">
        <v>4965</v>
      </c>
      <c r="B18" s="15" t="s">
        <v>4966</v>
      </c>
      <c r="C18" s="17">
        <v>40166</v>
      </c>
    </row>
    <row r="19" spans="1:3" x14ac:dyDescent="0.2">
      <c r="A19" s="65" t="s">
        <v>739</v>
      </c>
      <c r="B19" s="36" t="s">
        <v>740</v>
      </c>
      <c r="C19" s="30">
        <v>0</v>
      </c>
    </row>
    <row r="20" spans="1:3" x14ac:dyDescent="0.2">
      <c r="A20" s="65" t="s">
        <v>749</v>
      </c>
      <c r="B20" s="36" t="s">
        <v>750</v>
      </c>
      <c r="C20" s="30">
        <v>0</v>
      </c>
    </row>
    <row r="21" spans="1:3" x14ac:dyDescent="0.2">
      <c r="A21" s="65" t="s">
        <v>755</v>
      </c>
      <c r="B21" s="36" t="s">
        <v>756</v>
      </c>
      <c r="C21" s="30">
        <v>0</v>
      </c>
    </row>
    <row r="22" spans="1:3" x14ac:dyDescent="0.2">
      <c r="A22" s="65" t="s">
        <v>757</v>
      </c>
      <c r="B22" s="36" t="s">
        <v>758</v>
      </c>
      <c r="C22" s="30">
        <v>0</v>
      </c>
    </row>
    <row r="23" spans="1:3" x14ac:dyDescent="0.2">
      <c r="A23" s="65" t="s">
        <v>759</v>
      </c>
      <c r="B23" s="36" t="s">
        <v>760</v>
      </c>
      <c r="C23" s="30">
        <v>0</v>
      </c>
    </row>
    <row r="24" spans="1:3" x14ac:dyDescent="0.2">
      <c r="A24" s="65" t="s">
        <v>4967</v>
      </c>
      <c r="B24" s="36" t="s">
        <v>4968</v>
      </c>
      <c r="C24" s="30">
        <v>0</v>
      </c>
    </row>
    <row r="25" spans="1:3" x14ac:dyDescent="0.2">
      <c r="A25" s="65" t="s">
        <v>469</v>
      </c>
      <c r="B25" s="36" t="s">
        <v>763</v>
      </c>
      <c r="C25" s="30">
        <v>7880</v>
      </c>
    </row>
    <row r="26" spans="1:3" x14ac:dyDescent="0.2">
      <c r="A26" s="66" t="s">
        <v>4969</v>
      </c>
      <c r="B26" s="15" t="s">
        <v>4970</v>
      </c>
      <c r="C26" s="17">
        <v>7880</v>
      </c>
    </row>
    <row r="27" spans="1:3" x14ac:dyDescent="0.2">
      <c r="A27" s="67" t="s">
        <v>4971</v>
      </c>
      <c r="B27" s="11" t="s">
        <v>4972</v>
      </c>
      <c r="C27" s="7">
        <v>32286</v>
      </c>
    </row>
    <row r="28" spans="1:3" x14ac:dyDescent="0.2">
      <c r="A28" s="67" t="s">
        <v>4973</v>
      </c>
      <c r="B28" s="11" t="s">
        <v>4974</v>
      </c>
      <c r="C28" s="7">
        <v>0</v>
      </c>
    </row>
    <row r="29" spans="1:3" x14ac:dyDescent="0.2">
      <c r="A29" s="65" t="s">
        <v>431</v>
      </c>
      <c r="B29" s="36" t="s">
        <v>592</v>
      </c>
      <c r="C29" s="30">
        <v>74</v>
      </c>
    </row>
    <row r="30" spans="1:3" x14ac:dyDescent="0.2">
      <c r="A30" s="65" t="s">
        <v>717</v>
      </c>
      <c r="B30" s="36" t="s">
        <v>718</v>
      </c>
      <c r="C30" s="57">
        <v>2</v>
      </c>
    </row>
    <row r="31" spans="1:3" x14ac:dyDescent="0.2">
      <c r="A31" s="67" t="s">
        <v>4975</v>
      </c>
      <c r="B31" s="11" t="s">
        <v>4976</v>
      </c>
      <c r="C31" s="7">
        <v>72</v>
      </c>
    </row>
    <row r="32" spans="1:3" x14ac:dyDescent="0.2">
      <c r="A32" s="67" t="s">
        <v>4977</v>
      </c>
      <c r="B32" s="11" t="s">
        <v>4978</v>
      </c>
      <c r="C32" s="7">
        <v>0</v>
      </c>
    </row>
    <row r="33" spans="1:3" x14ac:dyDescent="0.2">
      <c r="A33" s="65" t="s">
        <v>412</v>
      </c>
      <c r="B33" s="36" t="s">
        <v>606</v>
      </c>
      <c r="C33" s="57">
        <v>217</v>
      </c>
    </row>
    <row r="34" spans="1:3" x14ac:dyDescent="0.2">
      <c r="A34" s="65" t="s">
        <v>412</v>
      </c>
      <c r="B34" s="36" t="s">
        <v>730</v>
      </c>
      <c r="C34" s="57">
        <v>1387</v>
      </c>
    </row>
    <row r="35" spans="1:3" x14ac:dyDescent="0.2">
      <c r="A35" s="67" t="s">
        <v>4979</v>
      </c>
      <c r="B35" s="11" t="s">
        <v>4980</v>
      </c>
      <c r="C35" s="7">
        <v>1170</v>
      </c>
    </row>
    <row r="36" spans="1:3" x14ac:dyDescent="0.2">
      <c r="A36" s="65" t="s">
        <v>590</v>
      </c>
      <c r="B36" s="36" t="s">
        <v>591</v>
      </c>
      <c r="C36" s="57">
        <v>169</v>
      </c>
    </row>
    <row r="37" spans="1:3" x14ac:dyDescent="0.2">
      <c r="A37" s="65" t="s">
        <v>403</v>
      </c>
      <c r="B37" s="36" t="s">
        <v>599</v>
      </c>
      <c r="C37" s="57">
        <v>0</v>
      </c>
    </row>
    <row r="38" spans="1:3" x14ac:dyDescent="0.2">
      <c r="A38" s="65" t="s">
        <v>600</v>
      </c>
      <c r="B38" s="36" t="s">
        <v>601</v>
      </c>
      <c r="C38" s="57">
        <v>60</v>
      </c>
    </row>
    <row r="39" spans="1:3" x14ac:dyDescent="0.2">
      <c r="A39" s="65" t="s">
        <v>604</v>
      </c>
      <c r="B39" s="36" t="s">
        <v>605</v>
      </c>
      <c r="C39" s="57">
        <v>4540</v>
      </c>
    </row>
    <row r="40" spans="1:3" x14ac:dyDescent="0.2">
      <c r="A40" s="66" t="s">
        <v>4981</v>
      </c>
      <c r="B40" s="15" t="s">
        <v>4982</v>
      </c>
      <c r="C40" s="59">
        <v>4769</v>
      </c>
    </row>
    <row r="41" spans="1:3" x14ac:dyDescent="0.2">
      <c r="A41" s="65" t="s">
        <v>590</v>
      </c>
      <c r="B41" s="36" t="s">
        <v>716</v>
      </c>
      <c r="C41" s="57">
        <v>9</v>
      </c>
    </row>
    <row r="42" spans="1:3" x14ac:dyDescent="0.2">
      <c r="A42" s="65" t="s">
        <v>403</v>
      </c>
      <c r="B42" s="36" t="s">
        <v>723</v>
      </c>
      <c r="C42" s="57">
        <v>0</v>
      </c>
    </row>
    <row r="43" spans="1:3" x14ac:dyDescent="0.2">
      <c r="A43" s="65" t="s">
        <v>724</v>
      </c>
      <c r="B43" s="36" t="s">
        <v>725</v>
      </c>
      <c r="C43" s="57">
        <v>354</v>
      </c>
    </row>
    <row r="44" spans="1:3" x14ac:dyDescent="0.2">
      <c r="A44" s="65" t="s">
        <v>728</v>
      </c>
      <c r="B44" s="36" t="s">
        <v>729</v>
      </c>
      <c r="C44" s="57">
        <v>932</v>
      </c>
    </row>
    <row r="45" spans="1:3" x14ac:dyDescent="0.2">
      <c r="A45" s="66" t="s">
        <v>4983</v>
      </c>
      <c r="B45" s="15" t="s">
        <v>4984</v>
      </c>
      <c r="C45" s="59">
        <v>1295</v>
      </c>
    </row>
    <row r="46" spans="1:3" x14ac:dyDescent="0.2">
      <c r="A46" s="67" t="s">
        <v>4985</v>
      </c>
      <c r="B46" s="11" t="s">
        <v>4986</v>
      </c>
      <c r="C46" s="7">
        <v>0</v>
      </c>
    </row>
    <row r="47" spans="1:3" x14ac:dyDescent="0.2">
      <c r="A47" s="65" t="s">
        <v>602</v>
      </c>
      <c r="B47" s="36" t="s">
        <v>603</v>
      </c>
      <c r="C47" s="57">
        <v>73</v>
      </c>
    </row>
    <row r="48" spans="1:3" x14ac:dyDescent="0.2">
      <c r="A48" s="65" t="s">
        <v>602</v>
      </c>
      <c r="B48" s="36" t="s">
        <v>727</v>
      </c>
      <c r="C48" s="57">
        <v>1</v>
      </c>
    </row>
    <row r="49" spans="1:3" x14ac:dyDescent="0.2">
      <c r="A49" s="67" t="s">
        <v>4987</v>
      </c>
      <c r="B49" s="11" t="s">
        <v>4988</v>
      </c>
      <c r="C49" s="7">
        <v>0</v>
      </c>
    </row>
    <row r="50" spans="1:3" x14ac:dyDescent="0.2">
      <c r="A50" s="65" t="s">
        <v>776</v>
      </c>
      <c r="B50" s="36" t="s">
        <v>777</v>
      </c>
      <c r="C50" s="57">
        <v>0</v>
      </c>
    </row>
    <row r="51" spans="1:3" ht="22.5" x14ac:dyDescent="0.2">
      <c r="A51" s="65" t="s">
        <v>4989</v>
      </c>
      <c r="B51" s="36" t="s">
        <v>4990</v>
      </c>
      <c r="C51" s="57">
        <v>0</v>
      </c>
    </row>
    <row r="52" spans="1:3" x14ac:dyDescent="0.2">
      <c r="A52" s="67" t="s">
        <v>4991</v>
      </c>
      <c r="B52" s="11" t="s">
        <v>4992</v>
      </c>
      <c r="C52" s="7">
        <v>0</v>
      </c>
    </row>
    <row r="53" spans="1:3" ht="12" thickBot="1" x14ac:dyDescent="0.25">
      <c r="A53" s="68" t="s">
        <v>4993</v>
      </c>
      <c r="B53" s="13" t="s">
        <v>4994</v>
      </c>
      <c r="C53" s="10">
        <v>0</v>
      </c>
    </row>
    <row r="54" spans="1:3" ht="12" thickTop="1" x14ac:dyDescent="0.2"/>
  </sheetData>
  <mergeCells count="4">
    <mergeCell ref="A2:C2"/>
    <mergeCell ref="A3:C3"/>
    <mergeCell ref="A4:C4"/>
    <mergeCell ref="A5:C5"/>
  </mergeCells>
  <phoneticPr fontId="0" type="noConversion"/>
  <conditionalFormatting sqref="C11:C26 C29:C30 C33:C34 C36:C45 C47:C48 C50:C51">
    <cfRule type="cellIs" dxfId="19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F73"/>
  <sheetViews>
    <sheetView showZeros="0" zoomScale="80" workbookViewId="0">
      <selection activeCell="G15" sqref="G15"/>
    </sheetView>
  </sheetViews>
  <sheetFormatPr baseColWidth="10" defaultRowHeight="11.25" x14ac:dyDescent="0.2"/>
  <cols>
    <col min="1" max="1" width="54.33203125" style="47" customWidth="1"/>
    <col min="2" max="2" width="10.5" style="38" customWidth="1"/>
    <col min="3" max="3" width="12.5" style="47" customWidth="1"/>
    <col min="4" max="16384" width="12" style="47"/>
  </cols>
  <sheetData>
    <row r="1" spans="1:6" ht="15.75" x14ac:dyDescent="0.25">
      <c r="A1" s="55" t="s">
        <v>4995</v>
      </c>
      <c r="B1" s="40"/>
      <c r="C1" s="53"/>
    </row>
    <row r="2" spans="1:6" ht="35.25" customHeight="1" x14ac:dyDescent="0.2">
      <c r="A2" s="340" t="s">
        <v>4996</v>
      </c>
      <c r="B2" s="340"/>
      <c r="C2" s="340"/>
      <c r="D2" s="340"/>
      <c r="E2" s="340"/>
    </row>
    <row r="3" spans="1:6" ht="15" x14ac:dyDescent="0.2">
      <c r="A3" s="296">
        <v>44196</v>
      </c>
      <c r="B3" s="296"/>
      <c r="C3" s="296"/>
      <c r="D3" s="296"/>
      <c r="E3" s="296"/>
      <c r="F3" s="99"/>
    </row>
    <row r="4" spans="1:6" ht="15" x14ac:dyDescent="0.2">
      <c r="A4" s="292" t="s">
        <v>5420</v>
      </c>
      <c r="B4" s="292"/>
      <c r="C4" s="292"/>
      <c r="D4" s="292"/>
      <c r="E4" s="292"/>
    </row>
    <row r="5" spans="1:6" ht="15" x14ac:dyDescent="0.2">
      <c r="A5" s="292" t="s">
        <v>5421</v>
      </c>
      <c r="B5" s="292"/>
      <c r="C5" s="292"/>
      <c r="D5" s="292"/>
      <c r="E5" s="292"/>
    </row>
    <row r="6" spans="1:6" ht="15" x14ac:dyDescent="0.2">
      <c r="A6" s="53" t="s">
        <v>349</v>
      </c>
    </row>
    <row r="9" spans="1:6" ht="12" thickBot="1" x14ac:dyDescent="0.25">
      <c r="E9" s="26" t="s">
        <v>52</v>
      </c>
    </row>
    <row r="10" spans="1:6" ht="24.75" customHeight="1" thickTop="1" x14ac:dyDescent="0.2">
      <c r="A10" s="60" t="s">
        <v>43</v>
      </c>
      <c r="B10" s="41" t="s">
        <v>44</v>
      </c>
      <c r="C10" s="41" t="s">
        <v>126</v>
      </c>
      <c r="D10" s="41" t="s">
        <v>129</v>
      </c>
      <c r="E10" s="50" t="s">
        <v>130</v>
      </c>
    </row>
    <row r="11" spans="1:6" x14ac:dyDescent="0.2">
      <c r="A11" s="65" t="s">
        <v>4971</v>
      </c>
      <c r="B11" s="36" t="s">
        <v>4972</v>
      </c>
      <c r="C11" s="29">
        <v>32286</v>
      </c>
      <c r="D11" s="69">
        <v>1</v>
      </c>
      <c r="E11" s="57">
        <v>32286</v>
      </c>
    </row>
    <row r="12" spans="1:6" x14ac:dyDescent="0.2">
      <c r="A12" s="65" t="s">
        <v>4975</v>
      </c>
      <c r="B12" s="36" t="s">
        <v>4976</v>
      </c>
      <c r="C12" s="29">
        <v>72</v>
      </c>
      <c r="D12" s="69">
        <v>1</v>
      </c>
      <c r="E12" s="57">
        <v>72</v>
      </c>
    </row>
    <row r="13" spans="1:6" x14ac:dyDescent="0.2">
      <c r="A13" s="65" t="s">
        <v>4993</v>
      </c>
      <c r="B13" s="36" t="s">
        <v>4994</v>
      </c>
      <c r="C13" s="29">
        <v>0</v>
      </c>
      <c r="D13" s="69">
        <v>1</v>
      </c>
      <c r="E13" s="57">
        <v>0</v>
      </c>
    </row>
    <row r="14" spans="1:6" x14ac:dyDescent="0.2">
      <c r="A14" s="65" t="s">
        <v>4997</v>
      </c>
      <c r="B14" s="36" t="s">
        <v>4998</v>
      </c>
      <c r="C14" s="29">
        <v>0</v>
      </c>
      <c r="D14" s="69">
        <v>1</v>
      </c>
      <c r="E14" s="57">
        <v>0</v>
      </c>
    </row>
    <row r="15" spans="1:6" x14ac:dyDescent="0.2">
      <c r="A15" s="65" t="s">
        <v>576</v>
      </c>
      <c r="B15" s="36" t="s">
        <v>577</v>
      </c>
      <c r="C15" s="29">
        <v>31</v>
      </c>
      <c r="D15" s="69">
        <v>0.75</v>
      </c>
      <c r="E15" s="57">
        <v>23</v>
      </c>
    </row>
    <row r="16" spans="1:6" x14ac:dyDescent="0.2">
      <c r="A16" s="65" t="s">
        <v>386</v>
      </c>
      <c r="B16" s="36" t="s">
        <v>578</v>
      </c>
      <c r="C16" s="29">
        <v>495</v>
      </c>
      <c r="D16" s="69">
        <v>0.75</v>
      </c>
      <c r="E16" s="57">
        <v>371</v>
      </c>
    </row>
    <row r="17" spans="1:5" x14ac:dyDescent="0.2">
      <c r="A17" s="65" t="s">
        <v>146</v>
      </c>
      <c r="B17" s="36" t="s">
        <v>579</v>
      </c>
      <c r="C17" s="29">
        <v>353</v>
      </c>
      <c r="D17" s="69">
        <v>0.75</v>
      </c>
      <c r="E17" s="57">
        <v>265</v>
      </c>
    </row>
    <row r="18" spans="1:5" x14ac:dyDescent="0.2">
      <c r="A18" s="65" t="s">
        <v>397</v>
      </c>
      <c r="B18" s="36" t="s">
        <v>582</v>
      </c>
      <c r="C18" s="29">
        <v>3973</v>
      </c>
      <c r="D18" s="69">
        <v>0.10000000149011612</v>
      </c>
      <c r="E18" s="57">
        <v>397</v>
      </c>
    </row>
    <row r="19" spans="1:5" x14ac:dyDescent="0.2">
      <c r="A19" s="65" t="s">
        <v>399</v>
      </c>
      <c r="B19" s="36" t="s">
        <v>583</v>
      </c>
      <c r="C19" s="29">
        <v>5440</v>
      </c>
      <c r="D19" s="69">
        <v>0.10000000149011612</v>
      </c>
      <c r="E19" s="57">
        <v>544</v>
      </c>
    </row>
    <row r="20" spans="1:5" x14ac:dyDescent="0.2">
      <c r="A20" s="231" t="s">
        <v>4999</v>
      </c>
      <c r="B20" s="193" t="s">
        <v>5000</v>
      </c>
      <c r="C20" s="131"/>
      <c r="D20" s="236"/>
      <c r="E20" s="223">
        <v>33959</v>
      </c>
    </row>
    <row r="21" spans="1:5" x14ac:dyDescent="0.2">
      <c r="A21" s="230" t="s">
        <v>4973</v>
      </c>
      <c r="B21" s="182" t="s">
        <v>4974</v>
      </c>
      <c r="C21" s="147">
        <v>0</v>
      </c>
      <c r="D21" s="219">
        <v>1</v>
      </c>
      <c r="E21" s="220">
        <v>0</v>
      </c>
    </row>
    <row r="22" spans="1:5" x14ac:dyDescent="0.2">
      <c r="A22" s="65" t="s">
        <v>4977</v>
      </c>
      <c r="B22" s="36" t="s">
        <v>4978</v>
      </c>
      <c r="C22" s="29">
        <v>0</v>
      </c>
      <c r="D22" s="69">
        <v>1</v>
      </c>
      <c r="E22" s="57">
        <v>0</v>
      </c>
    </row>
    <row r="23" spans="1:5" x14ac:dyDescent="0.2">
      <c r="A23" s="65" t="s">
        <v>4979</v>
      </c>
      <c r="B23" s="36" t="s">
        <v>4980</v>
      </c>
      <c r="C23" s="29">
        <v>1170</v>
      </c>
      <c r="D23" s="69">
        <v>1</v>
      </c>
      <c r="E23" s="57">
        <v>1170</v>
      </c>
    </row>
    <row r="24" spans="1:5" x14ac:dyDescent="0.2">
      <c r="A24" s="65" t="s">
        <v>4985</v>
      </c>
      <c r="B24" s="36" t="s">
        <v>4986</v>
      </c>
      <c r="C24" s="29">
        <v>0</v>
      </c>
      <c r="D24" s="69">
        <v>1</v>
      </c>
      <c r="E24" s="57">
        <v>0</v>
      </c>
    </row>
    <row r="25" spans="1:5" x14ac:dyDescent="0.2">
      <c r="A25" s="65" t="s">
        <v>4987</v>
      </c>
      <c r="B25" s="36" t="s">
        <v>4988</v>
      </c>
      <c r="C25" s="29">
        <v>0</v>
      </c>
      <c r="D25" s="69">
        <v>1</v>
      </c>
      <c r="E25" s="57">
        <v>0</v>
      </c>
    </row>
    <row r="26" spans="1:5" x14ac:dyDescent="0.2">
      <c r="A26" s="65" t="s">
        <v>4991</v>
      </c>
      <c r="B26" s="36" t="s">
        <v>4992</v>
      </c>
      <c r="C26" s="29">
        <v>0</v>
      </c>
      <c r="D26" s="69">
        <v>1</v>
      </c>
      <c r="E26" s="57">
        <v>0</v>
      </c>
    </row>
    <row r="27" spans="1:5" x14ac:dyDescent="0.2">
      <c r="A27" s="65" t="s">
        <v>1021</v>
      </c>
      <c r="B27" s="36" t="s">
        <v>1022</v>
      </c>
      <c r="C27" s="29">
        <v>0</v>
      </c>
      <c r="D27" s="69">
        <v>0.5</v>
      </c>
      <c r="E27" s="57">
        <v>0</v>
      </c>
    </row>
    <row r="28" spans="1:5" x14ac:dyDescent="0.2">
      <c r="A28" s="65" t="s">
        <v>1023</v>
      </c>
      <c r="B28" s="36" t="s">
        <v>1024</v>
      </c>
      <c r="C28" s="29">
        <v>0</v>
      </c>
      <c r="D28" s="69">
        <v>0.5</v>
      </c>
      <c r="E28" s="57">
        <v>0</v>
      </c>
    </row>
    <row r="29" spans="1:5" x14ac:dyDescent="0.2">
      <c r="A29" s="65" t="s">
        <v>1025</v>
      </c>
      <c r="B29" s="36" t="s">
        <v>1026</v>
      </c>
      <c r="C29" s="29">
        <v>0</v>
      </c>
      <c r="D29" s="69">
        <v>0.10000000149011612</v>
      </c>
      <c r="E29" s="57">
        <v>0</v>
      </c>
    </row>
    <row r="30" spans="1:5" x14ac:dyDescent="0.2">
      <c r="A30" s="65" t="s">
        <v>1027</v>
      </c>
      <c r="B30" s="36" t="s">
        <v>1028</v>
      </c>
      <c r="C30" s="29">
        <v>0</v>
      </c>
      <c r="D30" s="69">
        <v>0.10000000149011612</v>
      </c>
      <c r="E30" s="57">
        <v>0</v>
      </c>
    </row>
    <row r="31" spans="1:5" x14ac:dyDescent="0.2">
      <c r="A31" s="65" t="s">
        <v>1029</v>
      </c>
      <c r="B31" s="36" t="s">
        <v>1030</v>
      </c>
      <c r="C31" s="29">
        <v>0</v>
      </c>
      <c r="D31" s="69">
        <v>0.10000000149011612</v>
      </c>
      <c r="E31" s="57">
        <v>0</v>
      </c>
    </row>
    <row r="32" spans="1:5" x14ac:dyDescent="0.2">
      <c r="A32" s="65" t="s">
        <v>699</v>
      </c>
      <c r="B32" s="36" t="s">
        <v>700</v>
      </c>
      <c r="C32" s="29">
        <v>19</v>
      </c>
      <c r="D32" s="69">
        <v>0.5</v>
      </c>
      <c r="E32" s="57">
        <v>10</v>
      </c>
    </row>
    <row r="33" spans="1:5" x14ac:dyDescent="0.2">
      <c r="A33" s="65" t="s">
        <v>1031</v>
      </c>
      <c r="B33" s="36" t="s">
        <v>1032</v>
      </c>
      <c r="C33" s="29">
        <v>51479</v>
      </c>
      <c r="D33" s="69">
        <v>0.25</v>
      </c>
      <c r="E33" s="57">
        <v>12870</v>
      </c>
    </row>
    <row r="34" spans="1:5" x14ac:dyDescent="0.2">
      <c r="A34" s="65" t="s">
        <v>1033</v>
      </c>
      <c r="B34" s="36" t="s">
        <v>1034</v>
      </c>
      <c r="C34" s="29">
        <v>12981</v>
      </c>
      <c r="D34" s="69">
        <v>0.25</v>
      </c>
      <c r="E34" s="57">
        <v>3245</v>
      </c>
    </row>
    <row r="35" spans="1:5" x14ac:dyDescent="0.2">
      <c r="A35" s="65" t="s">
        <v>1035</v>
      </c>
      <c r="B35" s="36" t="s">
        <v>1036</v>
      </c>
      <c r="C35" s="54">
        <v>18025</v>
      </c>
      <c r="D35" s="69">
        <v>0.10000000149011612</v>
      </c>
      <c r="E35" s="57">
        <v>1803</v>
      </c>
    </row>
    <row r="36" spans="1:5" x14ac:dyDescent="0.2">
      <c r="A36" s="65" t="s">
        <v>1037</v>
      </c>
      <c r="B36" s="36" t="s">
        <v>1038</v>
      </c>
      <c r="C36" s="54">
        <v>6679</v>
      </c>
      <c r="D36" s="69">
        <v>0.25</v>
      </c>
      <c r="E36" s="57">
        <v>1670</v>
      </c>
    </row>
    <row r="37" spans="1:5" x14ac:dyDescent="0.2">
      <c r="A37" s="65" t="s">
        <v>1039</v>
      </c>
      <c r="B37" s="36" t="s">
        <v>1040</v>
      </c>
      <c r="C37" s="54">
        <v>0</v>
      </c>
      <c r="D37" s="69">
        <v>0.25</v>
      </c>
      <c r="E37" s="57">
        <v>0</v>
      </c>
    </row>
    <row r="38" spans="1:5" x14ac:dyDescent="0.2">
      <c r="A38" s="65" t="s">
        <v>703</v>
      </c>
      <c r="B38" s="36" t="s">
        <v>704</v>
      </c>
      <c r="C38" s="54">
        <v>7298</v>
      </c>
      <c r="D38" s="69">
        <v>0.25</v>
      </c>
      <c r="E38" s="57">
        <v>1824</v>
      </c>
    </row>
    <row r="39" spans="1:5" x14ac:dyDescent="0.2">
      <c r="A39" s="65" t="s">
        <v>807</v>
      </c>
      <c r="B39" s="36" t="s">
        <v>808</v>
      </c>
      <c r="C39" s="54">
        <v>36</v>
      </c>
      <c r="D39" s="69">
        <v>1.9999999552965164E-2</v>
      </c>
      <c r="E39" s="57">
        <v>1</v>
      </c>
    </row>
    <row r="40" spans="1:5" x14ac:dyDescent="0.2">
      <c r="A40" s="231" t="s">
        <v>5001</v>
      </c>
      <c r="B40" s="193" t="s">
        <v>5002</v>
      </c>
      <c r="C40" s="222"/>
      <c r="D40" s="236"/>
      <c r="E40" s="223">
        <v>22592</v>
      </c>
    </row>
    <row r="41" spans="1:5" ht="12" thickBot="1" x14ac:dyDescent="0.25">
      <c r="A41" s="248" t="s">
        <v>5003</v>
      </c>
      <c r="B41" s="216" t="s">
        <v>5004</v>
      </c>
      <c r="C41" s="249"/>
      <c r="D41" s="249"/>
      <c r="E41" s="250">
        <v>150</v>
      </c>
    </row>
    <row r="42" spans="1:5" ht="12" thickTop="1" x14ac:dyDescent="0.2">
      <c r="A42" s="251"/>
      <c r="B42" s="214"/>
      <c r="C42" s="213"/>
      <c r="D42" s="213"/>
      <c r="E42" s="213"/>
    </row>
    <row r="43" spans="1:5" x14ac:dyDescent="0.2">
      <c r="B43" s="47"/>
    </row>
    <row r="44" spans="1:5" x14ac:dyDescent="0.2">
      <c r="B44" s="47"/>
    </row>
    <row r="45" spans="1:5" x14ac:dyDescent="0.2">
      <c r="B45" s="47"/>
    </row>
    <row r="46" spans="1:5" x14ac:dyDescent="0.2">
      <c r="B46" s="47"/>
    </row>
    <row r="47" spans="1:5" x14ac:dyDescent="0.2">
      <c r="B47" s="47"/>
    </row>
    <row r="48" spans="1:5" x14ac:dyDescent="0.2">
      <c r="B48" s="47"/>
    </row>
    <row r="49" spans="2:2" x14ac:dyDescent="0.2">
      <c r="B49" s="47"/>
    </row>
    <row r="50" spans="2:2" x14ac:dyDescent="0.2">
      <c r="B50" s="47"/>
    </row>
    <row r="51" spans="2:2" x14ac:dyDescent="0.2">
      <c r="B51" s="47"/>
    </row>
    <row r="52" spans="2:2" x14ac:dyDescent="0.2">
      <c r="B52" s="47"/>
    </row>
    <row r="53" spans="2:2" x14ac:dyDescent="0.2">
      <c r="B53" s="47"/>
    </row>
    <row r="54" spans="2:2" x14ac:dyDescent="0.2">
      <c r="B54" s="47"/>
    </row>
    <row r="55" spans="2:2" x14ac:dyDescent="0.2">
      <c r="B55" s="47"/>
    </row>
    <row r="56" spans="2:2" x14ac:dyDescent="0.2">
      <c r="B56" s="47"/>
    </row>
    <row r="57" spans="2:2" x14ac:dyDescent="0.2">
      <c r="B57" s="47"/>
    </row>
    <row r="58" spans="2:2" x14ac:dyDescent="0.2">
      <c r="B58" s="47"/>
    </row>
    <row r="59" spans="2:2" x14ac:dyDescent="0.2">
      <c r="B59" s="47"/>
    </row>
    <row r="60" spans="2:2" x14ac:dyDescent="0.2">
      <c r="B60" s="47"/>
    </row>
    <row r="61" spans="2:2" x14ac:dyDescent="0.2">
      <c r="B61" s="47"/>
    </row>
    <row r="62" spans="2:2" x14ac:dyDescent="0.2">
      <c r="B62" s="47"/>
    </row>
    <row r="63" spans="2:2" x14ac:dyDescent="0.2">
      <c r="B63" s="47"/>
    </row>
    <row r="64" spans="2:2" x14ac:dyDescent="0.2">
      <c r="B64" s="47"/>
    </row>
    <row r="65" spans="2:2" x14ac:dyDescent="0.2">
      <c r="B65" s="47"/>
    </row>
    <row r="66" spans="2:2" x14ac:dyDescent="0.2">
      <c r="B66" s="47"/>
    </row>
    <row r="67" spans="2:2" x14ac:dyDescent="0.2">
      <c r="B67" s="47"/>
    </row>
    <row r="68" spans="2:2" x14ac:dyDescent="0.2">
      <c r="B68" s="47"/>
    </row>
    <row r="69" spans="2:2" x14ac:dyDescent="0.2">
      <c r="B69" s="47"/>
    </row>
    <row r="70" spans="2:2" x14ac:dyDescent="0.2">
      <c r="B70" s="47"/>
    </row>
    <row r="71" spans="2:2" x14ac:dyDescent="0.2">
      <c r="B71" s="47"/>
    </row>
    <row r="72" spans="2:2" x14ac:dyDescent="0.2">
      <c r="B72" s="47"/>
    </row>
    <row r="73" spans="2:2" x14ac:dyDescent="0.2">
      <c r="B73" s="47"/>
    </row>
  </sheetData>
  <mergeCells count="4">
    <mergeCell ref="A2:E2"/>
    <mergeCell ref="A3:E3"/>
    <mergeCell ref="A4:E4"/>
    <mergeCell ref="A5:E5"/>
  </mergeCells>
  <phoneticPr fontId="0" type="noConversion"/>
  <conditionalFormatting sqref="C11:E40">
    <cfRule type="cellIs" dxfId="18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F40"/>
  <sheetViews>
    <sheetView showZeros="0" zoomScale="80" workbookViewId="0">
      <selection activeCell="E13" sqref="E13"/>
    </sheetView>
  </sheetViews>
  <sheetFormatPr baseColWidth="10" defaultRowHeight="11.25" x14ac:dyDescent="0.2"/>
  <cols>
    <col min="1" max="1" width="57.5" style="47" customWidth="1"/>
    <col min="2" max="2" width="10.5" style="38" customWidth="1"/>
    <col min="3" max="3" width="12.5" style="47" customWidth="1"/>
    <col min="4" max="16384" width="12" style="47"/>
  </cols>
  <sheetData>
    <row r="1" spans="1:6" ht="15.75" x14ac:dyDescent="0.25">
      <c r="A1" s="55" t="s">
        <v>5005</v>
      </c>
      <c r="B1" s="40"/>
      <c r="C1" s="53"/>
    </row>
    <row r="2" spans="1:6" ht="35.25" customHeight="1" x14ac:dyDescent="0.2">
      <c r="A2" s="340" t="s">
        <v>5006</v>
      </c>
      <c r="B2" s="340"/>
      <c r="C2" s="340"/>
      <c r="D2" s="52"/>
    </row>
    <row r="3" spans="1:6" ht="15" x14ac:dyDescent="0.2">
      <c r="A3" s="296">
        <v>44196</v>
      </c>
      <c r="B3" s="296"/>
      <c r="C3" s="296"/>
      <c r="D3" s="99"/>
      <c r="E3" s="99"/>
      <c r="F3" s="99"/>
    </row>
    <row r="4" spans="1:6" ht="15" x14ac:dyDescent="0.2">
      <c r="A4" s="292" t="s">
        <v>5420</v>
      </c>
      <c r="B4" s="292"/>
      <c r="C4" s="292"/>
    </row>
    <row r="5" spans="1:6" ht="15" x14ac:dyDescent="0.2">
      <c r="A5" s="292" t="s">
        <v>5421</v>
      </c>
      <c r="B5" s="292"/>
      <c r="C5" s="292"/>
    </row>
    <row r="6" spans="1:6" ht="15" x14ac:dyDescent="0.2">
      <c r="A6" s="53" t="s">
        <v>349</v>
      </c>
    </row>
    <row r="9" spans="1:6" ht="12" thickBot="1" x14ac:dyDescent="0.25">
      <c r="C9" s="26" t="s">
        <v>52</v>
      </c>
    </row>
    <row r="10" spans="1:6" ht="24.75" customHeight="1" thickTop="1" x14ac:dyDescent="0.2">
      <c r="A10" s="60" t="s">
        <v>43</v>
      </c>
      <c r="B10" s="41" t="s">
        <v>44</v>
      </c>
      <c r="C10" s="50" t="s">
        <v>126</v>
      </c>
    </row>
    <row r="11" spans="1:6" x14ac:dyDescent="0.2">
      <c r="A11" s="65" t="s">
        <v>4864</v>
      </c>
      <c r="B11" s="36" t="s">
        <v>4865</v>
      </c>
      <c r="C11" s="30">
        <v>13299</v>
      </c>
    </row>
    <row r="12" spans="1:6" x14ac:dyDescent="0.2">
      <c r="A12" s="65" t="s">
        <v>1155</v>
      </c>
      <c r="B12" s="36" t="s">
        <v>1156</v>
      </c>
      <c r="C12" s="30">
        <v>0</v>
      </c>
    </row>
    <row r="13" spans="1:6" x14ac:dyDescent="0.2">
      <c r="A13" s="65" t="s">
        <v>5007</v>
      </c>
      <c r="B13" s="36" t="s">
        <v>5008</v>
      </c>
      <c r="C13" s="30">
        <v>0</v>
      </c>
    </row>
    <row r="14" spans="1:6" x14ac:dyDescent="0.2">
      <c r="A14" s="65" t="s">
        <v>5009</v>
      </c>
      <c r="B14" s="36" t="s">
        <v>5010</v>
      </c>
      <c r="C14" s="30">
        <v>13299</v>
      </c>
    </row>
    <row r="15" spans="1:6" ht="22.5" x14ac:dyDescent="0.2">
      <c r="A15" s="65" t="s">
        <v>5011</v>
      </c>
      <c r="B15" s="36" t="s">
        <v>5012</v>
      </c>
      <c r="C15" s="30">
        <v>0</v>
      </c>
    </row>
    <row r="16" spans="1:6" x14ac:dyDescent="0.2">
      <c r="A16" s="231" t="s">
        <v>5013</v>
      </c>
      <c r="B16" s="193" t="s">
        <v>5014</v>
      </c>
      <c r="C16" s="132">
        <v>13299</v>
      </c>
    </row>
    <row r="17" spans="1:3" x14ac:dyDescent="0.2">
      <c r="A17" s="65" t="s">
        <v>524</v>
      </c>
      <c r="B17" s="36" t="s">
        <v>525</v>
      </c>
      <c r="C17" s="30">
        <v>1527</v>
      </c>
    </row>
    <row r="18" spans="1:3" x14ac:dyDescent="0.2">
      <c r="A18" s="65" t="s">
        <v>526</v>
      </c>
      <c r="B18" s="36" t="s">
        <v>527</v>
      </c>
      <c r="C18" s="30">
        <v>0</v>
      </c>
    </row>
    <row r="19" spans="1:3" x14ac:dyDescent="0.2">
      <c r="A19" s="65" t="s">
        <v>380</v>
      </c>
      <c r="B19" s="36" t="s">
        <v>531</v>
      </c>
      <c r="C19" s="30">
        <v>0</v>
      </c>
    </row>
    <row r="20" spans="1:3" x14ac:dyDescent="0.2">
      <c r="A20" s="65" t="s">
        <v>532</v>
      </c>
      <c r="B20" s="36" t="s">
        <v>533</v>
      </c>
      <c r="C20" s="30">
        <v>253</v>
      </c>
    </row>
    <row r="21" spans="1:3" x14ac:dyDescent="0.2">
      <c r="A21" s="230" t="s">
        <v>534</v>
      </c>
      <c r="B21" s="182" t="s">
        <v>535</v>
      </c>
      <c r="C21" s="148">
        <v>0</v>
      </c>
    </row>
    <row r="22" spans="1:3" x14ac:dyDescent="0.2">
      <c r="A22" s="65" t="s">
        <v>536</v>
      </c>
      <c r="B22" s="36" t="s">
        <v>537</v>
      </c>
      <c r="C22" s="30">
        <v>120</v>
      </c>
    </row>
    <row r="23" spans="1:3" x14ac:dyDescent="0.2">
      <c r="A23" s="65" t="s">
        <v>548</v>
      </c>
      <c r="B23" s="36" t="s">
        <v>549</v>
      </c>
      <c r="C23" s="30">
        <v>26</v>
      </c>
    </row>
    <row r="24" spans="1:3" x14ac:dyDescent="0.2">
      <c r="A24" s="65" t="s">
        <v>550</v>
      </c>
      <c r="B24" s="36" t="s">
        <v>551</v>
      </c>
      <c r="C24" s="30">
        <v>0</v>
      </c>
    </row>
    <row r="25" spans="1:3" x14ac:dyDescent="0.2">
      <c r="A25" s="65" t="s">
        <v>556</v>
      </c>
      <c r="B25" s="36" t="s">
        <v>557</v>
      </c>
      <c r="C25" s="30">
        <v>0</v>
      </c>
    </row>
    <row r="26" spans="1:3" x14ac:dyDescent="0.2">
      <c r="A26" s="65" t="s">
        <v>570</v>
      </c>
      <c r="B26" s="36" t="s">
        <v>571</v>
      </c>
      <c r="C26" s="30">
        <v>0</v>
      </c>
    </row>
    <row r="27" spans="1:3" x14ac:dyDescent="0.2">
      <c r="A27" s="65" t="s">
        <v>580</v>
      </c>
      <c r="B27" s="36" t="s">
        <v>581</v>
      </c>
      <c r="C27" s="30">
        <v>1113</v>
      </c>
    </row>
    <row r="28" spans="1:3" x14ac:dyDescent="0.2">
      <c r="A28" s="65" t="s">
        <v>615</v>
      </c>
      <c r="B28" s="36" t="s">
        <v>616</v>
      </c>
      <c r="C28" s="30">
        <v>90</v>
      </c>
    </row>
    <row r="29" spans="1:3" x14ac:dyDescent="0.2">
      <c r="A29" s="65" t="s">
        <v>615</v>
      </c>
      <c r="B29" s="36" t="s">
        <v>644</v>
      </c>
      <c r="C29" s="30">
        <v>0</v>
      </c>
    </row>
    <row r="30" spans="1:3" x14ac:dyDescent="0.2">
      <c r="A30" s="28" t="s">
        <v>1153</v>
      </c>
      <c r="B30" s="36" t="s">
        <v>1154</v>
      </c>
      <c r="C30" s="30">
        <v>977</v>
      </c>
    </row>
    <row r="31" spans="1:3" x14ac:dyDescent="0.2">
      <c r="A31" s="231" t="s">
        <v>5015</v>
      </c>
      <c r="B31" s="193" t="s">
        <v>5016</v>
      </c>
      <c r="C31" s="132">
        <v>4106</v>
      </c>
    </row>
    <row r="32" spans="1:3" x14ac:dyDescent="0.2">
      <c r="A32" s="65" t="s">
        <v>499</v>
      </c>
      <c r="B32" s="36" t="s">
        <v>500</v>
      </c>
      <c r="C32" s="30">
        <v>0</v>
      </c>
    </row>
    <row r="33" spans="1:3" x14ac:dyDescent="0.2">
      <c r="A33" s="65" t="s">
        <v>4939</v>
      </c>
      <c r="B33" s="36" t="s">
        <v>4940</v>
      </c>
      <c r="C33" s="57">
        <v>0</v>
      </c>
    </row>
    <row r="34" spans="1:3" ht="22.5" x14ac:dyDescent="0.2">
      <c r="A34" s="231" t="s">
        <v>5017</v>
      </c>
      <c r="B34" s="193" t="s">
        <v>5018</v>
      </c>
      <c r="C34" s="223">
        <v>0</v>
      </c>
    </row>
    <row r="35" spans="1:3" ht="22.5" x14ac:dyDescent="0.2">
      <c r="A35" s="231" t="s">
        <v>5019</v>
      </c>
      <c r="B35" s="193" t="s">
        <v>5020</v>
      </c>
      <c r="C35" s="223">
        <v>4106</v>
      </c>
    </row>
    <row r="36" spans="1:3" ht="12" thickBot="1" x14ac:dyDescent="0.25">
      <c r="A36" s="254" t="s">
        <v>5021</v>
      </c>
      <c r="B36" s="207" t="s">
        <v>5022</v>
      </c>
      <c r="C36" s="226">
        <v>324</v>
      </c>
    </row>
    <row r="37" spans="1:3" ht="12" thickTop="1" x14ac:dyDescent="0.2">
      <c r="A37" s="76"/>
    </row>
    <row r="38" spans="1:3" x14ac:dyDescent="0.2">
      <c r="A38" s="76"/>
    </row>
    <row r="39" spans="1:3" x14ac:dyDescent="0.2">
      <c r="A39" s="252"/>
      <c r="B39" s="212"/>
      <c r="C39" s="253"/>
    </row>
    <row r="40" spans="1:3" x14ac:dyDescent="0.2">
      <c r="A40" s="251"/>
      <c r="B40" s="214"/>
      <c r="C40" s="213"/>
    </row>
  </sheetData>
  <mergeCells count="4">
    <mergeCell ref="A2:C2"/>
    <mergeCell ref="A3:C3"/>
    <mergeCell ref="A4:C4"/>
    <mergeCell ref="A5:C5"/>
  </mergeCells>
  <phoneticPr fontId="0" type="noConversion"/>
  <conditionalFormatting sqref="C11:C39">
    <cfRule type="cellIs" dxfId="17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64"/>
  <sheetViews>
    <sheetView showZeros="0" workbookViewId="0">
      <selection activeCell="K11" sqref="K11"/>
    </sheetView>
  </sheetViews>
  <sheetFormatPr baseColWidth="10" defaultRowHeight="11.25" x14ac:dyDescent="0.2"/>
  <cols>
    <col min="1" max="1" width="37" customWidth="1"/>
    <col min="2" max="10" width="7.83203125" customWidth="1"/>
  </cols>
  <sheetData>
    <row r="1" spans="1:10" ht="15.75" x14ac:dyDescent="0.25">
      <c r="A1" s="23" t="s">
        <v>936</v>
      </c>
      <c r="B1" s="24"/>
      <c r="C1" s="24"/>
      <c r="D1" s="24"/>
      <c r="E1" s="24"/>
      <c r="F1" s="293"/>
      <c r="G1" s="293"/>
      <c r="H1" s="293"/>
      <c r="I1" s="294"/>
      <c r="J1" s="294"/>
    </row>
    <row r="2" spans="1:10" ht="18" x14ac:dyDescent="0.25">
      <c r="A2" s="295" t="s">
        <v>937</v>
      </c>
      <c r="B2" s="295"/>
      <c r="C2" s="295"/>
      <c r="D2" s="295"/>
      <c r="E2" s="295"/>
      <c r="F2" s="295"/>
      <c r="G2" s="295"/>
      <c r="H2" s="295"/>
      <c r="I2" s="295"/>
      <c r="J2" s="295"/>
    </row>
    <row r="3" spans="1:10" ht="15" x14ac:dyDescent="0.2">
      <c r="A3" s="296">
        <v>44196</v>
      </c>
      <c r="B3" s="296"/>
      <c r="C3" s="296"/>
      <c r="D3" s="296"/>
      <c r="E3" s="296"/>
      <c r="F3" s="296"/>
      <c r="G3" s="296"/>
      <c r="H3" s="296"/>
      <c r="I3" s="296"/>
      <c r="J3" s="296"/>
    </row>
    <row r="4" spans="1:10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  <c r="I4" s="292"/>
      <c r="J4" s="292"/>
    </row>
    <row r="5" spans="1:10" ht="15" x14ac:dyDescent="0.2">
      <c r="A5" s="292" t="s">
        <v>5421</v>
      </c>
      <c r="B5" s="292"/>
      <c r="C5" s="292"/>
      <c r="D5" s="292"/>
      <c r="E5" s="292"/>
      <c r="F5" s="292"/>
      <c r="G5" s="292"/>
      <c r="H5" s="292"/>
      <c r="I5" s="292"/>
      <c r="J5" s="292"/>
    </row>
    <row r="6" spans="1:10" ht="15" x14ac:dyDescent="0.2">
      <c r="A6" s="25" t="s">
        <v>349</v>
      </c>
      <c r="B6" s="22"/>
      <c r="C6" s="21"/>
      <c r="D6" s="21"/>
      <c r="E6" s="21"/>
      <c r="F6" s="21"/>
      <c r="G6" s="21"/>
      <c r="H6" s="21"/>
      <c r="I6" s="21"/>
      <c r="J6" s="21"/>
    </row>
    <row r="7" spans="1:10" ht="12" thickBot="1" x14ac:dyDescent="0.25">
      <c r="A7" s="21"/>
      <c r="B7" s="21"/>
      <c r="C7" s="21"/>
      <c r="D7" s="21"/>
      <c r="E7" s="21"/>
      <c r="F7" s="21"/>
      <c r="G7" s="21"/>
      <c r="H7" s="21"/>
      <c r="I7" s="21"/>
      <c r="J7" s="26" t="s">
        <v>52</v>
      </c>
    </row>
    <row r="8" spans="1:10" s="1" customFormat="1" ht="12" customHeight="1" thickTop="1" x14ac:dyDescent="0.2">
      <c r="A8" s="299" t="s">
        <v>43</v>
      </c>
      <c r="B8" s="288" t="s">
        <v>44</v>
      </c>
      <c r="C8" s="288" t="s">
        <v>174</v>
      </c>
      <c r="D8" s="290" t="s">
        <v>176</v>
      </c>
      <c r="E8" s="312" t="s">
        <v>178</v>
      </c>
      <c r="F8" s="314" t="s">
        <v>179</v>
      </c>
      <c r="G8" s="314" t="s">
        <v>182</v>
      </c>
      <c r="H8" s="314" t="s">
        <v>184</v>
      </c>
      <c r="I8" s="310" t="s">
        <v>186</v>
      </c>
      <c r="J8" s="297" t="s">
        <v>47</v>
      </c>
    </row>
    <row r="9" spans="1:10" s="1" customFormat="1" x14ac:dyDescent="0.2">
      <c r="A9" s="300"/>
      <c r="B9" s="289"/>
      <c r="C9" s="289"/>
      <c r="D9" s="291"/>
      <c r="E9" s="313"/>
      <c r="F9" s="315"/>
      <c r="G9" s="315"/>
      <c r="H9" s="315"/>
      <c r="I9" s="311"/>
      <c r="J9" s="298"/>
    </row>
    <row r="10" spans="1:10" s="1" customFormat="1" x14ac:dyDescent="0.2">
      <c r="A10" s="86"/>
      <c r="B10" s="83"/>
      <c r="C10" s="83" t="s">
        <v>175</v>
      </c>
      <c r="D10" s="87" t="s">
        <v>177</v>
      </c>
      <c r="E10" s="83" t="s">
        <v>180</v>
      </c>
      <c r="F10" s="87" t="s">
        <v>181</v>
      </c>
      <c r="G10" s="87" t="s">
        <v>183</v>
      </c>
      <c r="H10" s="87" t="s">
        <v>185</v>
      </c>
      <c r="I10" s="87" t="s">
        <v>183</v>
      </c>
      <c r="J10" s="88">
        <v>9</v>
      </c>
    </row>
    <row r="11" spans="1:10" s="1" customFormat="1" x14ac:dyDescent="0.2">
      <c r="A11" s="5" t="s">
        <v>772</v>
      </c>
      <c r="B11" s="11" t="s">
        <v>773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7">
        <v>0</v>
      </c>
    </row>
    <row r="12" spans="1:10" s="18" customFormat="1" x14ac:dyDescent="0.2">
      <c r="A12" s="14" t="s">
        <v>774</v>
      </c>
      <c r="B12" s="15" t="s">
        <v>775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7">
        <v>0</v>
      </c>
    </row>
    <row r="13" spans="1:10" s="1" customFormat="1" x14ac:dyDescent="0.2">
      <c r="A13" s="192" t="s">
        <v>788</v>
      </c>
      <c r="B13" s="193" t="s">
        <v>789</v>
      </c>
      <c r="C13" s="131">
        <v>0</v>
      </c>
      <c r="D13" s="131">
        <v>0</v>
      </c>
      <c r="E13" s="131">
        <v>0</v>
      </c>
      <c r="F13" s="131">
        <v>0</v>
      </c>
      <c r="G13" s="131">
        <v>0</v>
      </c>
      <c r="H13" s="131">
        <v>0</v>
      </c>
      <c r="I13" s="131">
        <v>0</v>
      </c>
      <c r="J13" s="132">
        <v>0</v>
      </c>
    </row>
    <row r="14" spans="1:10" s="1" customFormat="1" x14ac:dyDescent="0.2">
      <c r="A14" s="194" t="s">
        <v>574</v>
      </c>
      <c r="B14" s="195" t="s">
        <v>806</v>
      </c>
      <c r="C14" s="134">
        <v>14042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14042</v>
      </c>
    </row>
    <row r="15" spans="1:10" s="1" customFormat="1" x14ac:dyDescent="0.2">
      <c r="A15" s="192" t="s">
        <v>807</v>
      </c>
      <c r="B15" s="193" t="s">
        <v>808</v>
      </c>
      <c r="C15" s="131">
        <v>36</v>
      </c>
      <c r="D15" s="131">
        <v>0</v>
      </c>
      <c r="E15" s="131">
        <v>0</v>
      </c>
      <c r="F15" s="131">
        <v>0</v>
      </c>
      <c r="G15" s="131">
        <v>0</v>
      </c>
      <c r="H15" s="131">
        <v>0</v>
      </c>
      <c r="I15" s="131">
        <v>0</v>
      </c>
      <c r="J15" s="132">
        <v>36</v>
      </c>
    </row>
    <row r="16" spans="1:10" s="18" customFormat="1" x14ac:dyDescent="0.2">
      <c r="A16" s="192" t="s">
        <v>820</v>
      </c>
      <c r="B16" s="193" t="s">
        <v>821</v>
      </c>
      <c r="C16" s="131">
        <v>14006</v>
      </c>
      <c r="D16" s="131">
        <v>0</v>
      </c>
      <c r="E16" s="131">
        <v>0</v>
      </c>
      <c r="F16" s="131">
        <v>0</v>
      </c>
      <c r="G16" s="131">
        <v>0</v>
      </c>
      <c r="H16" s="131">
        <v>0</v>
      </c>
      <c r="I16" s="131">
        <v>0</v>
      </c>
      <c r="J16" s="132">
        <v>14006</v>
      </c>
    </row>
    <row r="17" spans="1:10" s="18" customFormat="1" x14ac:dyDescent="0.2">
      <c r="A17" s="194" t="s">
        <v>842</v>
      </c>
      <c r="B17" s="195" t="s">
        <v>843</v>
      </c>
      <c r="C17" s="134">
        <v>0</v>
      </c>
      <c r="D17" s="134">
        <v>0</v>
      </c>
      <c r="E17" s="134">
        <v>0</v>
      </c>
      <c r="F17" s="134">
        <v>0</v>
      </c>
      <c r="G17" s="134">
        <v>0</v>
      </c>
      <c r="H17" s="134">
        <v>0</v>
      </c>
      <c r="I17" s="134">
        <v>0</v>
      </c>
      <c r="J17" s="135">
        <v>0</v>
      </c>
    </row>
    <row r="18" spans="1:10" s="18" customFormat="1" x14ac:dyDescent="0.2">
      <c r="A18" s="192" t="s">
        <v>844</v>
      </c>
      <c r="B18" s="193" t="s">
        <v>845</v>
      </c>
      <c r="C18" s="131">
        <v>0</v>
      </c>
      <c r="D18" s="131">
        <v>0</v>
      </c>
      <c r="E18" s="131">
        <v>0</v>
      </c>
      <c r="F18" s="131">
        <v>0</v>
      </c>
      <c r="G18" s="131">
        <v>0</v>
      </c>
      <c r="H18" s="131">
        <v>0</v>
      </c>
      <c r="I18" s="131">
        <v>0</v>
      </c>
      <c r="J18" s="132">
        <v>0</v>
      </c>
    </row>
    <row r="19" spans="1:10" s="18" customFormat="1" x14ac:dyDescent="0.2">
      <c r="A19" s="192" t="s">
        <v>846</v>
      </c>
      <c r="B19" s="193" t="s">
        <v>847</v>
      </c>
      <c r="C19" s="131">
        <v>0</v>
      </c>
      <c r="D19" s="131">
        <v>0</v>
      </c>
      <c r="E19" s="131">
        <v>0</v>
      </c>
      <c r="F19" s="131">
        <v>0</v>
      </c>
      <c r="G19" s="131">
        <v>0</v>
      </c>
      <c r="H19" s="131">
        <v>0</v>
      </c>
      <c r="I19" s="131">
        <v>0</v>
      </c>
      <c r="J19" s="132">
        <v>0</v>
      </c>
    </row>
    <row r="20" spans="1:10" s="1" customFormat="1" x14ac:dyDescent="0.2">
      <c r="A20" s="192" t="s">
        <v>852</v>
      </c>
      <c r="B20" s="193" t="s">
        <v>853</v>
      </c>
      <c r="C20" s="131">
        <v>0</v>
      </c>
      <c r="D20" s="131">
        <v>0</v>
      </c>
      <c r="E20" s="131">
        <v>0</v>
      </c>
      <c r="F20" s="131">
        <v>0</v>
      </c>
      <c r="G20" s="131">
        <v>0</v>
      </c>
      <c r="H20" s="131">
        <v>0</v>
      </c>
      <c r="I20" s="131">
        <v>0</v>
      </c>
      <c r="J20" s="132">
        <v>0</v>
      </c>
    </row>
    <row r="21" spans="1:10" s="18" customFormat="1" x14ac:dyDescent="0.2">
      <c r="A21" s="192" t="s">
        <v>412</v>
      </c>
      <c r="B21" s="193" t="s">
        <v>854</v>
      </c>
      <c r="C21" s="131">
        <v>0</v>
      </c>
      <c r="D21" s="131">
        <v>0</v>
      </c>
      <c r="E21" s="131">
        <v>0</v>
      </c>
      <c r="F21" s="131">
        <v>0</v>
      </c>
      <c r="G21" s="131">
        <v>0</v>
      </c>
      <c r="H21" s="131">
        <v>0</v>
      </c>
      <c r="I21" s="131">
        <v>0</v>
      </c>
      <c r="J21" s="132">
        <v>0</v>
      </c>
    </row>
    <row r="22" spans="1:10" s="1" customFormat="1" x14ac:dyDescent="0.2">
      <c r="A22" s="194" t="s">
        <v>859</v>
      </c>
      <c r="B22" s="195" t="s">
        <v>860</v>
      </c>
      <c r="C22" s="134">
        <v>0</v>
      </c>
      <c r="D22" s="134">
        <v>0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</row>
    <row r="23" spans="1:10" s="1" customFormat="1" x14ac:dyDescent="0.2">
      <c r="A23" s="192" t="s">
        <v>861</v>
      </c>
      <c r="B23" s="193" t="s">
        <v>862</v>
      </c>
      <c r="C23" s="131">
        <v>0</v>
      </c>
      <c r="D23" s="131">
        <v>0</v>
      </c>
      <c r="E23" s="131">
        <v>0</v>
      </c>
      <c r="F23" s="131">
        <v>0</v>
      </c>
      <c r="G23" s="131">
        <v>0</v>
      </c>
      <c r="H23" s="131">
        <v>0</v>
      </c>
      <c r="I23" s="131">
        <v>0</v>
      </c>
      <c r="J23" s="132">
        <v>0</v>
      </c>
    </row>
    <row r="24" spans="1:10" s="1" customFormat="1" x14ac:dyDescent="0.2">
      <c r="A24" s="28" t="s">
        <v>863</v>
      </c>
      <c r="B24" s="36" t="s">
        <v>864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30">
        <v>0</v>
      </c>
    </row>
    <row r="25" spans="1:10" s="18" customFormat="1" x14ac:dyDescent="0.2">
      <c r="A25" s="28" t="s">
        <v>865</v>
      </c>
      <c r="B25" s="36" t="s">
        <v>866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30">
        <v>0</v>
      </c>
    </row>
    <row r="26" spans="1:10" s="18" customFormat="1" x14ac:dyDescent="0.2">
      <c r="A26" s="28" t="s">
        <v>867</v>
      </c>
      <c r="B26" s="36" t="s">
        <v>868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30">
        <v>0</v>
      </c>
    </row>
    <row r="27" spans="1:10" s="18" customFormat="1" x14ac:dyDescent="0.2">
      <c r="A27" s="28" t="s">
        <v>869</v>
      </c>
      <c r="B27" s="36" t="s">
        <v>870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30">
        <v>0</v>
      </c>
    </row>
    <row r="28" spans="1:10" s="1" customFormat="1" x14ac:dyDescent="0.2">
      <c r="A28" s="14" t="s">
        <v>871</v>
      </c>
      <c r="B28" s="15" t="s">
        <v>872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7">
        <v>0</v>
      </c>
    </row>
    <row r="29" spans="1:10" s="1" customFormat="1" x14ac:dyDescent="0.2">
      <c r="A29" s="2" t="s">
        <v>873</v>
      </c>
      <c r="B29" s="12" t="s">
        <v>874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4">
        <v>0</v>
      </c>
    </row>
    <row r="30" spans="1:10" s="18" customFormat="1" x14ac:dyDescent="0.2">
      <c r="A30" s="28" t="s">
        <v>875</v>
      </c>
      <c r="B30" s="36" t="s">
        <v>876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30">
        <v>0</v>
      </c>
    </row>
    <row r="31" spans="1:10" s="18" customFormat="1" x14ac:dyDescent="0.2">
      <c r="A31" s="28" t="s">
        <v>877</v>
      </c>
      <c r="B31" s="36" t="s">
        <v>878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30">
        <v>0</v>
      </c>
    </row>
    <row r="32" spans="1:10" s="18" customFormat="1" x14ac:dyDescent="0.2">
      <c r="A32" s="181" t="s">
        <v>879</v>
      </c>
      <c r="B32" s="182" t="s">
        <v>880</v>
      </c>
      <c r="C32" s="147">
        <v>0</v>
      </c>
      <c r="D32" s="147">
        <v>0</v>
      </c>
      <c r="E32" s="147">
        <v>0</v>
      </c>
      <c r="F32" s="147">
        <v>0</v>
      </c>
      <c r="G32" s="147">
        <v>0</v>
      </c>
      <c r="H32" s="147">
        <v>0</v>
      </c>
      <c r="I32" s="147">
        <v>0</v>
      </c>
      <c r="J32" s="148">
        <v>0</v>
      </c>
    </row>
    <row r="33" spans="1:10" s="18" customFormat="1" x14ac:dyDescent="0.2">
      <c r="A33" s="184" t="s">
        <v>881</v>
      </c>
      <c r="B33" s="185" t="s">
        <v>882</v>
      </c>
      <c r="C33" s="186">
        <v>0</v>
      </c>
      <c r="D33" s="186">
        <v>0</v>
      </c>
      <c r="E33" s="186">
        <v>0</v>
      </c>
      <c r="F33" s="186">
        <v>0</v>
      </c>
      <c r="G33" s="186">
        <v>0</v>
      </c>
      <c r="H33" s="186">
        <v>0</v>
      </c>
      <c r="I33" s="186">
        <v>0</v>
      </c>
      <c r="J33" s="187">
        <v>0</v>
      </c>
    </row>
    <row r="34" spans="1:10" s="18" customFormat="1" x14ac:dyDescent="0.2">
      <c r="A34" s="181" t="s">
        <v>883</v>
      </c>
      <c r="B34" s="182" t="s">
        <v>884</v>
      </c>
      <c r="C34" s="147">
        <v>0</v>
      </c>
      <c r="D34" s="147">
        <v>0</v>
      </c>
      <c r="E34" s="147">
        <v>0</v>
      </c>
      <c r="F34" s="147">
        <v>0</v>
      </c>
      <c r="G34" s="147">
        <v>0</v>
      </c>
      <c r="H34" s="147">
        <v>0</v>
      </c>
      <c r="I34" s="147">
        <v>0</v>
      </c>
      <c r="J34" s="148">
        <v>0</v>
      </c>
    </row>
    <row r="35" spans="1:10" s="18" customFormat="1" x14ac:dyDescent="0.2">
      <c r="A35" s="181" t="s">
        <v>885</v>
      </c>
      <c r="B35" s="182" t="s">
        <v>886</v>
      </c>
      <c r="C35" s="147">
        <v>0</v>
      </c>
      <c r="D35" s="147">
        <v>0</v>
      </c>
      <c r="E35" s="147">
        <v>0</v>
      </c>
      <c r="F35" s="147">
        <v>0</v>
      </c>
      <c r="G35" s="147">
        <v>0</v>
      </c>
      <c r="H35" s="147">
        <v>0</v>
      </c>
      <c r="I35" s="147">
        <v>0</v>
      </c>
      <c r="J35" s="148">
        <v>0</v>
      </c>
    </row>
    <row r="36" spans="1:10" s="1" customFormat="1" x14ac:dyDescent="0.2">
      <c r="A36" s="14" t="s">
        <v>887</v>
      </c>
      <c r="B36" s="15" t="s">
        <v>888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7">
        <v>0</v>
      </c>
    </row>
    <row r="37" spans="1:10" s="1" customFormat="1" x14ac:dyDescent="0.2">
      <c r="A37" s="181" t="s">
        <v>889</v>
      </c>
      <c r="B37" s="182" t="s">
        <v>890</v>
      </c>
      <c r="C37" s="147">
        <v>0</v>
      </c>
      <c r="D37" s="147">
        <v>0</v>
      </c>
      <c r="E37" s="147">
        <v>0</v>
      </c>
      <c r="F37" s="147">
        <v>0</v>
      </c>
      <c r="G37" s="147">
        <v>0</v>
      </c>
      <c r="H37" s="147">
        <v>0</v>
      </c>
      <c r="I37" s="147">
        <v>0</v>
      </c>
      <c r="J37" s="148">
        <v>0</v>
      </c>
    </row>
    <row r="38" spans="1:10" s="1" customFormat="1" x14ac:dyDescent="0.2">
      <c r="A38" s="2" t="s">
        <v>891</v>
      </c>
      <c r="B38" s="12" t="s">
        <v>892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4">
        <v>0</v>
      </c>
    </row>
    <row r="39" spans="1:10" s="1" customFormat="1" x14ac:dyDescent="0.2">
      <c r="A39" s="192" t="s">
        <v>893</v>
      </c>
      <c r="B39" s="193" t="s">
        <v>894</v>
      </c>
      <c r="C39" s="131">
        <v>0</v>
      </c>
      <c r="D39" s="131">
        <v>0</v>
      </c>
      <c r="E39" s="131">
        <v>0</v>
      </c>
      <c r="F39" s="131">
        <v>0</v>
      </c>
      <c r="G39" s="131">
        <v>0</v>
      </c>
      <c r="H39" s="131">
        <v>0</v>
      </c>
      <c r="I39" s="131">
        <v>0</v>
      </c>
      <c r="J39" s="132">
        <v>0</v>
      </c>
    </row>
    <row r="40" spans="1:10" s="1" customFormat="1" x14ac:dyDescent="0.2">
      <c r="A40" s="194" t="s">
        <v>804</v>
      </c>
      <c r="B40" s="195" t="s">
        <v>895</v>
      </c>
      <c r="C40" s="134">
        <v>0</v>
      </c>
      <c r="D40" s="134">
        <v>0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</row>
    <row r="41" spans="1:10" s="24" customFormat="1" x14ac:dyDescent="0.2">
      <c r="A41" s="192" t="s">
        <v>896</v>
      </c>
      <c r="B41" s="193" t="s">
        <v>897</v>
      </c>
      <c r="C41" s="131">
        <v>0</v>
      </c>
      <c r="D41" s="131">
        <v>0</v>
      </c>
      <c r="E41" s="131">
        <v>0</v>
      </c>
      <c r="F41" s="131">
        <v>0</v>
      </c>
      <c r="G41" s="131">
        <v>0</v>
      </c>
      <c r="H41" s="131">
        <v>0</v>
      </c>
      <c r="I41" s="131">
        <v>0</v>
      </c>
      <c r="J41" s="132">
        <v>0</v>
      </c>
    </row>
    <row r="42" spans="1:10" s="18" customFormat="1" x14ac:dyDescent="0.2">
      <c r="A42" s="192" t="s">
        <v>910</v>
      </c>
      <c r="B42" s="193" t="s">
        <v>911</v>
      </c>
      <c r="C42" s="131">
        <v>0</v>
      </c>
      <c r="D42" s="131">
        <v>0</v>
      </c>
      <c r="E42" s="131">
        <v>0</v>
      </c>
      <c r="F42" s="131">
        <v>0</v>
      </c>
      <c r="G42" s="131">
        <v>0</v>
      </c>
      <c r="H42" s="131">
        <v>0</v>
      </c>
      <c r="I42" s="131">
        <v>0</v>
      </c>
      <c r="J42" s="132">
        <v>0</v>
      </c>
    </row>
    <row r="43" spans="1:10" s="1" customFormat="1" x14ac:dyDescent="0.2">
      <c r="A43" s="14" t="s">
        <v>916</v>
      </c>
      <c r="B43" s="15" t="s">
        <v>917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7">
        <v>0</v>
      </c>
    </row>
    <row r="44" spans="1:10" s="1" customFormat="1" x14ac:dyDescent="0.2">
      <c r="A44" s="188" t="s">
        <v>918</v>
      </c>
      <c r="B44" s="189" t="s">
        <v>919</v>
      </c>
      <c r="C44" s="160">
        <v>0</v>
      </c>
      <c r="D44" s="160">
        <v>0</v>
      </c>
      <c r="E44" s="160">
        <v>0</v>
      </c>
      <c r="F44" s="160">
        <v>0</v>
      </c>
      <c r="G44" s="160">
        <v>0</v>
      </c>
      <c r="H44" s="160">
        <v>0</v>
      </c>
      <c r="I44" s="160">
        <v>0</v>
      </c>
      <c r="J44" s="161">
        <v>0</v>
      </c>
    </row>
    <row r="45" spans="1:10" s="1" customFormat="1" x14ac:dyDescent="0.2">
      <c r="A45" s="181" t="s">
        <v>920</v>
      </c>
      <c r="B45" s="182" t="s">
        <v>921</v>
      </c>
      <c r="C45" s="147">
        <v>0</v>
      </c>
      <c r="D45" s="147">
        <v>0</v>
      </c>
      <c r="E45" s="147">
        <v>0</v>
      </c>
      <c r="F45" s="147">
        <v>0</v>
      </c>
      <c r="G45" s="147">
        <v>0</v>
      </c>
      <c r="H45" s="147">
        <v>0</v>
      </c>
      <c r="I45" s="147">
        <v>0</v>
      </c>
      <c r="J45" s="148">
        <v>0</v>
      </c>
    </row>
    <row r="46" spans="1:10" s="1" customFormat="1" x14ac:dyDescent="0.2">
      <c r="A46" s="181" t="s">
        <v>922</v>
      </c>
      <c r="B46" s="182" t="s">
        <v>923</v>
      </c>
      <c r="C46" s="147">
        <v>0</v>
      </c>
      <c r="D46" s="147">
        <v>0</v>
      </c>
      <c r="E46" s="147">
        <v>0</v>
      </c>
      <c r="F46" s="147">
        <v>0</v>
      </c>
      <c r="G46" s="147">
        <v>0</v>
      </c>
      <c r="H46" s="147">
        <v>0</v>
      </c>
      <c r="I46" s="147">
        <v>0</v>
      </c>
      <c r="J46" s="148">
        <v>0</v>
      </c>
    </row>
    <row r="47" spans="1:10" s="18" customFormat="1" x14ac:dyDescent="0.2">
      <c r="A47" s="28" t="s">
        <v>924</v>
      </c>
      <c r="B47" s="36" t="s">
        <v>925</v>
      </c>
      <c r="C47" s="29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30">
        <v>0</v>
      </c>
    </row>
    <row r="48" spans="1:10" s="1" customFormat="1" x14ac:dyDescent="0.2">
      <c r="A48" s="28" t="s">
        <v>926</v>
      </c>
      <c r="B48" s="36" t="s">
        <v>927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30">
        <v>0</v>
      </c>
    </row>
    <row r="49" spans="1:10" s="18" customFormat="1" x14ac:dyDescent="0.2">
      <c r="A49" s="181" t="s">
        <v>928</v>
      </c>
      <c r="B49" s="182" t="s">
        <v>929</v>
      </c>
      <c r="C49" s="147">
        <v>0</v>
      </c>
      <c r="D49" s="147">
        <v>0</v>
      </c>
      <c r="E49" s="147">
        <v>0</v>
      </c>
      <c r="F49" s="147">
        <v>0</v>
      </c>
      <c r="G49" s="147">
        <v>0</v>
      </c>
      <c r="H49" s="147">
        <v>0</v>
      </c>
      <c r="I49" s="147">
        <v>0</v>
      </c>
      <c r="J49" s="148">
        <v>0</v>
      </c>
    </row>
    <row r="50" spans="1:10" s="18" customFormat="1" ht="12" thickBot="1" x14ac:dyDescent="0.25">
      <c r="A50" s="217" t="s">
        <v>930</v>
      </c>
      <c r="B50" s="71" t="s">
        <v>931</v>
      </c>
      <c r="C50" s="145">
        <v>0</v>
      </c>
      <c r="D50" s="145">
        <v>0</v>
      </c>
      <c r="E50" s="145">
        <v>0</v>
      </c>
      <c r="F50" s="145">
        <v>0</v>
      </c>
      <c r="G50" s="145">
        <v>0</v>
      </c>
      <c r="H50" s="145">
        <v>0</v>
      </c>
      <c r="I50" s="145">
        <v>0</v>
      </c>
      <c r="J50" s="72">
        <v>0</v>
      </c>
    </row>
    <row r="51" spans="1:10" s="18" customFormat="1" ht="12" thickTop="1" x14ac:dyDescent="0.2">
      <c r="B51" s="212"/>
    </row>
    <row r="52" spans="1:10" s="18" customFormat="1" x14ac:dyDescent="0.2">
      <c r="B52" s="212"/>
    </row>
    <row r="53" spans="1:10" s="18" customFormat="1" x14ac:dyDescent="0.2">
      <c r="B53" s="212"/>
    </row>
    <row r="54" spans="1:10" s="18" customFormat="1" x14ac:dyDescent="0.2">
      <c r="B54" s="212"/>
    </row>
    <row r="55" spans="1:10" s="18" customFormat="1" x14ac:dyDescent="0.2">
      <c r="A55"/>
      <c r="B55" s="38"/>
      <c r="C55"/>
      <c r="D55"/>
      <c r="E55"/>
      <c r="F55"/>
      <c r="G55"/>
      <c r="H55"/>
      <c r="I55"/>
      <c r="J55"/>
    </row>
    <row r="56" spans="1:10" s="18" customFormat="1" x14ac:dyDescent="0.2">
      <c r="A56"/>
      <c r="B56" s="38"/>
      <c r="C56"/>
      <c r="D56"/>
      <c r="E56"/>
      <c r="F56"/>
      <c r="G56"/>
      <c r="H56"/>
      <c r="I56"/>
      <c r="J56"/>
    </row>
    <row r="57" spans="1:10" s="1" customFormat="1" x14ac:dyDescent="0.2">
      <c r="A57"/>
      <c r="B57" s="38"/>
      <c r="C57"/>
      <c r="D57"/>
      <c r="E57"/>
      <c r="F57"/>
      <c r="G57"/>
      <c r="H57"/>
      <c r="I57"/>
      <c r="J57"/>
    </row>
    <row r="58" spans="1:10" s="18" customFormat="1" x14ac:dyDescent="0.2">
      <c r="A58"/>
      <c r="B58" s="38"/>
      <c r="C58"/>
      <c r="D58"/>
      <c r="E58"/>
      <c r="F58"/>
      <c r="G58"/>
      <c r="H58"/>
      <c r="I58"/>
      <c r="J58"/>
    </row>
    <row r="59" spans="1:10" s="18" customFormat="1" x14ac:dyDescent="0.2">
      <c r="A59" s="213"/>
      <c r="B59" s="214"/>
      <c r="C59" s="213"/>
      <c r="D59" s="213"/>
      <c r="E59" s="213"/>
      <c r="F59" s="213"/>
      <c r="G59" s="213"/>
      <c r="H59" s="213"/>
      <c r="I59" s="213"/>
      <c r="J59" s="213"/>
    </row>
    <row r="60" spans="1:10" s="1" customFormat="1" x14ac:dyDescent="0.2">
      <c r="A60" s="18"/>
      <c r="B60" s="212"/>
      <c r="C60" s="18"/>
      <c r="D60" s="18"/>
      <c r="E60" s="18"/>
      <c r="F60" s="18"/>
      <c r="G60" s="18"/>
      <c r="H60" s="18"/>
      <c r="I60" s="18"/>
      <c r="J60" s="18"/>
    </row>
    <row r="61" spans="1:10" s="1" customFormat="1" x14ac:dyDescent="0.2">
      <c r="A61" s="18"/>
      <c r="B61" s="212"/>
      <c r="C61" s="18"/>
      <c r="D61" s="18"/>
      <c r="E61" s="18"/>
      <c r="F61" s="18"/>
      <c r="G61" s="18"/>
      <c r="H61" s="18"/>
      <c r="I61" s="18"/>
      <c r="J61" s="18"/>
    </row>
    <row r="62" spans="1:10" s="1" customFormat="1" x14ac:dyDescent="0.2">
      <c r="B62" s="21"/>
    </row>
    <row r="63" spans="1:10" s="18" customFormat="1" x14ac:dyDescent="0.2">
      <c r="A63"/>
      <c r="B63" s="38"/>
      <c r="C63"/>
      <c r="D63"/>
      <c r="E63"/>
      <c r="F63"/>
      <c r="G63"/>
      <c r="H63"/>
      <c r="I63"/>
      <c r="J63"/>
    </row>
    <row r="64" spans="1:10" s="18" customFormat="1" x14ac:dyDescent="0.2">
      <c r="A64"/>
      <c r="B64" s="38"/>
      <c r="C64"/>
      <c r="D64"/>
      <c r="E64"/>
      <c r="F64"/>
      <c r="G64"/>
      <c r="H64"/>
      <c r="I64"/>
      <c r="J64"/>
    </row>
    <row r="65" spans="1:11" s="18" customFormat="1" x14ac:dyDescent="0.2">
      <c r="A65"/>
      <c r="B65" s="38"/>
      <c r="C65"/>
      <c r="D65"/>
      <c r="E65"/>
      <c r="F65"/>
      <c r="G65"/>
      <c r="H65"/>
      <c r="I65"/>
      <c r="J65"/>
    </row>
    <row r="66" spans="1:11" s="1" customFormat="1" x14ac:dyDescent="0.2">
      <c r="A66"/>
      <c r="B66" s="38"/>
      <c r="C66"/>
      <c r="D66"/>
      <c r="E66"/>
      <c r="F66"/>
      <c r="G66"/>
      <c r="H66"/>
      <c r="I66"/>
      <c r="J66"/>
    </row>
    <row r="67" spans="1:11" s="18" customFormat="1" x14ac:dyDescent="0.2">
      <c r="A67"/>
      <c r="B67" s="38"/>
      <c r="C67"/>
      <c r="D67"/>
      <c r="E67"/>
      <c r="F67"/>
      <c r="G67"/>
      <c r="H67"/>
      <c r="I67"/>
      <c r="J67"/>
    </row>
    <row r="68" spans="1:11" s="18" customFormat="1" x14ac:dyDescent="0.2">
      <c r="A68"/>
      <c r="B68" s="38"/>
      <c r="C68"/>
      <c r="D68"/>
      <c r="E68"/>
      <c r="F68"/>
      <c r="G68"/>
      <c r="H68"/>
      <c r="I68"/>
      <c r="J68"/>
    </row>
    <row r="69" spans="1:11" s="1" customFormat="1" x14ac:dyDescent="0.2">
      <c r="A69" s="18"/>
      <c r="B69" s="212"/>
      <c r="C69" s="18"/>
      <c r="D69" s="18"/>
      <c r="E69" s="18"/>
      <c r="F69" s="18"/>
      <c r="G69" s="18"/>
      <c r="H69" s="18"/>
      <c r="I69" s="18"/>
      <c r="J69" s="18"/>
    </row>
    <row r="70" spans="1:11" s="1" customFormat="1" x14ac:dyDescent="0.2">
      <c r="A70" s="18"/>
      <c r="B70" s="212"/>
      <c r="C70" s="18"/>
      <c r="D70" s="18"/>
      <c r="E70" s="18"/>
      <c r="F70" s="18"/>
      <c r="G70" s="18"/>
      <c r="H70" s="18"/>
      <c r="I70" s="18"/>
      <c r="J70" s="18"/>
    </row>
    <row r="71" spans="1:11" s="1" customFormat="1" x14ac:dyDescent="0.2">
      <c r="A71" s="18"/>
      <c r="B71" s="212"/>
      <c r="C71" s="18"/>
      <c r="D71" s="18"/>
      <c r="E71" s="18"/>
      <c r="F71" s="18"/>
      <c r="G71" s="18"/>
      <c r="H71" s="18"/>
      <c r="I71" s="18"/>
      <c r="J71" s="18"/>
    </row>
    <row r="72" spans="1:11" s="1" customFormat="1" x14ac:dyDescent="0.2">
      <c r="A72" s="18"/>
      <c r="B72" s="212"/>
      <c r="C72" s="18"/>
      <c r="D72" s="18"/>
      <c r="E72" s="18"/>
      <c r="F72" s="18"/>
      <c r="G72" s="18"/>
      <c r="H72" s="18"/>
      <c r="I72" s="18"/>
      <c r="J72" s="18"/>
    </row>
    <row r="73" spans="1:11" s="18" customFormat="1" x14ac:dyDescent="0.2">
      <c r="A73"/>
      <c r="B73" s="38"/>
      <c r="C73"/>
      <c r="D73"/>
      <c r="E73"/>
      <c r="F73"/>
      <c r="G73"/>
      <c r="H73"/>
      <c r="I73"/>
      <c r="J73"/>
    </row>
    <row r="74" spans="1:11" s="1" customFormat="1" x14ac:dyDescent="0.2">
      <c r="A74"/>
      <c r="B74" s="38"/>
      <c r="C74"/>
      <c r="D74"/>
      <c r="E74"/>
      <c r="F74"/>
      <c r="G74"/>
      <c r="H74"/>
      <c r="I74"/>
      <c r="J74"/>
    </row>
    <row r="75" spans="1:11" s="18" customFormat="1" x14ac:dyDescent="0.2">
      <c r="B75" s="212"/>
    </row>
    <row r="76" spans="1:11" s="1" customFormat="1" x14ac:dyDescent="0.2">
      <c r="A76" s="213"/>
      <c r="B76" s="214"/>
      <c r="C76" s="213"/>
      <c r="D76" s="213"/>
      <c r="E76" s="213"/>
      <c r="F76" s="213"/>
      <c r="G76" s="213"/>
      <c r="H76" s="213"/>
      <c r="I76" s="213"/>
      <c r="J76" s="213"/>
    </row>
    <row r="77" spans="1:11" s="1" customFormat="1" x14ac:dyDescent="0.2"/>
    <row r="78" spans="1:11" s="18" customForma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s="1" customFormat="1" x14ac:dyDescent="0.2"/>
    <row r="80" spans="1:11" s="1" customFormat="1" x14ac:dyDescent="0.2"/>
    <row r="81" spans="1:11" s="18" customForma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s="18" customForma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s="18" customForma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s="18" customForma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s="1" customFormat="1" x14ac:dyDescent="0.2"/>
    <row r="86" spans="1:11" s="1" customFormat="1" x14ac:dyDescent="0.2"/>
    <row r="87" spans="1:11" s="18" customForma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s="1" customFormat="1" x14ac:dyDescent="0.2"/>
    <row r="89" spans="1:11" s="1" customFormat="1" x14ac:dyDescent="0.2"/>
    <row r="90" spans="1:11" s="18" customForma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s="18" customForma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s="1" customFormat="1" x14ac:dyDescent="0.2"/>
    <row r="93" spans="1:11" s="1" customFormat="1" x14ac:dyDescent="0.2"/>
    <row r="94" spans="1:11" s="1" customFormat="1" x14ac:dyDescent="0.2"/>
    <row r="95" spans="1:11" s="1" customFormat="1" x14ac:dyDescent="0.2"/>
    <row r="96" spans="1:11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  <row r="189" s="1" customFormat="1" x14ac:dyDescent="0.2"/>
    <row r="190" s="1" customFormat="1" x14ac:dyDescent="0.2"/>
    <row r="191" s="1" customFormat="1" x14ac:dyDescent="0.2"/>
    <row r="192" s="1" customFormat="1" x14ac:dyDescent="0.2"/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pans="1:11" s="1" customFormat="1" x14ac:dyDescent="0.2"/>
    <row r="226" spans="1:11" s="1" customFormat="1" x14ac:dyDescent="0.2"/>
    <row r="227" spans="1:11" s="1" customFormat="1" x14ac:dyDescent="0.2"/>
    <row r="228" spans="1:11" s="1" customFormat="1" x14ac:dyDescent="0.2"/>
    <row r="229" spans="1:11" s="1" customFormat="1" x14ac:dyDescent="0.2"/>
    <row r="230" spans="1:11" s="1" customFormat="1" x14ac:dyDescent="0.2"/>
    <row r="231" spans="1:11" s="1" customFormat="1" x14ac:dyDescent="0.2"/>
    <row r="232" spans="1:11" s="1" customFormat="1" x14ac:dyDescent="0.2"/>
    <row r="233" spans="1:11" s="1" customFormat="1" x14ac:dyDescent="0.2"/>
    <row r="234" spans="1:11" s="1" customFormat="1" x14ac:dyDescent="0.2"/>
    <row r="235" spans="1:11" s="1" customFormat="1" x14ac:dyDescent="0.2"/>
    <row r="236" spans="1:11" s="1" customFormat="1" x14ac:dyDescent="0.2"/>
    <row r="237" spans="1:11" s="1" customFormat="1" x14ac:dyDescent="0.2"/>
    <row r="238" spans="1:11" s="1" customFormat="1" x14ac:dyDescent="0.2"/>
    <row r="239" spans="1:11" s="1" customFormat="1" x14ac:dyDescent="0.2">
      <c r="A239"/>
      <c r="B239"/>
      <c r="C239"/>
      <c r="D239"/>
      <c r="E239"/>
      <c r="F239"/>
      <c r="G239"/>
      <c r="H239"/>
      <c r="I239"/>
      <c r="J239"/>
      <c r="K239"/>
    </row>
    <row r="240" spans="1:11" s="1" customFormat="1" x14ac:dyDescent="0.2">
      <c r="A240"/>
      <c r="B240"/>
      <c r="C240"/>
      <c r="D240"/>
      <c r="E240"/>
      <c r="F240"/>
      <c r="G240"/>
      <c r="H240"/>
      <c r="I240"/>
      <c r="J240"/>
      <c r="K240"/>
    </row>
    <row r="241" spans="1:11" s="1" customFormat="1" x14ac:dyDescent="0.2">
      <c r="A241"/>
      <c r="B241"/>
      <c r="C241"/>
      <c r="D241"/>
      <c r="E241"/>
      <c r="F241"/>
      <c r="G241"/>
      <c r="H241"/>
      <c r="I241"/>
      <c r="J241"/>
      <c r="K241"/>
    </row>
    <row r="242" spans="1:11" s="1" customFormat="1" x14ac:dyDescent="0.2">
      <c r="A242"/>
      <c r="B242"/>
      <c r="C242"/>
      <c r="D242"/>
      <c r="E242"/>
      <c r="F242"/>
      <c r="G242"/>
      <c r="H242"/>
      <c r="I242"/>
      <c r="J242"/>
      <c r="K242"/>
    </row>
    <row r="243" spans="1:11" s="1" customFormat="1" x14ac:dyDescent="0.2">
      <c r="A243"/>
      <c r="B243"/>
      <c r="C243"/>
      <c r="D243"/>
      <c r="E243"/>
      <c r="F243"/>
      <c r="G243"/>
      <c r="H243"/>
      <c r="I243"/>
      <c r="J243"/>
      <c r="K243"/>
    </row>
    <row r="244" spans="1:11" s="1" customFormat="1" x14ac:dyDescent="0.2">
      <c r="A244"/>
      <c r="B244"/>
      <c r="C244"/>
      <c r="D244"/>
      <c r="E244"/>
      <c r="F244"/>
      <c r="G244"/>
      <c r="H244"/>
      <c r="I244"/>
      <c r="J244"/>
      <c r="K244"/>
    </row>
    <row r="245" spans="1:11" s="1" customFormat="1" x14ac:dyDescent="0.2">
      <c r="A245"/>
      <c r="B245"/>
      <c r="C245"/>
      <c r="D245"/>
      <c r="E245"/>
      <c r="F245"/>
      <c r="G245"/>
      <c r="H245"/>
      <c r="I245"/>
      <c r="J245"/>
      <c r="K245"/>
    </row>
    <row r="246" spans="1:11" s="1" customFormat="1" x14ac:dyDescent="0.2">
      <c r="A246"/>
      <c r="B246"/>
      <c r="C246"/>
      <c r="D246"/>
      <c r="E246"/>
      <c r="F246"/>
      <c r="G246"/>
      <c r="H246"/>
      <c r="I246"/>
      <c r="J246"/>
      <c r="K246"/>
    </row>
    <row r="247" spans="1:11" s="1" customFormat="1" x14ac:dyDescent="0.2">
      <c r="A247"/>
      <c r="B247"/>
      <c r="C247"/>
      <c r="D247"/>
      <c r="E247"/>
      <c r="F247"/>
      <c r="G247"/>
      <c r="H247"/>
      <c r="I247"/>
      <c r="J247"/>
      <c r="K247"/>
    </row>
    <row r="248" spans="1:11" s="1" customFormat="1" x14ac:dyDescent="0.2">
      <c r="A248"/>
      <c r="B248"/>
      <c r="C248"/>
      <c r="D248"/>
      <c r="E248"/>
      <c r="F248"/>
      <c r="G248"/>
      <c r="H248"/>
      <c r="I248"/>
      <c r="J248"/>
      <c r="K248"/>
    </row>
    <row r="249" spans="1:11" s="1" customFormat="1" x14ac:dyDescent="0.2">
      <c r="A249"/>
      <c r="B249"/>
      <c r="C249"/>
      <c r="D249"/>
      <c r="E249"/>
      <c r="F249"/>
      <c r="G249"/>
      <c r="H249"/>
      <c r="I249"/>
      <c r="J249"/>
      <c r="K249"/>
    </row>
    <row r="250" spans="1:11" s="1" customFormat="1" x14ac:dyDescent="0.2">
      <c r="A250"/>
      <c r="B250"/>
      <c r="C250"/>
      <c r="D250"/>
      <c r="E250"/>
      <c r="F250"/>
      <c r="G250"/>
      <c r="H250"/>
      <c r="I250"/>
      <c r="J250"/>
      <c r="K250"/>
    </row>
    <row r="251" spans="1:11" s="1" customFormat="1" x14ac:dyDescent="0.2">
      <c r="A251"/>
      <c r="B251"/>
      <c r="C251"/>
      <c r="D251"/>
      <c r="E251"/>
      <c r="F251"/>
      <c r="G251"/>
      <c r="H251"/>
      <c r="I251"/>
      <c r="J251"/>
      <c r="K251"/>
    </row>
    <row r="252" spans="1:11" s="1" customFormat="1" x14ac:dyDescent="0.2">
      <c r="A252"/>
      <c r="B252"/>
      <c r="C252"/>
      <c r="D252"/>
      <c r="E252"/>
      <c r="F252"/>
      <c r="G252"/>
      <c r="H252"/>
      <c r="I252"/>
      <c r="J252"/>
      <c r="K252"/>
    </row>
    <row r="253" spans="1:11" s="1" customFormat="1" x14ac:dyDescent="0.2">
      <c r="A253"/>
      <c r="B253"/>
      <c r="C253"/>
      <c r="D253"/>
      <c r="E253"/>
      <c r="F253"/>
      <c r="G253"/>
      <c r="H253"/>
      <c r="I253"/>
      <c r="J253"/>
      <c r="K253"/>
    </row>
    <row r="254" spans="1:11" s="1" customFormat="1" x14ac:dyDescent="0.2">
      <c r="A254"/>
      <c r="B254"/>
      <c r="C254"/>
      <c r="D254"/>
      <c r="E254"/>
      <c r="F254"/>
      <c r="G254"/>
      <c r="H254"/>
      <c r="I254"/>
      <c r="J254"/>
      <c r="K254"/>
    </row>
    <row r="255" spans="1:11" s="1" customFormat="1" x14ac:dyDescent="0.2">
      <c r="A255"/>
      <c r="B255"/>
      <c r="C255"/>
      <c r="D255"/>
      <c r="E255"/>
      <c r="F255"/>
      <c r="G255"/>
      <c r="H255"/>
      <c r="I255"/>
      <c r="J255"/>
      <c r="K255"/>
    </row>
    <row r="256" spans="1:11" s="1" customFormat="1" x14ac:dyDescent="0.2">
      <c r="A256"/>
      <c r="B256"/>
      <c r="C256"/>
      <c r="D256"/>
      <c r="E256"/>
      <c r="F256"/>
      <c r="G256"/>
      <c r="H256"/>
      <c r="I256"/>
      <c r="J256"/>
      <c r="K256"/>
    </row>
    <row r="257" spans="1:11" s="1" customFormat="1" x14ac:dyDescent="0.2">
      <c r="A257"/>
      <c r="B257"/>
      <c r="C257"/>
      <c r="D257"/>
      <c r="E257"/>
      <c r="F257"/>
      <c r="G257"/>
      <c r="H257"/>
      <c r="I257"/>
      <c r="J257"/>
      <c r="K257"/>
    </row>
    <row r="258" spans="1:11" s="1" customFormat="1" x14ac:dyDescent="0.2">
      <c r="A258"/>
      <c r="B258"/>
      <c r="C258"/>
      <c r="D258"/>
      <c r="E258"/>
      <c r="F258"/>
      <c r="G258"/>
      <c r="H258"/>
      <c r="I258"/>
      <c r="J258"/>
      <c r="K258"/>
    </row>
    <row r="259" spans="1:11" s="1" customFormat="1" x14ac:dyDescent="0.2">
      <c r="A259"/>
      <c r="B259"/>
      <c r="C259"/>
      <c r="D259"/>
      <c r="E259"/>
      <c r="F259"/>
      <c r="G259"/>
      <c r="H259"/>
      <c r="I259"/>
      <c r="J259"/>
      <c r="K259"/>
    </row>
    <row r="260" spans="1:11" s="1" customFormat="1" x14ac:dyDescent="0.2">
      <c r="A260"/>
      <c r="B260"/>
      <c r="C260"/>
      <c r="D260"/>
      <c r="E260"/>
      <c r="F260"/>
      <c r="G260"/>
      <c r="H260"/>
      <c r="I260"/>
      <c r="J260"/>
      <c r="K260"/>
    </row>
    <row r="261" spans="1:11" s="1" customFormat="1" x14ac:dyDescent="0.2">
      <c r="A261"/>
      <c r="B261"/>
      <c r="C261"/>
      <c r="D261"/>
      <c r="E261"/>
      <c r="F261"/>
      <c r="G261"/>
      <c r="H261"/>
      <c r="I261"/>
      <c r="J261"/>
      <c r="K261"/>
    </row>
    <row r="262" spans="1:11" s="1" customFormat="1" x14ac:dyDescent="0.2">
      <c r="A262"/>
      <c r="B262"/>
      <c r="C262"/>
      <c r="D262"/>
      <c r="E262"/>
      <c r="F262"/>
      <c r="G262"/>
      <c r="H262"/>
      <c r="I262"/>
      <c r="J262"/>
      <c r="K262"/>
    </row>
    <row r="263" spans="1:11" s="1" customFormat="1" x14ac:dyDescent="0.2">
      <c r="A263"/>
      <c r="B263"/>
      <c r="C263"/>
      <c r="D263"/>
      <c r="E263"/>
      <c r="F263"/>
      <c r="G263"/>
      <c r="H263"/>
      <c r="I263"/>
      <c r="J263"/>
      <c r="K263"/>
    </row>
    <row r="264" spans="1:11" s="1" customFormat="1" x14ac:dyDescent="0.2">
      <c r="A264"/>
      <c r="B264"/>
      <c r="C264"/>
      <c r="D264"/>
      <c r="E264"/>
      <c r="F264"/>
      <c r="G264"/>
      <c r="H264"/>
      <c r="I264"/>
      <c r="J264"/>
      <c r="K264"/>
    </row>
  </sheetData>
  <mergeCells count="15">
    <mergeCell ref="A2:J2"/>
    <mergeCell ref="F1:J1"/>
    <mergeCell ref="B8:B9"/>
    <mergeCell ref="I8:I9"/>
    <mergeCell ref="A3:J3"/>
    <mergeCell ref="A4:J4"/>
    <mergeCell ref="A5:J5"/>
    <mergeCell ref="J8:J9"/>
    <mergeCell ref="H8:H9"/>
    <mergeCell ref="D8:D9"/>
    <mergeCell ref="E8:E9"/>
    <mergeCell ref="F8:F9"/>
    <mergeCell ref="G8:G9"/>
    <mergeCell ref="A8:A9"/>
    <mergeCell ref="C8:C9"/>
  </mergeCells>
  <phoneticPr fontId="0" type="noConversion"/>
  <conditionalFormatting sqref="C12:J32 C34:J43 C45:J58 C60:J75">
    <cfRule type="cellIs" dxfId="117" priority="1" stopIfTrue="1" operator="equal">
      <formula>0</formula>
    </cfRule>
  </conditionalFormatting>
  <conditionalFormatting sqref="C11:J11 C44:J44 C33:J33 C59:J59 C76:J76">
    <cfRule type="cellIs" dxfId="116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portrait" r:id="rId1"/>
  <headerFooter alignWithMargins="0">
    <oddHeader>&amp;L&amp;10&amp;D&amp;RPage &amp;P/&amp;N</oddHeader>
    <oddFooter>&amp;C&amp;"Arial,Gras"&amp;10Commission Bancaire de l'Afrique Centrale</oddFooter>
  </headerFooter>
  <rowBreaks count="1" manualBreakCount="1">
    <brk id="43" max="16383" man="1"/>
  </rowBreak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F79"/>
  <sheetViews>
    <sheetView showZeros="0" zoomScale="80" workbookViewId="0">
      <selection activeCell="E12" sqref="E12"/>
    </sheetView>
  </sheetViews>
  <sheetFormatPr baseColWidth="10" defaultRowHeight="11.25" x14ac:dyDescent="0.2"/>
  <cols>
    <col min="1" max="1" width="57.5" style="47" customWidth="1"/>
    <col min="2" max="2" width="10.5" style="38" customWidth="1"/>
    <col min="3" max="3" width="12.5" style="47" customWidth="1"/>
    <col min="4" max="16384" width="12" style="47"/>
  </cols>
  <sheetData>
    <row r="1" spans="1:6" ht="15.75" x14ac:dyDescent="0.25">
      <c r="A1" s="55" t="s">
        <v>5023</v>
      </c>
      <c r="B1" s="40"/>
      <c r="C1" s="53"/>
    </row>
    <row r="2" spans="1:6" ht="35.25" customHeight="1" x14ac:dyDescent="0.2">
      <c r="A2" s="340" t="s">
        <v>5024</v>
      </c>
      <c r="B2" s="340"/>
      <c r="C2" s="340"/>
      <c r="D2" s="52"/>
    </row>
    <row r="3" spans="1:6" ht="15" x14ac:dyDescent="0.2">
      <c r="A3" s="296">
        <v>44196</v>
      </c>
      <c r="B3" s="296"/>
      <c r="C3" s="296"/>
      <c r="D3" s="99"/>
      <c r="E3" s="99"/>
      <c r="F3" s="99"/>
    </row>
    <row r="4" spans="1:6" ht="15" x14ac:dyDescent="0.2">
      <c r="A4" s="292" t="s">
        <v>5420</v>
      </c>
      <c r="B4" s="292"/>
      <c r="C4" s="292"/>
    </row>
    <row r="5" spans="1:6" ht="15" x14ac:dyDescent="0.2">
      <c r="A5" s="292" t="s">
        <v>5421</v>
      </c>
      <c r="B5" s="292"/>
      <c r="C5" s="292"/>
    </row>
    <row r="6" spans="1:6" ht="15" x14ac:dyDescent="0.2">
      <c r="A6" s="53" t="s">
        <v>349</v>
      </c>
    </row>
    <row r="9" spans="1:6" ht="12" thickBot="1" x14ac:dyDescent="0.25">
      <c r="C9" s="26" t="s">
        <v>52</v>
      </c>
    </row>
    <row r="10" spans="1:6" ht="24.75" customHeight="1" thickTop="1" x14ac:dyDescent="0.2">
      <c r="A10" s="60" t="s">
        <v>43</v>
      </c>
      <c r="B10" s="41" t="s">
        <v>44</v>
      </c>
      <c r="C10" s="50" t="s">
        <v>126</v>
      </c>
    </row>
    <row r="11" spans="1:6" x14ac:dyDescent="0.2">
      <c r="A11" s="65" t="s">
        <v>576</v>
      </c>
      <c r="B11" s="80" t="s">
        <v>577</v>
      </c>
      <c r="C11" s="30">
        <v>0</v>
      </c>
    </row>
    <row r="12" spans="1:6" x14ac:dyDescent="0.2">
      <c r="A12" s="65" t="s">
        <v>386</v>
      </c>
      <c r="B12" s="80" t="s">
        <v>578</v>
      </c>
      <c r="C12" s="30">
        <v>0</v>
      </c>
    </row>
    <row r="13" spans="1:6" x14ac:dyDescent="0.2">
      <c r="A13" s="65" t="s">
        <v>146</v>
      </c>
      <c r="B13" s="80" t="s">
        <v>579</v>
      </c>
      <c r="C13" s="30">
        <v>0</v>
      </c>
    </row>
    <row r="14" spans="1:6" x14ac:dyDescent="0.2">
      <c r="A14" s="65" t="s">
        <v>1165</v>
      </c>
      <c r="B14" s="80" t="s">
        <v>1166</v>
      </c>
      <c r="C14" s="30">
        <v>0</v>
      </c>
    </row>
    <row r="15" spans="1:6" x14ac:dyDescent="0.2">
      <c r="A15" s="66" t="s">
        <v>5025</v>
      </c>
      <c r="B15" s="15" t="s">
        <v>5026</v>
      </c>
      <c r="C15" s="17">
        <v>0</v>
      </c>
    </row>
    <row r="16" spans="1:6" x14ac:dyDescent="0.2">
      <c r="A16" s="65" t="s">
        <v>576</v>
      </c>
      <c r="B16" s="80" t="s">
        <v>577</v>
      </c>
      <c r="C16" s="30">
        <v>2343</v>
      </c>
    </row>
    <row r="17" spans="1:3" x14ac:dyDescent="0.2">
      <c r="A17" s="65" t="s">
        <v>386</v>
      </c>
      <c r="B17" s="80" t="s">
        <v>578</v>
      </c>
      <c r="C17" s="30">
        <v>20808</v>
      </c>
    </row>
    <row r="18" spans="1:3" x14ac:dyDescent="0.2">
      <c r="A18" s="65" t="s">
        <v>146</v>
      </c>
      <c r="B18" s="80" t="s">
        <v>579</v>
      </c>
      <c r="C18" s="30">
        <v>6594</v>
      </c>
    </row>
    <row r="19" spans="1:3" x14ac:dyDescent="0.2">
      <c r="A19" s="65" t="s">
        <v>580</v>
      </c>
      <c r="B19" s="80" t="s">
        <v>581</v>
      </c>
      <c r="C19" s="30">
        <v>1113</v>
      </c>
    </row>
    <row r="20" spans="1:3" x14ac:dyDescent="0.2">
      <c r="A20" s="65" t="s">
        <v>397</v>
      </c>
      <c r="B20" s="80" t="s">
        <v>582</v>
      </c>
      <c r="C20" s="30">
        <v>3973</v>
      </c>
    </row>
    <row r="21" spans="1:3" ht="22.5" x14ac:dyDescent="0.2">
      <c r="A21" s="231" t="s">
        <v>5027</v>
      </c>
      <c r="B21" s="198" t="s">
        <v>5028</v>
      </c>
      <c r="C21" s="132">
        <v>34831</v>
      </c>
    </row>
    <row r="22" spans="1:3" ht="12" thickBot="1" x14ac:dyDescent="0.25">
      <c r="A22" s="254" t="s">
        <v>5029</v>
      </c>
      <c r="B22" s="199" t="s">
        <v>5030</v>
      </c>
      <c r="C22" s="158">
        <v>0</v>
      </c>
    </row>
    <row r="23" spans="1:3" ht="12" thickTop="1" x14ac:dyDescent="0.2">
      <c r="A23" s="252"/>
      <c r="B23" s="212"/>
      <c r="C23" s="18"/>
    </row>
    <row r="24" spans="1:3" x14ac:dyDescent="0.2">
      <c r="A24" s="251"/>
      <c r="B24" s="214"/>
      <c r="C24" s="213"/>
    </row>
    <row r="25" spans="1:3" x14ac:dyDescent="0.2">
      <c r="B25" s="47"/>
    </row>
    <row r="26" spans="1:3" x14ac:dyDescent="0.2">
      <c r="B26" s="47"/>
    </row>
    <row r="27" spans="1:3" x14ac:dyDescent="0.2">
      <c r="B27" s="47"/>
    </row>
    <row r="28" spans="1:3" x14ac:dyDescent="0.2">
      <c r="B28" s="47"/>
    </row>
    <row r="29" spans="1:3" x14ac:dyDescent="0.2">
      <c r="B29" s="47"/>
    </row>
    <row r="30" spans="1:3" x14ac:dyDescent="0.2">
      <c r="B30" s="47"/>
    </row>
    <row r="31" spans="1:3" x14ac:dyDescent="0.2">
      <c r="B31" s="47"/>
    </row>
    <row r="32" spans="1:3" x14ac:dyDescent="0.2">
      <c r="B32" s="47"/>
    </row>
    <row r="33" spans="2:2" x14ac:dyDescent="0.2">
      <c r="B33" s="47"/>
    </row>
    <row r="34" spans="2:2" x14ac:dyDescent="0.2">
      <c r="B34" s="47"/>
    </row>
    <row r="35" spans="2:2" x14ac:dyDescent="0.2">
      <c r="B35" s="47"/>
    </row>
    <row r="36" spans="2:2" x14ac:dyDescent="0.2">
      <c r="B36" s="47"/>
    </row>
    <row r="37" spans="2:2" x14ac:dyDescent="0.2">
      <c r="B37" s="47"/>
    </row>
    <row r="38" spans="2:2" x14ac:dyDescent="0.2">
      <c r="B38" s="47"/>
    </row>
    <row r="39" spans="2:2" x14ac:dyDescent="0.2">
      <c r="B39" s="47"/>
    </row>
    <row r="40" spans="2:2" x14ac:dyDescent="0.2">
      <c r="B40" s="47"/>
    </row>
    <row r="41" spans="2:2" x14ac:dyDescent="0.2">
      <c r="B41" s="47"/>
    </row>
    <row r="42" spans="2:2" x14ac:dyDescent="0.2">
      <c r="B42" s="47"/>
    </row>
    <row r="43" spans="2:2" x14ac:dyDescent="0.2">
      <c r="B43" s="47"/>
    </row>
    <row r="44" spans="2:2" x14ac:dyDescent="0.2">
      <c r="B44" s="47"/>
    </row>
    <row r="45" spans="2:2" x14ac:dyDescent="0.2">
      <c r="B45" s="47"/>
    </row>
    <row r="46" spans="2:2" x14ac:dyDescent="0.2">
      <c r="B46" s="47"/>
    </row>
    <row r="47" spans="2:2" x14ac:dyDescent="0.2">
      <c r="B47" s="47"/>
    </row>
    <row r="48" spans="2:2" x14ac:dyDescent="0.2">
      <c r="B48" s="47"/>
    </row>
    <row r="49" spans="2:2" x14ac:dyDescent="0.2">
      <c r="B49" s="47"/>
    </row>
    <row r="50" spans="2:2" x14ac:dyDescent="0.2">
      <c r="B50" s="47"/>
    </row>
    <row r="51" spans="2:2" x14ac:dyDescent="0.2">
      <c r="B51" s="47"/>
    </row>
    <row r="52" spans="2:2" x14ac:dyDescent="0.2">
      <c r="B52" s="47"/>
    </row>
    <row r="53" spans="2:2" x14ac:dyDescent="0.2">
      <c r="B53" s="47"/>
    </row>
    <row r="54" spans="2:2" x14ac:dyDescent="0.2">
      <c r="B54" s="47"/>
    </row>
    <row r="55" spans="2:2" x14ac:dyDescent="0.2">
      <c r="B55" s="47"/>
    </row>
    <row r="56" spans="2:2" x14ac:dyDescent="0.2">
      <c r="B56" s="47"/>
    </row>
    <row r="57" spans="2:2" x14ac:dyDescent="0.2">
      <c r="B57" s="47"/>
    </row>
    <row r="58" spans="2:2" x14ac:dyDescent="0.2">
      <c r="B58" s="47"/>
    </row>
    <row r="59" spans="2:2" x14ac:dyDescent="0.2">
      <c r="B59" s="47"/>
    </row>
    <row r="60" spans="2:2" x14ac:dyDescent="0.2">
      <c r="B60" s="47"/>
    </row>
    <row r="61" spans="2:2" x14ac:dyDescent="0.2">
      <c r="B61" s="47"/>
    </row>
    <row r="62" spans="2:2" x14ac:dyDescent="0.2">
      <c r="B62" s="47"/>
    </row>
    <row r="63" spans="2:2" x14ac:dyDescent="0.2">
      <c r="B63" s="47"/>
    </row>
    <row r="64" spans="2:2" x14ac:dyDescent="0.2">
      <c r="B64" s="47"/>
    </row>
    <row r="65" spans="2:2" x14ac:dyDescent="0.2">
      <c r="B65" s="47"/>
    </row>
    <row r="66" spans="2:2" x14ac:dyDescent="0.2">
      <c r="B66" s="47"/>
    </row>
    <row r="67" spans="2:2" x14ac:dyDescent="0.2">
      <c r="B67" s="47"/>
    </row>
    <row r="68" spans="2:2" x14ac:dyDescent="0.2">
      <c r="B68" s="47"/>
    </row>
    <row r="69" spans="2:2" x14ac:dyDescent="0.2">
      <c r="B69" s="47"/>
    </row>
    <row r="70" spans="2:2" x14ac:dyDescent="0.2">
      <c r="B70" s="47"/>
    </row>
    <row r="71" spans="2:2" x14ac:dyDescent="0.2">
      <c r="B71" s="47"/>
    </row>
    <row r="72" spans="2:2" x14ac:dyDescent="0.2">
      <c r="B72" s="47"/>
    </row>
    <row r="73" spans="2:2" x14ac:dyDescent="0.2">
      <c r="B73" s="47"/>
    </row>
    <row r="74" spans="2:2" x14ac:dyDescent="0.2">
      <c r="B74" s="47"/>
    </row>
    <row r="75" spans="2:2" x14ac:dyDescent="0.2">
      <c r="B75" s="47"/>
    </row>
    <row r="76" spans="2:2" x14ac:dyDescent="0.2">
      <c r="B76" s="47"/>
    </row>
    <row r="77" spans="2:2" x14ac:dyDescent="0.2">
      <c r="B77" s="47"/>
    </row>
    <row r="78" spans="2:2" x14ac:dyDescent="0.2">
      <c r="B78" s="47"/>
    </row>
    <row r="79" spans="2:2" x14ac:dyDescent="0.2">
      <c r="B79" s="47"/>
    </row>
  </sheetData>
  <mergeCells count="4">
    <mergeCell ref="A2:C2"/>
    <mergeCell ref="A3:C3"/>
    <mergeCell ref="A4:C4"/>
    <mergeCell ref="A5:C5"/>
  </mergeCells>
  <phoneticPr fontId="0" type="noConversion"/>
  <conditionalFormatting sqref="C11:C23">
    <cfRule type="cellIs" dxfId="16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F70"/>
  <sheetViews>
    <sheetView showZeros="0" zoomScale="80" workbookViewId="0">
      <selection activeCell="F22" sqref="F22"/>
    </sheetView>
  </sheetViews>
  <sheetFormatPr baseColWidth="10" defaultRowHeight="11.25" x14ac:dyDescent="0.2"/>
  <cols>
    <col min="1" max="1" width="57.5" style="47" customWidth="1"/>
    <col min="2" max="2" width="10.5" style="38" customWidth="1"/>
    <col min="3" max="3" width="12.5" style="47" customWidth="1"/>
    <col min="4" max="16384" width="12" style="47"/>
  </cols>
  <sheetData>
    <row r="1" spans="1:6" ht="15.75" x14ac:dyDescent="0.25">
      <c r="A1" s="55" t="s">
        <v>5031</v>
      </c>
      <c r="B1" s="40"/>
      <c r="C1" s="53"/>
    </row>
    <row r="2" spans="1:6" ht="35.25" customHeight="1" x14ac:dyDescent="0.2">
      <c r="A2" s="340" t="s">
        <v>5032</v>
      </c>
      <c r="B2" s="340"/>
      <c r="C2" s="340"/>
      <c r="D2" s="52"/>
    </row>
    <row r="3" spans="1:6" ht="15" x14ac:dyDescent="0.2">
      <c r="A3" s="296">
        <v>44196</v>
      </c>
      <c r="B3" s="296"/>
      <c r="C3" s="296"/>
      <c r="D3" s="99"/>
      <c r="E3" s="99"/>
      <c r="F3" s="99"/>
    </row>
    <row r="4" spans="1:6" ht="15" x14ac:dyDescent="0.2">
      <c r="A4" s="292" t="s">
        <v>5420</v>
      </c>
      <c r="B4" s="292"/>
      <c r="C4" s="292"/>
    </row>
    <row r="5" spans="1:6" ht="15" x14ac:dyDescent="0.2">
      <c r="A5" s="292" t="s">
        <v>5421</v>
      </c>
      <c r="B5" s="292"/>
      <c r="C5" s="292"/>
    </row>
    <row r="6" spans="1:6" ht="15" x14ac:dyDescent="0.2">
      <c r="A6" s="53" t="s">
        <v>349</v>
      </c>
    </row>
    <row r="9" spans="1:6" ht="12" thickBot="1" x14ac:dyDescent="0.25">
      <c r="C9" s="26" t="s">
        <v>52</v>
      </c>
    </row>
    <row r="10" spans="1:6" ht="24.75" customHeight="1" thickTop="1" x14ac:dyDescent="0.2">
      <c r="A10" s="60" t="s">
        <v>43</v>
      </c>
      <c r="B10" s="41" t="s">
        <v>44</v>
      </c>
      <c r="C10" s="50" t="s">
        <v>126</v>
      </c>
    </row>
    <row r="11" spans="1:6" x14ac:dyDescent="0.2">
      <c r="A11" s="65" t="s">
        <v>848</v>
      </c>
      <c r="B11" s="36" t="s">
        <v>849</v>
      </c>
      <c r="C11" s="30">
        <v>0</v>
      </c>
    </row>
    <row r="12" spans="1:6" x14ac:dyDescent="0.2">
      <c r="A12" s="65" t="s">
        <v>1191</v>
      </c>
      <c r="B12" s="36" t="s">
        <v>1192</v>
      </c>
      <c r="C12" s="30">
        <v>0</v>
      </c>
    </row>
    <row r="13" spans="1:6" x14ac:dyDescent="0.2">
      <c r="A13" s="66" t="s">
        <v>5033</v>
      </c>
      <c r="B13" s="15" t="s">
        <v>5034</v>
      </c>
      <c r="C13" s="17">
        <v>0</v>
      </c>
    </row>
    <row r="14" spans="1:6" x14ac:dyDescent="0.2">
      <c r="A14" s="65" t="s">
        <v>735</v>
      </c>
      <c r="B14" s="36" t="s">
        <v>736</v>
      </c>
      <c r="C14" s="30">
        <v>0</v>
      </c>
    </row>
    <row r="15" spans="1:6" x14ac:dyDescent="0.2">
      <c r="A15" s="66" t="s">
        <v>855</v>
      </c>
      <c r="B15" s="15" t="s">
        <v>856</v>
      </c>
      <c r="C15" s="17">
        <v>0</v>
      </c>
    </row>
    <row r="16" spans="1:6" x14ac:dyDescent="0.2">
      <c r="A16" s="65" t="s">
        <v>857</v>
      </c>
      <c r="B16" s="36" t="s">
        <v>858</v>
      </c>
      <c r="C16" s="30">
        <v>0</v>
      </c>
    </row>
    <row r="17" spans="1:3" x14ac:dyDescent="0.2">
      <c r="A17" s="65" t="s">
        <v>5035</v>
      </c>
      <c r="B17" s="36" t="s">
        <v>5036</v>
      </c>
      <c r="C17" s="30">
        <v>0</v>
      </c>
    </row>
    <row r="18" spans="1:3" x14ac:dyDescent="0.2">
      <c r="A18" s="65" t="s">
        <v>363</v>
      </c>
      <c r="B18" s="36" t="s">
        <v>530</v>
      </c>
      <c r="C18" s="30">
        <v>0</v>
      </c>
    </row>
    <row r="19" spans="1:3" x14ac:dyDescent="0.2">
      <c r="A19" s="66" t="s">
        <v>5037</v>
      </c>
      <c r="B19" s="15" t="s">
        <v>5038</v>
      </c>
      <c r="C19" s="17">
        <v>0</v>
      </c>
    </row>
    <row r="20" spans="1:3" x14ac:dyDescent="0.2">
      <c r="A20" s="65" t="s">
        <v>5039</v>
      </c>
      <c r="B20" s="36" t="s">
        <v>5040</v>
      </c>
      <c r="C20" s="30">
        <v>0</v>
      </c>
    </row>
    <row r="21" spans="1:3" x14ac:dyDescent="0.2">
      <c r="A21" s="66" t="s">
        <v>5041</v>
      </c>
      <c r="B21" s="15" t="s">
        <v>5042</v>
      </c>
      <c r="C21" s="17">
        <v>0</v>
      </c>
    </row>
    <row r="22" spans="1:3" ht="12" thickBot="1" x14ac:dyDescent="0.25">
      <c r="A22" s="70" t="s">
        <v>4846</v>
      </c>
      <c r="B22" s="71" t="s">
        <v>5043</v>
      </c>
      <c r="C22" s="72">
        <v>0</v>
      </c>
    </row>
    <row r="23" spans="1:3" ht="12" thickTop="1" x14ac:dyDescent="0.2">
      <c r="B23" s="47"/>
    </row>
    <row r="24" spans="1:3" x14ac:dyDescent="0.2">
      <c r="B24" s="47"/>
    </row>
    <row r="25" spans="1:3" x14ac:dyDescent="0.2">
      <c r="B25" s="47"/>
    </row>
    <row r="26" spans="1:3" x14ac:dyDescent="0.2">
      <c r="B26" s="47"/>
    </row>
    <row r="27" spans="1:3" x14ac:dyDescent="0.2">
      <c r="B27" s="47"/>
    </row>
    <row r="28" spans="1:3" x14ac:dyDescent="0.2">
      <c r="B28" s="47"/>
    </row>
    <row r="29" spans="1:3" x14ac:dyDescent="0.2">
      <c r="B29" s="47"/>
    </row>
    <row r="30" spans="1:3" x14ac:dyDescent="0.2">
      <c r="B30" s="47"/>
    </row>
    <row r="31" spans="1:3" x14ac:dyDescent="0.2">
      <c r="B31" s="47"/>
    </row>
    <row r="32" spans="1:3" x14ac:dyDescent="0.2">
      <c r="B32" s="47"/>
    </row>
    <row r="33" spans="2:2" x14ac:dyDescent="0.2">
      <c r="B33" s="47"/>
    </row>
    <row r="34" spans="2:2" x14ac:dyDescent="0.2">
      <c r="B34" s="47"/>
    </row>
    <row r="35" spans="2:2" x14ac:dyDescent="0.2">
      <c r="B35" s="47"/>
    </row>
    <row r="36" spans="2:2" x14ac:dyDescent="0.2">
      <c r="B36" s="47"/>
    </row>
    <row r="37" spans="2:2" x14ac:dyDescent="0.2">
      <c r="B37" s="47"/>
    </row>
    <row r="38" spans="2:2" x14ac:dyDescent="0.2">
      <c r="B38" s="47"/>
    </row>
    <row r="39" spans="2:2" x14ac:dyDescent="0.2">
      <c r="B39" s="47"/>
    </row>
    <row r="40" spans="2:2" x14ac:dyDescent="0.2">
      <c r="B40" s="47"/>
    </row>
    <row r="41" spans="2:2" x14ac:dyDescent="0.2">
      <c r="B41" s="47"/>
    </row>
    <row r="42" spans="2:2" x14ac:dyDescent="0.2">
      <c r="B42" s="47"/>
    </row>
    <row r="43" spans="2:2" x14ac:dyDescent="0.2">
      <c r="B43" s="47"/>
    </row>
    <row r="44" spans="2:2" x14ac:dyDescent="0.2">
      <c r="B44" s="47"/>
    </row>
    <row r="45" spans="2:2" x14ac:dyDescent="0.2">
      <c r="B45" s="47"/>
    </row>
    <row r="46" spans="2:2" x14ac:dyDescent="0.2">
      <c r="B46" s="47"/>
    </row>
    <row r="47" spans="2:2" x14ac:dyDescent="0.2">
      <c r="B47" s="47"/>
    </row>
    <row r="48" spans="2:2" x14ac:dyDescent="0.2">
      <c r="B48" s="47"/>
    </row>
    <row r="49" spans="2:2" x14ac:dyDescent="0.2">
      <c r="B49" s="47"/>
    </row>
    <row r="50" spans="2:2" x14ac:dyDescent="0.2">
      <c r="B50" s="47"/>
    </row>
    <row r="51" spans="2:2" x14ac:dyDescent="0.2">
      <c r="B51" s="47"/>
    </row>
    <row r="52" spans="2:2" x14ac:dyDescent="0.2">
      <c r="B52" s="47"/>
    </row>
    <row r="53" spans="2:2" x14ac:dyDescent="0.2">
      <c r="B53" s="47"/>
    </row>
    <row r="54" spans="2:2" x14ac:dyDescent="0.2">
      <c r="B54" s="47"/>
    </row>
    <row r="55" spans="2:2" x14ac:dyDescent="0.2">
      <c r="B55" s="47"/>
    </row>
    <row r="56" spans="2:2" x14ac:dyDescent="0.2">
      <c r="B56" s="47"/>
    </row>
    <row r="57" spans="2:2" x14ac:dyDescent="0.2">
      <c r="B57" s="47"/>
    </row>
    <row r="58" spans="2:2" x14ac:dyDescent="0.2">
      <c r="B58" s="47"/>
    </row>
    <row r="59" spans="2:2" x14ac:dyDescent="0.2">
      <c r="B59" s="47"/>
    </row>
    <row r="60" spans="2:2" x14ac:dyDescent="0.2">
      <c r="B60" s="47"/>
    </row>
    <row r="61" spans="2:2" x14ac:dyDescent="0.2">
      <c r="B61" s="47"/>
    </row>
    <row r="62" spans="2:2" x14ac:dyDescent="0.2">
      <c r="B62" s="47"/>
    </row>
    <row r="63" spans="2:2" x14ac:dyDescent="0.2">
      <c r="B63" s="47"/>
    </row>
    <row r="64" spans="2:2" x14ac:dyDescent="0.2">
      <c r="B64" s="47"/>
    </row>
    <row r="65" spans="2:2" x14ac:dyDescent="0.2">
      <c r="B65" s="47"/>
    </row>
    <row r="66" spans="2:2" x14ac:dyDescent="0.2">
      <c r="B66" s="47"/>
    </row>
    <row r="67" spans="2:2" x14ac:dyDescent="0.2">
      <c r="B67" s="47"/>
    </row>
    <row r="68" spans="2:2" x14ac:dyDescent="0.2">
      <c r="B68" s="47"/>
    </row>
    <row r="69" spans="2:2" x14ac:dyDescent="0.2">
      <c r="B69" s="47"/>
    </row>
    <row r="70" spans="2:2" x14ac:dyDescent="0.2">
      <c r="B70" s="47"/>
    </row>
  </sheetData>
  <mergeCells count="4">
    <mergeCell ref="A2:C2"/>
    <mergeCell ref="A3:C3"/>
    <mergeCell ref="A4:C4"/>
    <mergeCell ref="A5:C5"/>
  </mergeCells>
  <phoneticPr fontId="0" type="noConversion"/>
  <conditionalFormatting sqref="C11:C22">
    <cfRule type="cellIs" dxfId="15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F93"/>
  <sheetViews>
    <sheetView showZeros="0" zoomScale="80" workbookViewId="0">
      <selection activeCell="G13" sqref="G13"/>
    </sheetView>
  </sheetViews>
  <sheetFormatPr baseColWidth="10" defaultRowHeight="11.25" x14ac:dyDescent="0.2"/>
  <cols>
    <col min="1" max="1" width="54.33203125" style="47" customWidth="1"/>
    <col min="2" max="2" width="10.5" style="38" customWidth="1"/>
    <col min="3" max="3" width="12.5" style="47" customWidth="1"/>
    <col min="4" max="16384" width="12" style="47"/>
  </cols>
  <sheetData>
    <row r="1" spans="1:6" ht="15.75" x14ac:dyDescent="0.25">
      <c r="A1" s="55" t="s">
        <v>5044</v>
      </c>
      <c r="B1" s="40"/>
      <c r="C1" s="53"/>
    </row>
    <row r="2" spans="1:6" ht="35.25" customHeight="1" x14ac:dyDescent="0.2">
      <c r="A2" s="340" t="s">
        <v>5045</v>
      </c>
      <c r="B2" s="340"/>
      <c r="C2" s="340"/>
      <c r="D2" s="340"/>
      <c r="E2" s="340"/>
    </row>
    <row r="3" spans="1:6" ht="15" x14ac:dyDescent="0.2">
      <c r="A3" s="296">
        <v>44196</v>
      </c>
      <c r="B3" s="296"/>
      <c r="C3" s="296"/>
      <c r="D3" s="296"/>
      <c r="E3" s="296"/>
      <c r="F3" s="99"/>
    </row>
    <row r="4" spans="1:6" ht="15" customHeight="1" x14ac:dyDescent="0.2">
      <c r="A4" s="292" t="s">
        <v>5420</v>
      </c>
      <c r="B4" s="292"/>
      <c r="C4" s="292"/>
      <c r="D4" s="292"/>
      <c r="E4" s="292"/>
    </row>
    <row r="5" spans="1:6" ht="15" x14ac:dyDescent="0.2">
      <c r="A5" s="292" t="s">
        <v>5421</v>
      </c>
      <c r="B5" s="292"/>
      <c r="C5" s="292"/>
      <c r="D5" s="292"/>
      <c r="E5" s="292"/>
    </row>
    <row r="6" spans="1:6" ht="15" x14ac:dyDescent="0.2">
      <c r="A6" s="53" t="s">
        <v>349</v>
      </c>
    </row>
    <row r="8" spans="1:6" ht="12" thickBot="1" x14ac:dyDescent="0.25">
      <c r="E8" s="26" t="s">
        <v>52</v>
      </c>
    </row>
    <row r="9" spans="1:6" ht="12" thickTop="1" x14ac:dyDescent="0.2">
      <c r="A9" s="328" t="s">
        <v>43</v>
      </c>
      <c r="B9" s="288" t="s">
        <v>44</v>
      </c>
      <c r="C9" s="288" t="s">
        <v>133</v>
      </c>
      <c r="D9" s="288" t="s">
        <v>132</v>
      </c>
      <c r="E9" s="333"/>
    </row>
    <row r="10" spans="1:6" ht="21.75" customHeight="1" x14ac:dyDescent="0.2">
      <c r="A10" s="329"/>
      <c r="B10" s="331"/>
      <c r="C10" s="331"/>
      <c r="D10" s="19" t="s">
        <v>131</v>
      </c>
      <c r="E10" s="61" t="s">
        <v>126</v>
      </c>
    </row>
    <row r="11" spans="1:6" x14ac:dyDescent="0.2">
      <c r="A11" s="65" t="s">
        <v>1173</v>
      </c>
      <c r="B11" s="36" t="s">
        <v>1174</v>
      </c>
      <c r="C11" s="29">
        <v>0</v>
      </c>
      <c r="D11" s="73">
        <v>0.15000000596046448</v>
      </c>
      <c r="E11" s="57">
        <v>0</v>
      </c>
    </row>
    <row r="12" spans="1:6" x14ac:dyDescent="0.2">
      <c r="A12" s="65" t="s">
        <v>1175</v>
      </c>
      <c r="B12" s="36" t="s">
        <v>1176</v>
      </c>
      <c r="C12" s="29">
        <v>0</v>
      </c>
      <c r="D12" s="73">
        <v>0.44999998807907104</v>
      </c>
      <c r="E12" s="57">
        <v>0</v>
      </c>
    </row>
    <row r="13" spans="1:6" x14ac:dyDescent="0.2">
      <c r="A13" s="65" t="s">
        <v>1177</v>
      </c>
      <c r="B13" s="36" t="s">
        <v>1178</v>
      </c>
      <c r="C13" s="29">
        <v>0</v>
      </c>
      <c r="D13" s="73">
        <v>0.75</v>
      </c>
      <c r="E13" s="57">
        <v>0</v>
      </c>
    </row>
    <row r="14" spans="1:6" x14ac:dyDescent="0.2">
      <c r="A14" s="65" t="s">
        <v>1179</v>
      </c>
      <c r="B14" s="36" t="s">
        <v>1180</v>
      </c>
      <c r="C14" s="29">
        <v>0</v>
      </c>
      <c r="D14" s="73">
        <v>1</v>
      </c>
      <c r="E14" s="57">
        <v>0</v>
      </c>
    </row>
    <row r="15" spans="1:6" x14ac:dyDescent="0.2">
      <c r="A15" s="65" t="s">
        <v>1173</v>
      </c>
      <c r="B15" s="36" t="s">
        <v>1181</v>
      </c>
      <c r="C15" s="29">
        <v>0</v>
      </c>
      <c r="D15" s="73">
        <v>0.25</v>
      </c>
      <c r="E15" s="57">
        <v>0</v>
      </c>
    </row>
    <row r="16" spans="1:6" x14ac:dyDescent="0.2">
      <c r="A16" s="65" t="s">
        <v>1175</v>
      </c>
      <c r="B16" s="36" t="s">
        <v>1182</v>
      </c>
      <c r="C16" s="29">
        <v>2795</v>
      </c>
      <c r="D16" s="73">
        <v>0.75</v>
      </c>
      <c r="E16" s="57">
        <v>2096</v>
      </c>
    </row>
    <row r="17" spans="1:5" x14ac:dyDescent="0.2">
      <c r="A17" s="65" t="s">
        <v>1183</v>
      </c>
      <c r="B17" s="36" t="s">
        <v>1184</v>
      </c>
      <c r="C17" s="29">
        <v>0</v>
      </c>
      <c r="D17" s="73">
        <v>1</v>
      </c>
      <c r="E17" s="57">
        <v>0</v>
      </c>
    </row>
    <row r="18" spans="1:5" x14ac:dyDescent="0.2">
      <c r="A18" s="65" t="s">
        <v>1011</v>
      </c>
      <c r="B18" s="36" t="s">
        <v>1012</v>
      </c>
      <c r="C18" s="29">
        <v>0</v>
      </c>
      <c r="D18" s="73">
        <v>1</v>
      </c>
      <c r="E18" s="57">
        <v>0</v>
      </c>
    </row>
    <row r="19" spans="1:5" x14ac:dyDescent="0.2">
      <c r="A19" s="65" t="s">
        <v>5046</v>
      </c>
      <c r="B19" s="36" t="s">
        <v>5047</v>
      </c>
      <c r="C19" s="29"/>
      <c r="D19" s="54"/>
      <c r="E19" s="57">
        <v>2096</v>
      </c>
    </row>
    <row r="20" spans="1:5" x14ac:dyDescent="0.2">
      <c r="A20" s="65" t="s">
        <v>5048</v>
      </c>
      <c r="B20" s="36" t="s">
        <v>5049</v>
      </c>
      <c r="C20" s="29"/>
      <c r="D20" s="54"/>
      <c r="E20" s="57">
        <v>2151</v>
      </c>
    </row>
    <row r="21" spans="1:5" ht="22.5" x14ac:dyDescent="0.2">
      <c r="A21" s="65" t="s">
        <v>5050</v>
      </c>
      <c r="B21" s="36" t="s">
        <v>5051</v>
      </c>
      <c r="C21" s="29"/>
      <c r="D21" s="54"/>
      <c r="E21" s="57">
        <v>0</v>
      </c>
    </row>
    <row r="22" spans="1:5" x14ac:dyDescent="0.2">
      <c r="A22" s="65" t="s">
        <v>4939</v>
      </c>
      <c r="B22" s="36" t="s">
        <v>4940</v>
      </c>
      <c r="C22" s="29"/>
      <c r="D22" s="54"/>
      <c r="E22" s="57">
        <v>0</v>
      </c>
    </row>
    <row r="23" spans="1:5" x14ac:dyDescent="0.2">
      <c r="A23" s="65" t="s">
        <v>5041</v>
      </c>
      <c r="B23" s="36" t="s">
        <v>5042</v>
      </c>
      <c r="C23" s="29"/>
      <c r="D23" s="54"/>
      <c r="E23" s="57">
        <v>0</v>
      </c>
    </row>
    <row r="24" spans="1:5" x14ac:dyDescent="0.2">
      <c r="A24" s="65" t="s">
        <v>5052</v>
      </c>
      <c r="B24" s="36" t="s">
        <v>5053</v>
      </c>
      <c r="C24" s="29"/>
      <c r="D24" s="54"/>
      <c r="E24" s="57">
        <v>5</v>
      </c>
    </row>
    <row r="25" spans="1:5" ht="12" thickBot="1" x14ac:dyDescent="0.25">
      <c r="A25" s="68" t="s">
        <v>4840</v>
      </c>
      <c r="B25" s="13" t="s">
        <v>4841</v>
      </c>
      <c r="C25" s="9"/>
      <c r="D25" s="9"/>
      <c r="E25" s="10">
        <v>5</v>
      </c>
    </row>
    <row r="26" spans="1:5" ht="12" thickTop="1" x14ac:dyDescent="0.2">
      <c r="B26" s="47"/>
    </row>
    <row r="27" spans="1:5" x14ac:dyDescent="0.2">
      <c r="B27" s="47"/>
    </row>
    <row r="28" spans="1:5" x14ac:dyDescent="0.2">
      <c r="B28" s="47"/>
    </row>
    <row r="29" spans="1:5" x14ac:dyDescent="0.2">
      <c r="B29" s="47"/>
    </row>
    <row r="30" spans="1:5" x14ac:dyDescent="0.2">
      <c r="B30" s="47"/>
    </row>
    <row r="31" spans="1:5" x14ac:dyDescent="0.2">
      <c r="B31" s="47"/>
    </row>
    <row r="32" spans="1:5" x14ac:dyDescent="0.2">
      <c r="B32" s="47"/>
    </row>
    <row r="33" spans="2:2" x14ac:dyDescent="0.2">
      <c r="B33" s="47"/>
    </row>
    <row r="34" spans="2:2" x14ac:dyDescent="0.2">
      <c r="B34" s="47"/>
    </row>
    <row r="35" spans="2:2" x14ac:dyDescent="0.2">
      <c r="B35" s="47"/>
    </row>
    <row r="36" spans="2:2" x14ac:dyDescent="0.2">
      <c r="B36" s="47"/>
    </row>
    <row r="37" spans="2:2" x14ac:dyDescent="0.2">
      <c r="B37" s="47"/>
    </row>
    <row r="38" spans="2:2" x14ac:dyDescent="0.2">
      <c r="B38" s="47"/>
    </row>
    <row r="39" spans="2:2" x14ac:dyDescent="0.2">
      <c r="B39" s="47"/>
    </row>
    <row r="40" spans="2:2" x14ac:dyDescent="0.2">
      <c r="B40" s="47"/>
    </row>
    <row r="41" spans="2:2" x14ac:dyDescent="0.2">
      <c r="B41" s="47"/>
    </row>
    <row r="42" spans="2:2" x14ac:dyDescent="0.2">
      <c r="B42" s="47"/>
    </row>
    <row r="43" spans="2:2" x14ac:dyDescent="0.2">
      <c r="B43" s="47"/>
    </row>
    <row r="44" spans="2:2" x14ac:dyDescent="0.2">
      <c r="B44" s="47"/>
    </row>
    <row r="45" spans="2:2" x14ac:dyDescent="0.2">
      <c r="B45" s="47"/>
    </row>
    <row r="46" spans="2:2" x14ac:dyDescent="0.2">
      <c r="B46" s="47"/>
    </row>
    <row r="47" spans="2:2" x14ac:dyDescent="0.2">
      <c r="B47" s="47"/>
    </row>
    <row r="48" spans="2:2" x14ac:dyDescent="0.2">
      <c r="B48" s="47"/>
    </row>
    <row r="49" spans="2:2" x14ac:dyDescent="0.2">
      <c r="B49" s="47"/>
    </row>
    <row r="50" spans="2:2" x14ac:dyDescent="0.2">
      <c r="B50" s="47"/>
    </row>
    <row r="51" spans="2:2" x14ac:dyDescent="0.2">
      <c r="B51" s="47"/>
    </row>
    <row r="52" spans="2:2" x14ac:dyDescent="0.2">
      <c r="B52" s="47"/>
    </row>
    <row r="53" spans="2:2" x14ac:dyDescent="0.2">
      <c r="B53" s="47"/>
    </row>
    <row r="54" spans="2:2" x14ac:dyDescent="0.2">
      <c r="B54" s="47"/>
    </row>
    <row r="55" spans="2:2" x14ac:dyDescent="0.2">
      <c r="B55" s="47"/>
    </row>
    <row r="56" spans="2:2" x14ac:dyDescent="0.2">
      <c r="B56" s="47"/>
    </row>
    <row r="57" spans="2:2" x14ac:dyDescent="0.2">
      <c r="B57" s="47"/>
    </row>
    <row r="58" spans="2:2" x14ac:dyDescent="0.2">
      <c r="B58" s="47"/>
    </row>
    <row r="59" spans="2:2" x14ac:dyDescent="0.2">
      <c r="B59" s="47"/>
    </row>
    <row r="60" spans="2:2" x14ac:dyDescent="0.2">
      <c r="B60" s="47"/>
    </row>
    <row r="61" spans="2:2" x14ac:dyDescent="0.2">
      <c r="B61" s="47"/>
    </row>
    <row r="62" spans="2:2" x14ac:dyDescent="0.2">
      <c r="B62" s="47"/>
    </row>
    <row r="63" spans="2:2" x14ac:dyDescent="0.2">
      <c r="B63" s="47"/>
    </row>
    <row r="64" spans="2:2" x14ac:dyDescent="0.2">
      <c r="B64" s="47"/>
    </row>
    <row r="65" spans="2:2" x14ac:dyDescent="0.2">
      <c r="B65" s="47"/>
    </row>
    <row r="66" spans="2:2" x14ac:dyDescent="0.2">
      <c r="B66" s="47"/>
    </row>
    <row r="67" spans="2:2" x14ac:dyDescent="0.2">
      <c r="B67" s="47"/>
    </row>
    <row r="68" spans="2:2" x14ac:dyDescent="0.2">
      <c r="B68" s="47"/>
    </row>
    <row r="69" spans="2:2" x14ac:dyDescent="0.2">
      <c r="B69" s="47"/>
    </row>
    <row r="70" spans="2:2" x14ac:dyDescent="0.2">
      <c r="B70" s="47"/>
    </row>
    <row r="71" spans="2:2" x14ac:dyDescent="0.2">
      <c r="B71" s="47"/>
    </row>
    <row r="72" spans="2:2" x14ac:dyDescent="0.2">
      <c r="B72" s="47"/>
    </row>
    <row r="73" spans="2:2" x14ac:dyDescent="0.2">
      <c r="B73" s="47"/>
    </row>
    <row r="74" spans="2:2" x14ac:dyDescent="0.2">
      <c r="B74" s="47"/>
    </row>
    <row r="75" spans="2:2" x14ac:dyDescent="0.2">
      <c r="B75" s="47"/>
    </row>
    <row r="76" spans="2:2" x14ac:dyDescent="0.2">
      <c r="B76" s="47"/>
    </row>
    <row r="77" spans="2:2" x14ac:dyDescent="0.2">
      <c r="B77" s="47"/>
    </row>
    <row r="78" spans="2:2" x14ac:dyDescent="0.2">
      <c r="B78" s="47"/>
    </row>
    <row r="79" spans="2:2" x14ac:dyDescent="0.2">
      <c r="B79" s="47"/>
    </row>
    <row r="80" spans="2:2" x14ac:dyDescent="0.2">
      <c r="B80" s="47"/>
    </row>
    <row r="81" spans="2:2" x14ac:dyDescent="0.2">
      <c r="B81" s="47"/>
    </row>
    <row r="82" spans="2:2" x14ac:dyDescent="0.2">
      <c r="B82" s="47"/>
    </row>
    <row r="83" spans="2:2" x14ac:dyDescent="0.2">
      <c r="B83" s="47"/>
    </row>
    <row r="84" spans="2:2" x14ac:dyDescent="0.2">
      <c r="B84" s="47"/>
    </row>
    <row r="85" spans="2:2" x14ac:dyDescent="0.2">
      <c r="B85" s="47"/>
    </row>
    <row r="86" spans="2:2" x14ac:dyDescent="0.2">
      <c r="B86" s="47"/>
    </row>
    <row r="87" spans="2:2" x14ac:dyDescent="0.2">
      <c r="B87" s="47"/>
    </row>
    <row r="88" spans="2:2" x14ac:dyDescent="0.2">
      <c r="B88" s="47"/>
    </row>
    <row r="89" spans="2:2" x14ac:dyDescent="0.2">
      <c r="B89" s="47"/>
    </row>
    <row r="90" spans="2:2" x14ac:dyDescent="0.2">
      <c r="B90" s="47"/>
    </row>
    <row r="91" spans="2:2" x14ac:dyDescent="0.2">
      <c r="B91" s="47"/>
    </row>
    <row r="92" spans="2:2" x14ac:dyDescent="0.2">
      <c r="B92" s="47"/>
    </row>
    <row r="93" spans="2:2" x14ac:dyDescent="0.2">
      <c r="B93" s="47"/>
    </row>
  </sheetData>
  <mergeCells count="8">
    <mergeCell ref="A2:E2"/>
    <mergeCell ref="D9:E9"/>
    <mergeCell ref="C9:C10"/>
    <mergeCell ref="B9:B10"/>
    <mergeCell ref="A9:A10"/>
    <mergeCell ref="A3:E3"/>
    <mergeCell ref="A4:E4"/>
    <mergeCell ref="A5:E5"/>
  </mergeCells>
  <phoneticPr fontId="0" type="noConversion"/>
  <conditionalFormatting sqref="C11:C18 E11:E25">
    <cfRule type="cellIs" dxfId="14" priority="1" stopIfTrue="1" operator="equal">
      <formula>0</formula>
    </cfRule>
  </conditionalFormatting>
  <conditionalFormatting sqref="C19">
    <cfRule type="cellIs" dxfId="13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F129"/>
  <sheetViews>
    <sheetView showZeros="0" zoomScale="80" workbookViewId="0">
      <selection activeCell="G14" sqref="G14"/>
    </sheetView>
  </sheetViews>
  <sheetFormatPr baseColWidth="10" defaultRowHeight="11.25" x14ac:dyDescent="0.2"/>
  <cols>
    <col min="1" max="1" width="54.33203125" style="47" customWidth="1"/>
    <col min="2" max="2" width="10.5" style="38" customWidth="1"/>
    <col min="3" max="3" width="12.5" style="47" customWidth="1"/>
    <col min="4" max="4" width="12" style="47"/>
    <col min="5" max="5" width="14.83203125" style="47" customWidth="1"/>
    <col min="6" max="16384" width="12" style="47"/>
  </cols>
  <sheetData>
    <row r="1" spans="1:6" ht="15.75" x14ac:dyDescent="0.25">
      <c r="A1" s="55" t="s">
        <v>5054</v>
      </c>
      <c r="B1" s="40"/>
      <c r="C1" s="53"/>
    </row>
    <row r="2" spans="1:6" ht="35.25" customHeight="1" x14ac:dyDescent="0.2">
      <c r="A2" s="340" t="s">
        <v>5055</v>
      </c>
      <c r="B2" s="340"/>
      <c r="C2" s="340"/>
      <c r="D2" s="340"/>
      <c r="E2" s="340"/>
    </row>
    <row r="3" spans="1:6" ht="15" x14ac:dyDescent="0.2">
      <c r="A3" s="296">
        <v>44196</v>
      </c>
      <c r="B3" s="296"/>
      <c r="C3" s="296"/>
      <c r="D3" s="296"/>
      <c r="E3" s="296"/>
      <c r="F3" s="99"/>
    </row>
    <row r="4" spans="1:6" ht="15" x14ac:dyDescent="0.2">
      <c r="A4" s="292" t="s">
        <v>5420</v>
      </c>
      <c r="B4" s="292"/>
      <c r="C4" s="292"/>
      <c r="D4" s="292"/>
      <c r="E4" s="292"/>
    </row>
    <row r="5" spans="1:6" ht="15" x14ac:dyDescent="0.2">
      <c r="A5" s="292" t="s">
        <v>5421</v>
      </c>
      <c r="B5" s="292"/>
      <c r="C5" s="292"/>
      <c r="D5" s="292"/>
      <c r="E5" s="292"/>
    </row>
    <row r="6" spans="1:6" ht="15" x14ac:dyDescent="0.2">
      <c r="A6" s="53" t="s">
        <v>349</v>
      </c>
    </row>
    <row r="8" spans="1:6" ht="12" thickBot="1" x14ac:dyDescent="0.25">
      <c r="E8" s="26" t="s">
        <v>52</v>
      </c>
    </row>
    <row r="9" spans="1:6" ht="34.5" thickTop="1" x14ac:dyDescent="0.2">
      <c r="A9" s="93" t="s">
        <v>134</v>
      </c>
      <c r="B9" s="82" t="s">
        <v>44</v>
      </c>
      <c r="C9" s="82" t="s">
        <v>135</v>
      </c>
      <c r="D9" s="82" t="s">
        <v>136</v>
      </c>
      <c r="E9" s="97" t="s">
        <v>137</v>
      </c>
    </row>
    <row r="10" spans="1:6" x14ac:dyDescent="0.2">
      <c r="A10" s="95"/>
      <c r="B10" s="83"/>
      <c r="C10" s="83">
        <v>1</v>
      </c>
      <c r="D10" s="83">
        <v>2</v>
      </c>
      <c r="E10" s="96">
        <v>3</v>
      </c>
    </row>
    <row r="11" spans="1:6" x14ac:dyDescent="0.2">
      <c r="A11" s="65" t="s">
        <v>1207</v>
      </c>
      <c r="B11" s="36" t="s">
        <v>5056</v>
      </c>
      <c r="C11" s="29">
        <v>10</v>
      </c>
      <c r="D11" s="29">
        <v>1995</v>
      </c>
      <c r="E11" s="30"/>
    </row>
    <row r="12" spans="1:6" x14ac:dyDescent="0.2">
      <c r="A12" s="65" t="s">
        <v>1208</v>
      </c>
      <c r="B12" s="36" t="s">
        <v>5056</v>
      </c>
      <c r="C12" s="29">
        <v>1</v>
      </c>
      <c r="D12" s="29">
        <v>1995</v>
      </c>
      <c r="E12" s="30"/>
    </row>
    <row r="13" spans="1:6" x14ac:dyDescent="0.2">
      <c r="A13" s="65" t="s">
        <v>5057</v>
      </c>
      <c r="B13" s="36" t="s">
        <v>5058</v>
      </c>
      <c r="C13" s="29">
        <v>11</v>
      </c>
      <c r="D13" s="29"/>
      <c r="E13" s="30">
        <v>0</v>
      </c>
    </row>
    <row r="14" spans="1:6" x14ac:dyDescent="0.2">
      <c r="A14" s="65" t="s">
        <v>5059</v>
      </c>
      <c r="B14" s="36" t="s">
        <v>5060</v>
      </c>
      <c r="C14" s="29"/>
      <c r="D14" s="29"/>
      <c r="E14" s="30">
        <v>5985</v>
      </c>
    </row>
    <row r="15" spans="1:6" ht="22.5" x14ac:dyDescent="0.2">
      <c r="A15" s="65" t="s">
        <v>5061</v>
      </c>
      <c r="B15" s="36" t="s">
        <v>5062</v>
      </c>
      <c r="C15" s="29"/>
      <c r="D15" s="29"/>
      <c r="E15" s="30">
        <v>0</v>
      </c>
    </row>
    <row r="16" spans="1:6" ht="22.5" x14ac:dyDescent="0.2">
      <c r="A16" s="65" t="s">
        <v>4860</v>
      </c>
      <c r="B16" s="36" t="s">
        <v>4861</v>
      </c>
      <c r="C16" s="29"/>
      <c r="D16" s="29"/>
      <c r="E16" s="30">
        <v>0</v>
      </c>
    </row>
    <row r="17" spans="1:5" x14ac:dyDescent="0.2">
      <c r="A17" s="65"/>
      <c r="B17" s="36"/>
      <c r="C17" s="29"/>
      <c r="D17" s="29"/>
      <c r="E17" s="30"/>
    </row>
    <row r="18" spans="1:5" x14ac:dyDescent="0.2">
      <c r="A18" s="65"/>
      <c r="B18" s="36"/>
      <c r="C18" s="29"/>
      <c r="D18" s="29"/>
      <c r="E18" s="30"/>
    </row>
    <row r="19" spans="1:5" x14ac:dyDescent="0.2">
      <c r="A19" s="65"/>
      <c r="B19" s="36"/>
      <c r="C19" s="29"/>
      <c r="D19" s="29"/>
      <c r="E19" s="30"/>
    </row>
    <row r="20" spans="1:5" x14ac:dyDescent="0.2">
      <c r="A20" s="65"/>
      <c r="B20" s="36"/>
      <c r="C20" s="29"/>
      <c r="D20" s="29"/>
      <c r="E20" s="30"/>
    </row>
    <row r="21" spans="1:5" x14ac:dyDescent="0.2">
      <c r="A21" s="65"/>
      <c r="B21" s="36"/>
      <c r="C21" s="29"/>
      <c r="D21" s="29"/>
      <c r="E21" s="30"/>
    </row>
    <row r="22" spans="1:5" x14ac:dyDescent="0.2">
      <c r="A22" s="65"/>
      <c r="B22" s="36"/>
      <c r="C22" s="29"/>
      <c r="D22" s="29"/>
      <c r="E22" s="30"/>
    </row>
    <row r="23" spans="1:5" x14ac:dyDescent="0.2">
      <c r="A23" s="65"/>
      <c r="B23" s="36"/>
      <c r="C23" s="29"/>
      <c r="D23" s="29"/>
      <c r="E23" s="30"/>
    </row>
    <row r="24" spans="1:5" x14ac:dyDescent="0.2">
      <c r="A24" s="65"/>
      <c r="B24" s="36"/>
      <c r="C24" s="29"/>
      <c r="D24" s="29"/>
      <c r="E24" s="30"/>
    </row>
    <row r="25" spans="1:5" x14ac:dyDescent="0.2">
      <c r="A25" s="65"/>
      <c r="B25" s="36"/>
      <c r="C25" s="29"/>
      <c r="D25" s="29"/>
      <c r="E25" s="30"/>
    </row>
    <row r="26" spans="1:5" x14ac:dyDescent="0.2">
      <c r="A26" s="65"/>
      <c r="B26" s="36"/>
      <c r="C26" s="29"/>
      <c r="D26" s="29"/>
      <c r="E26" s="30"/>
    </row>
    <row r="27" spans="1:5" x14ac:dyDescent="0.2">
      <c r="A27" s="65"/>
      <c r="B27" s="36"/>
      <c r="C27" s="29"/>
      <c r="D27" s="29"/>
      <c r="E27" s="30"/>
    </row>
    <row r="28" spans="1:5" x14ac:dyDescent="0.2">
      <c r="A28" s="65"/>
      <c r="B28" s="36"/>
      <c r="C28" s="29"/>
      <c r="D28" s="29"/>
      <c r="E28" s="30"/>
    </row>
    <row r="29" spans="1:5" x14ac:dyDescent="0.2">
      <c r="A29" s="65"/>
      <c r="B29" s="36"/>
      <c r="C29" s="29"/>
      <c r="D29" s="29"/>
      <c r="E29" s="30"/>
    </row>
    <row r="30" spans="1:5" x14ac:dyDescent="0.2">
      <c r="A30" s="65"/>
      <c r="B30" s="36"/>
      <c r="C30" s="29"/>
      <c r="D30" s="29"/>
      <c r="E30" s="30"/>
    </row>
    <row r="31" spans="1:5" x14ac:dyDescent="0.2">
      <c r="A31" s="65"/>
      <c r="B31" s="36"/>
      <c r="C31" s="29"/>
      <c r="D31" s="29"/>
      <c r="E31" s="30"/>
    </row>
    <row r="32" spans="1:5" x14ac:dyDescent="0.2">
      <c r="A32" s="65"/>
      <c r="B32" s="36"/>
      <c r="C32" s="29"/>
      <c r="D32" s="29"/>
      <c r="E32" s="30"/>
    </row>
    <row r="33" spans="1:5" x14ac:dyDescent="0.2">
      <c r="A33" s="65"/>
      <c r="B33" s="36"/>
      <c r="C33" s="29"/>
      <c r="D33" s="29"/>
      <c r="E33" s="30"/>
    </row>
    <row r="34" spans="1:5" x14ac:dyDescent="0.2">
      <c r="A34" s="65"/>
      <c r="B34" s="36"/>
      <c r="C34" s="29"/>
      <c r="D34" s="29"/>
      <c r="E34" s="30"/>
    </row>
    <row r="35" spans="1:5" x14ac:dyDescent="0.2">
      <c r="A35" s="65"/>
      <c r="B35" s="36"/>
      <c r="C35" s="29"/>
      <c r="D35" s="29"/>
      <c r="E35" s="30"/>
    </row>
    <row r="36" spans="1:5" x14ac:dyDescent="0.2">
      <c r="A36" s="65"/>
      <c r="B36" s="36"/>
      <c r="C36" s="29"/>
      <c r="D36" s="29"/>
      <c r="E36" s="30"/>
    </row>
    <row r="37" spans="1:5" x14ac:dyDescent="0.2">
      <c r="A37" s="65"/>
      <c r="B37" s="36"/>
      <c r="C37" s="29"/>
      <c r="D37" s="29"/>
      <c r="E37" s="30"/>
    </row>
    <row r="38" spans="1:5" x14ac:dyDescent="0.2">
      <c r="A38" s="65"/>
      <c r="B38" s="36"/>
      <c r="C38" s="29"/>
      <c r="D38" s="29"/>
      <c r="E38" s="30"/>
    </row>
    <row r="39" spans="1:5" x14ac:dyDescent="0.2">
      <c r="A39" s="65"/>
      <c r="B39" s="36"/>
      <c r="C39" s="29"/>
      <c r="D39" s="29"/>
      <c r="E39" s="30"/>
    </row>
    <row r="40" spans="1:5" x14ac:dyDescent="0.2">
      <c r="A40" s="65"/>
      <c r="B40" s="36"/>
      <c r="C40" s="29"/>
      <c r="D40" s="29"/>
      <c r="E40" s="30"/>
    </row>
    <row r="41" spans="1:5" x14ac:dyDescent="0.2">
      <c r="A41" s="65"/>
      <c r="B41" s="36"/>
      <c r="C41" s="29"/>
      <c r="D41" s="29"/>
      <c r="E41" s="30"/>
    </row>
    <row r="42" spans="1:5" x14ac:dyDescent="0.2">
      <c r="A42" s="65"/>
      <c r="B42" s="36"/>
      <c r="C42" s="29"/>
      <c r="D42" s="29"/>
      <c r="E42" s="30"/>
    </row>
    <row r="43" spans="1:5" x14ac:dyDescent="0.2">
      <c r="A43" s="65"/>
      <c r="B43" s="36"/>
      <c r="C43" s="29"/>
      <c r="D43" s="29"/>
      <c r="E43" s="30"/>
    </row>
    <row r="44" spans="1:5" x14ac:dyDescent="0.2">
      <c r="A44" s="65"/>
      <c r="B44" s="36"/>
      <c r="C44" s="29"/>
      <c r="D44" s="29"/>
      <c r="E44" s="30"/>
    </row>
    <row r="45" spans="1:5" x14ac:dyDescent="0.2">
      <c r="A45" s="65"/>
      <c r="B45" s="36"/>
      <c r="C45" s="29"/>
      <c r="D45" s="29"/>
      <c r="E45" s="30"/>
    </row>
    <row r="46" spans="1:5" x14ac:dyDescent="0.2">
      <c r="A46" s="65"/>
      <c r="B46" s="36"/>
      <c r="C46" s="29"/>
      <c r="D46" s="29"/>
      <c r="E46" s="30"/>
    </row>
    <row r="47" spans="1:5" x14ac:dyDescent="0.2">
      <c r="A47" s="65"/>
      <c r="B47" s="36"/>
      <c r="C47" s="29"/>
      <c r="D47" s="29"/>
      <c r="E47" s="30"/>
    </row>
    <row r="48" spans="1:5" x14ac:dyDescent="0.2">
      <c r="A48" s="65"/>
      <c r="B48" s="36"/>
      <c r="C48" s="29"/>
      <c r="D48" s="29"/>
      <c r="E48" s="30"/>
    </row>
    <row r="49" spans="1:5" x14ac:dyDescent="0.2">
      <c r="A49" s="65"/>
      <c r="B49" s="36"/>
      <c r="C49" s="29"/>
      <c r="D49" s="29"/>
      <c r="E49" s="30"/>
    </row>
    <row r="50" spans="1:5" x14ac:dyDescent="0.2">
      <c r="A50" s="65"/>
      <c r="B50" s="36"/>
      <c r="C50" s="29"/>
      <c r="D50" s="29"/>
      <c r="E50" s="30"/>
    </row>
    <row r="51" spans="1:5" ht="12" thickBot="1" x14ac:dyDescent="0.25">
      <c r="A51" s="74"/>
      <c r="B51" s="37"/>
      <c r="C51" s="32"/>
      <c r="D51" s="32"/>
      <c r="E51" s="33"/>
    </row>
    <row r="52" spans="1:5" ht="12" thickTop="1" x14ac:dyDescent="0.2">
      <c r="A52"/>
      <c r="B52"/>
      <c r="C52"/>
      <c r="D52"/>
      <c r="E52"/>
    </row>
    <row r="53" spans="1:5" x14ac:dyDescent="0.2">
      <c r="A53"/>
      <c r="B53"/>
      <c r="C53"/>
      <c r="D53"/>
      <c r="E53"/>
    </row>
    <row r="54" spans="1:5" x14ac:dyDescent="0.2">
      <c r="A54"/>
      <c r="B54"/>
      <c r="C54"/>
      <c r="D54"/>
      <c r="E54"/>
    </row>
    <row r="55" spans="1:5" x14ac:dyDescent="0.2">
      <c r="A55"/>
      <c r="B55"/>
      <c r="C55"/>
      <c r="D55"/>
      <c r="E55"/>
    </row>
    <row r="56" spans="1:5" x14ac:dyDescent="0.2">
      <c r="A56"/>
      <c r="B56"/>
      <c r="C56"/>
      <c r="D56"/>
      <c r="E56"/>
    </row>
    <row r="57" spans="1:5" x14ac:dyDescent="0.2">
      <c r="A57"/>
      <c r="B57"/>
      <c r="C57"/>
      <c r="D57"/>
      <c r="E57"/>
    </row>
    <row r="58" spans="1:5" x14ac:dyDescent="0.2">
      <c r="A58"/>
      <c r="B58"/>
      <c r="C58"/>
      <c r="D58"/>
      <c r="E58"/>
    </row>
    <row r="59" spans="1:5" x14ac:dyDescent="0.2">
      <c r="A59"/>
      <c r="B59"/>
      <c r="C59"/>
      <c r="D59"/>
      <c r="E59"/>
    </row>
    <row r="60" spans="1:5" x14ac:dyDescent="0.2">
      <c r="A60"/>
      <c r="B60"/>
      <c r="C60"/>
      <c r="D60"/>
      <c r="E60"/>
    </row>
    <row r="61" spans="1:5" x14ac:dyDescent="0.2">
      <c r="A61"/>
      <c r="B61"/>
      <c r="C61"/>
      <c r="D61"/>
      <c r="E61"/>
    </row>
    <row r="62" spans="1:5" x14ac:dyDescent="0.2">
      <c r="A62"/>
      <c r="B62"/>
      <c r="C62"/>
      <c r="D62"/>
      <c r="E62"/>
    </row>
    <row r="63" spans="1:5" x14ac:dyDescent="0.2">
      <c r="A63"/>
      <c r="B63"/>
      <c r="C63"/>
      <c r="D63"/>
      <c r="E63"/>
    </row>
    <row r="64" spans="1:5" x14ac:dyDescent="0.2">
      <c r="A64"/>
      <c r="B64"/>
      <c r="C64"/>
      <c r="D64"/>
      <c r="E64"/>
    </row>
    <row r="65" spans="1:5" x14ac:dyDescent="0.2">
      <c r="A65"/>
      <c r="B65"/>
      <c r="C65"/>
      <c r="D65"/>
      <c r="E65"/>
    </row>
    <row r="66" spans="1:5" x14ac:dyDescent="0.2">
      <c r="A66"/>
      <c r="B66"/>
      <c r="C66"/>
      <c r="D66"/>
      <c r="E66"/>
    </row>
    <row r="67" spans="1:5" x14ac:dyDescent="0.2">
      <c r="A67"/>
      <c r="B67"/>
      <c r="C67"/>
      <c r="D67"/>
      <c r="E67"/>
    </row>
    <row r="68" spans="1:5" x14ac:dyDescent="0.2">
      <c r="A68"/>
      <c r="B68"/>
      <c r="C68"/>
      <c r="D68"/>
      <c r="E68"/>
    </row>
    <row r="69" spans="1:5" x14ac:dyDescent="0.2">
      <c r="A69"/>
      <c r="B69"/>
      <c r="C69"/>
      <c r="D69"/>
      <c r="E69"/>
    </row>
    <row r="70" spans="1:5" x14ac:dyDescent="0.2">
      <c r="A70"/>
      <c r="B70"/>
      <c r="C70"/>
      <c r="D70"/>
      <c r="E70"/>
    </row>
    <row r="71" spans="1:5" x14ac:dyDescent="0.2">
      <c r="A71"/>
      <c r="B71"/>
      <c r="C71"/>
      <c r="D71"/>
      <c r="E71"/>
    </row>
    <row r="72" spans="1:5" x14ac:dyDescent="0.2">
      <c r="A72"/>
      <c r="B72"/>
      <c r="C72"/>
      <c r="D72"/>
      <c r="E72"/>
    </row>
    <row r="73" spans="1:5" x14ac:dyDescent="0.2">
      <c r="A73"/>
      <c r="B73"/>
      <c r="C73"/>
      <c r="D73"/>
      <c r="E73"/>
    </row>
    <row r="74" spans="1:5" x14ac:dyDescent="0.2">
      <c r="A74"/>
      <c r="B74"/>
      <c r="C74"/>
      <c r="D74"/>
      <c r="E74"/>
    </row>
    <row r="75" spans="1:5" x14ac:dyDescent="0.2">
      <c r="A75"/>
      <c r="B75"/>
      <c r="C75"/>
      <c r="D75"/>
      <c r="E75"/>
    </row>
    <row r="76" spans="1:5" x14ac:dyDescent="0.2">
      <c r="A76"/>
      <c r="B76"/>
      <c r="C76"/>
      <c r="D76"/>
      <c r="E76"/>
    </row>
    <row r="77" spans="1:5" x14ac:dyDescent="0.2">
      <c r="A77"/>
      <c r="B77"/>
      <c r="C77"/>
      <c r="D77"/>
      <c r="E77"/>
    </row>
    <row r="78" spans="1:5" x14ac:dyDescent="0.2">
      <c r="A78"/>
      <c r="B78"/>
      <c r="C78"/>
      <c r="D78"/>
      <c r="E78"/>
    </row>
    <row r="79" spans="1:5" x14ac:dyDescent="0.2">
      <c r="A79"/>
      <c r="B79"/>
      <c r="C79"/>
      <c r="D79"/>
      <c r="E79"/>
    </row>
    <row r="80" spans="1:5" x14ac:dyDescent="0.2">
      <c r="A80"/>
      <c r="B80"/>
      <c r="C80"/>
      <c r="D80"/>
      <c r="E80"/>
    </row>
    <row r="81" spans="1:5" x14ac:dyDescent="0.2">
      <c r="A81"/>
      <c r="B81"/>
      <c r="C81"/>
      <c r="D81"/>
      <c r="E81"/>
    </row>
    <row r="82" spans="1:5" x14ac:dyDescent="0.2">
      <c r="A82"/>
      <c r="B82"/>
      <c r="C82"/>
      <c r="D82"/>
      <c r="E82"/>
    </row>
    <row r="83" spans="1:5" x14ac:dyDescent="0.2">
      <c r="A83"/>
      <c r="B83"/>
      <c r="C83"/>
      <c r="D83"/>
      <c r="E83"/>
    </row>
    <row r="84" spans="1:5" x14ac:dyDescent="0.2">
      <c r="A84"/>
      <c r="B84"/>
      <c r="C84"/>
      <c r="D84"/>
      <c r="E84"/>
    </row>
    <row r="85" spans="1:5" x14ac:dyDescent="0.2">
      <c r="A85"/>
      <c r="B85"/>
      <c r="C85"/>
      <c r="D85"/>
      <c r="E85"/>
    </row>
    <row r="86" spans="1:5" x14ac:dyDescent="0.2">
      <c r="A86"/>
      <c r="B86"/>
      <c r="C86"/>
      <c r="D86"/>
      <c r="E86"/>
    </row>
    <row r="87" spans="1:5" x14ac:dyDescent="0.2">
      <c r="A87"/>
      <c r="B87"/>
      <c r="C87"/>
      <c r="D87"/>
      <c r="E87"/>
    </row>
    <row r="88" spans="1:5" x14ac:dyDescent="0.2">
      <c r="A88"/>
      <c r="B88"/>
      <c r="C88"/>
      <c r="D88"/>
      <c r="E88"/>
    </row>
    <row r="89" spans="1:5" x14ac:dyDescent="0.2">
      <c r="A89"/>
      <c r="B89"/>
      <c r="C89"/>
      <c r="D89"/>
      <c r="E89"/>
    </row>
    <row r="90" spans="1:5" x14ac:dyDescent="0.2">
      <c r="A90"/>
      <c r="B90"/>
      <c r="C90"/>
      <c r="D90"/>
      <c r="E90"/>
    </row>
    <row r="91" spans="1:5" x14ac:dyDescent="0.2">
      <c r="A91"/>
      <c r="B91"/>
      <c r="C91"/>
      <c r="D91"/>
      <c r="E91"/>
    </row>
    <row r="92" spans="1:5" x14ac:dyDescent="0.2">
      <c r="A92"/>
      <c r="B92"/>
      <c r="C92"/>
      <c r="D92"/>
      <c r="E92"/>
    </row>
    <row r="93" spans="1:5" x14ac:dyDescent="0.2">
      <c r="A93"/>
      <c r="B93"/>
      <c r="C93"/>
      <c r="D93"/>
      <c r="E93"/>
    </row>
    <row r="94" spans="1:5" x14ac:dyDescent="0.2">
      <c r="A94"/>
      <c r="B94"/>
      <c r="C94"/>
      <c r="D94"/>
      <c r="E94"/>
    </row>
    <row r="95" spans="1:5" x14ac:dyDescent="0.2">
      <c r="A95"/>
      <c r="B95"/>
      <c r="C95"/>
      <c r="D95"/>
      <c r="E95"/>
    </row>
    <row r="96" spans="1:5" x14ac:dyDescent="0.2">
      <c r="A96"/>
      <c r="B96"/>
      <c r="C96"/>
      <c r="D96"/>
      <c r="E96"/>
    </row>
    <row r="97" spans="1:5" x14ac:dyDescent="0.2">
      <c r="A97"/>
      <c r="B97"/>
      <c r="C97"/>
      <c r="D97"/>
      <c r="E97"/>
    </row>
    <row r="98" spans="1:5" x14ac:dyDescent="0.2">
      <c r="A98"/>
      <c r="B98"/>
      <c r="C98"/>
      <c r="D98"/>
      <c r="E98"/>
    </row>
    <row r="99" spans="1:5" x14ac:dyDescent="0.2">
      <c r="A99"/>
      <c r="B99"/>
      <c r="C99"/>
      <c r="D99"/>
      <c r="E99"/>
    </row>
    <row r="100" spans="1:5" x14ac:dyDescent="0.2">
      <c r="A100"/>
      <c r="B100"/>
      <c r="C100"/>
      <c r="D100"/>
      <c r="E100"/>
    </row>
    <row r="101" spans="1:5" x14ac:dyDescent="0.2">
      <c r="A101"/>
      <c r="B101"/>
      <c r="C101"/>
      <c r="D101"/>
      <c r="E101"/>
    </row>
    <row r="102" spans="1:5" x14ac:dyDescent="0.2">
      <c r="A102"/>
      <c r="B102"/>
      <c r="C102"/>
      <c r="D102"/>
      <c r="E102"/>
    </row>
    <row r="103" spans="1:5" x14ac:dyDescent="0.2">
      <c r="A103"/>
      <c r="B103"/>
      <c r="C103"/>
      <c r="D103"/>
      <c r="E103"/>
    </row>
    <row r="104" spans="1:5" x14ac:dyDescent="0.2">
      <c r="A104"/>
      <c r="B104"/>
      <c r="C104"/>
      <c r="D104"/>
      <c r="E104"/>
    </row>
    <row r="105" spans="1:5" x14ac:dyDescent="0.2">
      <c r="A105"/>
      <c r="B105"/>
      <c r="C105"/>
      <c r="D105"/>
      <c r="E105"/>
    </row>
    <row r="106" spans="1:5" x14ac:dyDescent="0.2">
      <c r="A106"/>
      <c r="B106"/>
      <c r="C106"/>
      <c r="D106"/>
      <c r="E106"/>
    </row>
    <row r="107" spans="1:5" x14ac:dyDescent="0.2">
      <c r="A107"/>
      <c r="B107"/>
      <c r="C107"/>
      <c r="D107"/>
      <c r="E107"/>
    </row>
    <row r="108" spans="1:5" x14ac:dyDescent="0.2">
      <c r="A108"/>
      <c r="B108"/>
      <c r="C108"/>
      <c r="D108"/>
      <c r="E108"/>
    </row>
    <row r="109" spans="1:5" x14ac:dyDescent="0.2">
      <c r="A109"/>
      <c r="B109"/>
      <c r="C109"/>
      <c r="D109"/>
      <c r="E109"/>
    </row>
    <row r="110" spans="1:5" x14ac:dyDescent="0.2">
      <c r="A110"/>
      <c r="B110"/>
      <c r="C110"/>
      <c r="D110"/>
      <c r="E110"/>
    </row>
    <row r="111" spans="1:5" x14ac:dyDescent="0.2">
      <c r="A111"/>
      <c r="B111"/>
      <c r="C111"/>
      <c r="D111"/>
      <c r="E111"/>
    </row>
    <row r="112" spans="1:5" x14ac:dyDescent="0.2">
      <c r="A112"/>
      <c r="B112"/>
      <c r="C112"/>
      <c r="D112"/>
      <c r="E112"/>
    </row>
    <row r="113" spans="1:5" x14ac:dyDescent="0.2">
      <c r="A113"/>
      <c r="B113"/>
      <c r="C113"/>
      <c r="D113"/>
      <c r="E113"/>
    </row>
    <row r="114" spans="1:5" x14ac:dyDescent="0.2">
      <c r="A114"/>
      <c r="B114"/>
      <c r="C114"/>
      <c r="D114"/>
      <c r="E114"/>
    </row>
    <row r="115" spans="1:5" x14ac:dyDescent="0.2">
      <c r="A115"/>
      <c r="B115"/>
      <c r="C115"/>
      <c r="D115"/>
      <c r="E115"/>
    </row>
    <row r="116" spans="1:5" x14ac:dyDescent="0.2">
      <c r="A116"/>
      <c r="B116"/>
      <c r="C116"/>
      <c r="D116"/>
      <c r="E116"/>
    </row>
    <row r="117" spans="1:5" x14ac:dyDescent="0.2">
      <c r="A117"/>
      <c r="B117"/>
      <c r="C117"/>
      <c r="D117"/>
      <c r="E117"/>
    </row>
    <row r="118" spans="1:5" x14ac:dyDescent="0.2">
      <c r="A118"/>
      <c r="B118"/>
      <c r="C118"/>
      <c r="D118"/>
      <c r="E118"/>
    </row>
    <row r="119" spans="1:5" x14ac:dyDescent="0.2">
      <c r="A119"/>
      <c r="B119"/>
      <c r="C119"/>
      <c r="D119"/>
      <c r="E119"/>
    </row>
    <row r="120" spans="1:5" x14ac:dyDescent="0.2">
      <c r="A120"/>
      <c r="B120"/>
      <c r="C120"/>
      <c r="D120"/>
      <c r="E120"/>
    </row>
    <row r="121" spans="1:5" x14ac:dyDescent="0.2">
      <c r="A121"/>
      <c r="B121"/>
      <c r="C121"/>
      <c r="D121"/>
      <c r="E121"/>
    </row>
    <row r="122" spans="1:5" x14ac:dyDescent="0.2">
      <c r="A122"/>
      <c r="B122"/>
      <c r="C122"/>
      <c r="D122"/>
      <c r="E122"/>
    </row>
    <row r="123" spans="1:5" x14ac:dyDescent="0.2">
      <c r="A123"/>
      <c r="B123"/>
      <c r="C123"/>
      <c r="D123"/>
      <c r="E123"/>
    </row>
    <row r="124" spans="1:5" x14ac:dyDescent="0.2">
      <c r="A124"/>
      <c r="B124"/>
      <c r="C124"/>
      <c r="D124"/>
      <c r="E124"/>
    </row>
    <row r="125" spans="1:5" x14ac:dyDescent="0.2">
      <c r="A125"/>
      <c r="B125"/>
      <c r="C125"/>
      <c r="D125"/>
      <c r="E125"/>
    </row>
    <row r="126" spans="1:5" x14ac:dyDescent="0.2">
      <c r="A126"/>
      <c r="B126"/>
      <c r="C126"/>
      <c r="D126"/>
      <c r="E126"/>
    </row>
    <row r="127" spans="1:5" x14ac:dyDescent="0.2">
      <c r="A127"/>
      <c r="B127"/>
      <c r="C127"/>
      <c r="D127"/>
      <c r="E127"/>
    </row>
    <row r="128" spans="1:5" x14ac:dyDescent="0.2">
      <c r="A128"/>
      <c r="B128"/>
      <c r="C128"/>
      <c r="D128"/>
      <c r="E128"/>
    </row>
    <row r="129" spans="1:5" x14ac:dyDescent="0.2">
      <c r="A129"/>
      <c r="B129"/>
      <c r="C129"/>
      <c r="D129"/>
      <c r="E129"/>
    </row>
  </sheetData>
  <mergeCells count="4">
    <mergeCell ref="A2:E2"/>
    <mergeCell ref="A3:E3"/>
    <mergeCell ref="A4:E4"/>
    <mergeCell ref="A5:E5"/>
  </mergeCells>
  <phoneticPr fontId="0" type="noConversion"/>
  <conditionalFormatting sqref="C11:C18">
    <cfRule type="cellIs" dxfId="12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111"/>
  <sheetViews>
    <sheetView showZeros="0" zoomScale="80" workbookViewId="0">
      <selection activeCell="K11" sqref="K11:O11"/>
    </sheetView>
  </sheetViews>
  <sheetFormatPr baseColWidth="10" defaultRowHeight="11.25" x14ac:dyDescent="0.2"/>
  <cols>
    <col min="1" max="1" width="39.5" style="47" customWidth="1"/>
    <col min="2" max="2" width="8.83203125" style="38" customWidth="1"/>
    <col min="3" max="15" width="8.83203125" style="47" customWidth="1"/>
    <col min="16" max="16384" width="12" style="47"/>
  </cols>
  <sheetData>
    <row r="1" spans="1:15" ht="15.75" x14ac:dyDescent="0.25">
      <c r="A1" s="55" t="s">
        <v>5272</v>
      </c>
      <c r="B1" s="40"/>
      <c r="C1" s="53"/>
    </row>
    <row r="2" spans="1:15" ht="35.25" customHeight="1" x14ac:dyDescent="0.2">
      <c r="A2" s="340" t="s">
        <v>5273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</row>
    <row r="3" spans="1:15" ht="15" x14ac:dyDescent="0.2">
      <c r="A3" s="296">
        <v>44196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</row>
    <row r="4" spans="1:15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</row>
    <row r="5" spans="1:15" ht="15" x14ac:dyDescent="0.2">
      <c r="A5" s="292" t="s">
        <v>5421</v>
      </c>
      <c r="B5" s="292"/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2"/>
      <c r="N5" s="292"/>
      <c r="O5" s="292"/>
    </row>
    <row r="6" spans="1:15" ht="15" x14ac:dyDescent="0.2">
      <c r="A6" s="53" t="s">
        <v>349</v>
      </c>
    </row>
    <row r="9" spans="1:15" ht="12" thickBot="1" x14ac:dyDescent="0.25">
      <c r="O9" s="26" t="s">
        <v>52</v>
      </c>
    </row>
    <row r="10" spans="1:15" ht="24" customHeight="1" thickTop="1" x14ac:dyDescent="0.2">
      <c r="A10" s="328" t="s">
        <v>118</v>
      </c>
      <c r="B10" s="288"/>
      <c r="C10" s="288"/>
      <c r="D10" s="288"/>
      <c r="E10" s="288"/>
      <c r="F10" s="322" t="s">
        <v>44</v>
      </c>
      <c r="G10" s="323"/>
      <c r="H10" s="323"/>
      <c r="I10" s="323"/>
      <c r="J10" s="324"/>
      <c r="K10" s="322" t="s">
        <v>126</v>
      </c>
      <c r="L10" s="323"/>
      <c r="M10" s="323"/>
      <c r="N10" s="323"/>
      <c r="O10" s="336"/>
    </row>
    <row r="11" spans="1:15" x14ac:dyDescent="0.2">
      <c r="A11" s="354" t="s">
        <v>4864</v>
      </c>
      <c r="B11" s="355"/>
      <c r="C11" s="355"/>
      <c r="D11" s="355"/>
      <c r="E11" s="355"/>
      <c r="F11" s="361" t="s">
        <v>4865</v>
      </c>
      <c r="G11" s="362"/>
      <c r="H11" s="362"/>
      <c r="I11" s="362"/>
      <c r="J11" s="363"/>
      <c r="K11" s="361">
        <v>13299</v>
      </c>
      <c r="L11" s="362"/>
      <c r="M11" s="362"/>
      <c r="N11" s="362"/>
      <c r="O11" s="365"/>
    </row>
    <row r="12" spans="1:15" x14ac:dyDescent="0.2">
      <c r="A12" s="354" t="s">
        <v>5274</v>
      </c>
      <c r="B12" s="355"/>
      <c r="C12" s="355"/>
      <c r="D12" s="355"/>
      <c r="E12" s="355"/>
      <c r="F12" s="361" t="s">
        <v>5275</v>
      </c>
      <c r="G12" s="362"/>
      <c r="H12" s="362"/>
      <c r="I12" s="362"/>
      <c r="J12" s="363"/>
      <c r="K12" s="361">
        <v>1995</v>
      </c>
      <c r="L12" s="362"/>
      <c r="M12" s="362"/>
      <c r="N12" s="362"/>
      <c r="O12" s="365"/>
    </row>
    <row r="13" spans="1:15" x14ac:dyDescent="0.2">
      <c r="A13" s="354" t="s">
        <v>5276</v>
      </c>
      <c r="B13" s="355"/>
      <c r="C13" s="355"/>
      <c r="D13" s="355"/>
      <c r="E13" s="355"/>
      <c r="F13" s="361" t="s">
        <v>5277</v>
      </c>
      <c r="G13" s="362"/>
      <c r="H13" s="362"/>
      <c r="I13" s="362"/>
      <c r="J13" s="363"/>
      <c r="K13" s="361">
        <v>5985</v>
      </c>
      <c r="L13" s="362"/>
      <c r="M13" s="362"/>
      <c r="N13" s="362"/>
      <c r="O13" s="365"/>
    </row>
    <row r="14" spans="1:15" ht="12" thickBot="1" x14ac:dyDescent="0.25">
      <c r="A14" s="356" t="s">
        <v>5278</v>
      </c>
      <c r="B14" s="357"/>
      <c r="C14" s="357"/>
      <c r="D14" s="357"/>
      <c r="E14" s="357"/>
      <c r="F14" s="358" t="s">
        <v>5279</v>
      </c>
      <c r="G14" s="359"/>
      <c r="H14" s="359"/>
      <c r="I14" s="359"/>
      <c r="J14" s="360"/>
      <c r="K14" s="358">
        <v>106392</v>
      </c>
      <c r="L14" s="359"/>
      <c r="M14" s="359"/>
      <c r="N14" s="359"/>
      <c r="O14" s="364"/>
    </row>
    <row r="15" spans="1:15" ht="12.75" thickTop="1" thickBot="1" x14ac:dyDescent="0.25">
      <c r="A15" s="76"/>
      <c r="C15"/>
      <c r="D15"/>
      <c r="E15"/>
    </row>
    <row r="16" spans="1:15" ht="22.5" customHeight="1" thickTop="1" x14ac:dyDescent="0.2">
      <c r="A16" s="328" t="s">
        <v>138</v>
      </c>
      <c r="B16" s="288"/>
      <c r="C16" s="288"/>
      <c r="D16" s="288"/>
      <c r="E16" s="288"/>
      <c r="F16" s="288"/>
      <c r="G16" s="322"/>
      <c r="H16" s="322"/>
      <c r="I16" s="322"/>
      <c r="J16" s="322"/>
      <c r="K16" s="322"/>
      <c r="L16" s="322"/>
      <c r="M16" s="322"/>
      <c r="N16" s="322"/>
      <c r="O16" s="333"/>
    </row>
    <row r="17" spans="1:15" ht="30.75" customHeight="1" x14ac:dyDescent="0.2">
      <c r="A17" s="329" t="s">
        <v>139</v>
      </c>
      <c r="B17" s="331" t="s">
        <v>140</v>
      </c>
      <c r="C17" s="331" t="s">
        <v>321</v>
      </c>
      <c r="D17" s="331"/>
      <c r="E17" s="331" t="s">
        <v>141</v>
      </c>
      <c r="F17" s="331"/>
      <c r="G17" s="331" t="s">
        <v>322</v>
      </c>
      <c r="H17" s="331"/>
      <c r="I17" s="331" t="s">
        <v>142</v>
      </c>
      <c r="J17" s="331"/>
      <c r="K17" s="331" t="s">
        <v>323</v>
      </c>
      <c r="L17" s="331"/>
      <c r="M17" s="331" t="s">
        <v>324</v>
      </c>
      <c r="N17" s="331"/>
      <c r="O17" s="334" t="s">
        <v>327</v>
      </c>
    </row>
    <row r="18" spans="1:15" ht="33.75" x14ac:dyDescent="0.2">
      <c r="A18" s="330"/>
      <c r="B18" s="289"/>
      <c r="C18" s="84" t="s">
        <v>101</v>
      </c>
      <c r="D18" s="84" t="s">
        <v>143</v>
      </c>
      <c r="E18" s="84" t="s">
        <v>101</v>
      </c>
      <c r="F18" s="84" t="s">
        <v>143</v>
      </c>
      <c r="G18" s="84" t="s">
        <v>101</v>
      </c>
      <c r="H18" s="84" t="s">
        <v>143</v>
      </c>
      <c r="I18" s="84" t="s">
        <v>101</v>
      </c>
      <c r="J18" s="84" t="s">
        <v>143</v>
      </c>
      <c r="K18" s="84" t="s">
        <v>101</v>
      </c>
      <c r="L18" s="84" t="s">
        <v>143</v>
      </c>
      <c r="M18" s="84" t="s">
        <v>101</v>
      </c>
      <c r="N18" s="84" t="s">
        <v>143</v>
      </c>
      <c r="O18" s="335"/>
    </row>
    <row r="19" spans="1:15" ht="22.5" x14ac:dyDescent="0.2">
      <c r="A19" s="95"/>
      <c r="B19" s="83" t="s">
        <v>151</v>
      </c>
      <c r="C19" s="83"/>
      <c r="D19" s="83" t="s">
        <v>152</v>
      </c>
      <c r="E19" s="83"/>
      <c r="F19" s="83" t="s">
        <v>153</v>
      </c>
      <c r="G19" s="174"/>
      <c r="H19" s="174" t="s">
        <v>154</v>
      </c>
      <c r="I19" s="174"/>
      <c r="J19" s="174" t="s">
        <v>155</v>
      </c>
      <c r="K19" s="174"/>
      <c r="L19" s="174" t="s">
        <v>326</v>
      </c>
      <c r="M19" s="174"/>
      <c r="N19" s="174" t="s">
        <v>156</v>
      </c>
      <c r="O19" s="96" t="s">
        <v>325</v>
      </c>
    </row>
    <row r="20" spans="1:15" x14ac:dyDescent="0.2">
      <c r="A20" s="65" t="s">
        <v>5440</v>
      </c>
      <c r="B20" s="36">
        <v>0</v>
      </c>
      <c r="C20" s="29">
        <v>0</v>
      </c>
      <c r="D20" s="29">
        <v>0</v>
      </c>
      <c r="E20" s="29">
        <v>4137</v>
      </c>
      <c r="F20" s="54">
        <v>2069</v>
      </c>
      <c r="G20" s="176"/>
      <c r="H20" s="176"/>
      <c r="I20" s="176"/>
      <c r="J20" s="176"/>
      <c r="K20" s="176">
        <v>0</v>
      </c>
      <c r="L20" s="176">
        <v>0</v>
      </c>
      <c r="M20" s="176"/>
      <c r="N20" s="176"/>
      <c r="O20" s="57">
        <v>2069</v>
      </c>
    </row>
    <row r="21" spans="1:15" x14ac:dyDescent="0.2">
      <c r="A21" s="65" t="s">
        <v>5280</v>
      </c>
      <c r="B21" s="36">
        <v>3230</v>
      </c>
      <c r="C21" s="29">
        <v>0</v>
      </c>
      <c r="D21" s="29">
        <v>0</v>
      </c>
      <c r="E21" s="29">
        <v>0</v>
      </c>
      <c r="F21" s="54">
        <v>0</v>
      </c>
      <c r="G21" s="176"/>
      <c r="H21" s="176"/>
      <c r="I21" s="176"/>
      <c r="J21" s="176"/>
      <c r="K21" s="176">
        <v>0</v>
      </c>
      <c r="L21" s="176">
        <v>0</v>
      </c>
      <c r="M21" s="176"/>
      <c r="N21" s="176"/>
      <c r="O21" s="57">
        <v>3230</v>
      </c>
    </row>
    <row r="22" spans="1:15" x14ac:dyDescent="0.2">
      <c r="A22" s="65" t="s">
        <v>5281</v>
      </c>
      <c r="B22" s="36">
        <v>2884</v>
      </c>
      <c r="C22" s="29">
        <v>0</v>
      </c>
      <c r="D22" s="29">
        <v>0</v>
      </c>
      <c r="E22" s="29">
        <v>0</v>
      </c>
      <c r="F22" s="54">
        <v>0</v>
      </c>
      <c r="G22" s="176"/>
      <c r="H22" s="176"/>
      <c r="I22" s="176"/>
      <c r="J22" s="176"/>
      <c r="K22" s="176">
        <v>0</v>
      </c>
      <c r="L22" s="176">
        <v>0</v>
      </c>
      <c r="M22" s="176"/>
      <c r="N22" s="176"/>
      <c r="O22" s="57">
        <v>2884</v>
      </c>
    </row>
    <row r="23" spans="1:15" x14ac:dyDescent="0.2">
      <c r="A23" s="65" t="s">
        <v>5441</v>
      </c>
      <c r="B23" s="36">
        <v>3500</v>
      </c>
      <c r="C23" s="29">
        <v>0</v>
      </c>
      <c r="D23" s="29">
        <v>0</v>
      </c>
      <c r="E23" s="29">
        <v>0</v>
      </c>
      <c r="F23" s="54">
        <v>0</v>
      </c>
      <c r="G23" s="176"/>
      <c r="H23" s="176"/>
      <c r="I23" s="176"/>
      <c r="J23" s="176"/>
      <c r="K23" s="176">
        <v>0</v>
      </c>
      <c r="L23" s="176">
        <v>0</v>
      </c>
      <c r="M23" s="176"/>
      <c r="N23" s="176"/>
      <c r="O23" s="57">
        <v>3500</v>
      </c>
    </row>
    <row r="24" spans="1:15" x14ac:dyDescent="0.2">
      <c r="A24" s="65" t="s">
        <v>5442</v>
      </c>
      <c r="B24" s="36">
        <v>2780</v>
      </c>
      <c r="C24" s="29">
        <v>0</v>
      </c>
      <c r="D24" s="29">
        <v>0</v>
      </c>
      <c r="E24" s="29">
        <v>0</v>
      </c>
      <c r="F24" s="54">
        <v>0</v>
      </c>
      <c r="G24" s="176"/>
      <c r="H24" s="176"/>
      <c r="I24" s="176"/>
      <c r="J24" s="176"/>
      <c r="K24" s="176">
        <v>0</v>
      </c>
      <c r="L24" s="176">
        <v>0</v>
      </c>
      <c r="M24" s="176"/>
      <c r="N24" s="176"/>
      <c r="O24" s="57">
        <v>2780</v>
      </c>
    </row>
    <row r="25" spans="1:15" x14ac:dyDescent="0.2">
      <c r="A25" s="65" t="s">
        <v>5282</v>
      </c>
      <c r="B25" s="36"/>
      <c r="C25" s="29"/>
      <c r="D25" s="29"/>
      <c r="E25" s="29"/>
      <c r="F25" s="54"/>
      <c r="G25" s="176"/>
      <c r="H25" s="176"/>
      <c r="I25" s="176"/>
      <c r="J25" s="176"/>
      <c r="K25" s="176"/>
      <c r="L25" s="176"/>
      <c r="M25" s="176"/>
      <c r="N25" s="176"/>
      <c r="O25" s="57">
        <v>14463</v>
      </c>
    </row>
    <row r="26" spans="1:15" x14ac:dyDescent="0.2">
      <c r="A26" s="65"/>
      <c r="B26" s="36"/>
      <c r="C26" s="29"/>
      <c r="D26" s="29"/>
      <c r="E26" s="29"/>
      <c r="F26" s="54"/>
      <c r="G26" s="176"/>
      <c r="H26" s="176"/>
      <c r="I26" s="176"/>
      <c r="J26" s="176"/>
      <c r="K26" s="176"/>
      <c r="L26" s="176"/>
      <c r="M26" s="176"/>
      <c r="N26" s="176"/>
      <c r="O26" s="57"/>
    </row>
    <row r="27" spans="1:15" x14ac:dyDescent="0.2">
      <c r="A27" s="65"/>
      <c r="B27" s="36"/>
      <c r="C27" s="29"/>
      <c r="D27" s="29"/>
      <c r="E27" s="29"/>
      <c r="F27" s="54"/>
      <c r="G27" s="176"/>
      <c r="H27" s="176"/>
      <c r="I27" s="176"/>
      <c r="J27" s="176"/>
      <c r="K27" s="176"/>
      <c r="L27" s="176"/>
      <c r="M27" s="176"/>
      <c r="N27" s="176"/>
      <c r="O27" s="57"/>
    </row>
    <row r="28" spans="1:15" x14ac:dyDescent="0.2">
      <c r="A28" s="65"/>
      <c r="B28" s="36"/>
      <c r="C28" s="29"/>
      <c r="D28" s="29"/>
      <c r="E28" s="29"/>
      <c r="F28" s="54"/>
      <c r="G28" s="176"/>
      <c r="H28" s="176"/>
      <c r="I28" s="176"/>
      <c r="J28" s="176"/>
      <c r="K28" s="176"/>
      <c r="L28" s="176"/>
      <c r="M28" s="176"/>
      <c r="N28" s="176"/>
      <c r="O28" s="57"/>
    </row>
    <row r="29" spans="1:15" x14ac:dyDescent="0.2">
      <c r="A29" s="65"/>
      <c r="B29" s="36"/>
      <c r="C29" s="29"/>
      <c r="D29" s="29"/>
      <c r="E29" s="29"/>
      <c r="F29" s="54"/>
      <c r="G29" s="176"/>
      <c r="H29" s="176"/>
      <c r="I29" s="176"/>
      <c r="J29" s="176"/>
      <c r="K29" s="176"/>
      <c r="L29" s="176"/>
      <c r="M29" s="176"/>
      <c r="N29" s="176"/>
      <c r="O29" s="57"/>
    </row>
    <row r="30" spans="1:15" x14ac:dyDescent="0.2">
      <c r="A30" s="65"/>
      <c r="B30" s="36"/>
      <c r="C30" s="29"/>
      <c r="D30" s="29"/>
      <c r="E30" s="29"/>
      <c r="F30" s="54"/>
      <c r="G30" s="176"/>
      <c r="H30" s="176"/>
      <c r="I30" s="176"/>
      <c r="J30" s="176"/>
      <c r="K30" s="176"/>
      <c r="L30" s="176"/>
      <c r="M30" s="176"/>
      <c r="N30" s="176"/>
      <c r="O30" s="57"/>
    </row>
    <row r="31" spans="1:15" x14ac:dyDescent="0.2">
      <c r="A31" s="65"/>
      <c r="B31" s="36"/>
      <c r="C31" s="29"/>
      <c r="D31" s="29"/>
      <c r="E31" s="29"/>
      <c r="F31" s="54"/>
      <c r="G31" s="176"/>
      <c r="H31" s="176"/>
      <c r="I31" s="176"/>
      <c r="J31" s="176"/>
      <c r="K31" s="176"/>
      <c r="L31" s="176"/>
      <c r="M31" s="176"/>
      <c r="N31" s="176"/>
      <c r="O31" s="57"/>
    </row>
    <row r="32" spans="1:15" x14ac:dyDescent="0.2">
      <c r="A32" s="65"/>
      <c r="B32" s="36"/>
      <c r="C32" s="29"/>
      <c r="D32" s="29"/>
      <c r="E32" s="29"/>
      <c r="F32" s="54"/>
      <c r="G32" s="176"/>
      <c r="H32" s="176"/>
      <c r="I32" s="176"/>
      <c r="J32" s="176"/>
      <c r="K32" s="176"/>
      <c r="L32" s="176"/>
      <c r="M32" s="176"/>
      <c r="N32" s="176"/>
      <c r="O32" s="57"/>
    </row>
    <row r="33" spans="1:15" ht="12" thickBot="1" x14ac:dyDescent="0.25">
      <c r="A33" s="74"/>
      <c r="B33" s="37"/>
      <c r="C33" s="32"/>
      <c r="D33" s="32"/>
      <c r="E33" s="32"/>
      <c r="F33" s="63"/>
      <c r="G33" s="177"/>
      <c r="H33" s="177"/>
      <c r="I33" s="177"/>
      <c r="J33" s="177"/>
      <c r="K33" s="177"/>
      <c r="L33" s="177"/>
      <c r="M33" s="177"/>
      <c r="N33" s="177"/>
      <c r="O33" s="64"/>
    </row>
    <row r="34" spans="1:15" ht="12" thickTop="1" x14ac:dyDescent="0.2">
      <c r="A34"/>
      <c r="B34"/>
      <c r="C34"/>
      <c r="D34"/>
      <c r="E34"/>
    </row>
    <row r="35" spans="1:15" x14ac:dyDescent="0.2">
      <c r="A35"/>
      <c r="B35"/>
      <c r="C35"/>
      <c r="D35"/>
      <c r="E35"/>
    </row>
    <row r="36" spans="1:15" x14ac:dyDescent="0.2">
      <c r="A36"/>
      <c r="B36"/>
      <c r="C36"/>
      <c r="D36"/>
      <c r="E36"/>
    </row>
    <row r="37" spans="1:15" x14ac:dyDescent="0.2">
      <c r="A37"/>
      <c r="B37"/>
      <c r="C37"/>
      <c r="D37"/>
      <c r="E37"/>
    </row>
    <row r="38" spans="1:15" x14ac:dyDescent="0.2">
      <c r="A38"/>
      <c r="B38"/>
      <c r="C38"/>
      <c r="D38"/>
      <c r="E38"/>
    </row>
    <row r="39" spans="1:15" x14ac:dyDescent="0.2">
      <c r="A39"/>
      <c r="B39"/>
      <c r="C39"/>
      <c r="D39"/>
      <c r="E39"/>
    </row>
    <row r="40" spans="1:15" x14ac:dyDescent="0.2">
      <c r="A40"/>
      <c r="B40"/>
      <c r="C40"/>
      <c r="D40"/>
      <c r="E40"/>
    </row>
    <row r="41" spans="1:15" x14ac:dyDescent="0.2">
      <c r="A41"/>
      <c r="B41"/>
      <c r="C41"/>
      <c r="D41"/>
      <c r="E41"/>
    </row>
    <row r="42" spans="1:15" x14ac:dyDescent="0.2">
      <c r="A42"/>
      <c r="B42"/>
      <c r="C42"/>
      <c r="D42"/>
      <c r="E42"/>
    </row>
    <row r="43" spans="1:15" x14ac:dyDescent="0.2">
      <c r="A43"/>
      <c r="B43"/>
      <c r="C43"/>
      <c r="D43"/>
      <c r="E43"/>
    </row>
    <row r="44" spans="1:15" x14ac:dyDescent="0.2">
      <c r="A44"/>
      <c r="B44"/>
      <c r="C44"/>
      <c r="D44"/>
      <c r="E44"/>
    </row>
    <row r="45" spans="1:15" x14ac:dyDescent="0.2">
      <c r="A45"/>
      <c r="B45"/>
      <c r="C45"/>
      <c r="D45"/>
      <c r="E45"/>
    </row>
    <row r="46" spans="1:15" x14ac:dyDescent="0.2">
      <c r="A46"/>
      <c r="B46"/>
      <c r="C46"/>
      <c r="D46"/>
      <c r="E46"/>
    </row>
    <row r="47" spans="1:15" x14ac:dyDescent="0.2">
      <c r="A47"/>
      <c r="B47"/>
      <c r="C47"/>
      <c r="D47"/>
      <c r="E47"/>
    </row>
    <row r="48" spans="1:15" x14ac:dyDescent="0.2">
      <c r="A48"/>
      <c r="B48"/>
      <c r="C48"/>
      <c r="D48"/>
      <c r="E48"/>
    </row>
    <row r="49" spans="1:5" x14ac:dyDescent="0.2">
      <c r="A49"/>
      <c r="B49"/>
      <c r="C49"/>
      <c r="D49"/>
      <c r="E49"/>
    </row>
    <row r="50" spans="1:5" x14ac:dyDescent="0.2">
      <c r="A50"/>
      <c r="B50"/>
      <c r="C50"/>
      <c r="D50"/>
      <c r="E50"/>
    </row>
    <row r="51" spans="1:5" x14ac:dyDescent="0.2">
      <c r="A51"/>
      <c r="B51"/>
      <c r="C51"/>
      <c r="D51"/>
      <c r="E51"/>
    </row>
    <row r="52" spans="1:5" x14ac:dyDescent="0.2">
      <c r="A52"/>
      <c r="B52"/>
      <c r="C52"/>
      <c r="D52"/>
      <c r="E52"/>
    </row>
    <row r="53" spans="1:5" x14ac:dyDescent="0.2">
      <c r="A53"/>
      <c r="B53"/>
      <c r="C53"/>
      <c r="D53"/>
      <c r="E53"/>
    </row>
    <row r="54" spans="1:5" x14ac:dyDescent="0.2">
      <c r="A54"/>
      <c r="B54"/>
      <c r="C54"/>
      <c r="D54"/>
      <c r="E54"/>
    </row>
    <row r="55" spans="1:5" x14ac:dyDescent="0.2">
      <c r="A55"/>
      <c r="B55"/>
      <c r="C55"/>
      <c r="D55"/>
      <c r="E55"/>
    </row>
    <row r="56" spans="1:5" x14ac:dyDescent="0.2">
      <c r="A56"/>
      <c r="B56"/>
      <c r="C56"/>
      <c r="D56"/>
      <c r="E56"/>
    </row>
    <row r="57" spans="1:5" x14ac:dyDescent="0.2">
      <c r="A57"/>
      <c r="B57"/>
      <c r="C57"/>
      <c r="D57"/>
      <c r="E57"/>
    </row>
    <row r="58" spans="1:5" x14ac:dyDescent="0.2">
      <c r="A58"/>
      <c r="B58"/>
      <c r="C58"/>
      <c r="D58"/>
      <c r="E58"/>
    </row>
    <row r="59" spans="1:5" x14ac:dyDescent="0.2">
      <c r="A59"/>
      <c r="B59"/>
      <c r="C59"/>
      <c r="D59"/>
      <c r="E59"/>
    </row>
    <row r="60" spans="1:5" x14ac:dyDescent="0.2">
      <c r="A60"/>
      <c r="B60"/>
      <c r="C60"/>
      <c r="D60"/>
      <c r="E60"/>
    </row>
    <row r="61" spans="1:5" x14ac:dyDescent="0.2">
      <c r="A61"/>
      <c r="B61"/>
      <c r="C61"/>
      <c r="D61"/>
      <c r="E61"/>
    </row>
    <row r="62" spans="1:5" x14ac:dyDescent="0.2">
      <c r="A62"/>
      <c r="B62"/>
      <c r="C62"/>
      <c r="D62"/>
      <c r="E62"/>
    </row>
    <row r="63" spans="1:5" x14ac:dyDescent="0.2">
      <c r="A63"/>
      <c r="B63"/>
      <c r="C63"/>
      <c r="D63"/>
      <c r="E63"/>
    </row>
    <row r="64" spans="1:5" x14ac:dyDescent="0.2">
      <c r="A64"/>
      <c r="B64"/>
      <c r="C64"/>
      <c r="D64"/>
      <c r="E64"/>
    </row>
    <row r="65" spans="1:5" x14ac:dyDescent="0.2">
      <c r="A65"/>
      <c r="B65"/>
      <c r="C65"/>
      <c r="D65"/>
      <c r="E65"/>
    </row>
    <row r="66" spans="1:5" x14ac:dyDescent="0.2">
      <c r="A66"/>
      <c r="B66"/>
      <c r="C66"/>
      <c r="D66"/>
      <c r="E66"/>
    </row>
    <row r="67" spans="1:5" x14ac:dyDescent="0.2">
      <c r="A67"/>
      <c r="B67"/>
      <c r="C67"/>
      <c r="D67"/>
      <c r="E67"/>
    </row>
    <row r="68" spans="1:5" x14ac:dyDescent="0.2">
      <c r="A68"/>
      <c r="B68"/>
      <c r="C68"/>
      <c r="D68"/>
      <c r="E68"/>
    </row>
    <row r="69" spans="1:5" x14ac:dyDescent="0.2">
      <c r="A69"/>
      <c r="B69"/>
      <c r="C69"/>
      <c r="D69"/>
      <c r="E69"/>
    </row>
    <row r="70" spans="1:5" x14ac:dyDescent="0.2">
      <c r="A70"/>
      <c r="B70"/>
      <c r="C70"/>
      <c r="D70"/>
      <c r="E70"/>
    </row>
    <row r="71" spans="1:5" x14ac:dyDescent="0.2">
      <c r="A71"/>
      <c r="B71"/>
      <c r="C71"/>
      <c r="D71"/>
      <c r="E71"/>
    </row>
    <row r="72" spans="1:5" x14ac:dyDescent="0.2">
      <c r="A72"/>
      <c r="B72"/>
      <c r="C72"/>
      <c r="D72"/>
      <c r="E72"/>
    </row>
    <row r="73" spans="1:5" x14ac:dyDescent="0.2">
      <c r="A73"/>
      <c r="B73"/>
      <c r="C73"/>
      <c r="D73"/>
      <c r="E73"/>
    </row>
    <row r="74" spans="1:5" x14ac:dyDescent="0.2">
      <c r="A74"/>
      <c r="B74"/>
      <c r="C74"/>
      <c r="D74"/>
      <c r="E74"/>
    </row>
    <row r="75" spans="1:5" x14ac:dyDescent="0.2">
      <c r="A75"/>
      <c r="B75"/>
      <c r="C75"/>
      <c r="D75"/>
      <c r="E75"/>
    </row>
    <row r="76" spans="1:5" x14ac:dyDescent="0.2">
      <c r="A76"/>
      <c r="B76"/>
      <c r="C76"/>
      <c r="D76"/>
      <c r="E76"/>
    </row>
    <row r="77" spans="1:5" x14ac:dyDescent="0.2">
      <c r="A77"/>
      <c r="B77"/>
      <c r="C77"/>
      <c r="D77"/>
      <c r="E77"/>
    </row>
    <row r="78" spans="1:5" x14ac:dyDescent="0.2">
      <c r="A78"/>
      <c r="B78"/>
      <c r="C78"/>
      <c r="D78"/>
      <c r="E78"/>
    </row>
    <row r="79" spans="1:5" x14ac:dyDescent="0.2">
      <c r="A79"/>
      <c r="B79"/>
      <c r="C79"/>
      <c r="D79"/>
      <c r="E79"/>
    </row>
    <row r="80" spans="1:5" x14ac:dyDescent="0.2">
      <c r="A80"/>
      <c r="B80"/>
      <c r="C80"/>
      <c r="D80"/>
      <c r="E80"/>
    </row>
    <row r="81" spans="1:5" x14ac:dyDescent="0.2">
      <c r="A81"/>
      <c r="B81"/>
      <c r="C81"/>
      <c r="D81"/>
      <c r="E81"/>
    </row>
    <row r="82" spans="1:5" x14ac:dyDescent="0.2">
      <c r="A82"/>
      <c r="B82"/>
      <c r="C82"/>
      <c r="D82"/>
      <c r="E82"/>
    </row>
    <row r="83" spans="1:5" x14ac:dyDescent="0.2">
      <c r="A83"/>
      <c r="B83"/>
      <c r="C83"/>
      <c r="D83"/>
      <c r="E83"/>
    </row>
    <row r="84" spans="1:5" x14ac:dyDescent="0.2">
      <c r="A84"/>
      <c r="B84"/>
      <c r="C84"/>
      <c r="D84"/>
      <c r="E84"/>
    </row>
    <row r="85" spans="1:5" x14ac:dyDescent="0.2">
      <c r="A85"/>
      <c r="B85"/>
      <c r="C85"/>
      <c r="D85"/>
      <c r="E85"/>
    </row>
    <row r="86" spans="1:5" x14ac:dyDescent="0.2">
      <c r="A86"/>
      <c r="B86"/>
      <c r="C86"/>
      <c r="D86"/>
      <c r="E86"/>
    </row>
    <row r="87" spans="1:5" x14ac:dyDescent="0.2">
      <c r="A87"/>
      <c r="B87"/>
      <c r="C87"/>
      <c r="D87"/>
      <c r="E87"/>
    </row>
    <row r="88" spans="1:5" x14ac:dyDescent="0.2">
      <c r="A88"/>
      <c r="B88"/>
      <c r="C88"/>
      <c r="D88"/>
      <c r="E88"/>
    </row>
    <row r="89" spans="1:5" x14ac:dyDescent="0.2">
      <c r="A89"/>
      <c r="B89"/>
      <c r="C89"/>
      <c r="D89"/>
      <c r="E89"/>
    </row>
    <row r="90" spans="1:5" x14ac:dyDescent="0.2">
      <c r="A90"/>
      <c r="B90"/>
      <c r="C90"/>
      <c r="D90"/>
      <c r="E90"/>
    </row>
    <row r="91" spans="1:5" x14ac:dyDescent="0.2">
      <c r="A91"/>
      <c r="B91"/>
      <c r="C91"/>
      <c r="D91"/>
      <c r="E91"/>
    </row>
    <row r="92" spans="1:5" x14ac:dyDescent="0.2">
      <c r="A92"/>
      <c r="B92"/>
      <c r="C92"/>
      <c r="D92"/>
      <c r="E92"/>
    </row>
    <row r="93" spans="1:5" x14ac:dyDescent="0.2">
      <c r="A93"/>
      <c r="B93"/>
      <c r="C93"/>
      <c r="D93"/>
      <c r="E93"/>
    </row>
    <row r="94" spans="1:5" x14ac:dyDescent="0.2">
      <c r="A94"/>
      <c r="B94"/>
      <c r="C94"/>
      <c r="D94"/>
      <c r="E94"/>
    </row>
    <row r="95" spans="1:5" x14ac:dyDescent="0.2">
      <c r="A95"/>
      <c r="B95"/>
      <c r="C95"/>
      <c r="D95"/>
      <c r="E95"/>
    </row>
    <row r="96" spans="1:5" x14ac:dyDescent="0.2">
      <c r="A96"/>
      <c r="B96"/>
      <c r="C96"/>
      <c r="D96"/>
      <c r="E96"/>
    </row>
    <row r="97" spans="1:5" x14ac:dyDescent="0.2">
      <c r="A97"/>
      <c r="B97"/>
      <c r="C97"/>
      <c r="D97"/>
      <c r="E97"/>
    </row>
    <row r="98" spans="1:5" x14ac:dyDescent="0.2">
      <c r="A98"/>
      <c r="B98"/>
      <c r="C98"/>
      <c r="D98"/>
      <c r="E98"/>
    </row>
    <row r="99" spans="1:5" x14ac:dyDescent="0.2">
      <c r="A99"/>
      <c r="B99"/>
      <c r="C99"/>
      <c r="D99"/>
      <c r="E99"/>
    </row>
    <row r="100" spans="1:5" x14ac:dyDescent="0.2">
      <c r="A100"/>
      <c r="B100"/>
      <c r="C100"/>
      <c r="D100"/>
      <c r="E100"/>
    </row>
    <row r="101" spans="1:5" x14ac:dyDescent="0.2">
      <c r="A101"/>
      <c r="B101"/>
      <c r="C101"/>
      <c r="D101"/>
      <c r="E101"/>
    </row>
    <row r="102" spans="1:5" x14ac:dyDescent="0.2">
      <c r="A102"/>
      <c r="B102"/>
      <c r="C102"/>
      <c r="D102"/>
      <c r="E102"/>
    </row>
    <row r="103" spans="1:5" x14ac:dyDescent="0.2">
      <c r="A103"/>
      <c r="B103"/>
      <c r="C103"/>
      <c r="D103"/>
      <c r="E103"/>
    </row>
    <row r="104" spans="1:5" x14ac:dyDescent="0.2">
      <c r="A104"/>
      <c r="B104"/>
      <c r="C104"/>
      <c r="D104"/>
      <c r="E104"/>
    </row>
    <row r="105" spans="1:5" x14ac:dyDescent="0.2">
      <c r="A105"/>
      <c r="B105"/>
      <c r="C105"/>
      <c r="D105"/>
      <c r="E105"/>
    </row>
    <row r="106" spans="1:5" x14ac:dyDescent="0.2">
      <c r="A106"/>
      <c r="B106"/>
      <c r="C106"/>
      <c r="D106"/>
      <c r="E106"/>
    </row>
    <row r="107" spans="1:5" x14ac:dyDescent="0.2">
      <c r="A107"/>
      <c r="B107"/>
      <c r="C107"/>
      <c r="D107"/>
      <c r="E107"/>
    </row>
    <row r="108" spans="1:5" x14ac:dyDescent="0.2">
      <c r="A108"/>
      <c r="B108"/>
      <c r="C108"/>
      <c r="D108"/>
      <c r="E108"/>
    </row>
    <row r="109" spans="1:5" x14ac:dyDescent="0.2">
      <c r="A109"/>
      <c r="B109"/>
      <c r="C109"/>
      <c r="D109"/>
      <c r="E109"/>
    </row>
    <row r="110" spans="1:5" x14ac:dyDescent="0.2">
      <c r="A110"/>
      <c r="B110"/>
      <c r="C110"/>
      <c r="D110"/>
      <c r="E110"/>
    </row>
    <row r="111" spans="1:5" x14ac:dyDescent="0.2">
      <c r="A111"/>
      <c r="B111"/>
      <c r="C111"/>
      <c r="D111"/>
      <c r="E111"/>
    </row>
  </sheetData>
  <mergeCells count="29">
    <mergeCell ref="K11:O11"/>
    <mergeCell ref="K12:O12"/>
    <mergeCell ref="K13:O13"/>
    <mergeCell ref="A2:O2"/>
    <mergeCell ref="B17:B18"/>
    <mergeCell ref="C17:D17"/>
    <mergeCell ref="A3:O3"/>
    <mergeCell ref="A4:O4"/>
    <mergeCell ref="A5:O5"/>
    <mergeCell ref="E17:F17"/>
    <mergeCell ref="O17:O18"/>
    <mergeCell ref="A10:E10"/>
    <mergeCell ref="A11:E11"/>
    <mergeCell ref="F11:J11"/>
    <mergeCell ref="F12:J12"/>
    <mergeCell ref="F10:J10"/>
    <mergeCell ref="F13:J13"/>
    <mergeCell ref="K14:O14"/>
    <mergeCell ref="K10:O10"/>
    <mergeCell ref="A17:A18"/>
    <mergeCell ref="A12:E12"/>
    <mergeCell ref="A13:E13"/>
    <mergeCell ref="A14:E14"/>
    <mergeCell ref="A16:O16"/>
    <mergeCell ref="G17:H17"/>
    <mergeCell ref="I17:J17"/>
    <mergeCell ref="K17:L17"/>
    <mergeCell ref="M17:N17"/>
    <mergeCell ref="F14:J14"/>
  </mergeCells>
  <phoneticPr fontId="0" type="noConversion"/>
  <conditionalFormatting sqref="C17 C15 E17 G17 E15 I17 K17 M17">
    <cfRule type="cellIs" dxfId="11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F147"/>
  <sheetViews>
    <sheetView showZeros="0" zoomScale="80" workbookViewId="0">
      <selection activeCell="G21" sqref="G21"/>
    </sheetView>
  </sheetViews>
  <sheetFormatPr baseColWidth="10" defaultRowHeight="11.25" x14ac:dyDescent="0.2"/>
  <cols>
    <col min="1" max="1" width="49" style="47" customWidth="1"/>
    <col min="2" max="2" width="15.83203125" style="38" customWidth="1"/>
    <col min="3" max="6" width="15.83203125" style="47" customWidth="1"/>
    <col min="7" max="16384" width="12" style="47"/>
  </cols>
  <sheetData>
    <row r="1" spans="1:6" ht="15.75" x14ac:dyDescent="0.25">
      <c r="A1" s="55" t="s">
        <v>5283</v>
      </c>
      <c r="B1" s="40"/>
      <c r="C1" s="53"/>
    </row>
    <row r="2" spans="1:6" ht="35.25" customHeight="1" x14ac:dyDescent="0.2">
      <c r="A2" s="340" t="s">
        <v>5284</v>
      </c>
      <c r="B2" s="340"/>
      <c r="C2" s="340"/>
      <c r="D2" s="340"/>
      <c r="E2" s="340"/>
      <c r="F2" s="340"/>
    </row>
    <row r="3" spans="1:6" ht="15" x14ac:dyDescent="0.2">
      <c r="A3" s="296">
        <v>44196</v>
      </c>
      <c r="B3" s="296"/>
      <c r="C3" s="296"/>
      <c r="D3" s="296"/>
      <c r="E3" s="296"/>
      <c r="F3" s="296"/>
    </row>
    <row r="4" spans="1:6" ht="15" x14ac:dyDescent="0.2">
      <c r="A4" s="292" t="s">
        <v>5420</v>
      </c>
      <c r="B4" s="292"/>
      <c r="C4" s="292"/>
      <c r="D4" s="292"/>
      <c r="E4" s="292"/>
      <c r="F4" s="292"/>
    </row>
    <row r="5" spans="1:6" ht="15" x14ac:dyDescent="0.2">
      <c r="A5" s="292" t="s">
        <v>5421</v>
      </c>
      <c r="B5" s="292"/>
      <c r="C5" s="292"/>
      <c r="D5" s="292"/>
      <c r="E5" s="292"/>
      <c r="F5" s="292"/>
    </row>
    <row r="6" spans="1:6" ht="15" x14ac:dyDescent="0.2">
      <c r="A6" s="53" t="s">
        <v>349</v>
      </c>
    </row>
    <row r="9" spans="1:6" ht="12" thickBot="1" x14ac:dyDescent="0.25">
      <c r="F9" s="26" t="s">
        <v>52</v>
      </c>
    </row>
    <row r="10" spans="1:6" ht="12" thickTop="1" x14ac:dyDescent="0.2">
      <c r="A10" s="328" t="s">
        <v>118</v>
      </c>
      <c r="B10" s="288"/>
      <c r="C10" s="288"/>
      <c r="D10" s="288"/>
      <c r="E10" s="41" t="s">
        <v>44</v>
      </c>
      <c r="F10" s="50" t="s">
        <v>126</v>
      </c>
    </row>
    <row r="11" spans="1:6" x14ac:dyDescent="0.2">
      <c r="A11" s="354" t="s">
        <v>4858</v>
      </c>
      <c r="B11" s="355"/>
      <c r="C11" s="355"/>
      <c r="D11" s="355"/>
      <c r="E11" s="75" t="s">
        <v>4859</v>
      </c>
      <c r="F11" s="57">
        <v>13299</v>
      </c>
    </row>
    <row r="12" spans="1:6" x14ac:dyDescent="0.2">
      <c r="A12" s="354" t="s">
        <v>5285</v>
      </c>
      <c r="B12" s="355"/>
      <c r="C12" s="355"/>
      <c r="D12" s="355"/>
      <c r="E12" s="75" t="s">
        <v>5286</v>
      </c>
      <c r="F12" s="57">
        <v>665</v>
      </c>
    </row>
    <row r="13" spans="1:6" ht="12" thickBot="1" x14ac:dyDescent="0.25">
      <c r="A13" s="356" t="s">
        <v>5287</v>
      </c>
      <c r="B13" s="357"/>
      <c r="C13" s="357"/>
      <c r="D13" s="357"/>
      <c r="E13" s="77" t="s">
        <v>5288</v>
      </c>
      <c r="F13" s="64">
        <v>1995</v>
      </c>
    </row>
    <row r="14" spans="1:6" ht="12" thickTop="1" x14ac:dyDescent="0.2">
      <c r="A14" s="76"/>
    </row>
    <row r="15" spans="1:6" ht="12" thickBot="1" x14ac:dyDescent="0.25">
      <c r="A15" s="76"/>
    </row>
    <row r="16" spans="1:6" ht="27" customHeight="1" thickTop="1" x14ac:dyDescent="0.2">
      <c r="A16" s="366" t="s">
        <v>144</v>
      </c>
      <c r="B16" s="367"/>
      <c r="C16" s="367"/>
      <c r="D16" s="367"/>
      <c r="E16" s="367"/>
      <c r="F16" s="368"/>
    </row>
    <row r="17" spans="1:6" ht="56.25" customHeight="1" x14ac:dyDescent="0.2">
      <c r="A17" s="98" t="s">
        <v>139</v>
      </c>
      <c r="B17" s="84" t="s">
        <v>145</v>
      </c>
      <c r="C17" s="84" t="s">
        <v>146</v>
      </c>
      <c r="D17" s="84" t="s">
        <v>147</v>
      </c>
      <c r="E17" s="84" t="s">
        <v>148</v>
      </c>
      <c r="F17" s="94" t="s">
        <v>47</v>
      </c>
    </row>
    <row r="18" spans="1:6" ht="11.25" customHeight="1" x14ac:dyDescent="0.2">
      <c r="A18" s="95"/>
      <c r="B18" s="83" t="s">
        <v>151</v>
      </c>
      <c r="C18" s="83" t="s">
        <v>152</v>
      </c>
      <c r="D18" s="83" t="s">
        <v>153</v>
      </c>
      <c r="E18" s="83" t="s">
        <v>154</v>
      </c>
      <c r="F18" s="96" t="s">
        <v>155</v>
      </c>
    </row>
    <row r="19" spans="1:6" ht="45" x14ac:dyDescent="0.2">
      <c r="A19" s="65" t="s">
        <v>5289</v>
      </c>
      <c r="B19" s="36"/>
      <c r="C19" s="29"/>
      <c r="D19" s="29"/>
      <c r="E19" s="29"/>
      <c r="F19" s="57">
        <v>0</v>
      </c>
    </row>
    <row r="20" spans="1:6" x14ac:dyDescent="0.2">
      <c r="A20" s="65"/>
      <c r="B20" s="36"/>
      <c r="C20" s="29"/>
      <c r="D20" s="29"/>
      <c r="E20" s="29"/>
      <c r="F20" s="57"/>
    </row>
    <row r="21" spans="1:6" x14ac:dyDescent="0.2">
      <c r="A21" s="65"/>
      <c r="B21" s="36"/>
      <c r="C21" s="29"/>
      <c r="D21" s="29"/>
      <c r="E21" s="29"/>
      <c r="F21" s="57"/>
    </row>
    <row r="22" spans="1:6" x14ac:dyDescent="0.2">
      <c r="A22" s="65"/>
      <c r="B22" s="36"/>
      <c r="C22" s="29"/>
      <c r="D22" s="29"/>
      <c r="E22" s="29"/>
      <c r="F22" s="57"/>
    </row>
    <row r="23" spans="1:6" x14ac:dyDescent="0.2">
      <c r="A23" s="65"/>
      <c r="B23" s="36"/>
      <c r="C23" s="29"/>
      <c r="D23" s="29"/>
      <c r="E23" s="29"/>
      <c r="F23" s="57"/>
    </row>
    <row r="24" spans="1:6" x14ac:dyDescent="0.2">
      <c r="A24" s="65"/>
      <c r="B24" s="36"/>
      <c r="C24" s="29"/>
      <c r="D24" s="29"/>
      <c r="E24" s="29"/>
      <c r="F24" s="57"/>
    </row>
    <row r="25" spans="1:6" x14ac:dyDescent="0.2">
      <c r="A25" s="65"/>
      <c r="B25" s="36"/>
      <c r="C25" s="29"/>
      <c r="D25" s="29"/>
      <c r="E25" s="29"/>
      <c r="F25" s="57"/>
    </row>
    <row r="26" spans="1:6" x14ac:dyDescent="0.2">
      <c r="A26" s="65"/>
      <c r="B26" s="36"/>
      <c r="C26" s="29"/>
      <c r="D26" s="29"/>
      <c r="E26" s="29"/>
      <c r="F26" s="57"/>
    </row>
    <row r="27" spans="1:6" x14ac:dyDescent="0.2">
      <c r="A27" s="65"/>
      <c r="B27" s="36"/>
      <c r="C27" s="29"/>
      <c r="D27" s="29"/>
      <c r="E27" s="29"/>
      <c r="F27" s="57"/>
    </row>
    <row r="28" spans="1:6" x14ac:dyDescent="0.2">
      <c r="A28" s="65"/>
      <c r="B28" s="36"/>
      <c r="C28" s="29"/>
      <c r="D28" s="29"/>
      <c r="E28" s="29"/>
      <c r="F28" s="57"/>
    </row>
    <row r="29" spans="1:6" x14ac:dyDescent="0.2">
      <c r="A29" s="65"/>
      <c r="B29" s="36"/>
      <c r="C29" s="29"/>
      <c r="D29" s="29"/>
      <c r="E29" s="29"/>
      <c r="F29" s="57"/>
    </row>
    <row r="30" spans="1:6" x14ac:dyDescent="0.2">
      <c r="A30" s="65"/>
      <c r="B30" s="36"/>
      <c r="C30" s="29"/>
      <c r="D30" s="29"/>
      <c r="E30" s="29"/>
      <c r="F30" s="57"/>
    </row>
    <row r="31" spans="1:6" ht="12" thickBot="1" x14ac:dyDescent="0.25">
      <c r="A31" s="74"/>
      <c r="B31" s="37"/>
      <c r="C31" s="32"/>
      <c r="D31" s="32"/>
      <c r="E31" s="32"/>
      <c r="F31" s="64"/>
    </row>
    <row r="32" spans="1:6" ht="24" customHeight="1" thickTop="1" thickBot="1" x14ac:dyDescent="0.25">
      <c r="A32"/>
      <c r="B32"/>
      <c r="C32"/>
      <c r="D32"/>
      <c r="E32"/>
    </row>
    <row r="33" spans="1:6" ht="26.25" customHeight="1" thickTop="1" x14ac:dyDescent="0.2">
      <c r="A33" s="366" t="s">
        <v>150</v>
      </c>
      <c r="B33" s="367"/>
      <c r="C33" s="367"/>
      <c r="D33" s="367"/>
      <c r="E33" s="367"/>
      <c r="F33" s="368"/>
    </row>
    <row r="34" spans="1:6" ht="56.25" x14ac:dyDescent="0.2">
      <c r="A34" s="98" t="s">
        <v>139</v>
      </c>
      <c r="B34" s="84" t="s">
        <v>145</v>
      </c>
      <c r="C34" s="84" t="s">
        <v>146</v>
      </c>
      <c r="D34" s="84" t="s">
        <v>147</v>
      </c>
      <c r="E34" s="84" t="s">
        <v>148</v>
      </c>
      <c r="F34" s="94" t="s">
        <v>47</v>
      </c>
    </row>
    <row r="35" spans="1:6" x14ac:dyDescent="0.2">
      <c r="A35" s="95"/>
      <c r="B35" s="83" t="s">
        <v>151</v>
      </c>
      <c r="C35" s="83" t="s">
        <v>152</v>
      </c>
      <c r="D35" s="83" t="s">
        <v>153</v>
      </c>
      <c r="E35" s="83" t="s">
        <v>154</v>
      </c>
      <c r="F35" s="96" t="s">
        <v>155</v>
      </c>
    </row>
    <row r="36" spans="1:6" x14ac:dyDescent="0.2">
      <c r="A36" s="65" t="s">
        <v>5290</v>
      </c>
      <c r="B36" s="104">
        <v>312</v>
      </c>
      <c r="C36" s="255">
        <v>33</v>
      </c>
      <c r="D36" s="255">
        <v>0</v>
      </c>
      <c r="E36" s="255">
        <v>0</v>
      </c>
      <c r="F36" s="256">
        <v>345</v>
      </c>
    </row>
    <row r="37" spans="1:6" x14ac:dyDescent="0.2">
      <c r="A37" s="65" t="s">
        <v>5291</v>
      </c>
      <c r="B37" s="104">
        <v>0</v>
      </c>
      <c r="C37" s="255">
        <v>2</v>
      </c>
      <c r="D37" s="255">
        <v>0</v>
      </c>
      <c r="E37" s="255">
        <v>0</v>
      </c>
      <c r="F37" s="256">
        <v>2</v>
      </c>
    </row>
    <row r="38" spans="1:6" x14ac:dyDescent="0.2">
      <c r="A38" s="65" t="s">
        <v>5292</v>
      </c>
      <c r="B38" s="104">
        <v>0</v>
      </c>
      <c r="C38" s="255">
        <v>0</v>
      </c>
      <c r="D38" s="255">
        <v>7</v>
      </c>
      <c r="E38" s="255">
        <v>0</v>
      </c>
      <c r="F38" s="256">
        <v>7</v>
      </c>
    </row>
    <row r="39" spans="1:6" x14ac:dyDescent="0.2">
      <c r="A39" s="65" t="s">
        <v>5293</v>
      </c>
      <c r="B39" s="104">
        <v>0</v>
      </c>
      <c r="C39" s="255">
        <v>1</v>
      </c>
      <c r="D39" s="255">
        <v>18</v>
      </c>
      <c r="E39" s="255">
        <v>0</v>
      </c>
      <c r="F39" s="256">
        <v>19</v>
      </c>
    </row>
    <row r="40" spans="1:6" x14ac:dyDescent="0.2">
      <c r="A40" s="65" t="s">
        <v>5294</v>
      </c>
      <c r="B40" s="104">
        <v>0</v>
      </c>
      <c r="C40" s="255">
        <v>2</v>
      </c>
      <c r="D40" s="255">
        <v>13</v>
      </c>
      <c r="E40" s="255">
        <v>0</v>
      </c>
      <c r="F40" s="256">
        <v>15</v>
      </c>
    </row>
    <row r="41" spans="1:6" x14ac:dyDescent="0.2">
      <c r="A41" s="65" t="s">
        <v>5295</v>
      </c>
      <c r="B41" s="104">
        <v>0</v>
      </c>
      <c r="C41" s="255">
        <v>0</v>
      </c>
      <c r="D41" s="255">
        <v>19</v>
      </c>
      <c r="E41" s="255">
        <v>0</v>
      </c>
      <c r="F41" s="256">
        <v>19</v>
      </c>
    </row>
    <row r="42" spans="1:6" x14ac:dyDescent="0.2">
      <c r="A42" s="65" t="s">
        <v>5296</v>
      </c>
      <c r="B42" s="104">
        <v>0</v>
      </c>
      <c r="C42" s="255">
        <v>1</v>
      </c>
      <c r="D42" s="255">
        <v>21</v>
      </c>
      <c r="E42" s="255">
        <v>0</v>
      </c>
      <c r="F42" s="256">
        <v>22</v>
      </c>
    </row>
    <row r="43" spans="1:6" x14ac:dyDescent="0.2">
      <c r="A43" s="65" t="s">
        <v>5297</v>
      </c>
      <c r="B43" s="104">
        <v>0</v>
      </c>
      <c r="C43" s="255">
        <v>0</v>
      </c>
      <c r="D43" s="255">
        <v>5</v>
      </c>
      <c r="E43" s="255">
        <v>0</v>
      </c>
      <c r="F43" s="256">
        <v>5</v>
      </c>
    </row>
    <row r="44" spans="1:6" x14ac:dyDescent="0.2">
      <c r="A44" s="65" t="s">
        <v>5298</v>
      </c>
      <c r="B44" s="104">
        <v>0</v>
      </c>
      <c r="C44" s="255">
        <v>1</v>
      </c>
      <c r="D44" s="255">
        <v>7</v>
      </c>
      <c r="E44" s="255">
        <v>0</v>
      </c>
      <c r="F44" s="256">
        <v>8</v>
      </c>
    </row>
    <row r="45" spans="1:6" x14ac:dyDescent="0.2">
      <c r="A45" s="65" t="s">
        <v>5299</v>
      </c>
      <c r="B45" s="104">
        <v>0</v>
      </c>
      <c r="C45" s="255">
        <v>0</v>
      </c>
      <c r="D45" s="255">
        <v>13</v>
      </c>
      <c r="E45" s="255">
        <v>0</v>
      </c>
      <c r="F45" s="256">
        <v>13</v>
      </c>
    </row>
    <row r="46" spans="1:6" x14ac:dyDescent="0.2">
      <c r="A46" s="65" t="s">
        <v>5300</v>
      </c>
      <c r="B46" s="104">
        <v>0</v>
      </c>
      <c r="C46" s="255">
        <v>1</v>
      </c>
      <c r="D46" s="255">
        <v>0</v>
      </c>
      <c r="E46" s="255">
        <v>0</v>
      </c>
      <c r="F46" s="256">
        <v>1</v>
      </c>
    </row>
    <row r="47" spans="1:6" x14ac:dyDescent="0.2">
      <c r="A47" s="65" t="s">
        <v>5301</v>
      </c>
      <c r="B47" s="104">
        <v>0</v>
      </c>
      <c r="C47" s="255">
        <v>1</v>
      </c>
      <c r="D47" s="255">
        <v>29</v>
      </c>
      <c r="E47" s="255">
        <v>0</v>
      </c>
      <c r="F47" s="256">
        <v>30</v>
      </c>
    </row>
    <row r="48" spans="1:6" x14ac:dyDescent="0.2">
      <c r="A48" s="65" t="s">
        <v>5302</v>
      </c>
      <c r="B48" s="104">
        <v>0</v>
      </c>
      <c r="C48" s="255">
        <v>1</v>
      </c>
      <c r="D48" s="255">
        <v>14</v>
      </c>
      <c r="E48" s="255">
        <v>0</v>
      </c>
      <c r="F48" s="256">
        <v>15</v>
      </c>
    </row>
    <row r="49" spans="1:6" x14ac:dyDescent="0.2">
      <c r="A49" s="65" t="s">
        <v>5303</v>
      </c>
      <c r="B49" s="104">
        <v>0</v>
      </c>
      <c r="C49" s="255">
        <v>1</v>
      </c>
      <c r="D49" s="255">
        <v>0</v>
      </c>
      <c r="E49" s="255">
        <v>0</v>
      </c>
      <c r="F49" s="256">
        <v>1</v>
      </c>
    </row>
    <row r="50" spans="1:6" x14ac:dyDescent="0.2">
      <c r="A50" s="65" t="s">
        <v>5304</v>
      </c>
      <c r="B50" s="104">
        <v>0</v>
      </c>
      <c r="C50" s="255">
        <v>1</v>
      </c>
      <c r="D50" s="255">
        <v>3</v>
      </c>
      <c r="E50" s="255">
        <v>0</v>
      </c>
      <c r="F50" s="256">
        <v>4</v>
      </c>
    </row>
    <row r="51" spans="1:6" x14ac:dyDescent="0.2">
      <c r="A51" s="65" t="s">
        <v>5305</v>
      </c>
      <c r="B51" s="104">
        <v>0</v>
      </c>
      <c r="C51" s="255">
        <v>0</v>
      </c>
      <c r="D51" s="255">
        <v>19</v>
      </c>
      <c r="E51" s="255">
        <v>0</v>
      </c>
      <c r="F51" s="256">
        <v>19</v>
      </c>
    </row>
    <row r="52" spans="1:6" x14ac:dyDescent="0.2">
      <c r="A52" s="28" t="s">
        <v>5306</v>
      </c>
      <c r="B52" s="255">
        <v>0</v>
      </c>
      <c r="C52" s="255">
        <v>0</v>
      </c>
      <c r="D52" s="255">
        <v>21</v>
      </c>
      <c r="E52" s="255">
        <v>0</v>
      </c>
      <c r="F52" s="256">
        <v>21</v>
      </c>
    </row>
    <row r="53" spans="1:6" x14ac:dyDescent="0.2">
      <c r="A53" s="28" t="s">
        <v>5307</v>
      </c>
      <c r="B53" s="255">
        <v>0</v>
      </c>
      <c r="C53" s="255">
        <v>0</v>
      </c>
      <c r="D53" s="255">
        <v>4</v>
      </c>
      <c r="E53" s="255">
        <v>0</v>
      </c>
      <c r="F53" s="256">
        <v>4</v>
      </c>
    </row>
    <row r="54" spans="1:6" x14ac:dyDescent="0.2">
      <c r="A54" s="28" t="s">
        <v>5308</v>
      </c>
      <c r="B54" s="255">
        <v>0</v>
      </c>
      <c r="C54" s="255">
        <v>0</v>
      </c>
      <c r="D54" s="255">
        <v>4</v>
      </c>
      <c r="E54" s="255">
        <v>0</v>
      </c>
      <c r="F54" s="256">
        <v>4</v>
      </c>
    </row>
    <row r="55" spans="1:6" x14ac:dyDescent="0.2">
      <c r="A55" s="28" t="s">
        <v>5309</v>
      </c>
      <c r="B55" s="255">
        <v>0</v>
      </c>
      <c r="C55" s="255">
        <v>1</v>
      </c>
      <c r="D55" s="255">
        <v>25</v>
      </c>
      <c r="E55" s="255">
        <v>0</v>
      </c>
      <c r="F55" s="256">
        <v>26</v>
      </c>
    </row>
    <row r="56" spans="1:6" x14ac:dyDescent="0.2">
      <c r="A56" s="28" t="s">
        <v>5310</v>
      </c>
      <c r="B56" s="255">
        <v>0</v>
      </c>
      <c r="C56" s="255">
        <v>0</v>
      </c>
      <c r="D56" s="255">
        <v>18</v>
      </c>
      <c r="E56" s="255">
        <v>0</v>
      </c>
      <c r="F56" s="256">
        <v>18</v>
      </c>
    </row>
    <row r="57" spans="1:6" x14ac:dyDescent="0.2">
      <c r="A57" s="28" t="s">
        <v>5311</v>
      </c>
      <c r="B57" s="255">
        <v>0</v>
      </c>
      <c r="C57" s="255">
        <v>1</v>
      </c>
      <c r="D57" s="255">
        <v>4</v>
      </c>
      <c r="E57" s="255">
        <v>0</v>
      </c>
      <c r="F57" s="256">
        <v>5</v>
      </c>
    </row>
    <row r="58" spans="1:6" x14ac:dyDescent="0.2">
      <c r="A58" s="28" t="s">
        <v>5312</v>
      </c>
      <c r="B58" s="255">
        <v>0</v>
      </c>
      <c r="C58" s="255">
        <v>2</v>
      </c>
      <c r="D58" s="255">
        <v>0</v>
      </c>
      <c r="E58" s="255">
        <v>0</v>
      </c>
      <c r="F58" s="256">
        <v>2</v>
      </c>
    </row>
    <row r="59" spans="1:6" x14ac:dyDescent="0.2">
      <c r="A59" s="28" t="s">
        <v>5313</v>
      </c>
      <c r="B59" s="255">
        <v>0</v>
      </c>
      <c r="C59" s="255">
        <v>0</v>
      </c>
      <c r="D59" s="255">
        <v>5</v>
      </c>
      <c r="E59" s="255">
        <v>0</v>
      </c>
      <c r="F59" s="256">
        <v>5</v>
      </c>
    </row>
    <row r="60" spans="1:6" x14ac:dyDescent="0.2">
      <c r="A60" s="28" t="s">
        <v>5314</v>
      </c>
      <c r="B60" s="255">
        <v>0</v>
      </c>
      <c r="C60" s="255">
        <v>0</v>
      </c>
      <c r="D60" s="255">
        <v>4</v>
      </c>
      <c r="E60" s="255">
        <v>0</v>
      </c>
      <c r="F60" s="256">
        <v>4</v>
      </c>
    </row>
    <row r="61" spans="1:6" x14ac:dyDescent="0.2">
      <c r="A61" s="28" t="s">
        <v>5315</v>
      </c>
      <c r="B61" s="255">
        <v>0</v>
      </c>
      <c r="C61" s="255">
        <v>0</v>
      </c>
      <c r="D61" s="255">
        <v>2</v>
      </c>
      <c r="E61" s="255">
        <v>0</v>
      </c>
      <c r="F61" s="256">
        <v>2</v>
      </c>
    </row>
    <row r="62" spans="1:6" x14ac:dyDescent="0.2">
      <c r="A62" s="28" t="s">
        <v>5316</v>
      </c>
      <c r="B62" s="255">
        <v>0</v>
      </c>
      <c r="C62" s="255">
        <v>0</v>
      </c>
      <c r="D62" s="255">
        <v>4</v>
      </c>
      <c r="E62" s="255">
        <v>0</v>
      </c>
      <c r="F62" s="256">
        <v>4</v>
      </c>
    </row>
    <row r="63" spans="1:6" x14ac:dyDescent="0.2">
      <c r="A63" s="28" t="s">
        <v>5317</v>
      </c>
      <c r="B63" s="255">
        <v>0</v>
      </c>
      <c r="C63" s="255">
        <v>1</v>
      </c>
      <c r="D63" s="255">
        <v>9</v>
      </c>
      <c r="E63" s="255">
        <v>0</v>
      </c>
      <c r="F63" s="256">
        <v>10</v>
      </c>
    </row>
    <row r="64" spans="1:6" x14ac:dyDescent="0.2">
      <c r="A64" s="28" t="s">
        <v>5318</v>
      </c>
      <c r="B64" s="255">
        <v>0</v>
      </c>
      <c r="C64" s="255">
        <v>0</v>
      </c>
      <c r="D64" s="255">
        <v>3</v>
      </c>
      <c r="E64" s="255">
        <v>0</v>
      </c>
      <c r="F64" s="256">
        <v>3</v>
      </c>
    </row>
    <row r="65" spans="1:6" x14ac:dyDescent="0.2">
      <c r="A65" s="28" t="s">
        <v>5319</v>
      </c>
      <c r="B65" s="255">
        <v>0</v>
      </c>
      <c r="C65" s="255">
        <v>0</v>
      </c>
      <c r="D65" s="255">
        <v>5</v>
      </c>
      <c r="E65" s="255">
        <v>0</v>
      </c>
      <c r="F65" s="256">
        <v>5</v>
      </c>
    </row>
    <row r="66" spans="1:6" x14ac:dyDescent="0.2">
      <c r="A66" s="28" t="s">
        <v>5320</v>
      </c>
      <c r="B66" s="255">
        <v>0</v>
      </c>
      <c r="C66" s="255">
        <v>2</v>
      </c>
      <c r="D66" s="255">
        <v>27</v>
      </c>
      <c r="E66" s="255">
        <v>0</v>
      </c>
      <c r="F66" s="256">
        <v>29</v>
      </c>
    </row>
    <row r="67" spans="1:6" x14ac:dyDescent="0.2">
      <c r="A67" s="28" t="s">
        <v>5321</v>
      </c>
      <c r="B67" s="255">
        <v>0</v>
      </c>
      <c r="C67" s="255">
        <v>0</v>
      </c>
      <c r="D67" s="255">
        <v>14</v>
      </c>
      <c r="E67" s="255">
        <v>0</v>
      </c>
      <c r="F67" s="256">
        <v>14</v>
      </c>
    </row>
    <row r="68" spans="1:6" x14ac:dyDescent="0.2">
      <c r="A68" s="28" t="s">
        <v>5322</v>
      </c>
      <c r="B68" s="255">
        <v>0</v>
      </c>
      <c r="C68" s="255">
        <v>0</v>
      </c>
      <c r="D68" s="255">
        <v>10</v>
      </c>
      <c r="E68" s="255">
        <v>0</v>
      </c>
      <c r="F68" s="256">
        <v>10</v>
      </c>
    </row>
    <row r="69" spans="1:6" x14ac:dyDescent="0.2">
      <c r="A69" s="28" t="s">
        <v>5323</v>
      </c>
      <c r="B69" s="255">
        <v>0</v>
      </c>
      <c r="C69" s="255">
        <v>0</v>
      </c>
      <c r="D69" s="255">
        <v>23</v>
      </c>
      <c r="E69" s="255">
        <v>0</v>
      </c>
      <c r="F69" s="256">
        <v>23</v>
      </c>
    </row>
    <row r="70" spans="1:6" x14ac:dyDescent="0.2">
      <c r="A70" s="28" t="s">
        <v>5324</v>
      </c>
      <c r="B70" s="255">
        <v>0</v>
      </c>
      <c r="C70" s="255">
        <v>1</v>
      </c>
      <c r="D70" s="255">
        <v>4</v>
      </c>
      <c r="E70" s="255">
        <v>0</v>
      </c>
      <c r="F70" s="256">
        <v>5</v>
      </c>
    </row>
    <row r="71" spans="1:6" x14ac:dyDescent="0.2">
      <c r="A71" s="28" t="s">
        <v>5325</v>
      </c>
      <c r="B71" s="255">
        <v>0</v>
      </c>
      <c r="C71" s="255">
        <v>0</v>
      </c>
      <c r="D71" s="255">
        <v>23</v>
      </c>
      <c r="E71" s="255">
        <v>0</v>
      </c>
      <c r="F71" s="256">
        <v>23</v>
      </c>
    </row>
    <row r="72" spans="1:6" x14ac:dyDescent="0.2">
      <c r="A72" s="28" t="s">
        <v>5326</v>
      </c>
      <c r="B72" s="255">
        <v>0</v>
      </c>
      <c r="C72" s="255">
        <v>1</v>
      </c>
      <c r="D72" s="255">
        <v>14</v>
      </c>
      <c r="E72" s="255">
        <v>0</v>
      </c>
      <c r="F72" s="256">
        <v>15</v>
      </c>
    </row>
    <row r="73" spans="1:6" x14ac:dyDescent="0.2">
      <c r="A73" s="28" t="s">
        <v>5327</v>
      </c>
      <c r="B73" s="255">
        <v>0</v>
      </c>
      <c r="C73" s="255">
        <v>1</v>
      </c>
      <c r="D73" s="255">
        <v>1</v>
      </c>
      <c r="E73" s="255">
        <v>0</v>
      </c>
      <c r="F73" s="256">
        <v>2</v>
      </c>
    </row>
    <row r="74" spans="1:6" x14ac:dyDescent="0.2">
      <c r="A74" s="28" t="s">
        <v>5328</v>
      </c>
      <c r="B74" s="255">
        <v>0</v>
      </c>
      <c r="C74" s="255">
        <v>0</v>
      </c>
      <c r="D74" s="255">
        <v>5</v>
      </c>
      <c r="E74" s="255">
        <v>0</v>
      </c>
      <c r="F74" s="256">
        <v>5</v>
      </c>
    </row>
    <row r="75" spans="1:6" x14ac:dyDescent="0.2">
      <c r="A75" s="28" t="s">
        <v>5329</v>
      </c>
      <c r="B75" s="255">
        <v>0</v>
      </c>
      <c r="C75" s="255">
        <v>1</v>
      </c>
      <c r="D75" s="255">
        <v>3</v>
      </c>
      <c r="E75" s="255">
        <v>0</v>
      </c>
      <c r="F75" s="256">
        <v>4</v>
      </c>
    </row>
    <row r="76" spans="1:6" x14ac:dyDescent="0.2">
      <c r="A76" s="28" t="s">
        <v>5330</v>
      </c>
      <c r="B76" s="255">
        <v>0</v>
      </c>
      <c r="C76" s="255">
        <v>0</v>
      </c>
      <c r="D76" s="255">
        <v>14</v>
      </c>
      <c r="E76" s="255">
        <v>0</v>
      </c>
      <c r="F76" s="256">
        <v>14</v>
      </c>
    </row>
    <row r="77" spans="1:6" x14ac:dyDescent="0.2">
      <c r="A77" s="28" t="s">
        <v>5331</v>
      </c>
      <c r="B77" s="255">
        <v>0</v>
      </c>
      <c r="C77" s="255">
        <v>0</v>
      </c>
      <c r="D77" s="255">
        <v>10</v>
      </c>
      <c r="E77" s="255">
        <v>0</v>
      </c>
      <c r="F77" s="256">
        <v>10</v>
      </c>
    </row>
    <row r="78" spans="1:6" x14ac:dyDescent="0.2">
      <c r="A78" s="28" t="s">
        <v>5332</v>
      </c>
      <c r="B78" s="255">
        <v>0</v>
      </c>
      <c r="C78" s="255">
        <v>0</v>
      </c>
      <c r="D78" s="255">
        <v>4</v>
      </c>
      <c r="E78" s="255">
        <v>0</v>
      </c>
      <c r="F78" s="256">
        <v>4</v>
      </c>
    </row>
    <row r="79" spans="1:6" x14ac:dyDescent="0.2">
      <c r="A79" s="28" t="s">
        <v>5333</v>
      </c>
      <c r="B79" s="255">
        <v>0</v>
      </c>
      <c r="C79" s="255">
        <v>1</v>
      </c>
      <c r="D79" s="255">
        <v>14</v>
      </c>
      <c r="E79" s="255">
        <v>0</v>
      </c>
      <c r="F79" s="256">
        <v>15</v>
      </c>
    </row>
    <row r="80" spans="1:6" x14ac:dyDescent="0.2">
      <c r="A80" s="28" t="s">
        <v>5334</v>
      </c>
      <c r="B80" s="255">
        <v>0</v>
      </c>
      <c r="C80" s="255">
        <v>1</v>
      </c>
      <c r="D80" s="255">
        <v>13</v>
      </c>
      <c r="E80" s="255">
        <v>0</v>
      </c>
      <c r="F80" s="256">
        <v>14</v>
      </c>
    </row>
    <row r="81" spans="1:6" x14ac:dyDescent="0.2">
      <c r="A81" s="28" t="s">
        <v>5335</v>
      </c>
      <c r="B81" s="255">
        <v>0</v>
      </c>
      <c r="C81" s="255">
        <v>0</v>
      </c>
      <c r="D81" s="255">
        <v>1</v>
      </c>
      <c r="E81" s="255">
        <v>0</v>
      </c>
      <c r="F81" s="256">
        <v>1</v>
      </c>
    </row>
    <row r="82" spans="1:6" x14ac:dyDescent="0.2">
      <c r="A82" s="28" t="s">
        <v>5336</v>
      </c>
      <c r="B82" s="255">
        <v>0</v>
      </c>
      <c r="C82" s="255">
        <v>1</v>
      </c>
      <c r="D82" s="255">
        <v>12</v>
      </c>
      <c r="E82" s="255">
        <v>0</v>
      </c>
      <c r="F82" s="256">
        <v>13</v>
      </c>
    </row>
    <row r="83" spans="1:6" x14ac:dyDescent="0.2">
      <c r="A83" s="28" t="s">
        <v>5337</v>
      </c>
      <c r="B83" s="255">
        <v>0</v>
      </c>
      <c r="C83" s="255">
        <v>0</v>
      </c>
      <c r="D83" s="255">
        <v>11</v>
      </c>
      <c r="E83" s="255">
        <v>0</v>
      </c>
      <c r="F83" s="256">
        <v>11</v>
      </c>
    </row>
    <row r="84" spans="1:6" x14ac:dyDescent="0.2">
      <c r="A84" s="28" t="s">
        <v>5338</v>
      </c>
      <c r="B84" s="255">
        <v>0</v>
      </c>
      <c r="C84" s="255">
        <v>1</v>
      </c>
      <c r="D84" s="255">
        <v>17</v>
      </c>
      <c r="E84" s="255">
        <v>0</v>
      </c>
      <c r="F84" s="256">
        <v>18</v>
      </c>
    </row>
    <row r="85" spans="1:6" x14ac:dyDescent="0.2">
      <c r="A85" s="28" t="s">
        <v>5339</v>
      </c>
      <c r="B85" s="255">
        <v>0</v>
      </c>
      <c r="C85" s="255">
        <v>0</v>
      </c>
      <c r="D85" s="255">
        <v>20</v>
      </c>
      <c r="E85" s="255">
        <v>0</v>
      </c>
      <c r="F85" s="256">
        <v>20</v>
      </c>
    </row>
    <row r="86" spans="1:6" x14ac:dyDescent="0.2">
      <c r="A86" s="28" t="s">
        <v>5340</v>
      </c>
      <c r="B86" s="255">
        <v>0</v>
      </c>
      <c r="C86" s="255">
        <v>1</v>
      </c>
      <c r="D86" s="255">
        <v>2</v>
      </c>
      <c r="E86" s="255">
        <v>0</v>
      </c>
      <c r="F86" s="256">
        <v>3</v>
      </c>
    </row>
    <row r="87" spans="1:6" x14ac:dyDescent="0.2">
      <c r="A87" s="28" t="s">
        <v>5341</v>
      </c>
      <c r="B87" s="255">
        <v>0</v>
      </c>
      <c r="C87" s="255">
        <v>0</v>
      </c>
      <c r="D87" s="255">
        <v>8</v>
      </c>
      <c r="E87" s="255">
        <v>0</v>
      </c>
      <c r="F87" s="256">
        <v>8</v>
      </c>
    </row>
    <row r="88" spans="1:6" x14ac:dyDescent="0.2">
      <c r="A88" s="28" t="s">
        <v>5342</v>
      </c>
      <c r="B88" s="255">
        <v>0</v>
      </c>
      <c r="C88" s="255">
        <v>0</v>
      </c>
      <c r="D88" s="255">
        <v>27</v>
      </c>
      <c r="E88" s="255">
        <v>0</v>
      </c>
      <c r="F88" s="256">
        <v>27</v>
      </c>
    </row>
    <row r="89" spans="1:6" x14ac:dyDescent="0.2">
      <c r="A89" s="28" t="s">
        <v>5343</v>
      </c>
      <c r="B89" s="255">
        <v>0</v>
      </c>
      <c r="C89" s="255">
        <v>0</v>
      </c>
      <c r="D89" s="255">
        <v>4</v>
      </c>
      <c r="E89" s="255">
        <v>0</v>
      </c>
      <c r="F89" s="256">
        <v>4</v>
      </c>
    </row>
    <row r="90" spans="1:6" ht="13.5" customHeight="1" thickBot="1" x14ac:dyDescent="0.25">
      <c r="A90" s="31" t="s">
        <v>5344</v>
      </c>
      <c r="B90" s="257">
        <v>0</v>
      </c>
      <c r="C90" s="257">
        <v>0</v>
      </c>
      <c r="D90" s="257">
        <v>21</v>
      </c>
      <c r="E90" s="257">
        <v>0</v>
      </c>
      <c r="F90" s="258">
        <v>21</v>
      </c>
    </row>
    <row r="91" spans="1:6" ht="12" thickTop="1" x14ac:dyDescent="0.2">
      <c r="A91" t="s">
        <v>5345</v>
      </c>
      <c r="B91">
        <v>0</v>
      </c>
      <c r="C91">
        <v>3</v>
      </c>
      <c r="D91">
        <v>13</v>
      </c>
      <c r="E91">
        <v>0</v>
      </c>
      <c r="F91" s="47">
        <v>16</v>
      </c>
    </row>
    <row r="92" spans="1:6" x14ac:dyDescent="0.2">
      <c r="A92" t="s">
        <v>5346</v>
      </c>
      <c r="B92">
        <v>0</v>
      </c>
      <c r="C92">
        <v>1</v>
      </c>
      <c r="D92">
        <v>3</v>
      </c>
      <c r="E92">
        <v>0</v>
      </c>
      <c r="F92" s="47">
        <v>4</v>
      </c>
    </row>
    <row r="93" spans="1:6" x14ac:dyDescent="0.2">
      <c r="A93" t="s">
        <v>5347</v>
      </c>
      <c r="B93">
        <v>0</v>
      </c>
      <c r="C93">
        <v>0</v>
      </c>
      <c r="D93">
        <v>3</v>
      </c>
      <c r="E93">
        <v>0</v>
      </c>
      <c r="F93" s="47">
        <v>3</v>
      </c>
    </row>
    <row r="94" spans="1:6" x14ac:dyDescent="0.2">
      <c r="A94" t="s">
        <v>5348</v>
      </c>
      <c r="B94">
        <v>0</v>
      </c>
      <c r="C94">
        <v>0</v>
      </c>
      <c r="D94">
        <v>14</v>
      </c>
      <c r="E94">
        <v>0</v>
      </c>
      <c r="F94" s="47">
        <v>14</v>
      </c>
    </row>
    <row r="95" spans="1:6" x14ac:dyDescent="0.2">
      <c r="A95" t="s">
        <v>5349</v>
      </c>
      <c r="B95">
        <v>0</v>
      </c>
      <c r="C95">
        <v>6</v>
      </c>
      <c r="D95">
        <v>8</v>
      </c>
      <c r="E95">
        <v>0</v>
      </c>
      <c r="F95" s="47">
        <v>14</v>
      </c>
    </row>
    <row r="96" spans="1:6" x14ac:dyDescent="0.2">
      <c r="A96" t="s">
        <v>5350</v>
      </c>
      <c r="B96">
        <v>0</v>
      </c>
      <c r="C96">
        <v>1</v>
      </c>
      <c r="D96">
        <v>3</v>
      </c>
      <c r="E96">
        <v>0</v>
      </c>
      <c r="F96" s="47">
        <v>4</v>
      </c>
    </row>
    <row r="97" spans="1:6" x14ac:dyDescent="0.2">
      <c r="A97" t="s">
        <v>5351</v>
      </c>
      <c r="B97">
        <v>0</v>
      </c>
      <c r="C97">
        <v>1</v>
      </c>
      <c r="D97">
        <v>0</v>
      </c>
      <c r="E97">
        <v>0</v>
      </c>
      <c r="F97" s="47">
        <v>1</v>
      </c>
    </row>
    <row r="98" spans="1:6" x14ac:dyDescent="0.2">
      <c r="A98" t="s">
        <v>5352</v>
      </c>
      <c r="B98">
        <v>0</v>
      </c>
      <c r="C98">
        <v>1</v>
      </c>
      <c r="D98">
        <v>4</v>
      </c>
      <c r="E98">
        <v>0</v>
      </c>
      <c r="F98" s="47">
        <v>5</v>
      </c>
    </row>
    <row r="99" spans="1:6" x14ac:dyDescent="0.2">
      <c r="A99" t="s">
        <v>5353</v>
      </c>
      <c r="B99">
        <v>0</v>
      </c>
      <c r="C99">
        <v>0</v>
      </c>
      <c r="D99">
        <v>18</v>
      </c>
      <c r="E99">
        <v>0</v>
      </c>
      <c r="F99" s="47">
        <v>18</v>
      </c>
    </row>
    <row r="100" spans="1:6" x14ac:dyDescent="0.2">
      <c r="A100" t="s">
        <v>5354</v>
      </c>
      <c r="B100">
        <v>0</v>
      </c>
      <c r="C100">
        <v>0</v>
      </c>
      <c r="D100">
        <v>3</v>
      </c>
      <c r="E100">
        <v>0</v>
      </c>
      <c r="F100" s="47">
        <v>3</v>
      </c>
    </row>
    <row r="101" spans="1:6" x14ac:dyDescent="0.2">
      <c r="A101" t="s">
        <v>5355</v>
      </c>
      <c r="B101">
        <v>0</v>
      </c>
      <c r="C101">
        <v>0</v>
      </c>
      <c r="D101">
        <v>24</v>
      </c>
      <c r="E101">
        <v>0</v>
      </c>
      <c r="F101" s="47">
        <v>24</v>
      </c>
    </row>
    <row r="102" spans="1:6" x14ac:dyDescent="0.2">
      <c r="A102" t="s">
        <v>5356</v>
      </c>
      <c r="B102">
        <v>0</v>
      </c>
      <c r="C102">
        <v>1</v>
      </c>
      <c r="D102">
        <v>0</v>
      </c>
      <c r="E102">
        <v>0</v>
      </c>
      <c r="F102" s="47">
        <v>1</v>
      </c>
    </row>
    <row r="103" spans="1:6" x14ac:dyDescent="0.2">
      <c r="A103" s="47" t="s">
        <v>5357</v>
      </c>
      <c r="B103" s="38">
        <v>0</v>
      </c>
      <c r="C103" s="47">
        <v>0</v>
      </c>
      <c r="D103" s="47">
        <v>21</v>
      </c>
      <c r="E103" s="47">
        <v>0</v>
      </c>
      <c r="F103" s="47">
        <v>21</v>
      </c>
    </row>
    <row r="104" spans="1:6" x14ac:dyDescent="0.2">
      <c r="A104" s="47" t="s">
        <v>5358</v>
      </c>
      <c r="B104" s="38">
        <v>0</v>
      </c>
      <c r="C104" s="47">
        <v>1</v>
      </c>
      <c r="D104" s="47">
        <v>1</v>
      </c>
      <c r="E104" s="47">
        <v>0</v>
      </c>
      <c r="F104" s="47">
        <v>2</v>
      </c>
    </row>
    <row r="105" spans="1:6" x14ac:dyDescent="0.2">
      <c r="A105" s="47" t="s">
        <v>5359</v>
      </c>
      <c r="B105" s="38">
        <v>0</v>
      </c>
      <c r="C105" s="47">
        <v>0</v>
      </c>
      <c r="D105" s="47">
        <v>18</v>
      </c>
      <c r="E105" s="47">
        <v>0</v>
      </c>
      <c r="F105" s="47">
        <v>18</v>
      </c>
    </row>
    <row r="106" spans="1:6" x14ac:dyDescent="0.2">
      <c r="A106" s="47" t="s">
        <v>5360</v>
      </c>
      <c r="B106" s="38">
        <v>0</v>
      </c>
      <c r="C106" s="47">
        <v>8</v>
      </c>
      <c r="D106" s="47">
        <v>49</v>
      </c>
      <c r="E106" s="47">
        <v>0</v>
      </c>
      <c r="F106" s="47">
        <v>57</v>
      </c>
    </row>
    <row r="107" spans="1:6" x14ac:dyDescent="0.2">
      <c r="A107" s="47" t="s">
        <v>5361</v>
      </c>
      <c r="B107" s="38">
        <v>0</v>
      </c>
      <c r="C107" s="47">
        <v>0</v>
      </c>
      <c r="D107" s="47">
        <v>19</v>
      </c>
      <c r="E107" s="47">
        <v>0</v>
      </c>
      <c r="F107" s="47">
        <v>19</v>
      </c>
    </row>
    <row r="108" spans="1:6" x14ac:dyDescent="0.2">
      <c r="A108" s="47" t="s">
        <v>5362</v>
      </c>
      <c r="B108" s="38">
        <v>0</v>
      </c>
      <c r="C108" s="47">
        <v>0</v>
      </c>
      <c r="D108" s="47">
        <v>18</v>
      </c>
      <c r="E108" s="47">
        <v>0</v>
      </c>
      <c r="F108" s="47">
        <v>18</v>
      </c>
    </row>
    <row r="109" spans="1:6" x14ac:dyDescent="0.2">
      <c r="A109" s="47" t="s">
        <v>5363</v>
      </c>
      <c r="B109" s="38">
        <v>0</v>
      </c>
      <c r="C109" s="47">
        <v>0</v>
      </c>
      <c r="D109" s="47">
        <v>14</v>
      </c>
      <c r="E109" s="47">
        <v>0</v>
      </c>
      <c r="F109" s="47">
        <v>14</v>
      </c>
    </row>
    <row r="110" spans="1:6" x14ac:dyDescent="0.2">
      <c r="A110" s="47" t="s">
        <v>5364</v>
      </c>
      <c r="B110" s="38">
        <v>0</v>
      </c>
      <c r="C110" s="47">
        <v>0</v>
      </c>
      <c r="D110" s="47">
        <v>9</v>
      </c>
      <c r="E110" s="47">
        <v>0</v>
      </c>
      <c r="F110" s="47">
        <v>9</v>
      </c>
    </row>
    <row r="111" spans="1:6" x14ac:dyDescent="0.2">
      <c r="A111" s="47" t="s">
        <v>5365</v>
      </c>
      <c r="B111" s="38">
        <v>0</v>
      </c>
      <c r="C111" s="47">
        <v>2</v>
      </c>
      <c r="D111" s="47">
        <v>54</v>
      </c>
      <c r="E111" s="47">
        <v>0</v>
      </c>
      <c r="F111" s="47">
        <v>56</v>
      </c>
    </row>
    <row r="112" spans="1:6" x14ac:dyDescent="0.2">
      <c r="A112" s="47" t="s">
        <v>5366</v>
      </c>
      <c r="B112" s="38">
        <v>0</v>
      </c>
      <c r="C112" s="47">
        <v>1</v>
      </c>
      <c r="D112" s="47">
        <v>23</v>
      </c>
      <c r="E112" s="47">
        <v>0</v>
      </c>
      <c r="F112" s="47">
        <v>24</v>
      </c>
    </row>
    <row r="113" spans="1:6" x14ac:dyDescent="0.2">
      <c r="A113" s="47" t="s">
        <v>5367</v>
      </c>
      <c r="B113" s="38">
        <v>0</v>
      </c>
      <c r="C113" s="47">
        <v>1</v>
      </c>
      <c r="D113" s="47">
        <v>27</v>
      </c>
      <c r="E113" s="47">
        <v>0</v>
      </c>
      <c r="F113" s="47">
        <v>28</v>
      </c>
    </row>
    <row r="114" spans="1:6" x14ac:dyDescent="0.2">
      <c r="A114" s="47" t="s">
        <v>5368</v>
      </c>
      <c r="B114" s="38">
        <v>0</v>
      </c>
      <c r="C114" s="47">
        <v>3</v>
      </c>
      <c r="D114" s="47">
        <v>0</v>
      </c>
      <c r="E114" s="47">
        <v>0</v>
      </c>
      <c r="F114" s="47">
        <v>3</v>
      </c>
    </row>
    <row r="115" spans="1:6" x14ac:dyDescent="0.2">
      <c r="A115" s="47" t="s">
        <v>5369</v>
      </c>
      <c r="B115" s="38">
        <v>0</v>
      </c>
      <c r="C115" s="47">
        <v>0</v>
      </c>
      <c r="D115" s="47">
        <v>5</v>
      </c>
      <c r="E115" s="47">
        <v>0</v>
      </c>
      <c r="F115" s="47">
        <v>5</v>
      </c>
    </row>
    <row r="116" spans="1:6" x14ac:dyDescent="0.2">
      <c r="A116" s="47" t="s">
        <v>5370</v>
      </c>
      <c r="B116" s="38">
        <v>0</v>
      </c>
      <c r="C116" s="47">
        <v>1</v>
      </c>
      <c r="D116" s="47">
        <v>12</v>
      </c>
      <c r="E116" s="47">
        <v>0</v>
      </c>
      <c r="F116" s="47">
        <v>13</v>
      </c>
    </row>
    <row r="117" spans="1:6" x14ac:dyDescent="0.2">
      <c r="A117" s="47" t="s">
        <v>5371</v>
      </c>
      <c r="B117" s="38">
        <v>0</v>
      </c>
      <c r="C117" s="47">
        <v>2</v>
      </c>
      <c r="D117" s="47">
        <v>2</v>
      </c>
      <c r="E117" s="47">
        <v>0</v>
      </c>
      <c r="F117" s="47">
        <v>4</v>
      </c>
    </row>
    <row r="118" spans="1:6" x14ac:dyDescent="0.2">
      <c r="A118" s="47" t="s">
        <v>5372</v>
      </c>
      <c r="B118" s="38">
        <v>0</v>
      </c>
      <c r="C118" s="47">
        <v>1</v>
      </c>
      <c r="D118" s="47">
        <v>13</v>
      </c>
      <c r="E118" s="47">
        <v>0</v>
      </c>
      <c r="F118" s="47">
        <v>14</v>
      </c>
    </row>
    <row r="119" spans="1:6" x14ac:dyDescent="0.2">
      <c r="A119" s="47" t="s">
        <v>5373</v>
      </c>
      <c r="B119" s="38">
        <v>0</v>
      </c>
      <c r="C119" s="47">
        <v>0</v>
      </c>
      <c r="D119" s="47">
        <v>27</v>
      </c>
      <c r="E119" s="47">
        <v>0</v>
      </c>
      <c r="F119" s="47">
        <v>27</v>
      </c>
    </row>
    <row r="120" spans="1:6" x14ac:dyDescent="0.2">
      <c r="A120" s="47" t="s">
        <v>5374</v>
      </c>
      <c r="B120" s="38">
        <v>0</v>
      </c>
      <c r="C120" s="47">
        <v>0</v>
      </c>
      <c r="D120" s="47">
        <v>18</v>
      </c>
      <c r="E120" s="47">
        <v>0</v>
      </c>
      <c r="F120" s="47">
        <v>18</v>
      </c>
    </row>
    <row r="121" spans="1:6" x14ac:dyDescent="0.2">
      <c r="A121" s="47" t="s">
        <v>5375</v>
      </c>
      <c r="B121" s="38">
        <v>0</v>
      </c>
      <c r="C121" s="47">
        <v>0</v>
      </c>
      <c r="D121" s="47">
        <v>30</v>
      </c>
      <c r="E121" s="47">
        <v>0</v>
      </c>
      <c r="F121" s="47">
        <v>30</v>
      </c>
    </row>
    <row r="122" spans="1:6" x14ac:dyDescent="0.2">
      <c r="A122" s="47" t="s">
        <v>5376</v>
      </c>
      <c r="B122" s="38">
        <v>0</v>
      </c>
      <c r="C122" s="47">
        <v>0</v>
      </c>
      <c r="D122" s="47">
        <v>24</v>
      </c>
      <c r="E122" s="47">
        <v>0</v>
      </c>
      <c r="F122" s="47">
        <v>24</v>
      </c>
    </row>
    <row r="123" spans="1:6" x14ac:dyDescent="0.2">
      <c r="A123" s="47" t="s">
        <v>5377</v>
      </c>
      <c r="B123" s="38">
        <v>0</v>
      </c>
      <c r="C123" s="47">
        <v>1</v>
      </c>
      <c r="D123" s="47">
        <v>4</v>
      </c>
      <c r="E123" s="47">
        <v>0</v>
      </c>
      <c r="F123" s="47">
        <v>5</v>
      </c>
    </row>
    <row r="124" spans="1:6" x14ac:dyDescent="0.2">
      <c r="A124" s="47" t="s">
        <v>5378</v>
      </c>
      <c r="B124" s="38">
        <v>0</v>
      </c>
      <c r="C124" s="47">
        <v>1</v>
      </c>
      <c r="D124" s="47">
        <v>1</v>
      </c>
      <c r="E124" s="47">
        <v>0</v>
      </c>
      <c r="F124" s="47">
        <v>2</v>
      </c>
    </row>
    <row r="125" spans="1:6" x14ac:dyDescent="0.2">
      <c r="A125" s="47" t="s">
        <v>5379</v>
      </c>
      <c r="B125" s="38">
        <v>0</v>
      </c>
      <c r="C125" s="47">
        <v>0</v>
      </c>
      <c r="D125" s="47">
        <v>24</v>
      </c>
      <c r="E125" s="47">
        <v>0</v>
      </c>
      <c r="F125" s="47">
        <v>24</v>
      </c>
    </row>
    <row r="126" spans="1:6" x14ac:dyDescent="0.2">
      <c r="A126" s="47" t="s">
        <v>5380</v>
      </c>
      <c r="B126" s="38">
        <v>0</v>
      </c>
      <c r="C126" s="47">
        <v>0</v>
      </c>
      <c r="D126" s="47">
        <v>5</v>
      </c>
      <c r="E126" s="47">
        <v>0</v>
      </c>
      <c r="F126" s="47">
        <v>5</v>
      </c>
    </row>
    <row r="127" spans="1:6" x14ac:dyDescent="0.2">
      <c r="A127" s="47" t="s">
        <v>5381</v>
      </c>
      <c r="B127" s="38">
        <v>0</v>
      </c>
      <c r="C127" s="47">
        <v>1</v>
      </c>
      <c r="D127" s="47">
        <v>34</v>
      </c>
      <c r="E127" s="47">
        <v>0</v>
      </c>
      <c r="F127" s="47">
        <v>35</v>
      </c>
    </row>
    <row r="128" spans="1:6" x14ac:dyDescent="0.2">
      <c r="A128" s="47" t="s">
        <v>5382</v>
      </c>
      <c r="B128" s="38">
        <v>0</v>
      </c>
      <c r="C128" s="47">
        <v>0</v>
      </c>
      <c r="D128" s="47">
        <v>21</v>
      </c>
      <c r="E128" s="47">
        <v>0</v>
      </c>
      <c r="F128" s="47">
        <v>21</v>
      </c>
    </row>
    <row r="129" spans="1:6" x14ac:dyDescent="0.2">
      <c r="A129" s="47" t="s">
        <v>5383</v>
      </c>
      <c r="B129" s="38">
        <v>0</v>
      </c>
      <c r="C129" s="47">
        <v>2</v>
      </c>
      <c r="D129" s="47">
        <v>0</v>
      </c>
      <c r="E129" s="47">
        <v>0</v>
      </c>
      <c r="F129" s="47">
        <v>2</v>
      </c>
    </row>
    <row r="130" spans="1:6" x14ac:dyDescent="0.2">
      <c r="A130" s="47" t="s">
        <v>5384</v>
      </c>
      <c r="B130" s="38">
        <v>0</v>
      </c>
      <c r="C130" s="47">
        <v>0</v>
      </c>
      <c r="D130" s="47">
        <v>11</v>
      </c>
      <c r="E130" s="47">
        <v>0</v>
      </c>
      <c r="F130" s="47">
        <v>11</v>
      </c>
    </row>
    <row r="131" spans="1:6" x14ac:dyDescent="0.2">
      <c r="A131" s="47" t="s">
        <v>5385</v>
      </c>
      <c r="B131" s="38">
        <v>0</v>
      </c>
      <c r="C131" s="47">
        <v>3</v>
      </c>
      <c r="D131" s="47">
        <v>0</v>
      </c>
      <c r="E131" s="47">
        <v>0</v>
      </c>
      <c r="F131" s="47">
        <v>3</v>
      </c>
    </row>
    <row r="132" spans="1:6" x14ac:dyDescent="0.2">
      <c r="A132" s="47" t="s">
        <v>5386</v>
      </c>
      <c r="B132" s="38">
        <v>0</v>
      </c>
      <c r="C132" s="47">
        <v>0</v>
      </c>
      <c r="D132" s="47">
        <v>21</v>
      </c>
      <c r="E132" s="47">
        <v>0</v>
      </c>
      <c r="F132" s="47">
        <v>21</v>
      </c>
    </row>
    <row r="133" spans="1:6" x14ac:dyDescent="0.2">
      <c r="A133" s="47" t="s">
        <v>5387</v>
      </c>
      <c r="B133" s="38">
        <v>0</v>
      </c>
      <c r="C133" s="47">
        <v>0</v>
      </c>
      <c r="D133" s="47">
        <v>2</v>
      </c>
      <c r="E133" s="47">
        <v>0</v>
      </c>
      <c r="F133" s="47">
        <v>2</v>
      </c>
    </row>
    <row r="134" spans="1:6" x14ac:dyDescent="0.2">
      <c r="A134" s="47" t="s">
        <v>5388</v>
      </c>
      <c r="B134" s="38">
        <v>0</v>
      </c>
      <c r="C134" s="47">
        <v>0</v>
      </c>
      <c r="D134" s="47">
        <v>2</v>
      </c>
      <c r="E134" s="47">
        <v>0</v>
      </c>
      <c r="F134" s="47">
        <v>2</v>
      </c>
    </row>
    <row r="135" spans="1:6" x14ac:dyDescent="0.2">
      <c r="A135" s="47" t="s">
        <v>5389</v>
      </c>
      <c r="B135" s="38">
        <v>0</v>
      </c>
      <c r="C135" s="47">
        <v>2</v>
      </c>
      <c r="D135" s="47">
        <v>0</v>
      </c>
      <c r="E135" s="47">
        <v>0</v>
      </c>
      <c r="F135" s="47">
        <v>2</v>
      </c>
    </row>
    <row r="136" spans="1:6" x14ac:dyDescent="0.2">
      <c r="A136" s="47" t="s">
        <v>5390</v>
      </c>
      <c r="B136" s="38">
        <v>0</v>
      </c>
      <c r="C136" s="47">
        <v>0</v>
      </c>
      <c r="D136" s="47">
        <v>23</v>
      </c>
      <c r="E136" s="47">
        <v>0</v>
      </c>
      <c r="F136" s="47">
        <v>23</v>
      </c>
    </row>
    <row r="137" spans="1:6" x14ac:dyDescent="0.2">
      <c r="A137" s="47" t="s">
        <v>5391</v>
      </c>
      <c r="B137" s="38">
        <v>0</v>
      </c>
      <c r="C137" s="47">
        <v>0</v>
      </c>
      <c r="D137" s="47">
        <v>12</v>
      </c>
      <c r="E137" s="47">
        <v>0</v>
      </c>
      <c r="F137" s="47">
        <v>12</v>
      </c>
    </row>
    <row r="138" spans="1:6" x14ac:dyDescent="0.2">
      <c r="A138" s="47" t="s">
        <v>5392</v>
      </c>
      <c r="B138" s="38">
        <v>0</v>
      </c>
      <c r="C138" s="47">
        <v>1</v>
      </c>
      <c r="D138" s="47">
        <v>22</v>
      </c>
      <c r="E138" s="47">
        <v>0</v>
      </c>
      <c r="F138" s="47">
        <v>23</v>
      </c>
    </row>
    <row r="139" spans="1:6" x14ac:dyDescent="0.2">
      <c r="A139" s="47" t="s">
        <v>5393</v>
      </c>
      <c r="B139" s="38">
        <v>0</v>
      </c>
      <c r="C139" s="47">
        <v>0</v>
      </c>
      <c r="D139" s="47">
        <v>17</v>
      </c>
      <c r="E139" s="47">
        <v>0</v>
      </c>
      <c r="F139" s="47">
        <v>17</v>
      </c>
    </row>
    <row r="140" spans="1:6" x14ac:dyDescent="0.2">
      <c r="A140" s="47" t="s">
        <v>5394</v>
      </c>
      <c r="B140" s="38">
        <v>0</v>
      </c>
      <c r="C140" s="47">
        <v>1</v>
      </c>
      <c r="D140" s="47">
        <v>17</v>
      </c>
      <c r="E140" s="47">
        <v>0</v>
      </c>
      <c r="F140" s="47">
        <v>18</v>
      </c>
    </row>
    <row r="141" spans="1:6" x14ac:dyDescent="0.2">
      <c r="A141" s="47" t="s">
        <v>5395</v>
      </c>
      <c r="B141" s="38">
        <v>0</v>
      </c>
      <c r="C141" s="47">
        <v>0</v>
      </c>
      <c r="D141" s="47">
        <v>3</v>
      </c>
      <c r="E141" s="47">
        <v>0</v>
      </c>
      <c r="F141" s="47">
        <v>3</v>
      </c>
    </row>
    <row r="142" spans="1:6" x14ac:dyDescent="0.2">
      <c r="A142" s="47" t="s">
        <v>5396</v>
      </c>
      <c r="B142" s="38">
        <v>0</v>
      </c>
      <c r="C142" s="47">
        <v>1</v>
      </c>
      <c r="D142" s="47">
        <v>26</v>
      </c>
      <c r="E142" s="47">
        <v>0</v>
      </c>
      <c r="F142" s="47">
        <v>27</v>
      </c>
    </row>
    <row r="143" spans="1:6" x14ac:dyDescent="0.2">
      <c r="A143" s="47" t="s">
        <v>5397</v>
      </c>
      <c r="B143" s="38">
        <v>0</v>
      </c>
      <c r="C143" s="47">
        <v>1</v>
      </c>
      <c r="D143" s="47">
        <v>1</v>
      </c>
      <c r="E143" s="47">
        <v>0</v>
      </c>
      <c r="F143" s="47">
        <v>2</v>
      </c>
    </row>
    <row r="144" spans="1:6" x14ac:dyDescent="0.2">
      <c r="A144" s="47" t="s">
        <v>5398</v>
      </c>
      <c r="B144" s="38">
        <v>0</v>
      </c>
      <c r="C144" s="47">
        <v>0</v>
      </c>
      <c r="D144" s="47">
        <v>3</v>
      </c>
      <c r="E144" s="47">
        <v>0</v>
      </c>
      <c r="F144" s="47">
        <v>3</v>
      </c>
    </row>
    <row r="145" spans="1:6" x14ac:dyDescent="0.2">
      <c r="A145" s="47" t="s">
        <v>5399</v>
      </c>
      <c r="B145" s="38">
        <v>0</v>
      </c>
      <c r="C145" s="47">
        <v>1</v>
      </c>
      <c r="D145" s="47">
        <v>4</v>
      </c>
      <c r="E145" s="47">
        <v>0</v>
      </c>
      <c r="F145" s="47">
        <v>5</v>
      </c>
    </row>
    <row r="146" spans="1:6" x14ac:dyDescent="0.2">
      <c r="A146" s="47" t="s">
        <v>5400</v>
      </c>
      <c r="F146" s="47">
        <v>1730</v>
      </c>
    </row>
    <row r="147" spans="1:6" x14ac:dyDescent="0.2">
      <c r="A147" s="47" t="s">
        <v>5401</v>
      </c>
      <c r="F147" s="47">
        <v>1730</v>
      </c>
    </row>
  </sheetData>
  <mergeCells count="10">
    <mergeCell ref="A2:F2"/>
    <mergeCell ref="A3:F3"/>
    <mergeCell ref="A4:F4"/>
    <mergeCell ref="A5:F5"/>
    <mergeCell ref="A33:F33"/>
    <mergeCell ref="A10:D10"/>
    <mergeCell ref="A11:D11"/>
    <mergeCell ref="A12:D12"/>
    <mergeCell ref="A13:D13"/>
    <mergeCell ref="A16:F16"/>
  </mergeCells>
  <phoneticPr fontId="0" type="noConversion"/>
  <conditionalFormatting sqref="C17:C18 C14:C15 E17:E18 E14:E15 C34:C35 E34:E35">
    <cfRule type="cellIs" dxfId="10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H159"/>
  <sheetViews>
    <sheetView showZeros="0" zoomScale="80" workbookViewId="0">
      <selection activeCell="A150" sqref="A150:IV150"/>
    </sheetView>
  </sheetViews>
  <sheetFormatPr baseColWidth="10" defaultRowHeight="11.25" x14ac:dyDescent="0.2"/>
  <cols>
    <col min="1" max="1" width="43.5" style="47" customWidth="1"/>
    <col min="2" max="2" width="10.5" style="38" customWidth="1"/>
    <col min="3" max="3" width="11.1640625" style="47" customWidth="1"/>
    <col min="4" max="4" width="10.1640625" style="47" customWidth="1"/>
    <col min="5" max="5" width="11" style="47" customWidth="1"/>
    <col min="6" max="6" width="11.1640625" style="47" customWidth="1"/>
    <col min="7" max="7" width="10.5" style="47" customWidth="1"/>
    <col min="8" max="16384" width="12" style="47"/>
  </cols>
  <sheetData>
    <row r="1" spans="1:8" ht="15.75" x14ac:dyDescent="0.25">
      <c r="A1" s="55" t="s">
        <v>5063</v>
      </c>
      <c r="B1" s="40"/>
      <c r="C1" s="53"/>
      <c r="D1" s="53"/>
      <c r="E1" s="53"/>
      <c r="F1" s="53"/>
      <c r="G1" s="53"/>
    </row>
    <row r="2" spans="1:8" ht="35.25" customHeight="1" x14ac:dyDescent="0.2">
      <c r="A2" s="340" t="s">
        <v>5064</v>
      </c>
      <c r="B2" s="340"/>
      <c r="C2" s="340"/>
      <c r="D2" s="340"/>
      <c r="E2" s="340"/>
      <c r="F2" s="340"/>
      <c r="G2" s="340"/>
      <c r="H2" s="52"/>
    </row>
    <row r="3" spans="1:8" ht="15" customHeight="1" x14ac:dyDescent="0.2">
      <c r="A3" s="296">
        <v>44196</v>
      </c>
      <c r="B3" s="296"/>
      <c r="C3" s="296"/>
      <c r="D3" s="296"/>
      <c r="E3" s="296"/>
      <c r="F3" s="296"/>
      <c r="G3" s="296"/>
      <c r="H3" s="99"/>
    </row>
    <row r="4" spans="1:8" ht="15" customHeight="1" x14ac:dyDescent="0.2">
      <c r="A4" s="292" t="s">
        <v>5420</v>
      </c>
      <c r="B4" s="292"/>
      <c r="C4" s="292"/>
      <c r="D4" s="292"/>
      <c r="E4" s="292"/>
      <c r="F4" s="292"/>
      <c r="G4" s="292"/>
    </row>
    <row r="5" spans="1:8" ht="15" x14ac:dyDescent="0.2">
      <c r="A5" s="292" t="s">
        <v>5421</v>
      </c>
      <c r="B5" s="292"/>
      <c r="C5" s="292"/>
      <c r="D5" s="292"/>
      <c r="E5" s="292"/>
      <c r="F5" s="292"/>
      <c r="G5" s="292"/>
    </row>
    <row r="6" spans="1:8" ht="15" x14ac:dyDescent="0.2">
      <c r="A6" s="53" t="s">
        <v>349</v>
      </c>
    </row>
    <row r="8" spans="1:8" ht="12" thickBot="1" x14ac:dyDescent="0.25">
      <c r="G8" s="26" t="s">
        <v>52</v>
      </c>
    </row>
    <row r="9" spans="1:8" ht="24.75" customHeight="1" thickTop="1" x14ac:dyDescent="0.2">
      <c r="A9" s="93" t="s">
        <v>328</v>
      </c>
      <c r="B9" s="82" t="s">
        <v>329</v>
      </c>
      <c r="C9" s="82" t="s">
        <v>265</v>
      </c>
      <c r="D9" s="82" t="s">
        <v>266</v>
      </c>
      <c r="E9" s="167" t="s">
        <v>330</v>
      </c>
      <c r="F9" s="319" t="s">
        <v>331</v>
      </c>
      <c r="G9" s="325" t="s">
        <v>332</v>
      </c>
    </row>
    <row r="10" spans="1:8" ht="19.5" customHeight="1" x14ac:dyDescent="0.2">
      <c r="A10" s="95"/>
      <c r="B10" s="83"/>
      <c r="C10" s="83"/>
      <c r="D10" s="83"/>
      <c r="E10" s="174"/>
      <c r="F10" s="302"/>
      <c r="G10" s="326"/>
    </row>
    <row r="11" spans="1:8" x14ac:dyDescent="0.2">
      <c r="A11" s="81" t="s">
        <v>5065</v>
      </c>
      <c r="B11" s="36"/>
      <c r="C11" s="54"/>
      <c r="D11" s="54"/>
      <c r="E11" s="176"/>
      <c r="F11" s="176"/>
      <c r="G11" s="78"/>
    </row>
    <row r="12" spans="1:8" x14ac:dyDescent="0.2">
      <c r="A12" s="81" t="s">
        <v>5066</v>
      </c>
      <c r="B12" s="36"/>
      <c r="C12" s="54"/>
      <c r="D12" s="54"/>
      <c r="E12" s="176"/>
      <c r="F12" s="176"/>
      <c r="G12" s="78"/>
    </row>
    <row r="13" spans="1:8" ht="22.5" x14ac:dyDescent="0.2">
      <c r="A13" s="81" t="s">
        <v>5067</v>
      </c>
      <c r="B13" s="36"/>
      <c r="C13" s="54"/>
      <c r="D13" s="54"/>
      <c r="E13" s="176"/>
      <c r="F13" s="176"/>
      <c r="G13" s="78"/>
    </row>
    <row r="14" spans="1:8" ht="22.5" x14ac:dyDescent="0.2">
      <c r="A14" s="81" t="s">
        <v>5068</v>
      </c>
      <c r="B14" s="36"/>
      <c r="C14" s="54"/>
      <c r="D14" s="54"/>
      <c r="E14" s="176"/>
      <c r="F14" s="176"/>
      <c r="G14" s="78"/>
    </row>
    <row r="15" spans="1:8" ht="22.5" x14ac:dyDescent="0.2">
      <c r="A15" s="81" t="s">
        <v>5069</v>
      </c>
      <c r="B15" s="36"/>
      <c r="C15" s="54"/>
      <c r="D15" s="54"/>
      <c r="E15" s="176"/>
      <c r="F15" s="176"/>
      <c r="G15" s="78"/>
    </row>
    <row r="16" spans="1:8" ht="22.5" x14ac:dyDescent="0.2">
      <c r="A16" s="81" t="s">
        <v>5070</v>
      </c>
      <c r="B16" s="36"/>
      <c r="C16" s="54"/>
      <c r="D16" s="54"/>
      <c r="E16" s="176"/>
      <c r="F16" s="176"/>
      <c r="G16" s="78"/>
    </row>
    <row r="17" spans="1:7" s="43" customFormat="1" x14ac:dyDescent="0.2">
      <c r="A17" s="235" t="s">
        <v>5071</v>
      </c>
      <c r="B17" s="193" t="s">
        <v>425</v>
      </c>
      <c r="C17" s="222"/>
      <c r="D17" s="222"/>
      <c r="E17" s="275" t="s">
        <v>5072</v>
      </c>
      <c r="F17" s="275"/>
      <c r="G17" s="276"/>
    </row>
    <row r="18" spans="1:7" x14ac:dyDescent="0.2">
      <c r="A18" s="81" t="s">
        <v>5065</v>
      </c>
      <c r="B18" s="36"/>
      <c r="C18" s="54"/>
      <c r="D18" s="54"/>
      <c r="E18" s="176"/>
      <c r="F18" s="176"/>
      <c r="G18" s="78"/>
    </row>
    <row r="19" spans="1:7" x14ac:dyDescent="0.2">
      <c r="A19" s="81" t="s">
        <v>5066</v>
      </c>
      <c r="B19" s="36"/>
      <c r="C19" s="54"/>
      <c r="D19" s="54"/>
      <c r="E19" s="176"/>
      <c r="F19" s="176"/>
      <c r="G19" s="78"/>
    </row>
    <row r="20" spans="1:7" ht="22.5" x14ac:dyDescent="0.2">
      <c r="A20" s="81" t="s">
        <v>5067</v>
      </c>
      <c r="B20" s="36"/>
      <c r="C20" s="54"/>
      <c r="D20" s="54"/>
      <c r="E20" s="176"/>
      <c r="F20" s="176"/>
      <c r="G20" s="78"/>
    </row>
    <row r="21" spans="1:7" ht="22.5" x14ac:dyDescent="0.2">
      <c r="A21" s="81" t="s">
        <v>5068</v>
      </c>
      <c r="B21" s="36"/>
      <c r="C21" s="54"/>
      <c r="D21" s="54"/>
      <c r="E21" s="176"/>
      <c r="F21" s="176"/>
      <c r="G21" s="78"/>
    </row>
    <row r="22" spans="1:7" ht="22.5" x14ac:dyDescent="0.2">
      <c r="A22" s="81" t="s">
        <v>5069</v>
      </c>
      <c r="B22" s="36"/>
      <c r="C22" s="54"/>
      <c r="D22" s="54"/>
      <c r="E22" s="176"/>
      <c r="F22" s="176"/>
      <c r="G22" s="78"/>
    </row>
    <row r="23" spans="1:7" ht="22.5" x14ac:dyDescent="0.2">
      <c r="A23" s="81" t="s">
        <v>5070</v>
      </c>
      <c r="B23" s="36"/>
      <c r="C23" s="54"/>
      <c r="D23" s="54"/>
      <c r="E23" s="176"/>
      <c r="F23" s="176"/>
      <c r="G23" s="78"/>
    </row>
    <row r="24" spans="1:7" s="43" customFormat="1" x14ac:dyDescent="0.2">
      <c r="A24" s="235" t="s">
        <v>5071</v>
      </c>
      <c r="B24" s="193" t="s">
        <v>5073</v>
      </c>
      <c r="C24" s="222"/>
      <c r="D24" s="222"/>
      <c r="E24" s="275" t="s">
        <v>5072</v>
      </c>
      <c r="F24" s="275"/>
      <c r="G24" s="276"/>
    </row>
    <row r="25" spans="1:7" x14ac:dyDescent="0.2">
      <c r="A25" s="81" t="s">
        <v>5065</v>
      </c>
      <c r="B25" s="36"/>
      <c r="C25" s="54"/>
      <c r="D25" s="54"/>
      <c r="E25" s="176"/>
      <c r="F25" s="176"/>
      <c r="G25" s="78"/>
    </row>
    <row r="26" spans="1:7" x14ac:dyDescent="0.2">
      <c r="A26" s="81" t="s">
        <v>5066</v>
      </c>
      <c r="B26" s="36"/>
      <c r="C26" s="54"/>
      <c r="D26" s="54"/>
      <c r="E26" s="176"/>
      <c r="F26" s="176"/>
      <c r="G26" s="78"/>
    </row>
    <row r="27" spans="1:7" ht="22.5" x14ac:dyDescent="0.2">
      <c r="A27" s="81" t="s">
        <v>5067</v>
      </c>
      <c r="B27" s="36"/>
      <c r="C27" s="54"/>
      <c r="D27" s="54"/>
      <c r="E27" s="176"/>
      <c r="F27" s="176"/>
      <c r="G27" s="78"/>
    </row>
    <row r="28" spans="1:7" ht="22.5" x14ac:dyDescent="0.2">
      <c r="A28" s="81" t="s">
        <v>5068</v>
      </c>
      <c r="B28" s="36"/>
      <c r="C28" s="54"/>
      <c r="D28" s="54"/>
      <c r="E28" s="176"/>
      <c r="F28" s="176"/>
      <c r="G28" s="78"/>
    </row>
    <row r="29" spans="1:7" ht="22.5" x14ac:dyDescent="0.2">
      <c r="A29" s="81" t="s">
        <v>5069</v>
      </c>
      <c r="B29" s="36"/>
      <c r="C29" s="54"/>
      <c r="D29" s="54"/>
      <c r="E29" s="176"/>
      <c r="F29" s="176"/>
      <c r="G29" s="78"/>
    </row>
    <row r="30" spans="1:7" ht="22.5" x14ac:dyDescent="0.2">
      <c r="A30" s="81" t="s">
        <v>5070</v>
      </c>
      <c r="B30" s="36"/>
      <c r="C30" s="54"/>
      <c r="D30" s="54"/>
      <c r="E30" s="176"/>
      <c r="F30" s="176"/>
      <c r="G30" s="78"/>
    </row>
    <row r="31" spans="1:7" s="43" customFormat="1" x14ac:dyDescent="0.2">
      <c r="A31" s="235" t="s">
        <v>5071</v>
      </c>
      <c r="B31" s="193" t="s">
        <v>5074</v>
      </c>
      <c r="C31" s="222"/>
      <c r="D31" s="222"/>
      <c r="E31" s="275" t="s">
        <v>5072</v>
      </c>
      <c r="F31" s="275"/>
      <c r="G31" s="276"/>
    </row>
    <row r="32" spans="1:7" x14ac:dyDescent="0.2">
      <c r="A32" s="81" t="s">
        <v>5065</v>
      </c>
      <c r="B32" s="36"/>
      <c r="C32" s="54"/>
      <c r="D32" s="54"/>
      <c r="E32" s="176"/>
      <c r="F32" s="176"/>
      <c r="G32" s="78"/>
    </row>
    <row r="33" spans="1:7" x14ac:dyDescent="0.2">
      <c r="A33" s="81" t="s">
        <v>5066</v>
      </c>
      <c r="B33" s="36"/>
      <c r="C33" s="54"/>
      <c r="D33" s="54"/>
      <c r="E33" s="176"/>
      <c r="F33" s="176"/>
      <c r="G33" s="78"/>
    </row>
    <row r="34" spans="1:7" ht="22.5" x14ac:dyDescent="0.2">
      <c r="A34" s="81" t="s">
        <v>5067</v>
      </c>
      <c r="B34" s="36"/>
      <c r="C34" s="54"/>
      <c r="D34" s="54"/>
      <c r="E34" s="176"/>
      <c r="F34" s="176"/>
      <c r="G34" s="78"/>
    </row>
    <row r="35" spans="1:7" ht="22.5" x14ac:dyDescent="0.2">
      <c r="A35" s="81" t="s">
        <v>5068</v>
      </c>
      <c r="B35" s="36"/>
      <c r="C35" s="54"/>
      <c r="D35" s="54"/>
      <c r="E35" s="176"/>
      <c r="F35" s="176"/>
      <c r="G35" s="78"/>
    </row>
    <row r="36" spans="1:7" ht="22.5" x14ac:dyDescent="0.2">
      <c r="A36" s="81" t="s">
        <v>5069</v>
      </c>
      <c r="B36" s="36"/>
      <c r="C36" s="54"/>
      <c r="D36" s="54"/>
      <c r="E36" s="176"/>
      <c r="F36" s="176"/>
      <c r="G36" s="78"/>
    </row>
    <row r="37" spans="1:7" ht="22.5" x14ac:dyDescent="0.2">
      <c r="A37" s="81" t="s">
        <v>5070</v>
      </c>
      <c r="B37" s="36"/>
      <c r="C37" s="54"/>
      <c r="D37" s="54"/>
      <c r="E37" s="176"/>
      <c r="F37" s="176"/>
      <c r="G37" s="78"/>
    </row>
    <row r="38" spans="1:7" s="43" customFormat="1" x14ac:dyDescent="0.2">
      <c r="A38" s="235" t="s">
        <v>5071</v>
      </c>
      <c r="B38" s="193" t="s">
        <v>5075</v>
      </c>
      <c r="C38" s="222"/>
      <c r="D38" s="222"/>
      <c r="E38" s="275" t="s">
        <v>5072</v>
      </c>
      <c r="F38" s="275"/>
      <c r="G38" s="276"/>
    </row>
    <row r="39" spans="1:7" x14ac:dyDescent="0.2">
      <c r="A39" s="81" t="s">
        <v>5065</v>
      </c>
      <c r="B39" s="36"/>
      <c r="C39" s="54">
        <v>0</v>
      </c>
      <c r="D39" s="54">
        <v>0</v>
      </c>
      <c r="E39" s="176"/>
      <c r="F39" s="176"/>
      <c r="G39" s="78"/>
    </row>
    <row r="40" spans="1:7" x14ac:dyDescent="0.2">
      <c r="A40" s="81" t="s">
        <v>5066</v>
      </c>
      <c r="B40" s="36"/>
      <c r="C40" s="54">
        <v>0</v>
      </c>
      <c r="D40" s="54">
        <v>0</v>
      </c>
      <c r="E40" s="176"/>
      <c r="F40" s="176"/>
      <c r="G40" s="78"/>
    </row>
    <row r="41" spans="1:7" ht="22.5" x14ac:dyDescent="0.2">
      <c r="A41" s="81" t="s">
        <v>5067</v>
      </c>
      <c r="B41" s="36"/>
      <c r="C41" s="54">
        <v>0</v>
      </c>
      <c r="D41" s="54">
        <v>0</v>
      </c>
      <c r="E41" s="176"/>
      <c r="F41" s="176"/>
      <c r="G41" s="78"/>
    </row>
    <row r="42" spans="1:7" ht="22.5" x14ac:dyDescent="0.2">
      <c r="A42" s="81" t="s">
        <v>5068</v>
      </c>
      <c r="B42" s="36"/>
      <c r="C42" s="54">
        <v>0</v>
      </c>
      <c r="D42" s="54">
        <v>0</v>
      </c>
      <c r="E42" s="176"/>
      <c r="F42" s="176"/>
      <c r="G42" s="78"/>
    </row>
    <row r="43" spans="1:7" ht="22.5" x14ac:dyDescent="0.2">
      <c r="A43" s="81" t="s">
        <v>5069</v>
      </c>
      <c r="B43" s="36"/>
      <c r="C43" s="54">
        <v>0</v>
      </c>
      <c r="D43" s="54">
        <v>0</v>
      </c>
      <c r="E43" s="176"/>
      <c r="F43" s="176"/>
      <c r="G43" s="78"/>
    </row>
    <row r="44" spans="1:7" ht="22.5" x14ac:dyDescent="0.2">
      <c r="A44" s="81" t="s">
        <v>5070</v>
      </c>
      <c r="B44" s="36"/>
      <c r="C44" s="54">
        <v>0</v>
      </c>
      <c r="D44" s="54">
        <v>0</v>
      </c>
      <c r="E44" s="176"/>
      <c r="F44" s="176"/>
      <c r="G44" s="78"/>
    </row>
    <row r="45" spans="1:7" s="43" customFormat="1" x14ac:dyDescent="0.2">
      <c r="A45" s="235" t="s">
        <v>5076</v>
      </c>
      <c r="B45" s="193" t="s">
        <v>5077</v>
      </c>
      <c r="C45" s="222">
        <v>0</v>
      </c>
      <c r="D45" s="222">
        <v>0</v>
      </c>
      <c r="E45" s="275" t="s">
        <v>5078</v>
      </c>
      <c r="F45" s="275">
        <v>0</v>
      </c>
      <c r="G45" s="276">
        <v>0</v>
      </c>
    </row>
    <row r="46" spans="1:7" x14ac:dyDescent="0.2">
      <c r="A46" s="81" t="s">
        <v>5065</v>
      </c>
      <c r="B46" s="36"/>
      <c r="C46" s="54">
        <v>438961302</v>
      </c>
      <c r="D46" s="54">
        <v>0</v>
      </c>
      <c r="E46" s="176"/>
      <c r="F46" s="176"/>
      <c r="G46" s="78"/>
    </row>
    <row r="47" spans="1:7" x14ac:dyDescent="0.2">
      <c r="A47" s="81" t="s">
        <v>5066</v>
      </c>
      <c r="B47" s="36"/>
      <c r="C47" s="54">
        <v>0</v>
      </c>
      <c r="D47" s="54">
        <v>0</v>
      </c>
      <c r="E47" s="176"/>
      <c r="F47" s="176"/>
      <c r="G47" s="78"/>
    </row>
    <row r="48" spans="1:7" ht="22.5" x14ac:dyDescent="0.2">
      <c r="A48" s="81" t="s">
        <v>5067</v>
      </c>
      <c r="B48" s="36"/>
      <c r="C48" s="54">
        <v>0</v>
      </c>
      <c r="D48" s="54">
        <v>0</v>
      </c>
      <c r="E48" s="176"/>
      <c r="F48" s="176"/>
      <c r="G48" s="78"/>
    </row>
    <row r="49" spans="1:7" ht="22.5" x14ac:dyDescent="0.2">
      <c r="A49" s="81" t="s">
        <v>5068</v>
      </c>
      <c r="B49" s="36"/>
      <c r="C49" s="54">
        <v>0</v>
      </c>
      <c r="D49" s="54">
        <v>0</v>
      </c>
      <c r="E49" s="176"/>
      <c r="F49" s="176"/>
      <c r="G49" s="78"/>
    </row>
    <row r="50" spans="1:7" ht="22.5" x14ac:dyDescent="0.2">
      <c r="A50" s="81" t="s">
        <v>5069</v>
      </c>
      <c r="B50" s="36"/>
      <c r="C50" s="54">
        <v>0</v>
      </c>
      <c r="D50" s="54">
        <v>0</v>
      </c>
      <c r="E50" s="176"/>
      <c r="F50" s="176"/>
      <c r="G50" s="78"/>
    </row>
    <row r="51" spans="1:7" ht="22.5" x14ac:dyDescent="0.2">
      <c r="A51" s="81" t="s">
        <v>5070</v>
      </c>
      <c r="B51" s="36"/>
      <c r="C51" s="54">
        <v>0</v>
      </c>
      <c r="D51" s="54">
        <v>0</v>
      </c>
      <c r="E51" s="176"/>
      <c r="F51" s="176"/>
      <c r="G51" s="78"/>
    </row>
    <row r="52" spans="1:7" s="43" customFormat="1" x14ac:dyDescent="0.2">
      <c r="A52" s="235" t="s">
        <v>5076</v>
      </c>
      <c r="B52" s="193" t="s">
        <v>5079</v>
      </c>
      <c r="C52" s="222">
        <v>438961302</v>
      </c>
      <c r="D52" s="222">
        <v>0</v>
      </c>
      <c r="E52" s="275" t="s">
        <v>5078</v>
      </c>
      <c r="F52" s="275">
        <v>0</v>
      </c>
      <c r="G52" s="276">
        <v>438961302</v>
      </c>
    </row>
    <row r="53" spans="1:7" x14ac:dyDescent="0.2">
      <c r="A53" s="81" t="s">
        <v>5065</v>
      </c>
      <c r="B53" s="36"/>
      <c r="C53" s="54">
        <v>0</v>
      </c>
      <c r="D53" s="54">
        <v>1057785</v>
      </c>
      <c r="E53" s="176"/>
      <c r="F53" s="176"/>
      <c r="G53" s="78"/>
    </row>
    <row r="54" spans="1:7" x14ac:dyDescent="0.2">
      <c r="A54" s="81" t="s">
        <v>5066</v>
      </c>
      <c r="B54" s="36"/>
      <c r="C54" s="54">
        <v>0</v>
      </c>
      <c r="D54" s="54">
        <v>0</v>
      </c>
      <c r="E54" s="176"/>
      <c r="F54" s="176"/>
      <c r="G54" s="78"/>
    </row>
    <row r="55" spans="1:7" ht="22.5" x14ac:dyDescent="0.2">
      <c r="A55" s="81" t="s">
        <v>5067</v>
      </c>
      <c r="B55" s="36"/>
      <c r="C55" s="54">
        <v>0</v>
      </c>
      <c r="D55" s="54">
        <v>0</v>
      </c>
      <c r="E55" s="176"/>
      <c r="F55" s="176"/>
      <c r="G55" s="78"/>
    </row>
    <row r="56" spans="1:7" ht="22.5" x14ac:dyDescent="0.2">
      <c r="A56" s="81" t="s">
        <v>5068</v>
      </c>
      <c r="B56" s="36"/>
      <c r="C56" s="54">
        <v>0</v>
      </c>
      <c r="D56" s="54">
        <v>0</v>
      </c>
      <c r="E56" s="176"/>
      <c r="F56" s="176"/>
      <c r="G56" s="78"/>
    </row>
    <row r="57" spans="1:7" ht="22.5" x14ac:dyDescent="0.2">
      <c r="A57" s="81" t="s">
        <v>5069</v>
      </c>
      <c r="B57" s="36"/>
      <c r="C57" s="54">
        <v>0</v>
      </c>
      <c r="D57" s="54">
        <v>0</v>
      </c>
      <c r="E57" s="176"/>
      <c r="F57" s="176"/>
      <c r="G57" s="78"/>
    </row>
    <row r="58" spans="1:7" ht="22.5" x14ac:dyDescent="0.2">
      <c r="A58" s="81" t="s">
        <v>5070</v>
      </c>
      <c r="B58" s="36"/>
      <c r="C58" s="54">
        <v>0</v>
      </c>
      <c r="D58" s="54">
        <v>0</v>
      </c>
      <c r="E58" s="176"/>
      <c r="F58" s="176"/>
      <c r="G58" s="78"/>
    </row>
    <row r="59" spans="1:7" s="43" customFormat="1" x14ac:dyDescent="0.2">
      <c r="A59" s="235" t="s">
        <v>5076</v>
      </c>
      <c r="B59" s="193" t="s">
        <v>5080</v>
      </c>
      <c r="C59" s="222">
        <v>0</v>
      </c>
      <c r="D59" s="222">
        <v>1057785</v>
      </c>
      <c r="E59" s="275" t="s">
        <v>5078</v>
      </c>
      <c r="F59" s="275">
        <v>1057785</v>
      </c>
      <c r="G59" s="276">
        <v>0</v>
      </c>
    </row>
    <row r="60" spans="1:7" x14ac:dyDescent="0.2">
      <c r="A60" s="81" t="s">
        <v>5065</v>
      </c>
      <c r="B60" s="36"/>
      <c r="C60" s="54">
        <v>0</v>
      </c>
      <c r="D60" s="54">
        <v>0</v>
      </c>
      <c r="E60" s="176"/>
      <c r="F60" s="176"/>
      <c r="G60" s="78"/>
    </row>
    <row r="61" spans="1:7" x14ac:dyDescent="0.2">
      <c r="A61" s="81" t="s">
        <v>5066</v>
      </c>
      <c r="B61" s="36"/>
      <c r="C61" s="54">
        <v>0</v>
      </c>
      <c r="D61" s="54">
        <v>0</v>
      </c>
      <c r="E61" s="176"/>
      <c r="F61" s="176"/>
      <c r="G61" s="78"/>
    </row>
    <row r="62" spans="1:7" ht="22.5" x14ac:dyDescent="0.2">
      <c r="A62" s="81" t="s">
        <v>5067</v>
      </c>
      <c r="B62" s="36"/>
      <c r="C62" s="54">
        <v>0</v>
      </c>
      <c r="D62" s="54">
        <v>0</v>
      </c>
      <c r="E62" s="176"/>
      <c r="F62" s="176"/>
      <c r="G62" s="78"/>
    </row>
    <row r="63" spans="1:7" ht="22.5" x14ac:dyDescent="0.2">
      <c r="A63" s="81" t="s">
        <v>5068</v>
      </c>
      <c r="B63" s="36"/>
      <c r="C63" s="54">
        <v>0</v>
      </c>
      <c r="D63" s="54">
        <v>0</v>
      </c>
      <c r="E63" s="176"/>
      <c r="F63" s="176"/>
      <c r="G63" s="78"/>
    </row>
    <row r="64" spans="1:7" ht="22.5" x14ac:dyDescent="0.2">
      <c r="A64" s="81" t="s">
        <v>5069</v>
      </c>
      <c r="B64" s="36"/>
      <c r="C64" s="54">
        <v>0</v>
      </c>
      <c r="D64" s="54">
        <v>0</v>
      </c>
      <c r="E64" s="176"/>
      <c r="F64" s="176"/>
      <c r="G64" s="78"/>
    </row>
    <row r="65" spans="1:7" ht="22.5" x14ac:dyDescent="0.2">
      <c r="A65" s="81" t="s">
        <v>5070</v>
      </c>
      <c r="B65" s="36"/>
      <c r="C65" s="54">
        <v>0</v>
      </c>
      <c r="D65" s="54">
        <v>0</v>
      </c>
      <c r="E65" s="176"/>
      <c r="F65" s="176"/>
      <c r="G65" s="78"/>
    </row>
    <row r="66" spans="1:7" s="43" customFormat="1" ht="12" thickBot="1" x14ac:dyDescent="0.25">
      <c r="A66" s="277" t="s">
        <v>5076</v>
      </c>
      <c r="B66" s="209" t="s">
        <v>5081</v>
      </c>
      <c r="C66" s="278">
        <v>0</v>
      </c>
      <c r="D66" s="278">
        <v>0</v>
      </c>
      <c r="E66" s="279" t="s">
        <v>5078</v>
      </c>
      <c r="F66" s="279">
        <v>0</v>
      </c>
      <c r="G66" s="280">
        <v>0</v>
      </c>
    </row>
    <row r="67" spans="1:7" ht="12" thickTop="1" x14ac:dyDescent="0.2">
      <c r="A67" s="265" t="s">
        <v>5065</v>
      </c>
      <c r="C67" s="47">
        <v>0</v>
      </c>
      <c r="D67" s="47">
        <v>0</v>
      </c>
    </row>
    <row r="68" spans="1:7" x14ac:dyDescent="0.2">
      <c r="A68" s="265" t="s">
        <v>5066</v>
      </c>
      <c r="C68" s="47">
        <v>0</v>
      </c>
      <c r="D68" s="47">
        <v>0</v>
      </c>
    </row>
    <row r="69" spans="1:7" ht="22.5" x14ac:dyDescent="0.2">
      <c r="A69" s="265" t="s">
        <v>5067</v>
      </c>
      <c r="C69" s="47">
        <v>0</v>
      </c>
      <c r="D69" s="47">
        <v>0</v>
      </c>
    </row>
    <row r="70" spans="1:7" ht="22.5" x14ac:dyDescent="0.2">
      <c r="A70" s="265" t="s">
        <v>5068</v>
      </c>
      <c r="C70" s="47">
        <v>0</v>
      </c>
      <c r="D70" s="47">
        <v>0</v>
      </c>
    </row>
    <row r="71" spans="1:7" ht="22.5" x14ac:dyDescent="0.2">
      <c r="A71" s="265" t="s">
        <v>5069</v>
      </c>
      <c r="C71" s="47">
        <v>0</v>
      </c>
      <c r="D71" s="47">
        <v>0</v>
      </c>
    </row>
    <row r="72" spans="1:7" ht="22.5" x14ac:dyDescent="0.2">
      <c r="A72" s="265" t="s">
        <v>5070</v>
      </c>
      <c r="C72" s="47">
        <v>0</v>
      </c>
      <c r="D72" s="47">
        <v>0</v>
      </c>
    </row>
    <row r="73" spans="1:7" s="43" customFormat="1" x14ac:dyDescent="0.2">
      <c r="A73" s="281" t="s">
        <v>5076</v>
      </c>
      <c r="B73" s="34" t="s">
        <v>5082</v>
      </c>
      <c r="C73" s="43">
        <v>0</v>
      </c>
      <c r="D73" s="43">
        <v>0</v>
      </c>
      <c r="E73" s="43" t="s">
        <v>5078</v>
      </c>
      <c r="F73" s="43">
        <v>0</v>
      </c>
      <c r="G73" s="43">
        <v>0</v>
      </c>
    </row>
    <row r="74" spans="1:7" x14ac:dyDescent="0.2">
      <c r="A74" s="265" t="s">
        <v>5065</v>
      </c>
      <c r="C74" s="47">
        <v>0</v>
      </c>
      <c r="D74" s="47">
        <v>0</v>
      </c>
    </row>
    <row r="75" spans="1:7" x14ac:dyDescent="0.2">
      <c r="A75" s="265" t="s">
        <v>5066</v>
      </c>
      <c r="C75" s="47">
        <v>0</v>
      </c>
      <c r="D75" s="47">
        <v>0</v>
      </c>
    </row>
    <row r="76" spans="1:7" ht="22.5" x14ac:dyDescent="0.2">
      <c r="A76" s="265" t="s">
        <v>5067</v>
      </c>
      <c r="C76" s="47">
        <v>0</v>
      </c>
      <c r="D76" s="47">
        <v>0</v>
      </c>
    </row>
    <row r="77" spans="1:7" ht="22.5" x14ac:dyDescent="0.2">
      <c r="A77" s="265" t="s">
        <v>5068</v>
      </c>
      <c r="C77" s="47">
        <v>0</v>
      </c>
      <c r="D77" s="47">
        <v>0</v>
      </c>
    </row>
    <row r="78" spans="1:7" ht="22.5" x14ac:dyDescent="0.2">
      <c r="A78" s="265" t="s">
        <v>5069</v>
      </c>
      <c r="C78" s="47">
        <v>0</v>
      </c>
      <c r="D78" s="47">
        <v>0</v>
      </c>
    </row>
    <row r="79" spans="1:7" ht="22.5" x14ac:dyDescent="0.2">
      <c r="A79" s="265" t="s">
        <v>5070</v>
      </c>
      <c r="C79" s="47">
        <v>0</v>
      </c>
      <c r="D79" s="47">
        <v>0</v>
      </c>
    </row>
    <row r="80" spans="1:7" s="43" customFormat="1" x14ac:dyDescent="0.2">
      <c r="A80" s="281" t="s">
        <v>5076</v>
      </c>
      <c r="B80" s="34" t="s">
        <v>5083</v>
      </c>
      <c r="C80" s="43">
        <v>0</v>
      </c>
      <c r="D80" s="43">
        <v>0</v>
      </c>
      <c r="E80" s="43" t="s">
        <v>5078</v>
      </c>
      <c r="F80" s="43">
        <v>0</v>
      </c>
      <c r="G80" s="43">
        <v>0</v>
      </c>
    </row>
    <row r="81" spans="1:7" x14ac:dyDescent="0.2">
      <c r="A81" s="265" t="s">
        <v>5065</v>
      </c>
      <c r="C81" s="47">
        <v>0</v>
      </c>
      <c r="D81" s="47">
        <v>0</v>
      </c>
    </row>
    <row r="82" spans="1:7" x14ac:dyDescent="0.2">
      <c r="A82" s="265" t="s">
        <v>5066</v>
      </c>
      <c r="C82" s="47">
        <v>0</v>
      </c>
      <c r="D82" s="47">
        <v>0</v>
      </c>
    </row>
    <row r="83" spans="1:7" ht="22.5" x14ac:dyDescent="0.2">
      <c r="A83" s="265" t="s">
        <v>5067</v>
      </c>
      <c r="C83" s="47">
        <v>0</v>
      </c>
      <c r="D83" s="47">
        <v>0</v>
      </c>
    </row>
    <row r="84" spans="1:7" ht="22.5" x14ac:dyDescent="0.2">
      <c r="A84" s="265" t="s">
        <v>5068</v>
      </c>
      <c r="C84" s="47">
        <v>0</v>
      </c>
      <c r="D84" s="47">
        <v>0</v>
      </c>
    </row>
    <row r="85" spans="1:7" ht="22.5" x14ac:dyDescent="0.2">
      <c r="A85" s="265" t="s">
        <v>5069</v>
      </c>
      <c r="C85" s="47">
        <v>0</v>
      </c>
      <c r="D85" s="47">
        <v>0</v>
      </c>
    </row>
    <row r="86" spans="1:7" ht="22.5" x14ac:dyDescent="0.2">
      <c r="A86" s="265" t="s">
        <v>5070</v>
      </c>
      <c r="C86" s="47">
        <v>0</v>
      </c>
      <c r="D86" s="47">
        <v>0</v>
      </c>
    </row>
    <row r="87" spans="1:7" s="43" customFormat="1" x14ac:dyDescent="0.2">
      <c r="A87" s="281" t="s">
        <v>5076</v>
      </c>
      <c r="B87" s="34" t="s">
        <v>5084</v>
      </c>
      <c r="C87" s="43">
        <v>0</v>
      </c>
      <c r="D87" s="43">
        <v>0</v>
      </c>
      <c r="E87" s="43" t="s">
        <v>5078</v>
      </c>
      <c r="F87" s="43">
        <v>0</v>
      </c>
      <c r="G87" s="43">
        <v>0</v>
      </c>
    </row>
    <row r="88" spans="1:7" x14ac:dyDescent="0.2">
      <c r="A88" s="265" t="s">
        <v>5065</v>
      </c>
      <c r="C88" s="47">
        <v>0</v>
      </c>
      <c r="D88" s="47">
        <v>0</v>
      </c>
    </row>
    <row r="89" spans="1:7" x14ac:dyDescent="0.2">
      <c r="A89" s="265" t="s">
        <v>5066</v>
      </c>
      <c r="C89" s="47">
        <v>0</v>
      </c>
      <c r="D89" s="47">
        <v>0</v>
      </c>
    </row>
    <row r="90" spans="1:7" ht="22.5" x14ac:dyDescent="0.2">
      <c r="A90" s="265" t="s">
        <v>5067</v>
      </c>
      <c r="C90" s="47">
        <v>0</v>
      </c>
      <c r="D90" s="47">
        <v>0</v>
      </c>
    </row>
    <row r="91" spans="1:7" ht="22.5" x14ac:dyDescent="0.2">
      <c r="A91" s="265" t="s">
        <v>5068</v>
      </c>
      <c r="C91" s="47">
        <v>0</v>
      </c>
      <c r="D91" s="47">
        <v>0</v>
      </c>
    </row>
    <row r="92" spans="1:7" ht="22.5" x14ac:dyDescent="0.2">
      <c r="A92" s="265" t="s">
        <v>5069</v>
      </c>
      <c r="C92" s="47">
        <v>0</v>
      </c>
      <c r="D92" s="47">
        <v>0</v>
      </c>
    </row>
    <row r="93" spans="1:7" ht="22.5" x14ac:dyDescent="0.2">
      <c r="A93" s="265" t="s">
        <v>5070</v>
      </c>
      <c r="C93" s="47">
        <v>0</v>
      </c>
      <c r="D93" s="47">
        <v>0</v>
      </c>
    </row>
    <row r="94" spans="1:7" s="43" customFormat="1" x14ac:dyDescent="0.2">
      <c r="A94" s="281" t="s">
        <v>5076</v>
      </c>
      <c r="B94" s="34" t="s">
        <v>5085</v>
      </c>
      <c r="C94" s="43">
        <v>0</v>
      </c>
      <c r="D94" s="43">
        <v>0</v>
      </c>
      <c r="E94" s="43" t="s">
        <v>5078</v>
      </c>
      <c r="F94" s="43">
        <v>0</v>
      </c>
      <c r="G94" s="43">
        <v>0</v>
      </c>
    </row>
    <row r="95" spans="1:7" x14ac:dyDescent="0.2">
      <c r="A95" s="265" t="s">
        <v>5065</v>
      </c>
      <c r="C95" s="47">
        <v>0</v>
      </c>
      <c r="D95" s="47">
        <v>0</v>
      </c>
    </row>
    <row r="96" spans="1:7" x14ac:dyDescent="0.2">
      <c r="A96" s="265" t="s">
        <v>5066</v>
      </c>
      <c r="C96" s="47">
        <v>0</v>
      </c>
      <c r="D96" s="47">
        <v>0</v>
      </c>
    </row>
    <row r="97" spans="1:7" ht="22.5" x14ac:dyDescent="0.2">
      <c r="A97" s="265" t="s">
        <v>5067</v>
      </c>
      <c r="C97" s="47">
        <v>0</v>
      </c>
      <c r="D97" s="47">
        <v>0</v>
      </c>
    </row>
    <row r="98" spans="1:7" ht="22.5" x14ac:dyDescent="0.2">
      <c r="A98" s="265" t="s">
        <v>5068</v>
      </c>
      <c r="C98" s="47">
        <v>0</v>
      </c>
      <c r="D98" s="47">
        <v>0</v>
      </c>
    </row>
    <row r="99" spans="1:7" ht="22.5" x14ac:dyDescent="0.2">
      <c r="A99" s="265" t="s">
        <v>5069</v>
      </c>
      <c r="C99" s="47">
        <v>0</v>
      </c>
      <c r="D99" s="47">
        <v>0</v>
      </c>
    </row>
    <row r="100" spans="1:7" ht="22.5" x14ac:dyDescent="0.2">
      <c r="A100" s="265" t="s">
        <v>5070</v>
      </c>
      <c r="C100" s="47">
        <v>0</v>
      </c>
      <c r="D100" s="47">
        <v>0</v>
      </c>
    </row>
    <row r="101" spans="1:7" s="43" customFormat="1" x14ac:dyDescent="0.2">
      <c r="A101" s="281" t="s">
        <v>5076</v>
      </c>
      <c r="B101" s="34" t="s">
        <v>5086</v>
      </c>
      <c r="C101" s="43">
        <v>0</v>
      </c>
      <c r="D101" s="43">
        <v>0</v>
      </c>
      <c r="E101" s="43" t="s">
        <v>5078</v>
      </c>
      <c r="F101" s="43">
        <v>0</v>
      </c>
      <c r="G101" s="43">
        <v>0</v>
      </c>
    </row>
    <row r="102" spans="1:7" x14ac:dyDescent="0.2">
      <c r="A102" s="265" t="s">
        <v>5065</v>
      </c>
      <c r="C102" s="47">
        <v>0</v>
      </c>
      <c r="D102" s="47">
        <v>0</v>
      </c>
    </row>
    <row r="103" spans="1:7" x14ac:dyDescent="0.2">
      <c r="A103" s="265" t="s">
        <v>5066</v>
      </c>
      <c r="C103" s="47">
        <v>0</v>
      </c>
      <c r="D103" s="47">
        <v>0</v>
      </c>
    </row>
    <row r="104" spans="1:7" ht="22.5" x14ac:dyDescent="0.2">
      <c r="A104" s="265" t="s">
        <v>5067</v>
      </c>
      <c r="C104" s="47">
        <v>0</v>
      </c>
      <c r="D104" s="47">
        <v>0</v>
      </c>
    </row>
    <row r="105" spans="1:7" ht="22.5" x14ac:dyDescent="0.2">
      <c r="A105" s="265" t="s">
        <v>5068</v>
      </c>
      <c r="C105" s="47">
        <v>0</v>
      </c>
      <c r="D105" s="47">
        <v>0</v>
      </c>
    </row>
    <row r="106" spans="1:7" ht="22.5" x14ac:dyDescent="0.2">
      <c r="A106" s="265" t="s">
        <v>5069</v>
      </c>
      <c r="C106" s="47">
        <v>0</v>
      </c>
      <c r="D106" s="47">
        <v>0</v>
      </c>
    </row>
    <row r="107" spans="1:7" ht="22.5" x14ac:dyDescent="0.2">
      <c r="A107" s="265" t="s">
        <v>5070</v>
      </c>
      <c r="C107" s="47">
        <v>0</v>
      </c>
      <c r="D107" s="47">
        <v>0</v>
      </c>
    </row>
    <row r="108" spans="1:7" s="43" customFormat="1" x14ac:dyDescent="0.2">
      <c r="A108" s="281" t="s">
        <v>5076</v>
      </c>
      <c r="B108" s="34" t="s">
        <v>5087</v>
      </c>
      <c r="C108" s="43">
        <v>0</v>
      </c>
      <c r="D108" s="43">
        <v>0</v>
      </c>
      <c r="E108" s="43" t="s">
        <v>5078</v>
      </c>
      <c r="F108" s="43">
        <v>0</v>
      </c>
      <c r="G108" s="43">
        <v>0</v>
      </c>
    </row>
    <row r="109" spans="1:7" x14ac:dyDescent="0.2">
      <c r="A109" s="265" t="s">
        <v>5065</v>
      </c>
      <c r="C109" s="47">
        <v>28783952912</v>
      </c>
      <c r="D109" s="47">
        <v>0</v>
      </c>
    </row>
    <row r="110" spans="1:7" x14ac:dyDescent="0.2">
      <c r="A110" s="265" t="s">
        <v>5066</v>
      </c>
      <c r="C110" s="47">
        <v>0</v>
      </c>
      <c r="D110" s="47">
        <v>29301369591</v>
      </c>
    </row>
    <row r="111" spans="1:7" ht="22.5" x14ac:dyDescent="0.2">
      <c r="A111" s="265" t="s">
        <v>5067</v>
      </c>
      <c r="C111" s="47">
        <v>0</v>
      </c>
      <c r="D111" s="47">
        <v>0</v>
      </c>
    </row>
    <row r="112" spans="1:7" ht="22.5" x14ac:dyDescent="0.2">
      <c r="A112" s="265" t="s">
        <v>5068</v>
      </c>
      <c r="C112" s="47">
        <v>0</v>
      </c>
      <c r="D112" s="47">
        <v>0</v>
      </c>
    </row>
    <row r="113" spans="1:7" ht="22.5" x14ac:dyDescent="0.2">
      <c r="A113" s="265" t="s">
        <v>5069</v>
      </c>
      <c r="C113" s="47">
        <v>0</v>
      </c>
      <c r="D113" s="47">
        <v>0</v>
      </c>
    </row>
    <row r="114" spans="1:7" ht="22.5" x14ac:dyDescent="0.2">
      <c r="A114" s="265" t="s">
        <v>5070</v>
      </c>
      <c r="C114" s="47">
        <v>0</v>
      </c>
      <c r="D114" s="47">
        <v>0</v>
      </c>
    </row>
    <row r="115" spans="1:7" s="43" customFormat="1" x14ac:dyDescent="0.2">
      <c r="A115" s="281" t="s">
        <v>5076</v>
      </c>
      <c r="B115" s="34" t="s">
        <v>5088</v>
      </c>
      <c r="C115" s="43">
        <v>28783952912</v>
      </c>
      <c r="D115" s="43">
        <v>29301369591</v>
      </c>
      <c r="E115" s="43" t="s">
        <v>5078</v>
      </c>
      <c r="F115" s="43">
        <v>517416679</v>
      </c>
      <c r="G115" s="43">
        <v>0</v>
      </c>
    </row>
    <row r="116" spans="1:7" x14ac:dyDescent="0.2">
      <c r="A116" s="265" t="s">
        <v>5065</v>
      </c>
      <c r="C116" s="47">
        <v>0</v>
      </c>
      <c r="D116" s="47">
        <v>0</v>
      </c>
    </row>
    <row r="117" spans="1:7" x14ac:dyDescent="0.2">
      <c r="A117" s="265" t="s">
        <v>5066</v>
      </c>
      <c r="C117" s="47">
        <v>0</v>
      </c>
      <c r="D117" s="47">
        <v>0</v>
      </c>
    </row>
    <row r="118" spans="1:7" ht="22.5" x14ac:dyDescent="0.2">
      <c r="A118" s="265" t="s">
        <v>5067</v>
      </c>
      <c r="C118" s="47">
        <v>0</v>
      </c>
      <c r="D118" s="47">
        <v>0</v>
      </c>
    </row>
    <row r="119" spans="1:7" ht="22.5" x14ac:dyDescent="0.2">
      <c r="A119" s="265" t="s">
        <v>5068</v>
      </c>
      <c r="C119" s="47">
        <v>0</v>
      </c>
      <c r="D119" s="47">
        <v>0</v>
      </c>
    </row>
    <row r="120" spans="1:7" ht="22.5" x14ac:dyDescent="0.2">
      <c r="A120" s="265" t="s">
        <v>5069</v>
      </c>
      <c r="C120" s="47">
        <v>0</v>
      </c>
      <c r="D120" s="47">
        <v>0</v>
      </c>
    </row>
    <row r="121" spans="1:7" ht="22.5" x14ac:dyDescent="0.2">
      <c r="A121" s="265" t="s">
        <v>5070</v>
      </c>
      <c r="C121" s="47">
        <v>0</v>
      </c>
      <c r="D121" s="47">
        <v>0</v>
      </c>
    </row>
    <row r="122" spans="1:7" s="43" customFormat="1" x14ac:dyDescent="0.2">
      <c r="A122" s="281" t="s">
        <v>5076</v>
      </c>
      <c r="B122" s="34" t="s">
        <v>5089</v>
      </c>
      <c r="C122" s="43">
        <v>0</v>
      </c>
      <c r="D122" s="43">
        <v>0</v>
      </c>
      <c r="E122" s="43" t="s">
        <v>5078</v>
      </c>
      <c r="F122" s="43">
        <v>0</v>
      </c>
      <c r="G122" s="43">
        <v>0</v>
      </c>
    </row>
    <row r="123" spans="1:7" x14ac:dyDescent="0.2">
      <c r="A123" s="265"/>
    </row>
    <row r="124" spans="1:7" x14ac:dyDescent="0.2">
      <c r="A124" s="265"/>
    </row>
    <row r="125" spans="1:7" x14ac:dyDescent="0.2">
      <c r="A125" s="265"/>
    </row>
    <row r="126" spans="1:7" x14ac:dyDescent="0.2">
      <c r="A126" s="265"/>
    </row>
    <row r="127" spans="1:7" x14ac:dyDescent="0.2">
      <c r="A127" s="265"/>
    </row>
    <row r="128" spans="1:7" x14ac:dyDescent="0.2">
      <c r="A128" s="265"/>
    </row>
    <row r="129" spans="1:2" s="43" customFormat="1" x14ac:dyDescent="0.2">
      <c r="A129" s="281"/>
      <c r="B129" s="34"/>
    </row>
    <row r="130" spans="1:2" x14ac:dyDescent="0.2">
      <c r="A130" s="265"/>
    </row>
    <row r="131" spans="1:2" x14ac:dyDescent="0.2">
      <c r="A131" s="265"/>
    </row>
    <row r="132" spans="1:2" x14ac:dyDescent="0.2">
      <c r="A132" s="265"/>
    </row>
    <row r="133" spans="1:2" x14ac:dyDescent="0.2">
      <c r="A133" s="265"/>
    </row>
    <row r="134" spans="1:2" x14ac:dyDescent="0.2">
      <c r="A134" s="265"/>
    </row>
    <row r="135" spans="1:2" x14ac:dyDescent="0.2">
      <c r="A135" s="265"/>
    </row>
    <row r="136" spans="1:2" s="43" customFormat="1" x14ac:dyDescent="0.2">
      <c r="A136" s="281"/>
      <c r="B136" s="34"/>
    </row>
    <row r="137" spans="1:2" x14ac:dyDescent="0.2">
      <c r="A137" s="265"/>
    </row>
    <row r="138" spans="1:2" x14ac:dyDescent="0.2">
      <c r="A138" s="265"/>
    </row>
    <row r="139" spans="1:2" x14ac:dyDescent="0.2">
      <c r="A139" s="265"/>
    </row>
    <row r="140" spans="1:2" x14ac:dyDescent="0.2">
      <c r="A140" s="265"/>
    </row>
    <row r="141" spans="1:2" x14ac:dyDescent="0.2">
      <c r="A141" s="265"/>
    </row>
    <row r="142" spans="1:2" x14ac:dyDescent="0.2">
      <c r="A142" s="265"/>
    </row>
    <row r="143" spans="1:2" s="43" customFormat="1" x14ac:dyDescent="0.2">
      <c r="A143" s="281"/>
      <c r="B143" s="34"/>
    </row>
    <row r="144" spans="1:2" x14ac:dyDescent="0.2">
      <c r="A144" s="265"/>
    </row>
    <row r="145" spans="1:2" x14ac:dyDescent="0.2">
      <c r="A145" s="265"/>
    </row>
    <row r="146" spans="1:2" x14ac:dyDescent="0.2">
      <c r="A146" s="265"/>
    </row>
    <row r="147" spans="1:2" x14ac:dyDescent="0.2">
      <c r="A147" s="265"/>
    </row>
    <row r="148" spans="1:2" x14ac:dyDescent="0.2">
      <c r="A148" s="265"/>
    </row>
    <row r="149" spans="1:2" x14ac:dyDescent="0.2">
      <c r="A149" s="265"/>
    </row>
    <row r="150" spans="1:2" s="43" customFormat="1" x14ac:dyDescent="0.2">
      <c r="A150" s="281"/>
      <c r="B150" s="34"/>
    </row>
    <row r="151" spans="1:2" x14ac:dyDescent="0.2">
      <c r="A151" s="265"/>
    </row>
    <row r="152" spans="1:2" x14ac:dyDescent="0.2">
      <c r="A152" s="265"/>
    </row>
    <row r="153" spans="1:2" x14ac:dyDescent="0.2">
      <c r="A153" s="265"/>
    </row>
    <row r="154" spans="1:2" x14ac:dyDescent="0.2">
      <c r="A154" s="265"/>
    </row>
    <row r="155" spans="1:2" x14ac:dyDescent="0.2">
      <c r="A155" s="265"/>
    </row>
    <row r="156" spans="1:2" x14ac:dyDescent="0.2">
      <c r="A156" s="265"/>
    </row>
    <row r="157" spans="1:2" x14ac:dyDescent="0.2">
      <c r="A157" s="265"/>
    </row>
    <row r="158" spans="1:2" x14ac:dyDescent="0.2">
      <c r="A158" s="265"/>
    </row>
    <row r="159" spans="1:2" x14ac:dyDescent="0.2">
      <c r="A159" s="265"/>
    </row>
  </sheetData>
  <mergeCells count="6">
    <mergeCell ref="F9:F10"/>
    <mergeCell ref="G9:G10"/>
    <mergeCell ref="A5:G5"/>
    <mergeCell ref="A2:G2"/>
    <mergeCell ref="A3:G3"/>
    <mergeCell ref="A4:G4"/>
  </mergeCells>
  <phoneticPr fontId="0" type="noConversion"/>
  <conditionalFormatting sqref="C11:G18">
    <cfRule type="cellIs" dxfId="9" priority="1" stopIfTrue="1" operator="equal">
      <formula>0</formula>
    </cfRule>
  </conditionalFormatting>
  <conditionalFormatting sqref="C19:G19">
    <cfRule type="cellIs" dxfId="8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H586"/>
  <sheetViews>
    <sheetView showZeros="0" topLeftCell="A15" zoomScale="80" workbookViewId="0">
      <selection activeCell="J68" sqref="J68"/>
    </sheetView>
  </sheetViews>
  <sheetFormatPr baseColWidth="10" defaultRowHeight="11.25" x14ac:dyDescent="0.2"/>
  <cols>
    <col min="1" max="1" width="43.5" style="47" customWidth="1"/>
    <col min="2" max="2" width="10.5" style="38" customWidth="1"/>
    <col min="3" max="3" width="11.1640625" style="47" customWidth="1"/>
    <col min="4" max="4" width="10.1640625" style="47" customWidth="1"/>
    <col min="5" max="5" width="11" style="47" customWidth="1"/>
    <col min="6" max="6" width="11.1640625" style="47" customWidth="1"/>
    <col min="7" max="7" width="10.5" style="47" customWidth="1"/>
    <col min="8" max="16384" width="12" style="47"/>
  </cols>
  <sheetData>
    <row r="1" spans="1:8" ht="15.75" x14ac:dyDescent="0.25">
      <c r="A1" s="55" t="s">
        <v>5402</v>
      </c>
      <c r="B1" s="40"/>
      <c r="C1" s="53"/>
      <c r="D1" s="53"/>
      <c r="E1" s="53"/>
      <c r="F1" s="53"/>
      <c r="G1" s="53"/>
    </row>
    <row r="2" spans="1:8" ht="35.25" customHeight="1" x14ac:dyDescent="0.2">
      <c r="A2" s="340" t="s">
        <v>5403</v>
      </c>
      <c r="B2" s="340"/>
      <c r="C2" s="340"/>
      <c r="D2" s="340"/>
      <c r="E2" s="340"/>
      <c r="F2" s="340"/>
      <c r="G2" s="340"/>
      <c r="H2" s="52"/>
    </row>
    <row r="3" spans="1:8" ht="15" customHeight="1" x14ac:dyDescent="0.2">
      <c r="A3" s="296">
        <v>44196</v>
      </c>
      <c r="B3" s="296"/>
      <c r="C3" s="296"/>
      <c r="D3" s="296"/>
      <c r="E3" s="296"/>
      <c r="F3" s="296"/>
      <c r="G3" s="296"/>
      <c r="H3" s="99"/>
    </row>
    <row r="4" spans="1:8" ht="15" customHeight="1" x14ac:dyDescent="0.2">
      <c r="A4" s="292" t="s">
        <v>5420</v>
      </c>
      <c r="B4" s="292"/>
      <c r="C4" s="292"/>
      <c r="D4" s="292"/>
      <c r="E4" s="292"/>
      <c r="F4" s="292"/>
      <c r="G4" s="292"/>
    </row>
    <row r="5" spans="1:8" ht="15" x14ac:dyDescent="0.2">
      <c r="A5" s="292" t="s">
        <v>5421</v>
      </c>
      <c r="B5" s="292"/>
      <c r="C5" s="292"/>
      <c r="D5" s="292"/>
      <c r="E5" s="292"/>
      <c r="F5" s="292"/>
      <c r="G5" s="292"/>
    </row>
    <row r="6" spans="1:8" ht="15" x14ac:dyDescent="0.2">
      <c r="A6" s="53" t="s">
        <v>349</v>
      </c>
    </row>
    <row r="7" spans="1:8" ht="15" x14ac:dyDescent="0.2">
      <c r="A7" s="53"/>
    </row>
    <row r="8" spans="1:8" ht="15" x14ac:dyDescent="0.2">
      <c r="A8" s="53"/>
    </row>
    <row r="9" spans="1:8" ht="15.75" thickBot="1" x14ac:dyDescent="0.25">
      <c r="A9" s="53"/>
      <c r="G9" s="26" t="s">
        <v>52</v>
      </c>
    </row>
    <row r="10" spans="1:8" ht="16.5" thickTop="1" x14ac:dyDescent="0.25">
      <c r="A10" s="374" t="s">
        <v>118</v>
      </c>
      <c r="B10" s="375"/>
      <c r="C10" s="376"/>
      <c r="D10" s="268" t="s">
        <v>333</v>
      </c>
      <c r="E10" s="380" t="s">
        <v>126</v>
      </c>
      <c r="F10" s="380"/>
      <c r="G10" s="381"/>
    </row>
    <row r="11" spans="1:8" x14ac:dyDescent="0.2">
      <c r="A11" s="377" t="s">
        <v>4864</v>
      </c>
      <c r="B11" s="378"/>
      <c r="C11" s="379"/>
      <c r="D11" s="36" t="s">
        <v>4865</v>
      </c>
      <c r="E11" s="382">
        <v>13299</v>
      </c>
      <c r="F11" s="382"/>
      <c r="G11" s="383"/>
    </row>
    <row r="12" spans="1:8" x14ac:dyDescent="0.2">
      <c r="A12" s="377" t="s">
        <v>5404</v>
      </c>
      <c r="B12" s="378"/>
      <c r="C12" s="379"/>
      <c r="D12" s="36" t="s">
        <v>5275</v>
      </c>
      <c r="E12" s="382">
        <v>1995</v>
      </c>
      <c r="F12" s="382"/>
      <c r="G12" s="383"/>
    </row>
    <row r="13" spans="1:8" ht="12" thickBot="1" x14ac:dyDescent="0.25">
      <c r="A13" s="371" t="s">
        <v>5405</v>
      </c>
      <c r="B13" s="372"/>
      <c r="C13" s="373"/>
      <c r="D13" s="37" t="s">
        <v>5277</v>
      </c>
      <c r="E13" s="369">
        <v>5985</v>
      </c>
      <c r="F13" s="369"/>
      <c r="G13" s="370"/>
    </row>
    <row r="14" spans="1:8" ht="15.75" thickTop="1" x14ac:dyDescent="0.2">
      <c r="A14" s="53"/>
    </row>
    <row r="15" spans="1:8" ht="12" thickBot="1" x14ac:dyDescent="0.25"/>
    <row r="16" spans="1:8" ht="24.75" customHeight="1" thickTop="1" x14ac:dyDescent="0.2">
      <c r="A16" s="93" t="s">
        <v>328</v>
      </c>
      <c r="B16" s="82" t="s">
        <v>44</v>
      </c>
      <c r="C16" s="82" t="s">
        <v>265</v>
      </c>
      <c r="D16" s="82" t="s">
        <v>266</v>
      </c>
      <c r="E16" s="167" t="s">
        <v>330</v>
      </c>
      <c r="F16" s="319" t="s">
        <v>331</v>
      </c>
      <c r="G16" s="325" t="s">
        <v>332</v>
      </c>
    </row>
    <row r="17" spans="1:7" ht="19.5" customHeight="1" x14ac:dyDescent="0.2">
      <c r="A17" s="95"/>
      <c r="B17" s="83"/>
      <c r="C17" s="83"/>
      <c r="D17" s="83"/>
      <c r="E17" s="174"/>
      <c r="F17" s="302"/>
      <c r="G17" s="326"/>
    </row>
    <row r="18" spans="1:7" x14ac:dyDescent="0.2">
      <c r="A18" s="81" t="s">
        <v>5065</v>
      </c>
      <c r="B18" s="36"/>
      <c r="C18" s="54">
        <v>0</v>
      </c>
      <c r="D18" s="54">
        <v>85095186</v>
      </c>
      <c r="E18" s="259"/>
      <c r="F18" s="260"/>
      <c r="G18" s="256"/>
    </row>
    <row r="19" spans="1:7" x14ac:dyDescent="0.2">
      <c r="A19" s="81" t="s">
        <v>5066</v>
      </c>
      <c r="B19" s="36"/>
      <c r="C19" s="54">
        <v>0</v>
      </c>
      <c r="D19" s="54">
        <v>438000</v>
      </c>
      <c r="E19" s="259"/>
      <c r="F19" s="260"/>
      <c r="G19" s="256"/>
    </row>
    <row r="20" spans="1:7" ht="22.5" x14ac:dyDescent="0.2">
      <c r="A20" s="81" t="s">
        <v>5067</v>
      </c>
      <c r="B20" s="36"/>
      <c r="C20" s="54">
        <v>0</v>
      </c>
      <c r="D20" s="54">
        <v>0</v>
      </c>
      <c r="E20" s="259"/>
      <c r="F20" s="260"/>
      <c r="G20" s="256"/>
    </row>
    <row r="21" spans="1:7" ht="22.5" x14ac:dyDescent="0.2">
      <c r="A21" s="81" t="s">
        <v>5068</v>
      </c>
      <c r="B21" s="36"/>
      <c r="C21" s="54">
        <v>0</v>
      </c>
      <c r="D21" s="54">
        <v>0</v>
      </c>
      <c r="E21" s="259"/>
      <c r="F21" s="260"/>
      <c r="G21" s="256"/>
    </row>
    <row r="22" spans="1:7" ht="22.5" x14ac:dyDescent="0.2">
      <c r="A22" s="81" t="s">
        <v>5069</v>
      </c>
      <c r="B22" s="36"/>
      <c r="C22" s="54">
        <v>0</v>
      </c>
      <c r="D22" s="54">
        <v>0</v>
      </c>
      <c r="E22" s="259"/>
      <c r="F22" s="260"/>
      <c r="G22" s="256"/>
    </row>
    <row r="23" spans="1:7" ht="22.5" x14ac:dyDescent="0.2">
      <c r="A23" s="81" t="s">
        <v>5070</v>
      </c>
      <c r="B23" s="36"/>
      <c r="C23" s="54">
        <v>0</v>
      </c>
      <c r="D23" s="54">
        <v>0</v>
      </c>
      <c r="E23" s="259"/>
      <c r="F23" s="260"/>
      <c r="G23" s="256"/>
    </row>
    <row r="24" spans="1:7" s="43" customFormat="1" ht="22.5" x14ac:dyDescent="0.2">
      <c r="A24" s="235" t="s">
        <v>5406</v>
      </c>
      <c r="B24" s="193" t="s">
        <v>5407</v>
      </c>
      <c r="C24" s="222">
        <v>0</v>
      </c>
      <c r="D24" s="222">
        <v>85533186</v>
      </c>
      <c r="E24" s="282" t="s">
        <v>5408</v>
      </c>
      <c r="F24" s="283">
        <v>0</v>
      </c>
      <c r="G24" s="284">
        <v>0</v>
      </c>
    </row>
    <row r="25" spans="1:7" x14ac:dyDescent="0.2">
      <c r="A25" s="81" t="s">
        <v>5065</v>
      </c>
      <c r="B25" s="36"/>
      <c r="C25" s="54"/>
      <c r="D25" s="54"/>
      <c r="E25" s="259"/>
      <c r="F25" s="260"/>
      <c r="G25" s="256"/>
    </row>
    <row r="26" spans="1:7" x14ac:dyDescent="0.2">
      <c r="A26" s="81" t="s">
        <v>5066</v>
      </c>
      <c r="B26" s="36"/>
      <c r="C26" s="54"/>
      <c r="D26" s="54"/>
      <c r="E26" s="259"/>
      <c r="F26" s="260"/>
      <c r="G26" s="256"/>
    </row>
    <row r="27" spans="1:7" ht="22.5" x14ac:dyDescent="0.2">
      <c r="A27" s="81" t="s">
        <v>5067</v>
      </c>
      <c r="B27" s="36"/>
      <c r="C27" s="54"/>
      <c r="D27" s="54"/>
      <c r="E27" s="259"/>
      <c r="F27" s="260"/>
      <c r="G27" s="256"/>
    </row>
    <row r="28" spans="1:7" ht="22.5" x14ac:dyDescent="0.2">
      <c r="A28" s="81" t="s">
        <v>5068</v>
      </c>
      <c r="B28" s="36"/>
      <c r="C28" s="54"/>
      <c r="D28" s="54"/>
      <c r="E28" s="259"/>
      <c r="F28" s="260"/>
      <c r="G28" s="256"/>
    </row>
    <row r="29" spans="1:7" ht="22.5" x14ac:dyDescent="0.2">
      <c r="A29" s="81" t="s">
        <v>5069</v>
      </c>
      <c r="B29" s="36"/>
      <c r="C29" s="54"/>
      <c r="D29" s="54"/>
      <c r="E29" s="259"/>
      <c r="F29" s="260"/>
      <c r="G29" s="256"/>
    </row>
    <row r="30" spans="1:7" ht="22.5" x14ac:dyDescent="0.2">
      <c r="A30" s="81" t="s">
        <v>5070</v>
      </c>
      <c r="B30" s="36"/>
      <c r="C30" s="54"/>
      <c r="D30" s="54"/>
      <c r="E30" s="259"/>
      <c r="F30" s="260"/>
      <c r="G30" s="256"/>
    </row>
    <row r="31" spans="1:7" s="43" customFormat="1" ht="22.5" x14ac:dyDescent="0.2">
      <c r="A31" s="235" t="s">
        <v>5409</v>
      </c>
      <c r="B31" s="193" t="s">
        <v>5410</v>
      </c>
      <c r="C31" s="222">
        <v>0</v>
      </c>
      <c r="D31" s="222">
        <v>0</v>
      </c>
      <c r="E31" s="282" t="s">
        <v>5072</v>
      </c>
      <c r="F31" s="283">
        <v>0</v>
      </c>
      <c r="G31" s="284">
        <v>0</v>
      </c>
    </row>
    <row r="32" spans="1:7" x14ac:dyDescent="0.2">
      <c r="A32" s="81" t="s">
        <v>5065</v>
      </c>
      <c r="B32" s="36"/>
      <c r="C32" s="54">
        <v>366420546055</v>
      </c>
      <c r="D32" s="54">
        <v>0</v>
      </c>
      <c r="E32" s="259"/>
      <c r="F32" s="260"/>
      <c r="G32" s="256"/>
    </row>
    <row r="33" spans="1:7" x14ac:dyDescent="0.2">
      <c r="A33" s="81" t="s">
        <v>5066</v>
      </c>
      <c r="B33" s="36"/>
      <c r="C33" s="54">
        <v>462955627020</v>
      </c>
      <c r="D33" s="54">
        <v>0</v>
      </c>
      <c r="E33" s="259"/>
      <c r="F33" s="260"/>
      <c r="G33" s="256"/>
    </row>
    <row r="34" spans="1:7" ht="22.5" x14ac:dyDescent="0.2">
      <c r="A34" s="81" t="s">
        <v>5067</v>
      </c>
      <c r="B34" s="36"/>
      <c r="C34" s="54">
        <v>0</v>
      </c>
      <c r="D34" s="54">
        <v>0</v>
      </c>
      <c r="E34" s="259"/>
      <c r="F34" s="260"/>
      <c r="G34" s="256"/>
    </row>
    <row r="35" spans="1:7" ht="22.5" x14ac:dyDescent="0.2">
      <c r="A35" s="81" t="s">
        <v>5068</v>
      </c>
      <c r="B35" s="36"/>
      <c r="C35" s="54">
        <v>0</v>
      </c>
      <c r="D35" s="54">
        <v>0</v>
      </c>
      <c r="E35" s="259"/>
      <c r="F35" s="260"/>
      <c r="G35" s="256"/>
    </row>
    <row r="36" spans="1:7" ht="22.5" x14ac:dyDescent="0.2">
      <c r="A36" s="81" t="s">
        <v>5069</v>
      </c>
      <c r="B36" s="36"/>
      <c r="C36" s="54">
        <v>0</v>
      </c>
      <c r="D36" s="54">
        <v>0</v>
      </c>
      <c r="E36" s="259"/>
      <c r="F36" s="260"/>
      <c r="G36" s="256"/>
    </row>
    <row r="37" spans="1:7" ht="22.5" x14ac:dyDescent="0.2">
      <c r="A37" s="81" t="s">
        <v>5070</v>
      </c>
      <c r="B37" s="36"/>
      <c r="C37" s="54">
        <v>0</v>
      </c>
      <c r="D37" s="54">
        <v>0</v>
      </c>
      <c r="E37" s="259"/>
      <c r="F37" s="260"/>
      <c r="G37" s="256"/>
    </row>
    <row r="38" spans="1:7" s="43" customFormat="1" x14ac:dyDescent="0.2">
      <c r="A38" s="235" t="s">
        <v>5411</v>
      </c>
      <c r="B38" s="193" t="s">
        <v>5412</v>
      </c>
      <c r="C38" s="222">
        <v>829376173075</v>
      </c>
      <c r="D38" s="222">
        <v>0</v>
      </c>
      <c r="E38" s="282" t="s">
        <v>5413</v>
      </c>
      <c r="F38" s="283">
        <v>0</v>
      </c>
      <c r="G38" s="284">
        <v>124406425961.25</v>
      </c>
    </row>
    <row r="39" spans="1:7" x14ac:dyDescent="0.2">
      <c r="A39" s="81" t="s">
        <v>5065</v>
      </c>
      <c r="B39" s="36"/>
      <c r="C39" s="54">
        <v>29222914214</v>
      </c>
      <c r="D39" s="54">
        <v>1057785</v>
      </c>
      <c r="E39" s="259"/>
      <c r="F39" s="260"/>
      <c r="G39" s="256"/>
    </row>
    <row r="40" spans="1:7" x14ac:dyDescent="0.2">
      <c r="A40" s="81" t="s">
        <v>5066</v>
      </c>
      <c r="B40" s="36"/>
      <c r="C40" s="54">
        <v>0</v>
      </c>
      <c r="D40" s="54">
        <v>29301369591</v>
      </c>
      <c r="E40" s="259"/>
      <c r="F40" s="260"/>
      <c r="G40" s="256"/>
    </row>
    <row r="41" spans="1:7" ht="22.5" x14ac:dyDescent="0.2">
      <c r="A41" s="81" t="s">
        <v>5067</v>
      </c>
      <c r="B41" s="36"/>
      <c r="C41" s="54">
        <v>0</v>
      </c>
      <c r="D41" s="54">
        <v>0</v>
      </c>
      <c r="E41" s="259"/>
      <c r="F41" s="260"/>
      <c r="G41" s="256"/>
    </row>
    <row r="42" spans="1:7" ht="22.5" x14ac:dyDescent="0.2">
      <c r="A42" s="81" t="s">
        <v>5068</v>
      </c>
      <c r="B42" s="36"/>
      <c r="C42" s="54">
        <v>0</v>
      </c>
      <c r="D42" s="54">
        <v>0</v>
      </c>
      <c r="E42" s="259"/>
      <c r="F42" s="260"/>
      <c r="G42" s="256"/>
    </row>
    <row r="43" spans="1:7" ht="22.5" x14ac:dyDescent="0.2">
      <c r="A43" s="81" t="s">
        <v>5069</v>
      </c>
      <c r="B43" s="36"/>
      <c r="C43" s="54">
        <v>0</v>
      </c>
      <c r="D43" s="54">
        <v>0</v>
      </c>
      <c r="E43" s="259"/>
      <c r="F43" s="260"/>
      <c r="G43" s="256"/>
    </row>
    <row r="44" spans="1:7" ht="22.5" x14ac:dyDescent="0.2">
      <c r="A44" s="81" t="s">
        <v>5070</v>
      </c>
      <c r="B44" s="36"/>
      <c r="C44" s="54">
        <v>0</v>
      </c>
      <c r="D44" s="54">
        <v>0</v>
      </c>
      <c r="E44" s="259"/>
      <c r="F44" s="260"/>
      <c r="G44" s="256"/>
    </row>
    <row r="45" spans="1:7" s="43" customFormat="1" ht="10.5" customHeight="1" x14ac:dyDescent="0.2">
      <c r="A45" s="235" t="s">
        <v>5414</v>
      </c>
      <c r="B45" s="193" t="s">
        <v>5415</v>
      </c>
      <c r="C45" s="222">
        <v>29222914214</v>
      </c>
      <c r="D45" s="222">
        <v>29302427376</v>
      </c>
      <c r="E45" s="282" t="s">
        <v>5078</v>
      </c>
      <c r="F45" s="283">
        <v>79513162</v>
      </c>
      <c r="G45" s="284">
        <v>0</v>
      </c>
    </row>
    <row r="46" spans="1:7" x14ac:dyDescent="0.2">
      <c r="A46" s="81" t="s">
        <v>5416</v>
      </c>
      <c r="B46" s="36" t="s">
        <v>5417</v>
      </c>
      <c r="C46" s="54"/>
      <c r="D46" s="54"/>
      <c r="E46" s="259"/>
      <c r="F46" s="260"/>
      <c r="G46" s="256">
        <v>124326912799.25</v>
      </c>
    </row>
    <row r="47" spans="1:7" x14ac:dyDescent="0.2">
      <c r="A47" s="81" t="s">
        <v>5418</v>
      </c>
      <c r="B47" s="36" t="s">
        <v>5419</v>
      </c>
      <c r="C47" s="54">
        <v>858599087289</v>
      </c>
      <c r="D47" s="54">
        <v>29387960562</v>
      </c>
      <c r="E47" s="259"/>
      <c r="F47" s="260">
        <v>79513162</v>
      </c>
      <c r="G47" s="256">
        <v>124406425961.25</v>
      </c>
    </row>
    <row r="48" spans="1:7" x14ac:dyDescent="0.2">
      <c r="A48" s="81"/>
      <c r="B48" s="36"/>
      <c r="C48" s="54"/>
      <c r="D48" s="54"/>
      <c r="E48" s="259"/>
      <c r="F48" s="260"/>
      <c r="G48" s="256"/>
    </row>
    <row r="49" spans="1:7" x14ac:dyDescent="0.2">
      <c r="A49" s="81"/>
      <c r="B49" s="36"/>
      <c r="C49" s="54"/>
      <c r="D49" s="54"/>
      <c r="E49" s="259"/>
      <c r="F49" s="260"/>
      <c r="G49" s="256"/>
    </row>
    <row r="50" spans="1:7" x14ac:dyDescent="0.2">
      <c r="A50" s="81"/>
      <c r="B50" s="36"/>
      <c r="C50" s="54"/>
      <c r="D50" s="54"/>
      <c r="E50" s="259"/>
      <c r="F50" s="260"/>
      <c r="G50" s="256"/>
    </row>
    <row r="51" spans="1:7" x14ac:dyDescent="0.2">
      <c r="A51" s="81"/>
      <c r="B51" s="36"/>
      <c r="C51" s="54"/>
      <c r="D51" s="54"/>
      <c r="E51" s="259"/>
      <c r="F51" s="260"/>
      <c r="G51" s="256"/>
    </row>
    <row r="52" spans="1:7" s="43" customFormat="1" x14ac:dyDescent="0.2">
      <c r="A52" s="235"/>
      <c r="B52" s="193"/>
      <c r="C52" s="222"/>
      <c r="D52" s="222"/>
      <c r="E52" s="282"/>
      <c r="F52" s="283"/>
      <c r="G52" s="284"/>
    </row>
    <row r="53" spans="1:7" x14ac:dyDescent="0.2">
      <c r="A53" s="81"/>
      <c r="B53" s="36"/>
      <c r="C53" s="54"/>
      <c r="D53" s="54"/>
      <c r="E53" s="259"/>
      <c r="F53" s="260"/>
      <c r="G53" s="256"/>
    </row>
    <row r="54" spans="1:7" x14ac:dyDescent="0.2">
      <c r="A54" s="81"/>
      <c r="B54" s="36"/>
      <c r="C54" s="54"/>
      <c r="D54" s="54"/>
      <c r="E54" s="259"/>
      <c r="F54" s="260"/>
      <c r="G54" s="256"/>
    </row>
    <row r="55" spans="1:7" x14ac:dyDescent="0.2">
      <c r="A55" s="81"/>
      <c r="B55" s="36"/>
      <c r="C55" s="54"/>
      <c r="D55" s="54"/>
      <c r="E55" s="259"/>
      <c r="F55" s="260"/>
      <c r="G55" s="256"/>
    </row>
    <row r="56" spans="1:7" x14ac:dyDescent="0.2">
      <c r="A56" s="81"/>
      <c r="B56" s="36"/>
      <c r="C56" s="54"/>
      <c r="D56" s="54"/>
      <c r="E56" s="259"/>
      <c r="F56" s="260"/>
      <c r="G56" s="256"/>
    </row>
    <row r="57" spans="1:7" x14ac:dyDescent="0.2">
      <c r="A57" s="81"/>
      <c r="B57" s="36"/>
      <c r="C57" s="54"/>
      <c r="D57" s="54"/>
      <c r="E57" s="259"/>
      <c r="F57" s="260"/>
      <c r="G57" s="256"/>
    </row>
    <row r="58" spans="1:7" x14ac:dyDescent="0.2">
      <c r="A58" s="81"/>
      <c r="B58" s="36"/>
      <c r="C58" s="54"/>
      <c r="D58" s="54"/>
      <c r="E58" s="259"/>
      <c r="F58" s="260"/>
      <c r="G58" s="256"/>
    </row>
    <row r="59" spans="1:7" s="43" customFormat="1" x14ac:dyDescent="0.2">
      <c r="A59" s="235"/>
      <c r="B59" s="193"/>
      <c r="C59" s="222"/>
      <c r="D59" s="222"/>
      <c r="E59" s="282"/>
      <c r="F59" s="283"/>
      <c r="G59" s="284"/>
    </row>
    <row r="60" spans="1:7" x14ac:dyDescent="0.2">
      <c r="A60" s="81"/>
      <c r="B60" s="36"/>
      <c r="C60" s="54"/>
      <c r="D60" s="54"/>
      <c r="E60" s="259"/>
      <c r="F60" s="260"/>
      <c r="G60" s="256"/>
    </row>
    <row r="61" spans="1:7" x14ac:dyDescent="0.2">
      <c r="A61" s="81"/>
      <c r="B61" s="36"/>
      <c r="C61" s="54"/>
      <c r="D61" s="54"/>
      <c r="E61" s="259"/>
      <c r="F61" s="260"/>
      <c r="G61" s="256"/>
    </row>
    <row r="62" spans="1:7" x14ac:dyDescent="0.2">
      <c r="A62" s="81"/>
      <c r="B62" s="36"/>
      <c r="C62" s="54"/>
      <c r="D62" s="54"/>
      <c r="E62" s="259"/>
      <c r="F62" s="260"/>
      <c r="G62" s="256"/>
    </row>
    <row r="63" spans="1:7" x14ac:dyDescent="0.2">
      <c r="A63" s="81"/>
      <c r="B63" s="36"/>
      <c r="C63" s="54"/>
      <c r="D63" s="54"/>
      <c r="E63" s="259"/>
      <c r="F63" s="260"/>
      <c r="G63" s="256"/>
    </row>
    <row r="64" spans="1:7" x14ac:dyDescent="0.2">
      <c r="A64" s="81"/>
      <c r="B64" s="36"/>
      <c r="C64" s="54"/>
      <c r="D64" s="54"/>
      <c r="E64" s="259"/>
      <c r="F64" s="260"/>
      <c r="G64" s="256"/>
    </row>
    <row r="65" spans="1:7" x14ac:dyDescent="0.2">
      <c r="A65" s="81"/>
      <c r="B65" s="36"/>
      <c r="C65" s="54"/>
      <c r="D65" s="54"/>
      <c r="E65" s="259"/>
      <c r="F65" s="260"/>
      <c r="G65" s="256"/>
    </row>
    <row r="66" spans="1:7" s="43" customFormat="1" x14ac:dyDescent="0.2">
      <c r="A66" s="235"/>
      <c r="B66" s="193"/>
      <c r="C66" s="222"/>
      <c r="D66" s="222"/>
      <c r="E66" s="282"/>
      <c r="F66" s="283"/>
      <c r="G66" s="284"/>
    </row>
    <row r="67" spans="1:7" x14ac:dyDescent="0.2">
      <c r="A67" s="81"/>
      <c r="B67" s="36"/>
      <c r="C67" s="54"/>
      <c r="D67" s="54"/>
      <c r="E67" s="259"/>
      <c r="F67" s="260"/>
      <c r="G67" s="256"/>
    </row>
    <row r="68" spans="1:7" x14ac:dyDescent="0.2">
      <c r="A68" s="81"/>
      <c r="B68" s="36"/>
      <c r="C68" s="54"/>
      <c r="D68" s="54"/>
      <c r="E68" s="259"/>
      <c r="F68" s="260"/>
      <c r="G68" s="256"/>
    </row>
    <row r="69" spans="1:7" x14ac:dyDescent="0.2">
      <c r="A69" s="81"/>
      <c r="B69" s="36"/>
      <c r="C69" s="54"/>
      <c r="D69" s="54"/>
      <c r="E69" s="259"/>
      <c r="F69" s="260"/>
      <c r="G69" s="256"/>
    </row>
    <row r="70" spans="1:7" x14ac:dyDescent="0.2">
      <c r="A70" s="81"/>
      <c r="B70" s="36"/>
      <c r="C70" s="54"/>
      <c r="D70" s="54"/>
      <c r="E70" s="259"/>
      <c r="F70" s="260"/>
      <c r="G70" s="256"/>
    </row>
    <row r="71" spans="1:7" x14ac:dyDescent="0.2">
      <c r="A71" s="81"/>
      <c r="B71" s="36"/>
      <c r="C71" s="54"/>
      <c r="D71" s="54"/>
      <c r="E71" s="259"/>
      <c r="F71" s="260"/>
      <c r="G71" s="256"/>
    </row>
    <row r="72" spans="1:7" x14ac:dyDescent="0.2">
      <c r="A72" s="81"/>
      <c r="B72" s="36"/>
      <c r="C72" s="54"/>
      <c r="D72" s="54"/>
      <c r="E72" s="259"/>
      <c r="F72" s="260"/>
      <c r="G72" s="256"/>
    </row>
    <row r="73" spans="1:7" s="43" customFormat="1" ht="12" thickBot="1" x14ac:dyDescent="0.25">
      <c r="A73" s="277"/>
      <c r="B73" s="209"/>
      <c r="C73" s="278"/>
      <c r="D73" s="278"/>
      <c r="E73" s="285"/>
      <c r="F73" s="286"/>
      <c r="G73" s="287"/>
    </row>
    <row r="74" spans="1:7" ht="12" thickTop="1" x14ac:dyDescent="0.2">
      <c r="A74" s="265"/>
    </row>
    <row r="75" spans="1:7" x14ac:dyDescent="0.2">
      <c r="A75" s="265"/>
    </row>
    <row r="76" spans="1:7" x14ac:dyDescent="0.2">
      <c r="A76" s="265"/>
    </row>
    <row r="77" spans="1:7" x14ac:dyDescent="0.2">
      <c r="A77" s="265"/>
    </row>
    <row r="78" spans="1:7" x14ac:dyDescent="0.2">
      <c r="A78" s="265"/>
    </row>
    <row r="79" spans="1:7" x14ac:dyDescent="0.2">
      <c r="A79" s="265"/>
    </row>
    <row r="80" spans="1:7" s="43" customFormat="1" x14ac:dyDescent="0.2">
      <c r="A80" s="281"/>
      <c r="B80" s="34"/>
    </row>
    <row r="81" spans="1:1" x14ac:dyDescent="0.2">
      <c r="A81" s="265"/>
    </row>
    <row r="82" spans="1:1" x14ac:dyDescent="0.2">
      <c r="A82" s="265"/>
    </row>
    <row r="83" spans="1:1" x14ac:dyDescent="0.2">
      <c r="A83" s="265"/>
    </row>
    <row r="84" spans="1:1" x14ac:dyDescent="0.2">
      <c r="A84" s="265"/>
    </row>
    <row r="85" spans="1:1" x14ac:dyDescent="0.2">
      <c r="A85" s="265"/>
    </row>
    <row r="86" spans="1:1" x14ac:dyDescent="0.2">
      <c r="A86" s="265"/>
    </row>
    <row r="87" spans="1:1" x14ac:dyDescent="0.2">
      <c r="A87" s="265"/>
    </row>
    <row r="88" spans="1:1" x14ac:dyDescent="0.2">
      <c r="A88" s="265"/>
    </row>
    <row r="89" spans="1:1" x14ac:dyDescent="0.2">
      <c r="A89" s="265"/>
    </row>
    <row r="90" spans="1:1" x14ac:dyDescent="0.2">
      <c r="A90" s="265"/>
    </row>
    <row r="91" spans="1:1" x14ac:dyDescent="0.2">
      <c r="A91" s="265"/>
    </row>
    <row r="92" spans="1:1" x14ac:dyDescent="0.2">
      <c r="A92" s="265"/>
    </row>
    <row r="93" spans="1:1" x14ac:dyDescent="0.2">
      <c r="A93" s="265"/>
    </row>
    <row r="94" spans="1:1" x14ac:dyDescent="0.2">
      <c r="A94" s="265"/>
    </row>
    <row r="95" spans="1:1" x14ac:dyDescent="0.2">
      <c r="A95" s="265"/>
    </row>
    <row r="96" spans="1:1" x14ac:dyDescent="0.2">
      <c r="A96" s="265"/>
    </row>
    <row r="97" spans="1:1" x14ac:dyDescent="0.2">
      <c r="A97" s="265"/>
    </row>
    <row r="98" spans="1:1" x14ac:dyDescent="0.2">
      <c r="A98" s="265"/>
    </row>
    <row r="99" spans="1:1" x14ac:dyDescent="0.2">
      <c r="A99" s="265"/>
    </row>
    <row r="100" spans="1:1" x14ac:dyDescent="0.2">
      <c r="A100" s="265"/>
    </row>
    <row r="101" spans="1:1" x14ac:dyDescent="0.2">
      <c r="A101" s="265"/>
    </row>
    <row r="102" spans="1:1" x14ac:dyDescent="0.2">
      <c r="A102" s="265"/>
    </row>
    <row r="103" spans="1:1" x14ac:dyDescent="0.2">
      <c r="A103" s="265"/>
    </row>
    <row r="104" spans="1:1" x14ac:dyDescent="0.2">
      <c r="A104" s="265"/>
    </row>
    <row r="105" spans="1:1" x14ac:dyDescent="0.2">
      <c r="A105" s="265"/>
    </row>
    <row r="106" spans="1:1" x14ac:dyDescent="0.2">
      <c r="A106" s="265"/>
    </row>
    <row r="107" spans="1:1" x14ac:dyDescent="0.2">
      <c r="A107" s="265"/>
    </row>
    <row r="108" spans="1:1" x14ac:dyDescent="0.2">
      <c r="A108" s="265"/>
    </row>
    <row r="109" spans="1:1" x14ac:dyDescent="0.2">
      <c r="A109" s="265"/>
    </row>
    <row r="110" spans="1:1" x14ac:dyDescent="0.2">
      <c r="A110" s="265"/>
    </row>
    <row r="111" spans="1:1" x14ac:dyDescent="0.2">
      <c r="A111" s="265"/>
    </row>
    <row r="112" spans="1:1" x14ac:dyDescent="0.2">
      <c r="A112" s="265"/>
    </row>
    <row r="113" spans="1:1" x14ac:dyDescent="0.2">
      <c r="A113" s="265"/>
    </row>
    <row r="114" spans="1:1" x14ac:dyDescent="0.2">
      <c r="A114" s="265"/>
    </row>
    <row r="115" spans="1:1" x14ac:dyDescent="0.2">
      <c r="A115" s="265"/>
    </row>
    <row r="116" spans="1:1" x14ac:dyDescent="0.2">
      <c r="A116" s="265"/>
    </row>
    <row r="117" spans="1:1" x14ac:dyDescent="0.2">
      <c r="A117" s="265"/>
    </row>
    <row r="118" spans="1:1" x14ac:dyDescent="0.2">
      <c r="A118" s="265"/>
    </row>
    <row r="119" spans="1:1" x14ac:dyDescent="0.2">
      <c r="A119" s="265"/>
    </row>
    <row r="120" spans="1:1" x14ac:dyDescent="0.2">
      <c r="A120" s="265"/>
    </row>
    <row r="121" spans="1:1" x14ac:dyDescent="0.2">
      <c r="A121" s="265"/>
    </row>
    <row r="122" spans="1:1" x14ac:dyDescent="0.2">
      <c r="A122" s="265"/>
    </row>
    <row r="123" spans="1:1" x14ac:dyDescent="0.2">
      <c r="A123" s="265"/>
    </row>
    <row r="124" spans="1:1" x14ac:dyDescent="0.2">
      <c r="A124" s="265"/>
    </row>
    <row r="125" spans="1:1" x14ac:dyDescent="0.2">
      <c r="A125" s="265"/>
    </row>
    <row r="126" spans="1:1" x14ac:dyDescent="0.2">
      <c r="A126" s="265"/>
    </row>
    <row r="127" spans="1:1" x14ac:dyDescent="0.2">
      <c r="A127" s="265"/>
    </row>
    <row r="128" spans="1:1" x14ac:dyDescent="0.2">
      <c r="A128" s="265"/>
    </row>
    <row r="129" spans="1:1" x14ac:dyDescent="0.2">
      <c r="A129" s="265"/>
    </row>
    <row r="130" spans="1:1" x14ac:dyDescent="0.2">
      <c r="A130" s="265"/>
    </row>
    <row r="131" spans="1:1" x14ac:dyDescent="0.2">
      <c r="A131" s="265"/>
    </row>
    <row r="132" spans="1:1" x14ac:dyDescent="0.2">
      <c r="A132" s="265"/>
    </row>
    <row r="133" spans="1:1" x14ac:dyDescent="0.2">
      <c r="A133" s="265"/>
    </row>
    <row r="134" spans="1:1" x14ac:dyDescent="0.2">
      <c r="A134" s="265"/>
    </row>
    <row r="135" spans="1:1" x14ac:dyDescent="0.2">
      <c r="A135" s="265"/>
    </row>
    <row r="136" spans="1:1" x14ac:dyDescent="0.2">
      <c r="A136" s="265"/>
    </row>
    <row r="137" spans="1:1" x14ac:dyDescent="0.2">
      <c r="A137" s="265"/>
    </row>
    <row r="138" spans="1:1" x14ac:dyDescent="0.2">
      <c r="A138" s="265"/>
    </row>
    <row r="139" spans="1:1" x14ac:dyDescent="0.2">
      <c r="A139" s="265"/>
    </row>
    <row r="140" spans="1:1" x14ac:dyDescent="0.2">
      <c r="A140" s="265"/>
    </row>
    <row r="141" spans="1:1" x14ac:dyDescent="0.2">
      <c r="A141" s="265"/>
    </row>
    <row r="142" spans="1:1" x14ac:dyDescent="0.2">
      <c r="A142" s="265"/>
    </row>
    <row r="143" spans="1:1" x14ac:dyDescent="0.2">
      <c r="A143" s="265"/>
    </row>
    <row r="144" spans="1:1" x14ac:dyDescent="0.2">
      <c r="A144" s="265"/>
    </row>
    <row r="145" spans="1:1" x14ac:dyDescent="0.2">
      <c r="A145" s="265"/>
    </row>
    <row r="146" spans="1:1" x14ac:dyDescent="0.2">
      <c r="A146" s="265"/>
    </row>
    <row r="147" spans="1:1" x14ac:dyDescent="0.2">
      <c r="A147" s="265"/>
    </row>
    <row r="148" spans="1:1" x14ac:dyDescent="0.2">
      <c r="A148" s="265"/>
    </row>
    <row r="149" spans="1:1" x14ac:dyDescent="0.2">
      <c r="A149" s="265"/>
    </row>
    <row r="150" spans="1:1" x14ac:dyDescent="0.2">
      <c r="A150" s="265"/>
    </row>
    <row r="151" spans="1:1" x14ac:dyDescent="0.2">
      <c r="A151" s="265"/>
    </row>
    <row r="152" spans="1:1" x14ac:dyDescent="0.2">
      <c r="A152" s="265"/>
    </row>
    <row r="153" spans="1:1" x14ac:dyDescent="0.2">
      <c r="A153" s="265"/>
    </row>
    <row r="154" spans="1:1" x14ac:dyDescent="0.2">
      <c r="A154" s="265"/>
    </row>
    <row r="155" spans="1:1" x14ac:dyDescent="0.2">
      <c r="A155" s="265"/>
    </row>
    <row r="156" spans="1:1" x14ac:dyDescent="0.2">
      <c r="A156" s="265"/>
    </row>
    <row r="157" spans="1:1" x14ac:dyDescent="0.2">
      <c r="A157" s="265"/>
    </row>
    <row r="158" spans="1:1" x14ac:dyDescent="0.2">
      <c r="A158" s="265"/>
    </row>
    <row r="159" spans="1:1" x14ac:dyDescent="0.2">
      <c r="A159" s="265"/>
    </row>
    <row r="160" spans="1:1" x14ac:dyDescent="0.2">
      <c r="A160" s="265"/>
    </row>
    <row r="161" spans="1:1" x14ac:dyDescent="0.2">
      <c r="A161" s="265"/>
    </row>
    <row r="162" spans="1:1" x14ac:dyDescent="0.2">
      <c r="A162" s="265"/>
    </row>
    <row r="163" spans="1:1" x14ac:dyDescent="0.2">
      <c r="A163" s="265"/>
    </row>
    <row r="164" spans="1:1" x14ac:dyDescent="0.2">
      <c r="A164" s="265"/>
    </row>
    <row r="165" spans="1:1" x14ac:dyDescent="0.2">
      <c r="A165" s="265"/>
    </row>
    <row r="166" spans="1:1" x14ac:dyDescent="0.2">
      <c r="A166" s="265"/>
    </row>
    <row r="167" spans="1:1" x14ac:dyDescent="0.2">
      <c r="A167" s="265"/>
    </row>
    <row r="168" spans="1:1" x14ac:dyDescent="0.2">
      <c r="A168" s="265"/>
    </row>
    <row r="169" spans="1:1" x14ac:dyDescent="0.2">
      <c r="A169" s="265"/>
    </row>
    <row r="170" spans="1:1" x14ac:dyDescent="0.2">
      <c r="A170" s="265"/>
    </row>
    <row r="171" spans="1:1" x14ac:dyDescent="0.2">
      <c r="A171" s="265"/>
    </row>
    <row r="172" spans="1:1" x14ac:dyDescent="0.2">
      <c r="A172" s="265"/>
    </row>
    <row r="173" spans="1:1" x14ac:dyDescent="0.2">
      <c r="A173" s="265"/>
    </row>
    <row r="174" spans="1:1" x14ac:dyDescent="0.2">
      <c r="A174" s="265"/>
    </row>
    <row r="175" spans="1:1" x14ac:dyDescent="0.2">
      <c r="A175" s="265"/>
    </row>
    <row r="176" spans="1:1" x14ac:dyDescent="0.2">
      <c r="A176" s="265"/>
    </row>
    <row r="177" spans="1:1" x14ac:dyDescent="0.2">
      <c r="A177" s="265"/>
    </row>
    <row r="178" spans="1:1" x14ac:dyDescent="0.2">
      <c r="A178" s="265"/>
    </row>
    <row r="179" spans="1:1" x14ac:dyDescent="0.2">
      <c r="A179" s="265"/>
    </row>
    <row r="180" spans="1:1" x14ac:dyDescent="0.2">
      <c r="A180" s="265"/>
    </row>
    <row r="181" spans="1:1" x14ac:dyDescent="0.2">
      <c r="A181" s="265"/>
    </row>
    <row r="182" spans="1:1" x14ac:dyDescent="0.2">
      <c r="A182" s="265"/>
    </row>
    <row r="183" spans="1:1" x14ac:dyDescent="0.2">
      <c r="A183" s="265"/>
    </row>
    <row r="184" spans="1:1" x14ac:dyDescent="0.2">
      <c r="A184" s="265"/>
    </row>
    <row r="185" spans="1:1" x14ac:dyDescent="0.2">
      <c r="A185" s="265"/>
    </row>
    <row r="186" spans="1:1" x14ac:dyDescent="0.2">
      <c r="A186" s="265"/>
    </row>
    <row r="187" spans="1:1" x14ac:dyDescent="0.2">
      <c r="A187" s="265"/>
    </row>
    <row r="188" spans="1:1" x14ac:dyDescent="0.2">
      <c r="A188" s="265"/>
    </row>
    <row r="189" spans="1:1" x14ac:dyDescent="0.2">
      <c r="A189" s="265"/>
    </row>
    <row r="190" spans="1:1" x14ac:dyDescent="0.2">
      <c r="A190" s="265"/>
    </row>
    <row r="191" spans="1:1" x14ac:dyDescent="0.2">
      <c r="A191" s="265"/>
    </row>
    <row r="192" spans="1:1" x14ac:dyDescent="0.2">
      <c r="A192" s="265"/>
    </row>
    <row r="193" spans="1:1" x14ac:dyDescent="0.2">
      <c r="A193" s="265"/>
    </row>
    <row r="194" spans="1:1" x14ac:dyDescent="0.2">
      <c r="A194" s="265"/>
    </row>
    <row r="195" spans="1:1" x14ac:dyDescent="0.2">
      <c r="A195" s="265"/>
    </row>
    <row r="196" spans="1:1" x14ac:dyDescent="0.2">
      <c r="A196" s="265"/>
    </row>
    <row r="197" spans="1:1" x14ac:dyDescent="0.2">
      <c r="A197" s="265"/>
    </row>
    <row r="198" spans="1:1" x14ac:dyDescent="0.2">
      <c r="A198" s="265"/>
    </row>
    <row r="199" spans="1:1" x14ac:dyDescent="0.2">
      <c r="A199" s="265"/>
    </row>
    <row r="200" spans="1:1" x14ac:dyDescent="0.2">
      <c r="A200" s="265"/>
    </row>
    <row r="201" spans="1:1" x14ac:dyDescent="0.2">
      <c r="A201" s="265"/>
    </row>
    <row r="202" spans="1:1" x14ac:dyDescent="0.2">
      <c r="A202" s="265"/>
    </row>
    <row r="203" spans="1:1" x14ac:dyDescent="0.2">
      <c r="A203" s="265"/>
    </row>
    <row r="204" spans="1:1" x14ac:dyDescent="0.2">
      <c r="A204" s="265"/>
    </row>
    <row r="205" spans="1:1" x14ac:dyDescent="0.2">
      <c r="A205" s="265"/>
    </row>
    <row r="206" spans="1:1" x14ac:dyDescent="0.2">
      <c r="A206" s="265"/>
    </row>
    <row r="207" spans="1:1" x14ac:dyDescent="0.2">
      <c r="A207" s="265"/>
    </row>
    <row r="208" spans="1:1" x14ac:dyDescent="0.2">
      <c r="A208" s="265"/>
    </row>
    <row r="209" spans="1:1" x14ac:dyDescent="0.2">
      <c r="A209" s="265"/>
    </row>
    <row r="210" spans="1:1" x14ac:dyDescent="0.2">
      <c r="A210" s="265"/>
    </row>
    <row r="211" spans="1:1" x14ac:dyDescent="0.2">
      <c r="A211" s="265"/>
    </row>
    <row r="212" spans="1:1" x14ac:dyDescent="0.2">
      <c r="A212" s="265"/>
    </row>
    <row r="213" spans="1:1" x14ac:dyDescent="0.2">
      <c r="A213" s="265"/>
    </row>
    <row r="214" spans="1:1" x14ac:dyDescent="0.2">
      <c r="A214" s="265"/>
    </row>
    <row r="215" spans="1:1" x14ac:dyDescent="0.2">
      <c r="A215" s="265"/>
    </row>
    <row r="216" spans="1:1" x14ac:dyDescent="0.2">
      <c r="A216" s="265"/>
    </row>
    <row r="217" spans="1:1" x14ac:dyDescent="0.2">
      <c r="A217" s="265"/>
    </row>
    <row r="218" spans="1:1" x14ac:dyDescent="0.2">
      <c r="A218" s="265"/>
    </row>
    <row r="219" spans="1:1" x14ac:dyDescent="0.2">
      <c r="A219" s="265"/>
    </row>
    <row r="220" spans="1:1" x14ac:dyDescent="0.2">
      <c r="A220" s="265"/>
    </row>
    <row r="221" spans="1:1" x14ac:dyDescent="0.2">
      <c r="A221" s="265"/>
    </row>
    <row r="222" spans="1:1" x14ac:dyDescent="0.2">
      <c r="A222" s="265"/>
    </row>
    <row r="223" spans="1:1" x14ac:dyDescent="0.2">
      <c r="A223" s="265"/>
    </row>
    <row r="224" spans="1:1" x14ac:dyDescent="0.2">
      <c r="A224" s="265"/>
    </row>
    <row r="225" spans="1:1" x14ac:dyDescent="0.2">
      <c r="A225" s="265"/>
    </row>
    <row r="226" spans="1:1" x14ac:dyDescent="0.2">
      <c r="A226" s="265"/>
    </row>
    <row r="227" spans="1:1" x14ac:dyDescent="0.2">
      <c r="A227" s="265"/>
    </row>
    <row r="228" spans="1:1" x14ac:dyDescent="0.2">
      <c r="A228" s="265"/>
    </row>
    <row r="229" spans="1:1" x14ac:dyDescent="0.2">
      <c r="A229" s="265"/>
    </row>
    <row r="230" spans="1:1" x14ac:dyDescent="0.2">
      <c r="A230" s="265"/>
    </row>
    <row r="231" spans="1:1" x14ac:dyDescent="0.2">
      <c r="A231" s="265"/>
    </row>
    <row r="232" spans="1:1" x14ac:dyDescent="0.2">
      <c r="A232" s="265"/>
    </row>
    <row r="233" spans="1:1" x14ac:dyDescent="0.2">
      <c r="A233" s="265"/>
    </row>
    <row r="234" spans="1:1" x14ac:dyDescent="0.2">
      <c r="A234" s="265"/>
    </row>
    <row r="235" spans="1:1" x14ac:dyDescent="0.2">
      <c r="A235" s="265"/>
    </row>
    <row r="236" spans="1:1" x14ac:dyDescent="0.2">
      <c r="A236" s="265"/>
    </row>
    <row r="237" spans="1:1" x14ac:dyDescent="0.2">
      <c r="A237" s="265"/>
    </row>
    <row r="238" spans="1:1" x14ac:dyDescent="0.2">
      <c r="A238" s="265"/>
    </row>
    <row r="239" spans="1:1" x14ac:dyDescent="0.2">
      <c r="A239" s="265"/>
    </row>
    <row r="240" spans="1:1" x14ac:dyDescent="0.2">
      <c r="A240" s="265"/>
    </row>
    <row r="241" spans="1:1" x14ac:dyDescent="0.2">
      <c r="A241" s="265"/>
    </row>
    <row r="242" spans="1:1" x14ac:dyDescent="0.2">
      <c r="A242" s="265"/>
    </row>
    <row r="243" spans="1:1" x14ac:dyDescent="0.2">
      <c r="A243" s="265"/>
    </row>
    <row r="244" spans="1:1" x14ac:dyDescent="0.2">
      <c r="A244" s="265"/>
    </row>
    <row r="245" spans="1:1" x14ac:dyDescent="0.2">
      <c r="A245" s="265"/>
    </row>
    <row r="246" spans="1:1" x14ac:dyDescent="0.2">
      <c r="A246" s="265"/>
    </row>
    <row r="247" spans="1:1" x14ac:dyDescent="0.2">
      <c r="A247" s="265"/>
    </row>
    <row r="248" spans="1:1" x14ac:dyDescent="0.2">
      <c r="A248" s="265"/>
    </row>
    <row r="249" spans="1:1" x14ac:dyDescent="0.2">
      <c r="A249" s="265"/>
    </row>
    <row r="250" spans="1:1" x14ac:dyDescent="0.2">
      <c r="A250" s="265"/>
    </row>
    <row r="251" spans="1:1" x14ac:dyDescent="0.2">
      <c r="A251" s="265"/>
    </row>
    <row r="252" spans="1:1" x14ac:dyDescent="0.2">
      <c r="A252" s="265"/>
    </row>
    <row r="253" spans="1:1" x14ac:dyDescent="0.2">
      <c r="A253" s="265"/>
    </row>
    <row r="254" spans="1:1" x14ac:dyDescent="0.2">
      <c r="A254" s="265"/>
    </row>
    <row r="255" spans="1:1" x14ac:dyDescent="0.2">
      <c r="A255" s="265"/>
    </row>
    <row r="256" spans="1:1" x14ac:dyDescent="0.2">
      <c r="A256" s="265"/>
    </row>
    <row r="257" spans="1:1" x14ac:dyDescent="0.2">
      <c r="A257" s="265"/>
    </row>
    <row r="258" spans="1:1" x14ac:dyDescent="0.2">
      <c r="A258" s="265"/>
    </row>
    <row r="259" spans="1:1" x14ac:dyDescent="0.2">
      <c r="A259" s="265"/>
    </row>
    <row r="260" spans="1:1" x14ac:dyDescent="0.2">
      <c r="A260" s="265"/>
    </row>
    <row r="261" spans="1:1" x14ac:dyDescent="0.2">
      <c r="A261" s="265"/>
    </row>
    <row r="262" spans="1:1" x14ac:dyDescent="0.2">
      <c r="A262" s="265"/>
    </row>
    <row r="263" spans="1:1" x14ac:dyDescent="0.2">
      <c r="A263" s="265"/>
    </row>
    <row r="264" spans="1:1" x14ac:dyDescent="0.2">
      <c r="A264" s="265"/>
    </row>
    <row r="265" spans="1:1" x14ac:dyDescent="0.2">
      <c r="A265" s="265"/>
    </row>
    <row r="266" spans="1:1" x14ac:dyDescent="0.2">
      <c r="A266" s="265"/>
    </row>
    <row r="267" spans="1:1" x14ac:dyDescent="0.2">
      <c r="A267" s="265"/>
    </row>
    <row r="268" spans="1:1" x14ac:dyDescent="0.2">
      <c r="A268" s="265"/>
    </row>
    <row r="269" spans="1:1" x14ac:dyDescent="0.2">
      <c r="A269" s="265"/>
    </row>
    <row r="270" spans="1:1" x14ac:dyDescent="0.2">
      <c r="A270" s="265"/>
    </row>
    <row r="271" spans="1:1" x14ac:dyDescent="0.2">
      <c r="A271" s="265"/>
    </row>
    <row r="272" spans="1:1" x14ac:dyDescent="0.2">
      <c r="A272" s="265"/>
    </row>
    <row r="273" spans="1:1" x14ac:dyDescent="0.2">
      <c r="A273" s="265"/>
    </row>
    <row r="274" spans="1:1" x14ac:dyDescent="0.2">
      <c r="A274" s="265"/>
    </row>
    <row r="275" spans="1:1" x14ac:dyDescent="0.2">
      <c r="A275" s="265"/>
    </row>
    <row r="276" spans="1:1" x14ac:dyDescent="0.2">
      <c r="A276" s="265"/>
    </row>
    <row r="277" spans="1:1" x14ac:dyDescent="0.2">
      <c r="A277" s="265"/>
    </row>
    <row r="278" spans="1:1" x14ac:dyDescent="0.2">
      <c r="A278" s="265"/>
    </row>
    <row r="279" spans="1:1" x14ac:dyDescent="0.2">
      <c r="A279" s="265"/>
    </row>
    <row r="280" spans="1:1" x14ac:dyDescent="0.2">
      <c r="A280" s="265"/>
    </row>
    <row r="281" spans="1:1" x14ac:dyDescent="0.2">
      <c r="A281" s="265"/>
    </row>
    <row r="282" spans="1:1" x14ac:dyDescent="0.2">
      <c r="A282" s="265"/>
    </row>
    <row r="283" spans="1:1" x14ac:dyDescent="0.2">
      <c r="A283" s="265"/>
    </row>
    <row r="284" spans="1:1" x14ac:dyDescent="0.2">
      <c r="A284" s="265"/>
    </row>
    <row r="285" spans="1:1" x14ac:dyDescent="0.2">
      <c r="A285" s="265"/>
    </row>
    <row r="286" spans="1:1" x14ac:dyDescent="0.2">
      <c r="A286" s="265"/>
    </row>
    <row r="287" spans="1:1" x14ac:dyDescent="0.2">
      <c r="A287" s="265"/>
    </row>
    <row r="288" spans="1:1" x14ac:dyDescent="0.2">
      <c r="A288" s="265"/>
    </row>
    <row r="289" spans="1:1" x14ac:dyDescent="0.2">
      <c r="A289" s="265"/>
    </row>
    <row r="290" spans="1:1" x14ac:dyDescent="0.2">
      <c r="A290" s="265"/>
    </row>
    <row r="291" spans="1:1" x14ac:dyDescent="0.2">
      <c r="A291" s="265"/>
    </row>
    <row r="292" spans="1:1" x14ac:dyDescent="0.2">
      <c r="A292" s="265"/>
    </row>
    <row r="293" spans="1:1" x14ac:dyDescent="0.2">
      <c r="A293" s="265"/>
    </row>
    <row r="294" spans="1:1" x14ac:dyDescent="0.2">
      <c r="A294" s="265"/>
    </row>
    <row r="295" spans="1:1" x14ac:dyDescent="0.2">
      <c r="A295" s="265"/>
    </row>
    <row r="296" spans="1:1" x14ac:dyDescent="0.2">
      <c r="A296" s="265"/>
    </row>
    <row r="297" spans="1:1" x14ac:dyDescent="0.2">
      <c r="A297" s="265"/>
    </row>
    <row r="298" spans="1:1" x14ac:dyDescent="0.2">
      <c r="A298" s="265"/>
    </row>
    <row r="299" spans="1:1" x14ac:dyDescent="0.2">
      <c r="A299" s="265"/>
    </row>
    <row r="300" spans="1:1" x14ac:dyDescent="0.2">
      <c r="A300" s="265"/>
    </row>
    <row r="301" spans="1:1" x14ac:dyDescent="0.2">
      <c r="A301" s="265"/>
    </row>
    <row r="302" spans="1:1" x14ac:dyDescent="0.2">
      <c r="A302" s="265"/>
    </row>
    <row r="303" spans="1:1" x14ac:dyDescent="0.2">
      <c r="A303" s="265"/>
    </row>
    <row r="304" spans="1:1" x14ac:dyDescent="0.2">
      <c r="A304" s="265"/>
    </row>
    <row r="305" spans="1:1" x14ac:dyDescent="0.2">
      <c r="A305" s="265"/>
    </row>
    <row r="306" spans="1:1" x14ac:dyDescent="0.2">
      <c r="A306" s="265"/>
    </row>
    <row r="307" spans="1:1" x14ac:dyDescent="0.2">
      <c r="A307" s="265"/>
    </row>
    <row r="308" spans="1:1" x14ac:dyDescent="0.2">
      <c r="A308" s="265"/>
    </row>
    <row r="309" spans="1:1" x14ac:dyDescent="0.2">
      <c r="A309" s="265"/>
    </row>
    <row r="310" spans="1:1" x14ac:dyDescent="0.2">
      <c r="A310" s="265"/>
    </row>
    <row r="311" spans="1:1" x14ac:dyDescent="0.2">
      <c r="A311" s="265"/>
    </row>
    <row r="312" spans="1:1" x14ac:dyDescent="0.2">
      <c r="A312" s="265"/>
    </row>
    <row r="313" spans="1:1" x14ac:dyDescent="0.2">
      <c r="A313" s="265"/>
    </row>
    <row r="314" spans="1:1" x14ac:dyDescent="0.2">
      <c r="A314" s="265"/>
    </row>
    <row r="315" spans="1:1" x14ac:dyDescent="0.2">
      <c r="A315" s="265"/>
    </row>
    <row r="316" spans="1:1" x14ac:dyDescent="0.2">
      <c r="A316" s="265"/>
    </row>
    <row r="317" spans="1:1" x14ac:dyDescent="0.2">
      <c r="A317" s="265"/>
    </row>
    <row r="318" spans="1:1" x14ac:dyDescent="0.2">
      <c r="A318" s="265"/>
    </row>
    <row r="319" spans="1:1" x14ac:dyDescent="0.2">
      <c r="A319" s="265"/>
    </row>
    <row r="320" spans="1:1" x14ac:dyDescent="0.2">
      <c r="A320" s="265"/>
    </row>
    <row r="321" spans="1:1" x14ac:dyDescent="0.2">
      <c r="A321" s="265"/>
    </row>
    <row r="322" spans="1:1" x14ac:dyDescent="0.2">
      <c r="A322" s="265"/>
    </row>
    <row r="323" spans="1:1" x14ac:dyDescent="0.2">
      <c r="A323" s="265"/>
    </row>
    <row r="324" spans="1:1" x14ac:dyDescent="0.2">
      <c r="A324" s="265"/>
    </row>
    <row r="325" spans="1:1" x14ac:dyDescent="0.2">
      <c r="A325" s="265"/>
    </row>
    <row r="326" spans="1:1" x14ac:dyDescent="0.2">
      <c r="A326" s="265"/>
    </row>
    <row r="327" spans="1:1" x14ac:dyDescent="0.2">
      <c r="A327" s="265"/>
    </row>
    <row r="328" spans="1:1" x14ac:dyDescent="0.2">
      <c r="A328" s="265"/>
    </row>
    <row r="329" spans="1:1" x14ac:dyDescent="0.2">
      <c r="A329" s="265"/>
    </row>
    <row r="330" spans="1:1" x14ac:dyDescent="0.2">
      <c r="A330" s="265"/>
    </row>
    <row r="331" spans="1:1" x14ac:dyDescent="0.2">
      <c r="A331" s="265"/>
    </row>
    <row r="332" spans="1:1" x14ac:dyDescent="0.2">
      <c r="A332" s="265"/>
    </row>
    <row r="333" spans="1:1" x14ac:dyDescent="0.2">
      <c r="A333" s="265"/>
    </row>
    <row r="334" spans="1:1" x14ac:dyDescent="0.2">
      <c r="A334" s="265"/>
    </row>
    <row r="335" spans="1:1" x14ac:dyDescent="0.2">
      <c r="A335" s="265"/>
    </row>
    <row r="336" spans="1:1" x14ac:dyDescent="0.2">
      <c r="A336" s="265"/>
    </row>
    <row r="337" spans="1:1" x14ac:dyDescent="0.2">
      <c r="A337" s="265"/>
    </row>
    <row r="338" spans="1:1" x14ac:dyDescent="0.2">
      <c r="A338" s="265"/>
    </row>
    <row r="339" spans="1:1" x14ac:dyDescent="0.2">
      <c r="A339" s="265"/>
    </row>
    <row r="340" spans="1:1" x14ac:dyDescent="0.2">
      <c r="A340" s="265"/>
    </row>
    <row r="341" spans="1:1" x14ac:dyDescent="0.2">
      <c r="A341" s="265"/>
    </row>
    <row r="342" spans="1:1" x14ac:dyDescent="0.2">
      <c r="A342" s="265"/>
    </row>
    <row r="343" spans="1:1" x14ac:dyDescent="0.2">
      <c r="A343" s="265"/>
    </row>
    <row r="344" spans="1:1" x14ac:dyDescent="0.2">
      <c r="A344" s="265"/>
    </row>
    <row r="345" spans="1:1" x14ac:dyDescent="0.2">
      <c r="A345" s="265"/>
    </row>
    <row r="346" spans="1:1" x14ac:dyDescent="0.2">
      <c r="A346" s="265"/>
    </row>
    <row r="347" spans="1:1" x14ac:dyDescent="0.2">
      <c r="A347" s="265"/>
    </row>
    <row r="348" spans="1:1" x14ac:dyDescent="0.2">
      <c r="A348" s="265"/>
    </row>
    <row r="349" spans="1:1" x14ac:dyDescent="0.2">
      <c r="A349" s="265"/>
    </row>
    <row r="350" spans="1:1" x14ac:dyDescent="0.2">
      <c r="A350" s="265"/>
    </row>
    <row r="351" spans="1:1" x14ac:dyDescent="0.2">
      <c r="A351" s="265"/>
    </row>
    <row r="352" spans="1:1" x14ac:dyDescent="0.2">
      <c r="A352" s="265"/>
    </row>
    <row r="353" spans="1:1" x14ac:dyDescent="0.2">
      <c r="A353" s="265"/>
    </row>
    <row r="354" spans="1:1" x14ac:dyDescent="0.2">
      <c r="A354" s="265"/>
    </row>
    <row r="355" spans="1:1" x14ac:dyDescent="0.2">
      <c r="A355" s="265"/>
    </row>
    <row r="356" spans="1:1" x14ac:dyDescent="0.2">
      <c r="A356" s="265"/>
    </row>
    <row r="357" spans="1:1" x14ac:dyDescent="0.2">
      <c r="A357" s="265"/>
    </row>
    <row r="358" spans="1:1" x14ac:dyDescent="0.2">
      <c r="A358" s="265"/>
    </row>
    <row r="359" spans="1:1" x14ac:dyDescent="0.2">
      <c r="A359" s="265"/>
    </row>
    <row r="360" spans="1:1" x14ac:dyDescent="0.2">
      <c r="A360" s="265"/>
    </row>
    <row r="361" spans="1:1" x14ac:dyDescent="0.2">
      <c r="A361" s="265"/>
    </row>
    <row r="362" spans="1:1" x14ac:dyDescent="0.2">
      <c r="A362" s="265"/>
    </row>
    <row r="363" spans="1:1" x14ac:dyDescent="0.2">
      <c r="A363" s="265"/>
    </row>
    <row r="364" spans="1:1" x14ac:dyDescent="0.2">
      <c r="A364" s="265"/>
    </row>
    <row r="365" spans="1:1" x14ac:dyDescent="0.2">
      <c r="A365" s="265"/>
    </row>
    <row r="366" spans="1:1" x14ac:dyDescent="0.2">
      <c r="A366" s="265"/>
    </row>
    <row r="367" spans="1:1" x14ac:dyDescent="0.2">
      <c r="A367" s="265"/>
    </row>
    <row r="368" spans="1:1" x14ac:dyDescent="0.2">
      <c r="A368" s="265"/>
    </row>
    <row r="369" spans="1:1" x14ac:dyDescent="0.2">
      <c r="A369" s="265"/>
    </row>
    <row r="370" spans="1:1" x14ac:dyDescent="0.2">
      <c r="A370" s="265"/>
    </row>
    <row r="371" spans="1:1" x14ac:dyDescent="0.2">
      <c r="A371" s="265"/>
    </row>
    <row r="372" spans="1:1" x14ac:dyDescent="0.2">
      <c r="A372" s="265"/>
    </row>
    <row r="373" spans="1:1" x14ac:dyDescent="0.2">
      <c r="A373" s="265"/>
    </row>
    <row r="374" spans="1:1" x14ac:dyDescent="0.2">
      <c r="A374" s="265"/>
    </row>
    <row r="375" spans="1:1" x14ac:dyDescent="0.2">
      <c r="A375" s="265"/>
    </row>
    <row r="376" spans="1:1" x14ac:dyDescent="0.2">
      <c r="A376" s="265"/>
    </row>
    <row r="377" spans="1:1" x14ac:dyDescent="0.2">
      <c r="A377" s="265"/>
    </row>
    <row r="378" spans="1:1" x14ac:dyDescent="0.2">
      <c r="A378" s="265"/>
    </row>
    <row r="379" spans="1:1" x14ac:dyDescent="0.2">
      <c r="A379" s="265"/>
    </row>
    <row r="380" spans="1:1" x14ac:dyDescent="0.2">
      <c r="A380" s="265"/>
    </row>
    <row r="381" spans="1:1" x14ac:dyDescent="0.2">
      <c r="A381" s="265"/>
    </row>
    <row r="382" spans="1:1" x14ac:dyDescent="0.2">
      <c r="A382" s="265"/>
    </row>
    <row r="383" spans="1:1" x14ac:dyDescent="0.2">
      <c r="A383" s="265"/>
    </row>
    <row r="384" spans="1:1" x14ac:dyDescent="0.2">
      <c r="A384" s="265"/>
    </row>
    <row r="385" spans="1:1" x14ac:dyDescent="0.2">
      <c r="A385" s="265"/>
    </row>
    <row r="386" spans="1:1" x14ac:dyDescent="0.2">
      <c r="A386" s="265"/>
    </row>
    <row r="387" spans="1:1" x14ac:dyDescent="0.2">
      <c r="A387" s="265"/>
    </row>
    <row r="388" spans="1:1" x14ac:dyDescent="0.2">
      <c r="A388" s="265"/>
    </row>
    <row r="389" spans="1:1" x14ac:dyDescent="0.2">
      <c r="A389" s="265"/>
    </row>
    <row r="390" spans="1:1" x14ac:dyDescent="0.2">
      <c r="A390" s="265"/>
    </row>
    <row r="391" spans="1:1" x14ac:dyDescent="0.2">
      <c r="A391" s="265"/>
    </row>
    <row r="392" spans="1:1" x14ac:dyDescent="0.2">
      <c r="A392" s="265"/>
    </row>
    <row r="393" spans="1:1" x14ac:dyDescent="0.2">
      <c r="A393" s="265"/>
    </row>
    <row r="394" spans="1:1" x14ac:dyDescent="0.2">
      <c r="A394" s="265"/>
    </row>
    <row r="395" spans="1:1" x14ac:dyDescent="0.2">
      <c r="A395" s="265"/>
    </row>
    <row r="396" spans="1:1" x14ac:dyDescent="0.2">
      <c r="A396" s="265"/>
    </row>
    <row r="397" spans="1:1" x14ac:dyDescent="0.2">
      <c r="A397" s="265"/>
    </row>
    <row r="398" spans="1:1" x14ac:dyDescent="0.2">
      <c r="A398" s="265"/>
    </row>
    <row r="399" spans="1:1" x14ac:dyDescent="0.2">
      <c r="A399" s="265"/>
    </row>
    <row r="400" spans="1:1" x14ac:dyDescent="0.2">
      <c r="A400" s="265"/>
    </row>
    <row r="401" spans="1:1" x14ac:dyDescent="0.2">
      <c r="A401" s="265"/>
    </row>
    <row r="402" spans="1:1" x14ac:dyDescent="0.2">
      <c r="A402" s="265"/>
    </row>
    <row r="403" spans="1:1" x14ac:dyDescent="0.2">
      <c r="A403" s="265"/>
    </row>
    <row r="404" spans="1:1" x14ac:dyDescent="0.2">
      <c r="A404" s="265"/>
    </row>
    <row r="405" spans="1:1" x14ac:dyDescent="0.2">
      <c r="A405" s="265"/>
    </row>
    <row r="406" spans="1:1" x14ac:dyDescent="0.2">
      <c r="A406" s="265"/>
    </row>
    <row r="407" spans="1:1" x14ac:dyDescent="0.2">
      <c r="A407" s="265"/>
    </row>
    <row r="408" spans="1:1" x14ac:dyDescent="0.2">
      <c r="A408" s="265"/>
    </row>
    <row r="409" spans="1:1" x14ac:dyDescent="0.2">
      <c r="A409" s="265"/>
    </row>
    <row r="410" spans="1:1" x14ac:dyDescent="0.2">
      <c r="A410" s="265"/>
    </row>
    <row r="411" spans="1:1" x14ac:dyDescent="0.2">
      <c r="A411" s="265"/>
    </row>
    <row r="412" spans="1:1" x14ac:dyDescent="0.2">
      <c r="A412" s="265"/>
    </row>
    <row r="413" spans="1:1" x14ac:dyDescent="0.2">
      <c r="A413" s="265"/>
    </row>
    <row r="414" spans="1:1" x14ac:dyDescent="0.2">
      <c r="A414" s="265"/>
    </row>
    <row r="415" spans="1:1" x14ac:dyDescent="0.2">
      <c r="A415" s="265"/>
    </row>
    <row r="416" spans="1:1" x14ac:dyDescent="0.2">
      <c r="A416" s="265"/>
    </row>
    <row r="417" spans="1:1" x14ac:dyDescent="0.2">
      <c r="A417" s="265"/>
    </row>
    <row r="418" spans="1:1" x14ac:dyDescent="0.2">
      <c r="A418" s="265"/>
    </row>
    <row r="419" spans="1:1" x14ac:dyDescent="0.2">
      <c r="A419" s="265"/>
    </row>
    <row r="420" spans="1:1" x14ac:dyDescent="0.2">
      <c r="A420" s="265"/>
    </row>
    <row r="421" spans="1:1" x14ac:dyDescent="0.2">
      <c r="A421" s="265"/>
    </row>
    <row r="422" spans="1:1" x14ac:dyDescent="0.2">
      <c r="A422" s="265"/>
    </row>
    <row r="423" spans="1:1" x14ac:dyDescent="0.2">
      <c r="A423" s="265"/>
    </row>
    <row r="424" spans="1:1" x14ac:dyDescent="0.2">
      <c r="A424" s="265"/>
    </row>
    <row r="425" spans="1:1" x14ac:dyDescent="0.2">
      <c r="A425" s="265"/>
    </row>
    <row r="426" spans="1:1" x14ac:dyDescent="0.2">
      <c r="A426" s="265"/>
    </row>
    <row r="427" spans="1:1" x14ac:dyDescent="0.2">
      <c r="A427" s="265"/>
    </row>
    <row r="428" spans="1:1" x14ac:dyDescent="0.2">
      <c r="A428" s="265"/>
    </row>
    <row r="429" spans="1:1" x14ac:dyDescent="0.2">
      <c r="A429" s="265"/>
    </row>
    <row r="430" spans="1:1" x14ac:dyDescent="0.2">
      <c r="A430" s="265"/>
    </row>
    <row r="431" spans="1:1" x14ac:dyDescent="0.2">
      <c r="A431" s="265"/>
    </row>
    <row r="432" spans="1:1" x14ac:dyDescent="0.2">
      <c r="A432" s="265"/>
    </row>
    <row r="433" spans="1:1" x14ac:dyDescent="0.2">
      <c r="A433" s="265"/>
    </row>
    <row r="434" spans="1:1" x14ac:dyDescent="0.2">
      <c r="A434" s="265"/>
    </row>
    <row r="435" spans="1:1" x14ac:dyDescent="0.2">
      <c r="A435" s="265"/>
    </row>
    <row r="436" spans="1:1" x14ac:dyDescent="0.2">
      <c r="A436" s="265"/>
    </row>
    <row r="437" spans="1:1" x14ac:dyDescent="0.2">
      <c r="A437" s="265"/>
    </row>
    <row r="438" spans="1:1" x14ac:dyDescent="0.2">
      <c r="A438" s="265"/>
    </row>
    <row r="439" spans="1:1" x14ac:dyDescent="0.2">
      <c r="A439" s="265"/>
    </row>
    <row r="440" spans="1:1" x14ac:dyDescent="0.2">
      <c r="A440" s="265"/>
    </row>
    <row r="441" spans="1:1" x14ac:dyDescent="0.2">
      <c r="A441" s="265"/>
    </row>
    <row r="442" spans="1:1" x14ac:dyDescent="0.2">
      <c r="A442" s="265"/>
    </row>
    <row r="443" spans="1:1" x14ac:dyDescent="0.2">
      <c r="A443" s="265"/>
    </row>
    <row r="444" spans="1:1" x14ac:dyDescent="0.2">
      <c r="A444" s="265"/>
    </row>
    <row r="445" spans="1:1" x14ac:dyDescent="0.2">
      <c r="A445" s="265"/>
    </row>
    <row r="446" spans="1:1" x14ac:dyDescent="0.2">
      <c r="A446" s="265"/>
    </row>
    <row r="447" spans="1:1" x14ac:dyDescent="0.2">
      <c r="A447" s="265"/>
    </row>
    <row r="448" spans="1:1" x14ac:dyDescent="0.2">
      <c r="A448" s="265"/>
    </row>
    <row r="449" spans="1:1" x14ac:dyDescent="0.2">
      <c r="A449" s="265"/>
    </row>
    <row r="450" spans="1:1" x14ac:dyDescent="0.2">
      <c r="A450" s="265"/>
    </row>
    <row r="451" spans="1:1" x14ac:dyDescent="0.2">
      <c r="A451" s="265"/>
    </row>
    <row r="452" spans="1:1" x14ac:dyDescent="0.2">
      <c r="A452" s="265"/>
    </row>
    <row r="453" spans="1:1" x14ac:dyDescent="0.2">
      <c r="A453" s="265"/>
    </row>
    <row r="454" spans="1:1" x14ac:dyDescent="0.2">
      <c r="A454" s="265"/>
    </row>
    <row r="455" spans="1:1" x14ac:dyDescent="0.2">
      <c r="A455" s="265"/>
    </row>
    <row r="456" spans="1:1" x14ac:dyDescent="0.2">
      <c r="A456" s="265"/>
    </row>
    <row r="457" spans="1:1" x14ac:dyDescent="0.2">
      <c r="A457" s="265"/>
    </row>
    <row r="458" spans="1:1" x14ac:dyDescent="0.2">
      <c r="A458" s="265"/>
    </row>
    <row r="459" spans="1:1" x14ac:dyDescent="0.2">
      <c r="A459" s="265"/>
    </row>
    <row r="460" spans="1:1" x14ac:dyDescent="0.2">
      <c r="A460" s="265"/>
    </row>
    <row r="461" spans="1:1" x14ac:dyDescent="0.2">
      <c r="A461" s="265"/>
    </row>
    <row r="462" spans="1:1" x14ac:dyDescent="0.2">
      <c r="A462" s="265"/>
    </row>
    <row r="463" spans="1:1" x14ac:dyDescent="0.2">
      <c r="A463" s="265"/>
    </row>
    <row r="464" spans="1:1" x14ac:dyDescent="0.2">
      <c r="A464" s="265"/>
    </row>
    <row r="465" spans="1:1" x14ac:dyDescent="0.2">
      <c r="A465" s="265"/>
    </row>
    <row r="466" spans="1:1" x14ac:dyDescent="0.2">
      <c r="A466" s="265"/>
    </row>
    <row r="467" spans="1:1" x14ac:dyDescent="0.2">
      <c r="A467" s="265"/>
    </row>
    <row r="468" spans="1:1" x14ac:dyDescent="0.2">
      <c r="A468" s="265"/>
    </row>
    <row r="469" spans="1:1" x14ac:dyDescent="0.2">
      <c r="A469" s="265"/>
    </row>
    <row r="470" spans="1:1" x14ac:dyDescent="0.2">
      <c r="A470" s="265"/>
    </row>
    <row r="471" spans="1:1" x14ac:dyDescent="0.2">
      <c r="A471" s="265"/>
    </row>
    <row r="472" spans="1:1" x14ac:dyDescent="0.2">
      <c r="A472" s="265"/>
    </row>
    <row r="473" spans="1:1" x14ac:dyDescent="0.2">
      <c r="A473" s="265"/>
    </row>
    <row r="474" spans="1:1" x14ac:dyDescent="0.2">
      <c r="A474" s="265"/>
    </row>
    <row r="475" spans="1:1" x14ac:dyDescent="0.2">
      <c r="A475" s="265"/>
    </row>
    <row r="476" spans="1:1" x14ac:dyDescent="0.2">
      <c r="A476" s="265"/>
    </row>
    <row r="477" spans="1:1" x14ac:dyDescent="0.2">
      <c r="A477" s="265"/>
    </row>
    <row r="478" spans="1:1" x14ac:dyDescent="0.2">
      <c r="A478" s="265"/>
    </row>
    <row r="479" spans="1:1" x14ac:dyDescent="0.2">
      <c r="A479" s="265"/>
    </row>
    <row r="480" spans="1:1" x14ac:dyDescent="0.2">
      <c r="A480" s="265"/>
    </row>
    <row r="481" spans="1:1" x14ac:dyDescent="0.2">
      <c r="A481" s="265"/>
    </row>
    <row r="482" spans="1:1" x14ac:dyDescent="0.2">
      <c r="A482" s="265"/>
    </row>
    <row r="483" spans="1:1" x14ac:dyDescent="0.2">
      <c r="A483" s="265"/>
    </row>
    <row r="484" spans="1:1" x14ac:dyDescent="0.2">
      <c r="A484" s="265"/>
    </row>
    <row r="485" spans="1:1" x14ac:dyDescent="0.2">
      <c r="A485" s="265"/>
    </row>
    <row r="486" spans="1:1" x14ac:dyDescent="0.2">
      <c r="A486" s="265"/>
    </row>
    <row r="487" spans="1:1" x14ac:dyDescent="0.2">
      <c r="A487" s="265"/>
    </row>
    <row r="488" spans="1:1" x14ac:dyDescent="0.2">
      <c r="A488" s="265"/>
    </row>
    <row r="489" spans="1:1" x14ac:dyDescent="0.2">
      <c r="A489" s="265"/>
    </row>
    <row r="490" spans="1:1" x14ac:dyDescent="0.2">
      <c r="A490" s="265"/>
    </row>
    <row r="491" spans="1:1" x14ac:dyDescent="0.2">
      <c r="A491" s="265"/>
    </row>
    <row r="492" spans="1:1" x14ac:dyDescent="0.2">
      <c r="A492" s="265"/>
    </row>
    <row r="493" spans="1:1" x14ac:dyDescent="0.2">
      <c r="A493" s="265"/>
    </row>
    <row r="494" spans="1:1" x14ac:dyDescent="0.2">
      <c r="A494" s="265"/>
    </row>
    <row r="495" spans="1:1" x14ac:dyDescent="0.2">
      <c r="A495" s="265"/>
    </row>
    <row r="496" spans="1:1" x14ac:dyDescent="0.2">
      <c r="A496" s="265"/>
    </row>
    <row r="497" spans="1:1" x14ac:dyDescent="0.2">
      <c r="A497" s="265"/>
    </row>
    <row r="498" spans="1:1" x14ac:dyDescent="0.2">
      <c r="A498" s="265"/>
    </row>
    <row r="499" spans="1:1" x14ac:dyDescent="0.2">
      <c r="A499" s="265"/>
    </row>
    <row r="500" spans="1:1" x14ac:dyDescent="0.2">
      <c r="A500" s="265"/>
    </row>
    <row r="501" spans="1:1" x14ac:dyDescent="0.2">
      <c r="A501" s="265"/>
    </row>
    <row r="502" spans="1:1" x14ac:dyDescent="0.2">
      <c r="A502" s="265"/>
    </row>
    <row r="503" spans="1:1" x14ac:dyDescent="0.2">
      <c r="A503" s="265"/>
    </row>
    <row r="504" spans="1:1" x14ac:dyDescent="0.2">
      <c r="A504" s="265"/>
    </row>
    <row r="505" spans="1:1" x14ac:dyDescent="0.2">
      <c r="A505" s="265"/>
    </row>
    <row r="506" spans="1:1" x14ac:dyDescent="0.2">
      <c r="A506" s="265"/>
    </row>
    <row r="507" spans="1:1" x14ac:dyDescent="0.2">
      <c r="A507" s="265"/>
    </row>
    <row r="508" spans="1:1" x14ac:dyDescent="0.2">
      <c r="A508" s="265"/>
    </row>
    <row r="509" spans="1:1" x14ac:dyDescent="0.2">
      <c r="A509" s="265"/>
    </row>
    <row r="510" spans="1:1" x14ac:dyDescent="0.2">
      <c r="A510" s="265"/>
    </row>
    <row r="511" spans="1:1" x14ac:dyDescent="0.2">
      <c r="A511" s="265"/>
    </row>
    <row r="512" spans="1:1" x14ac:dyDescent="0.2">
      <c r="A512" s="265"/>
    </row>
    <row r="513" spans="1:1" x14ac:dyDescent="0.2">
      <c r="A513" s="265"/>
    </row>
    <row r="514" spans="1:1" x14ac:dyDescent="0.2">
      <c r="A514" s="265"/>
    </row>
    <row r="515" spans="1:1" x14ac:dyDescent="0.2">
      <c r="A515" s="265"/>
    </row>
    <row r="516" spans="1:1" x14ac:dyDescent="0.2">
      <c r="A516" s="265"/>
    </row>
    <row r="517" spans="1:1" x14ac:dyDescent="0.2">
      <c r="A517" s="265"/>
    </row>
    <row r="518" spans="1:1" x14ac:dyDescent="0.2">
      <c r="A518" s="265"/>
    </row>
    <row r="519" spans="1:1" x14ac:dyDescent="0.2">
      <c r="A519" s="265"/>
    </row>
    <row r="520" spans="1:1" x14ac:dyDescent="0.2">
      <c r="A520" s="265"/>
    </row>
    <row r="521" spans="1:1" x14ac:dyDescent="0.2">
      <c r="A521" s="265"/>
    </row>
    <row r="522" spans="1:1" x14ac:dyDescent="0.2">
      <c r="A522" s="265"/>
    </row>
    <row r="523" spans="1:1" x14ac:dyDescent="0.2">
      <c r="A523" s="265"/>
    </row>
    <row r="524" spans="1:1" x14ac:dyDescent="0.2">
      <c r="A524" s="265"/>
    </row>
    <row r="525" spans="1:1" x14ac:dyDescent="0.2">
      <c r="A525" s="265"/>
    </row>
    <row r="526" spans="1:1" x14ac:dyDescent="0.2">
      <c r="A526" s="265"/>
    </row>
    <row r="527" spans="1:1" x14ac:dyDescent="0.2">
      <c r="A527" s="265"/>
    </row>
    <row r="528" spans="1:1" x14ac:dyDescent="0.2">
      <c r="A528" s="265"/>
    </row>
    <row r="529" spans="1:1" x14ac:dyDescent="0.2">
      <c r="A529" s="265"/>
    </row>
    <row r="530" spans="1:1" x14ac:dyDescent="0.2">
      <c r="A530" s="265"/>
    </row>
    <row r="531" spans="1:1" x14ac:dyDescent="0.2">
      <c r="A531" s="265"/>
    </row>
    <row r="532" spans="1:1" x14ac:dyDescent="0.2">
      <c r="A532" s="265"/>
    </row>
    <row r="533" spans="1:1" x14ac:dyDescent="0.2">
      <c r="A533" s="265"/>
    </row>
    <row r="534" spans="1:1" x14ac:dyDescent="0.2">
      <c r="A534" s="265"/>
    </row>
    <row r="535" spans="1:1" x14ac:dyDescent="0.2">
      <c r="A535" s="265"/>
    </row>
    <row r="536" spans="1:1" x14ac:dyDescent="0.2">
      <c r="A536" s="265"/>
    </row>
    <row r="537" spans="1:1" x14ac:dyDescent="0.2">
      <c r="A537" s="265"/>
    </row>
    <row r="538" spans="1:1" x14ac:dyDescent="0.2">
      <c r="A538" s="265"/>
    </row>
    <row r="539" spans="1:1" x14ac:dyDescent="0.2">
      <c r="A539" s="265"/>
    </row>
    <row r="540" spans="1:1" x14ac:dyDescent="0.2">
      <c r="A540" s="265"/>
    </row>
    <row r="541" spans="1:1" x14ac:dyDescent="0.2">
      <c r="A541" s="265"/>
    </row>
    <row r="542" spans="1:1" x14ac:dyDescent="0.2">
      <c r="A542" s="265"/>
    </row>
    <row r="543" spans="1:1" x14ac:dyDescent="0.2">
      <c r="A543" s="265"/>
    </row>
    <row r="544" spans="1:1" x14ac:dyDescent="0.2">
      <c r="A544" s="265"/>
    </row>
    <row r="545" spans="1:1" x14ac:dyDescent="0.2">
      <c r="A545" s="265"/>
    </row>
    <row r="546" spans="1:1" x14ac:dyDescent="0.2">
      <c r="A546" s="265"/>
    </row>
    <row r="547" spans="1:1" x14ac:dyDescent="0.2">
      <c r="A547" s="265"/>
    </row>
    <row r="548" spans="1:1" x14ac:dyDescent="0.2">
      <c r="A548" s="265"/>
    </row>
    <row r="549" spans="1:1" x14ac:dyDescent="0.2">
      <c r="A549" s="265"/>
    </row>
    <row r="550" spans="1:1" x14ac:dyDescent="0.2">
      <c r="A550" s="265"/>
    </row>
    <row r="551" spans="1:1" x14ac:dyDescent="0.2">
      <c r="A551" s="265"/>
    </row>
    <row r="552" spans="1:1" x14ac:dyDescent="0.2">
      <c r="A552" s="265"/>
    </row>
    <row r="553" spans="1:1" x14ac:dyDescent="0.2">
      <c r="A553" s="265"/>
    </row>
    <row r="554" spans="1:1" x14ac:dyDescent="0.2">
      <c r="A554" s="265"/>
    </row>
    <row r="555" spans="1:1" x14ac:dyDescent="0.2">
      <c r="A555" s="265"/>
    </row>
    <row r="556" spans="1:1" x14ac:dyDescent="0.2">
      <c r="A556" s="265"/>
    </row>
    <row r="557" spans="1:1" x14ac:dyDescent="0.2">
      <c r="A557" s="265"/>
    </row>
    <row r="558" spans="1:1" x14ac:dyDescent="0.2">
      <c r="A558" s="265"/>
    </row>
    <row r="559" spans="1:1" x14ac:dyDescent="0.2">
      <c r="A559" s="265"/>
    </row>
    <row r="560" spans="1:1" x14ac:dyDescent="0.2">
      <c r="A560" s="265"/>
    </row>
    <row r="561" spans="1:1" x14ac:dyDescent="0.2">
      <c r="A561" s="265"/>
    </row>
    <row r="562" spans="1:1" x14ac:dyDescent="0.2">
      <c r="A562" s="265"/>
    </row>
    <row r="563" spans="1:1" x14ac:dyDescent="0.2">
      <c r="A563" s="265"/>
    </row>
    <row r="564" spans="1:1" x14ac:dyDescent="0.2">
      <c r="A564" s="265"/>
    </row>
    <row r="565" spans="1:1" x14ac:dyDescent="0.2">
      <c r="A565" s="265"/>
    </row>
    <row r="566" spans="1:1" x14ac:dyDescent="0.2">
      <c r="A566" s="265"/>
    </row>
    <row r="567" spans="1:1" x14ac:dyDescent="0.2">
      <c r="A567" s="265"/>
    </row>
    <row r="568" spans="1:1" x14ac:dyDescent="0.2">
      <c r="A568" s="265"/>
    </row>
    <row r="569" spans="1:1" x14ac:dyDescent="0.2">
      <c r="A569" s="265"/>
    </row>
    <row r="570" spans="1:1" x14ac:dyDescent="0.2">
      <c r="A570" s="265"/>
    </row>
    <row r="571" spans="1:1" x14ac:dyDescent="0.2">
      <c r="A571" s="265"/>
    </row>
    <row r="572" spans="1:1" x14ac:dyDescent="0.2">
      <c r="A572" s="265"/>
    </row>
    <row r="573" spans="1:1" x14ac:dyDescent="0.2">
      <c r="A573" s="265"/>
    </row>
    <row r="574" spans="1:1" x14ac:dyDescent="0.2">
      <c r="A574" s="265"/>
    </row>
    <row r="575" spans="1:1" x14ac:dyDescent="0.2">
      <c r="A575" s="265"/>
    </row>
    <row r="576" spans="1:1" x14ac:dyDescent="0.2">
      <c r="A576" s="265"/>
    </row>
    <row r="577" spans="1:1" x14ac:dyDescent="0.2">
      <c r="A577" s="265"/>
    </row>
    <row r="578" spans="1:1" x14ac:dyDescent="0.2">
      <c r="A578" s="265"/>
    </row>
    <row r="579" spans="1:1" x14ac:dyDescent="0.2">
      <c r="A579" s="265"/>
    </row>
    <row r="580" spans="1:1" x14ac:dyDescent="0.2">
      <c r="A580" s="265"/>
    </row>
    <row r="581" spans="1:1" x14ac:dyDescent="0.2">
      <c r="A581" s="265"/>
    </row>
    <row r="582" spans="1:1" x14ac:dyDescent="0.2">
      <c r="A582" s="265"/>
    </row>
    <row r="583" spans="1:1" x14ac:dyDescent="0.2">
      <c r="A583" s="265"/>
    </row>
    <row r="584" spans="1:1" x14ac:dyDescent="0.2">
      <c r="A584" s="265"/>
    </row>
    <row r="585" spans="1:1" x14ac:dyDescent="0.2">
      <c r="A585" s="265"/>
    </row>
    <row r="586" spans="1:1" x14ac:dyDescent="0.2">
      <c r="A586" s="265"/>
    </row>
  </sheetData>
  <mergeCells count="14">
    <mergeCell ref="F16:F17"/>
    <mergeCell ref="G16:G17"/>
    <mergeCell ref="A10:C10"/>
    <mergeCell ref="A11:C11"/>
    <mergeCell ref="A12:C12"/>
    <mergeCell ref="E10:G10"/>
    <mergeCell ref="E11:G11"/>
    <mergeCell ref="E12:G12"/>
    <mergeCell ref="A5:G5"/>
    <mergeCell ref="A2:G2"/>
    <mergeCell ref="A3:G3"/>
    <mergeCell ref="A4:G4"/>
    <mergeCell ref="E13:G13"/>
    <mergeCell ref="A13:C13"/>
  </mergeCells>
  <phoneticPr fontId="0" type="noConversion"/>
  <conditionalFormatting sqref="C18:G25">
    <cfRule type="cellIs" dxfId="7" priority="1" stopIfTrue="1" operator="equal">
      <formula>0</formula>
    </cfRule>
  </conditionalFormatting>
  <conditionalFormatting sqref="C26:G26">
    <cfRule type="cellIs" dxfId="6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I263"/>
  <sheetViews>
    <sheetView showZeros="0" workbookViewId="0">
      <selection activeCell="K12" sqref="K12"/>
    </sheetView>
  </sheetViews>
  <sheetFormatPr baseColWidth="10" defaultRowHeight="11.25" x14ac:dyDescent="0.2"/>
  <cols>
    <col min="1" max="1" width="7.83203125" customWidth="1"/>
    <col min="2" max="2" width="44.83203125" customWidth="1"/>
    <col min="3" max="9" width="7.83203125" customWidth="1"/>
  </cols>
  <sheetData>
    <row r="1" spans="1:9" ht="15.75" x14ac:dyDescent="0.25">
      <c r="A1" s="166" t="s">
        <v>347</v>
      </c>
      <c r="B1" s="27"/>
      <c r="C1" s="24"/>
      <c r="D1" s="24"/>
      <c r="E1" s="24"/>
      <c r="F1" s="24"/>
      <c r="G1" s="293"/>
      <c r="H1" s="294"/>
      <c r="I1" s="294"/>
    </row>
    <row r="2" spans="1:9" ht="15.75" customHeight="1" x14ac:dyDescent="0.2">
      <c r="A2" s="384" t="s">
        <v>348</v>
      </c>
      <c r="B2" s="384"/>
      <c r="C2" s="384"/>
      <c r="D2" s="384"/>
      <c r="E2" s="384"/>
      <c r="F2" s="384"/>
      <c r="G2" s="384"/>
      <c r="H2" s="384"/>
      <c r="I2" s="384"/>
    </row>
    <row r="3" spans="1:9" ht="15.75" customHeight="1" x14ac:dyDescent="0.2">
      <c r="A3" s="385">
        <v>44196</v>
      </c>
      <c r="B3" s="385"/>
      <c r="C3" s="385"/>
      <c r="D3" s="385"/>
      <c r="E3" s="385"/>
      <c r="F3" s="385"/>
      <c r="G3" s="385"/>
      <c r="H3" s="385"/>
      <c r="I3" s="385"/>
    </row>
    <row r="4" spans="1:9" ht="15.75" customHeight="1" x14ac:dyDescent="0.2">
      <c r="A4" s="384" t="s">
        <v>5420</v>
      </c>
      <c r="B4" s="384"/>
      <c r="C4" s="384"/>
      <c r="D4" s="384"/>
      <c r="E4" s="384"/>
      <c r="F4" s="384"/>
      <c r="G4" s="384"/>
      <c r="H4" s="384"/>
      <c r="I4" s="384"/>
    </row>
    <row r="5" spans="1:9" ht="15.75" customHeight="1" x14ac:dyDescent="0.2">
      <c r="A5" s="384" t="s">
        <v>5421</v>
      </c>
      <c r="B5" s="384"/>
      <c r="C5" s="384"/>
      <c r="D5" s="384"/>
      <c r="E5" s="384"/>
      <c r="F5" s="384"/>
      <c r="G5" s="384"/>
      <c r="H5" s="384"/>
      <c r="I5" s="384"/>
    </row>
    <row r="6" spans="1:9" ht="15" x14ac:dyDescent="0.2">
      <c r="A6" s="22" t="s">
        <v>349</v>
      </c>
      <c r="B6" s="25"/>
      <c r="C6" s="21"/>
      <c r="D6" s="21"/>
      <c r="E6" s="21"/>
      <c r="F6" s="21"/>
      <c r="G6" s="21"/>
      <c r="H6" s="21"/>
      <c r="I6" s="21"/>
    </row>
    <row r="7" spans="1:9" ht="12" thickBot="1" x14ac:dyDescent="0.25">
      <c r="A7" s="21"/>
      <c r="B7" s="21"/>
      <c r="C7" s="21"/>
      <c r="D7" s="21"/>
      <c r="E7" s="21"/>
      <c r="F7" s="21"/>
      <c r="G7" s="21"/>
      <c r="H7" s="21"/>
      <c r="I7" s="26" t="s">
        <v>52</v>
      </c>
    </row>
    <row r="8" spans="1:9" s="1" customFormat="1" ht="12" thickTop="1" x14ac:dyDescent="0.2">
      <c r="A8" s="328" t="s">
        <v>162</v>
      </c>
      <c r="B8" s="290" t="s">
        <v>43</v>
      </c>
      <c r="C8" s="288" t="s">
        <v>48</v>
      </c>
      <c r="D8" s="290" t="s">
        <v>49</v>
      </c>
      <c r="E8" s="290" t="s">
        <v>163</v>
      </c>
      <c r="F8" s="290"/>
      <c r="G8" s="290"/>
      <c r="H8" s="290"/>
      <c r="I8" s="297" t="s">
        <v>47</v>
      </c>
    </row>
    <row r="9" spans="1:9" s="1" customFormat="1" ht="22.5" x14ac:dyDescent="0.2">
      <c r="A9" s="330"/>
      <c r="B9" s="291"/>
      <c r="C9" s="289"/>
      <c r="D9" s="291"/>
      <c r="E9" s="84" t="s">
        <v>50</v>
      </c>
      <c r="F9" s="84" t="s">
        <v>165</v>
      </c>
      <c r="G9" s="84" t="s">
        <v>164</v>
      </c>
      <c r="H9" s="84" t="s">
        <v>166</v>
      </c>
      <c r="I9" s="298"/>
    </row>
    <row r="10" spans="1:9" s="1" customFormat="1" x14ac:dyDescent="0.2">
      <c r="A10" s="95"/>
      <c r="B10" s="87"/>
      <c r="C10" s="83">
        <v>1</v>
      </c>
      <c r="D10" s="87">
        <v>2</v>
      </c>
      <c r="E10" s="83">
        <v>3</v>
      </c>
      <c r="F10" s="87">
        <v>4</v>
      </c>
      <c r="G10" s="87">
        <v>5</v>
      </c>
      <c r="H10" s="87">
        <v>6</v>
      </c>
      <c r="I10" s="88">
        <v>7</v>
      </c>
    </row>
    <row r="11" spans="1:9" s="1" customFormat="1" x14ac:dyDescent="0.2">
      <c r="A11" s="126" t="s">
        <v>350</v>
      </c>
      <c r="B11" s="6" t="s">
        <v>351</v>
      </c>
      <c r="C11" s="6">
        <v>7450</v>
      </c>
      <c r="D11" s="6">
        <v>11985</v>
      </c>
      <c r="E11" s="6">
        <v>0</v>
      </c>
      <c r="F11" s="6">
        <v>9450</v>
      </c>
      <c r="G11" s="6">
        <v>0</v>
      </c>
      <c r="H11" s="6">
        <v>0</v>
      </c>
      <c r="I11" s="7">
        <v>21435</v>
      </c>
    </row>
    <row r="12" spans="1:9" s="18" customFormat="1" x14ac:dyDescent="0.2">
      <c r="A12" s="127" t="s">
        <v>352</v>
      </c>
      <c r="B12" s="16" t="s">
        <v>353</v>
      </c>
      <c r="C12" s="16">
        <v>1521</v>
      </c>
      <c r="D12" s="16">
        <v>777</v>
      </c>
      <c r="E12" s="16">
        <v>0</v>
      </c>
      <c r="F12" s="16">
        <v>0</v>
      </c>
      <c r="G12" s="16">
        <v>0</v>
      </c>
      <c r="H12" s="16">
        <v>0</v>
      </c>
      <c r="I12" s="17">
        <v>777</v>
      </c>
    </row>
    <row r="13" spans="1:9" s="1" customFormat="1" x14ac:dyDescent="0.2">
      <c r="A13" s="128" t="s">
        <v>354</v>
      </c>
      <c r="B13" s="3" t="s">
        <v>355</v>
      </c>
      <c r="C13" s="3">
        <v>197</v>
      </c>
      <c r="D13" s="3">
        <v>215</v>
      </c>
      <c r="E13" s="3">
        <v>0</v>
      </c>
      <c r="F13" s="3">
        <v>0</v>
      </c>
      <c r="G13" s="3">
        <v>0</v>
      </c>
      <c r="H13" s="3">
        <v>0</v>
      </c>
      <c r="I13" s="4">
        <v>215</v>
      </c>
    </row>
    <row r="14" spans="1:9" s="1" customFormat="1" x14ac:dyDescent="0.2">
      <c r="A14" s="128" t="s">
        <v>356</v>
      </c>
      <c r="B14" s="3" t="s">
        <v>357</v>
      </c>
      <c r="C14" s="3">
        <v>1324</v>
      </c>
      <c r="D14" s="3">
        <v>562</v>
      </c>
      <c r="E14" s="3">
        <v>0</v>
      </c>
      <c r="F14" s="3">
        <v>0</v>
      </c>
      <c r="G14" s="3">
        <v>0</v>
      </c>
      <c r="H14" s="3">
        <v>0</v>
      </c>
      <c r="I14" s="4">
        <v>562</v>
      </c>
    </row>
    <row r="15" spans="1:9" s="1" customFormat="1" x14ac:dyDescent="0.2">
      <c r="A15" s="130" t="s">
        <v>358</v>
      </c>
      <c r="B15" s="131" t="s">
        <v>359</v>
      </c>
      <c r="C15" s="131">
        <v>5781</v>
      </c>
      <c r="D15" s="131">
        <v>2509</v>
      </c>
      <c r="E15" s="131">
        <v>0</v>
      </c>
      <c r="F15" s="131">
        <v>0</v>
      </c>
      <c r="G15" s="131">
        <v>0</v>
      </c>
      <c r="H15" s="131">
        <v>0</v>
      </c>
      <c r="I15" s="132">
        <v>2509</v>
      </c>
    </row>
    <row r="16" spans="1:9" s="18" customFormat="1" x14ac:dyDescent="0.2">
      <c r="A16" s="146" t="s">
        <v>360</v>
      </c>
      <c r="B16" s="147" t="s">
        <v>361</v>
      </c>
      <c r="C16" s="147">
        <v>5520</v>
      </c>
      <c r="D16" s="147">
        <v>1527</v>
      </c>
      <c r="E16" s="147">
        <v>0</v>
      </c>
      <c r="F16" s="147">
        <v>0</v>
      </c>
      <c r="G16" s="147">
        <v>0</v>
      </c>
      <c r="H16" s="147">
        <v>0</v>
      </c>
      <c r="I16" s="148">
        <v>1527</v>
      </c>
    </row>
    <row r="17" spans="1:9" s="18" customFormat="1" x14ac:dyDescent="0.2">
      <c r="A17" s="146" t="s">
        <v>362</v>
      </c>
      <c r="B17" s="147" t="s">
        <v>363</v>
      </c>
      <c r="C17" s="147">
        <v>0</v>
      </c>
      <c r="D17" s="147">
        <v>0</v>
      </c>
      <c r="E17" s="147">
        <v>0</v>
      </c>
      <c r="F17" s="147">
        <v>0</v>
      </c>
      <c r="G17" s="147">
        <v>0</v>
      </c>
      <c r="H17" s="147">
        <v>0</v>
      </c>
      <c r="I17" s="148">
        <v>0</v>
      </c>
    </row>
    <row r="18" spans="1:9" s="18" customFormat="1" x14ac:dyDescent="0.2">
      <c r="A18" s="146" t="s">
        <v>364</v>
      </c>
      <c r="B18" s="147" t="s">
        <v>365</v>
      </c>
      <c r="C18" s="147">
        <v>261</v>
      </c>
      <c r="D18" s="147">
        <v>982</v>
      </c>
      <c r="E18" s="147">
        <v>0</v>
      </c>
      <c r="F18" s="147">
        <v>0</v>
      </c>
      <c r="G18" s="147">
        <v>0</v>
      </c>
      <c r="H18" s="147">
        <v>0</v>
      </c>
      <c r="I18" s="148">
        <v>982</v>
      </c>
    </row>
    <row r="19" spans="1:9" s="18" customFormat="1" x14ac:dyDescent="0.2">
      <c r="A19" s="127" t="s">
        <v>366</v>
      </c>
      <c r="B19" s="16" t="s">
        <v>367</v>
      </c>
      <c r="C19" s="16">
        <v>148</v>
      </c>
      <c r="D19" s="16">
        <v>8699</v>
      </c>
      <c r="E19" s="16">
        <v>0</v>
      </c>
      <c r="F19" s="16">
        <v>9450</v>
      </c>
      <c r="G19" s="16">
        <v>0</v>
      </c>
      <c r="H19" s="16">
        <v>0</v>
      </c>
      <c r="I19" s="17">
        <v>18149</v>
      </c>
    </row>
    <row r="20" spans="1:9" s="1" customFormat="1" x14ac:dyDescent="0.2">
      <c r="A20" s="159" t="s">
        <v>368</v>
      </c>
      <c r="B20" s="160" t="s">
        <v>369</v>
      </c>
      <c r="C20" s="160">
        <v>0</v>
      </c>
      <c r="D20" s="160">
        <v>26</v>
      </c>
      <c r="E20" s="3">
        <v>0</v>
      </c>
      <c r="F20" s="3">
        <v>0</v>
      </c>
      <c r="G20" s="3">
        <v>0</v>
      </c>
      <c r="H20" s="3">
        <v>0</v>
      </c>
      <c r="I20" s="161">
        <v>26</v>
      </c>
    </row>
    <row r="21" spans="1:9" s="18" customFormat="1" x14ac:dyDescent="0.2">
      <c r="A21" s="146" t="s">
        <v>370</v>
      </c>
      <c r="B21" s="147" t="s">
        <v>371</v>
      </c>
      <c r="C21" s="147">
        <v>0</v>
      </c>
      <c r="D21" s="147">
        <v>8673</v>
      </c>
      <c r="E21" s="147">
        <v>0</v>
      </c>
      <c r="F21" s="147">
        <v>0</v>
      </c>
      <c r="G21" s="147">
        <v>0</v>
      </c>
      <c r="H21" s="147">
        <v>0</v>
      </c>
      <c r="I21" s="148">
        <v>8673</v>
      </c>
    </row>
    <row r="22" spans="1:9" s="1" customFormat="1" x14ac:dyDescent="0.2">
      <c r="A22" s="128" t="s">
        <v>372</v>
      </c>
      <c r="B22" s="3" t="s">
        <v>373</v>
      </c>
      <c r="C22" s="3">
        <v>148</v>
      </c>
      <c r="D22" s="3">
        <v>0</v>
      </c>
      <c r="E22" s="3">
        <v>0</v>
      </c>
      <c r="F22" s="3">
        <v>9450</v>
      </c>
      <c r="G22" s="3">
        <v>0</v>
      </c>
      <c r="H22" s="3">
        <v>0</v>
      </c>
      <c r="I22" s="4">
        <v>9450</v>
      </c>
    </row>
    <row r="23" spans="1:9" s="1" customFormat="1" x14ac:dyDescent="0.2">
      <c r="A23" s="130" t="s">
        <v>374</v>
      </c>
      <c r="B23" s="131" t="s">
        <v>375</v>
      </c>
      <c r="C23" s="131">
        <v>0</v>
      </c>
      <c r="D23" s="131">
        <v>0</v>
      </c>
      <c r="E23" s="131">
        <v>0</v>
      </c>
      <c r="F23" s="131">
        <v>0</v>
      </c>
      <c r="G23" s="131">
        <v>0</v>
      </c>
      <c r="H23" s="131">
        <v>0</v>
      </c>
      <c r="I23" s="132">
        <v>0</v>
      </c>
    </row>
    <row r="24" spans="1:9" s="1" customFormat="1" x14ac:dyDescent="0.2">
      <c r="A24" s="128" t="s">
        <v>376</v>
      </c>
      <c r="B24" s="3" t="s">
        <v>363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">
        <v>0</v>
      </c>
    </row>
    <row r="25" spans="1:9" s="18" customFormat="1" x14ac:dyDescent="0.2">
      <c r="A25" s="146" t="s">
        <v>377</v>
      </c>
      <c r="B25" s="147" t="s">
        <v>378</v>
      </c>
      <c r="C25" s="147">
        <v>0</v>
      </c>
      <c r="D25" s="147">
        <v>0</v>
      </c>
      <c r="E25" s="147">
        <v>0</v>
      </c>
      <c r="F25" s="147">
        <v>0</v>
      </c>
      <c r="G25" s="147">
        <v>0</v>
      </c>
      <c r="H25" s="147">
        <v>0</v>
      </c>
      <c r="I25" s="148">
        <v>0</v>
      </c>
    </row>
    <row r="26" spans="1:9" s="18" customFormat="1" x14ac:dyDescent="0.2">
      <c r="A26" s="146" t="s">
        <v>379</v>
      </c>
      <c r="B26" s="147" t="s">
        <v>380</v>
      </c>
      <c r="C26" s="147">
        <v>0</v>
      </c>
      <c r="D26" s="147">
        <v>0</v>
      </c>
      <c r="E26" s="147">
        <v>0</v>
      </c>
      <c r="F26" s="147">
        <v>0</v>
      </c>
      <c r="G26" s="147">
        <v>0</v>
      </c>
      <c r="H26" s="147">
        <v>0</v>
      </c>
      <c r="I26" s="148">
        <v>0</v>
      </c>
    </row>
    <row r="27" spans="1:9" s="18" customFormat="1" x14ac:dyDescent="0.2">
      <c r="A27" s="141" t="s">
        <v>381</v>
      </c>
      <c r="B27" s="142" t="s">
        <v>382</v>
      </c>
      <c r="C27" s="142">
        <v>2151</v>
      </c>
      <c r="D27" s="142">
        <v>34810</v>
      </c>
      <c r="E27" s="142">
        <v>0</v>
      </c>
      <c r="F27" s="142">
        <v>5550</v>
      </c>
      <c r="G27" s="6">
        <v>0</v>
      </c>
      <c r="H27" s="142">
        <v>0</v>
      </c>
      <c r="I27" s="152">
        <v>40360</v>
      </c>
    </row>
    <row r="28" spans="1:9" s="1" customFormat="1" x14ac:dyDescent="0.2">
      <c r="A28" s="130" t="s">
        <v>383</v>
      </c>
      <c r="B28" s="131" t="s">
        <v>384</v>
      </c>
      <c r="C28" s="131">
        <v>0</v>
      </c>
      <c r="D28" s="131">
        <v>2343</v>
      </c>
      <c r="E28" s="131">
        <v>0</v>
      </c>
      <c r="F28" s="131">
        <v>0</v>
      </c>
      <c r="G28" s="131">
        <v>0</v>
      </c>
      <c r="H28" s="131">
        <v>0</v>
      </c>
      <c r="I28" s="132">
        <v>2343</v>
      </c>
    </row>
    <row r="29" spans="1:9" s="1" customFormat="1" x14ac:dyDescent="0.2">
      <c r="A29" s="130" t="s">
        <v>385</v>
      </c>
      <c r="B29" s="131" t="s">
        <v>386</v>
      </c>
      <c r="C29" s="131">
        <v>0</v>
      </c>
      <c r="D29" s="131">
        <v>15258</v>
      </c>
      <c r="E29" s="131">
        <v>0</v>
      </c>
      <c r="F29" s="131">
        <v>5550</v>
      </c>
      <c r="G29" s="131">
        <v>0</v>
      </c>
      <c r="H29" s="131">
        <v>0</v>
      </c>
      <c r="I29" s="132">
        <v>20808</v>
      </c>
    </row>
    <row r="30" spans="1:9" s="18" customFormat="1" x14ac:dyDescent="0.2">
      <c r="A30" s="127" t="s">
        <v>387</v>
      </c>
      <c r="B30" s="16" t="s">
        <v>146</v>
      </c>
      <c r="C30" s="16">
        <v>0</v>
      </c>
      <c r="D30" s="16">
        <v>6594</v>
      </c>
      <c r="E30" s="16">
        <v>0</v>
      </c>
      <c r="F30" s="16">
        <v>0</v>
      </c>
      <c r="G30" s="16">
        <v>0</v>
      </c>
      <c r="H30" s="16">
        <v>0</v>
      </c>
      <c r="I30" s="17">
        <v>6594</v>
      </c>
    </row>
    <row r="31" spans="1:9" s="18" customFormat="1" x14ac:dyDescent="0.2">
      <c r="A31" s="127" t="s">
        <v>388</v>
      </c>
      <c r="B31" s="16" t="s">
        <v>389</v>
      </c>
      <c r="C31" s="16">
        <v>2151</v>
      </c>
      <c r="D31" s="16">
        <v>1113</v>
      </c>
      <c r="E31" s="16">
        <v>0</v>
      </c>
      <c r="F31" s="16">
        <v>0</v>
      </c>
      <c r="G31" s="16">
        <v>0</v>
      </c>
      <c r="H31" s="16">
        <v>0</v>
      </c>
      <c r="I31" s="17">
        <v>1113</v>
      </c>
    </row>
    <row r="32" spans="1:9" s="18" customFormat="1" x14ac:dyDescent="0.2">
      <c r="A32" s="146" t="s">
        <v>390</v>
      </c>
      <c r="B32" s="147" t="s">
        <v>391</v>
      </c>
      <c r="C32" s="147">
        <v>2151</v>
      </c>
      <c r="D32" s="147">
        <v>644</v>
      </c>
      <c r="E32" s="147">
        <v>0</v>
      </c>
      <c r="F32" s="147">
        <v>0</v>
      </c>
      <c r="G32" s="147">
        <v>0</v>
      </c>
      <c r="H32" s="147">
        <v>0</v>
      </c>
      <c r="I32" s="148">
        <v>644</v>
      </c>
    </row>
    <row r="33" spans="1:9" s="18" customFormat="1" x14ac:dyDescent="0.2">
      <c r="A33" s="146" t="s">
        <v>392</v>
      </c>
      <c r="B33" s="147" t="s">
        <v>393</v>
      </c>
      <c r="C33" s="147">
        <v>0</v>
      </c>
      <c r="D33" s="147">
        <v>0</v>
      </c>
      <c r="E33" s="147">
        <v>0</v>
      </c>
      <c r="F33" s="147">
        <v>0</v>
      </c>
      <c r="G33" s="147">
        <v>0</v>
      </c>
      <c r="H33" s="147">
        <v>0</v>
      </c>
      <c r="I33" s="148">
        <v>0</v>
      </c>
    </row>
    <row r="34" spans="1:9" s="18" customFormat="1" x14ac:dyDescent="0.2">
      <c r="A34" s="146" t="s">
        <v>394</v>
      </c>
      <c r="B34" s="147" t="s">
        <v>395</v>
      </c>
      <c r="C34" s="147">
        <v>0</v>
      </c>
      <c r="D34" s="147">
        <v>469</v>
      </c>
      <c r="E34" s="147">
        <v>0</v>
      </c>
      <c r="F34" s="147">
        <v>0</v>
      </c>
      <c r="G34" s="147">
        <v>0</v>
      </c>
      <c r="H34" s="147">
        <v>0</v>
      </c>
      <c r="I34" s="148">
        <v>469</v>
      </c>
    </row>
    <row r="35" spans="1:9" s="18" customFormat="1" x14ac:dyDescent="0.2">
      <c r="A35" s="127" t="s">
        <v>396</v>
      </c>
      <c r="B35" s="16" t="s">
        <v>397</v>
      </c>
      <c r="C35" s="16">
        <v>0</v>
      </c>
      <c r="D35" s="16">
        <v>3973</v>
      </c>
      <c r="E35" s="16">
        <v>0</v>
      </c>
      <c r="F35" s="16">
        <v>0</v>
      </c>
      <c r="G35" s="16">
        <v>0</v>
      </c>
      <c r="H35" s="16">
        <v>0</v>
      </c>
      <c r="I35" s="17">
        <v>3973</v>
      </c>
    </row>
    <row r="36" spans="1:9" s="1" customFormat="1" x14ac:dyDescent="0.2">
      <c r="A36" s="130" t="s">
        <v>398</v>
      </c>
      <c r="B36" s="131" t="s">
        <v>399</v>
      </c>
      <c r="C36" s="131">
        <v>0</v>
      </c>
      <c r="D36" s="131">
        <v>5529</v>
      </c>
      <c r="E36" s="131">
        <v>0</v>
      </c>
      <c r="F36" s="131">
        <v>0</v>
      </c>
      <c r="G36" s="131">
        <v>0</v>
      </c>
      <c r="H36" s="131">
        <v>0</v>
      </c>
      <c r="I36" s="132">
        <v>5529</v>
      </c>
    </row>
    <row r="37" spans="1:9" s="1" customFormat="1" x14ac:dyDescent="0.2">
      <c r="A37" s="133" t="s">
        <v>400</v>
      </c>
      <c r="B37" s="134" t="s">
        <v>401</v>
      </c>
      <c r="C37" s="6">
        <v>2265</v>
      </c>
      <c r="D37" s="134">
        <v>4859</v>
      </c>
      <c r="E37" s="6">
        <v>0</v>
      </c>
      <c r="F37" s="6">
        <v>0</v>
      </c>
      <c r="G37" s="6">
        <v>0</v>
      </c>
      <c r="H37" s="6">
        <v>0</v>
      </c>
      <c r="I37" s="135">
        <v>4859</v>
      </c>
    </row>
    <row r="38" spans="1:9" s="1" customFormat="1" x14ac:dyDescent="0.2">
      <c r="A38" s="130" t="s">
        <v>402</v>
      </c>
      <c r="B38" s="131" t="s">
        <v>403</v>
      </c>
      <c r="C38" s="131">
        <v>0</v>
      </c>
      <c r="D38" s="131">
        <v>0</v>
      </c>
      <c r="E38" s="131">
        <v>0</v>
      </c>
      <c r="F38" s="131">
        <v>0</v>
      </c>
      <c r="G38" s="131">
        <v>0</v>
      </c>
      <c r="H38" s="131">
        <v>0</v>
      </c>
      <c r="I38" s="132">
        <v>0</v>
      </c>
    </row>
    <row r="39" spans="1:9" s="1" customFormat="1" x14ac:dyDescent="0.2">
      <c r="A39" s="130" t="s">
        <v>404</v>
      </c>
      <c r="B39" s="131" t="s">
        <v>405</v>
      </c>
      <c r="C39" s="131">
        <v>0</v>
      </c>
      <c r="D39" s="131">
        <v>60</v>
      </c>
      <c r="E39" s="131">
        <v>0</v>
      </c>
      <c r="F39" s="131">
        <v>0</v>
      </c>
      <c r="G39" s="131">
        <v>0</v>
      </c>
      <c r="H39" s="131">
        <v>0</v>
      </c>
      <c r="I39" s="132">
        <v>60</v>
      </c>
    </row>
    <row r="40" spans="1:9" s="1" customFormat="1" x14ac:dyDescent="0.2">
      <c r="A40" s="130" t="s">
        <v>406</v>
      </c>
      <c r="B40" s="131" t="s">
        <v>407</v>
      </c>
      <c r="C40" s="131">
        <v>0</v>
      </c>
      <c r="D40" s="131">
        <v>0</v>
      </c>
      <c r="E40" s="131">
        <v>0</v>
      </c>
      <c r="F40" s="131">
        <v>0</v>
      </c>
      <c r="G40" s="131">
        <v>0</v>
      </c>
      <c r="H40" s="131">
        <v>0</v>
      </c>
      <c r="I40" s="132">
        <v>0</v>
      </c>
    </row>
    <row r="41" spans="1:9" s="1" customFormat="1" x14ac:dyDescent="0.2">
      <c r="A41" s="130" t="s">
        <v>408</v>
      </c>
      <c r="B41" s="131" t="s">
        <v>409</v>
      </c>
      <c r="C41" s="131">
        <v>2265</v>
      </c>
      <c r="D41" s="131">
        <v>4799</v>
      </c>
      <c r="E41" s="131">
        <v>0</v>
      </c>
      <c r="F41" s="131">
        <v>0</v>
      </c>
      <c r="G41" s="131">
        <v>0</v>
      </c>
      <c r="H41" s="131">
        <v>0</v>
      </c>
      <c r="I41" s="132">
        <v>4799</v>
      </c>
    </row>
    <row r="42" spans="1:9" s="18" customFormat="1" x14ac:dyDescent="0.2">
      <c r="A42" s="127" t="s">
        <v>410</v>
      </c>
      <c r="B42" s="16"/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7">
        <v>0</v>
      </c>
    </row>
    <row r="43" spans="1:9" s="1" customFormat="1" x14ac:dyDescent="0.2">
      <c r="A43" s="133" t="s">
        <v>411</v>
      </c>
      <c r="B43" s="134" t="s">
        <v>412</v>
      </c>
      <c r="C43" s="6">
        <v>0</v>
      </c>
      <c r="D43" s="134">
        <v>2365</v>
      </c>
      <c r="E43" s="6">
        <v>0</v>
      </c>
      <c r="F43" s="6">
        <v>0</v>
      </c>
      <c r="G43" s="6">
        <v>0</v>
      </c>
      <c r="H43" s="6">
        <v>0</v>
      </c>
      <c r="I43" s="135">
        <v>2365</v>
      </c>
    </row>
    <row r="44" spans="1:9" s="1" customFormat="1" x14ac:dyDescent="0.2">
      <c r="A44" s="130" t="s">
        <v>413</v>
      </c>
      <c r="B44" s="131" t="s">
        <v>414</v>
      </c>
      <c r="C44" s="131">
        <v>0</v>
      </c>
      <c r="D44" s="131">
        <v>217</v>
      </c>
      <c r="E44" s="131">
        <v>0</v>
      </c>
      <c r="F44" s="131">
        <v>0</v>
      </c>
      <c r="G44" s="131">
        <v>0</v>
      </c>
      <c r="H44" s="131">
        <v>0</v>
      </c>
      <c r="I44" s="132">
        <v>217</v>
      </c>
    </row>
    <row r="45" spans="1:9" s="1" customFormat="1" x14ac:dyDescent="0.2">
      <c r="A45" s="130" t="s">
        <v>415</v>
      </c>
      <c r="B45" s="131" t="s">
        <v>416</v>
      </c>
      <c r="C45" s="131">
        <v>0</v>
      </c>
      <c r="D45" s="131">
        <v>2148</v>
      </c>
      <c r="E45" s="131">
        <v>0</v>
      </c>
      <c r="F45" s="131">
        <v>0</v>
      </c>
      <c r="G45" s="131">
        <v>0</v>
      </c>
      <c r="H45" s="131">
        <v>0</v>
      </c>
      <c r="I45" s="132">
        <v>2148</v>
      </c>
    </row>
    <row r="46" spans="1:9" s="1" customFormat="1" x14ac:dyDescent="0.2">
      <c r="A46" s="130" t="s">
        <v>417</v>
      </c>
      <c r="B46" s="131" t="s">
        <v>418</v>
      </c>
      <c r="C46" s="131">
        <v>0</v>
      </c>
      <c r="D46" s="131">
        <v>0</v>
      </c>
      <c r="E46" s="131">
        <v>0</v>
      </c>
      <c r="F46" s="131">
        <v>0</v>
      </c>
      <c r="G46" s="131">
        <v>0</v>
      </c>
      <c r="H46" s="131">
        <v>0</v>
      </c>
      <c r="I46" s="132">
        <v>0</v>
      </c>
    </row>
    <row r="47" spans="1:9" s="18" customFormat="1" x14ac:dyDescent="0.2">
      <c r="A47" s="141" t="s">
        <v>419</v>
      </c>
      <c r="B47" s="142" t="s">
        <v>420</v>
      </c>
      <c r="C47" s="142">
        <v>0</v>
      </c>
      <c r="D47" s="142">
        <v>0</v>
      </c>
      <c r="E47" s="142">
        <v>0</v>
      </c>
      <c r="F47" s="142">
        <v>0</v>
      </c>
      <c r="G47" s="142">
        <v>0</v>
      </c>
      <c r="H47" s="142">
        <v>0</v>
      </c>
      <c r="I47" s="152">
        <v>0</v>
      </c>
    </row>
    <row r="48" spans="1:9" s="1" customFormat="1" x14ac:dyDescent="0.2">
      <c r="A48" s="139" t="s">
        <v>421</v>
      </c>
      <c r="B48" s="140" t="s">
        <v>422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</row>
    <row r="49" spans="1:9" s="18" customFormat="1" x14ac:dyDescent="0.2">
      <c r="A49" s="127" t="s">
        <v>423</v>
      </c>
      <c r="B49" s="16" t="s">
        <v>424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7">
        <v>0</v>
      </c>
    </row>
    <row r="50" spans="1:9" s="18" customFormat="1" x14ac:dyDescent="0.2">
      <c r="A50" s="141" t="s">
        <v>425</v>
      </c>
      <c r="B50" s="142" t="s">
        <v>426</v>
      </c>
      <c r="C50" s="142">
        <v>0</v>
      </c>
      <c r="D50" s="142">
        <v>3500</v>
      </c>
      <c r="E50" s="142">
        <v>0</v>
      </c>
      <c r="F50" s="142">
        <v>15700</v>
      </c>
      <c r="G50" s="142">
        <v>0</v>
      </c>
      <c r="H50" s="142">
        <v>0</v>
      </c>
      <c r="I50" s="152">
        <v>19200</v>
      </c>
    </row>
    <row r="51" spans="1:9" s="18" customFormat="1" x14ac:dyDescent="0.2">
      <c r="A51" s="127" t="s">
        <v>427</v>
      </c>
      <c r="B51" s="16" t="s">
        <v>428</v>
      </c>
      <c r="C51" s="16">
        <v>0</v>
      </c>
      <c r="D51" s="16">
        <v>3500</v>
      </c>
      <c r="E51" s="16">
        <v>0</v>
      </c>
      <c r="F51" s="16">
        <v>9700</v>
      </c>
      <c r="G51" s="16">
        <v>0</v>
      </c>
      <c r="H51" s="16">
        <v>0</v>
      </c>
      <c r="I51" s="17">
        <v>13200</v>
      </c>
    </row>
    <row r="52" spans="1:9" s="18" customFormat="1" x14ac:dyDescent="0.2">
      <c r="A52" s="127" t="s">
        <v>429</v>
      </c>
      <c r="B52" s="16" t="s">
        <v>373</v>
      </c>
      <c r="C52" s="16">
        <v>0</v>
      </c>
      <c r="D52" s="16">
        <v>0</v>
      </c>
      <c r="E52" s="16">
        <v>0</v>
      </c>
      <c r="F52" s="16">
        <v>6000</v>
      </c>
      <c r="G52" s="16">
        <v>0</v>
      </c>
      <c r="H52" s="16">
        <v>0</v>
      </c>
      <c r="I52" s="17">
        <v>6000</v>
      </c>
    </row>
    <row r="53" spans="1:9" s="18" customFormat="1" x14ac:dyDescent="0.2">
      <c r="A53" s="141" t="s">
        <v>430</v>
      </c>
      <c r="B53" s="142" t="s">
        <v>431</v>
      </c>
      <c r="C53" s="142">
        <v>0</v>
      </c>
      <c r="D53" s="142">
        <v>74</v>
      </c>
      <c r="E53" s="142">
        <v>0</v>
      </c>
      <c r="F53" s="142">
        <v>0</v>
      </c>
      <c r="G53" s="142">
        <v>0</v>
      </c>
      <c r="H53" s="142">
        <v>0</v>
      </c>
      <c r="I53" s="152">
        <v>74</v>
      </c>
    </row>
    <row r="54" spans="1:9" s="18" customFormat="1" x14ac:dyDescent="0.2">
      <c r="A54" s="127" t="s">
        <v>432</v>
      </c>
      <c r="B54" s="16" t="s">
        <v>433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7">
        <v>0</v>
      </c>
    </row>
    <row r="55" spans="1:9" s="18" customFormat="1" x14ac:dyDescent="0.2">
      <c r="A55" s="127" t="s">
        <v>434</v>
      </c>
      <c r="B55" s="16" t="s">
        <v>435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7">
        <v>0</v>
      </c>
    </row>
    <row r="56" spans="1:9" s="18" customFormat="1" x14ac:dyDescent="0.2">
      <c r="A56" s="127" t="s">
        <v>436</v>
      </c>
      <c r="B56" s="16" t="s">
        <v>437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7">
        <v>0</v>
      </c>
    </row>
    <row r="57" spans="1:9" s="1" customFormat="1" x14ac:dyDescent="0.2">
      <c r="A57" s="139" t="s">
        <v>438</v>
      </c>
      <c r="B57" s="140" t="s">
        <v>439</v>
      </c>
      <c r="C57" s="16">
        <v>0</v>
      </c>
      <c r="D57" s="140">
        <v>0</v>
      </c>
      <c r="E57" s="16">
        <v>0</v>
      </c>
      <c r="F57" s="16">
        <v>0</v>
      </c>
      <c r="G57" s="16">
        <v>0</v>
      </c>
      <c r="H57" s="16">
        <v>0</v>
      </c>
      <c r="I57" s="151">
        <v>0</v>
      </c>
    </row>
    <row r="58" spans="1:9" s="18" customFormat="1" x14ac:dyDescent="0.2">
      <c r="A58" s="127" t="s">
        <v>440</v>
      </c>
      <c r="B58" s="16" t="s">
        <v>441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7">
        <v>0</v>
      </c>
    </row>
    <row r="59" spans="1:9" s="18" customFormat="1" x14ac:dyDescent="0.2">
      <c r="A59" s="127" t="s">
        <v>442</v>
      </c>
      <c r="B59" s="16" t="s">
        <v>443</v>
      </c>
      <c r="C59" s="16">
        <v>0</v>
      </c>
      <c r="D59" s="16">
        <v>74</v>
      </c>
      <c r="E59" s="16">
        <v>0</v>
      </c>
      <c r="F59" s="16">
        <v>0</v>
      </c>
      <c r="G59" s="16">
        <v>0</v>
      </c>
      <c r="H59" s="16">
        <v>0</v>
      </c>
      <c r="I59" s="17">
        <v>74</v>
      </c>
    </row>
    <row r="60" spans="1:9" s="1" customFormat="1" x14ac:dyDescent="0.2">
      <c r="A60" s="130" t="s">
        <v>444</v>
      </c>
      <c r="B60" s="131"/>
      <c r="C60" s="131">
        <v>0</v>
      </c>
      <c r="D60" s="131">
        <v>0</v>
      </c>
      <c r="E60" s="131">
        <v>0</v>
      </c>
      <c r="F60" s="131">
        <v>0</v>
      </c>
      <c r="G60" s="131">
        <v>0</v>
      </c>
      <c r="H60" s="131">
        <v>0</v>
      </c>
      <c r="I60" s="132">
        <v>0</v>
      </c>
    </row>
    <row r="61" spans="1:9" s="1" customFormat="1" x14ac:dyDescent="0.2">
      <c r="A61" s="133" t="s">
        <v>445</v>
      </c>
      <c r="B61" s="134" t="s">
        <v>446</v>
      </c>
      <c r="C61" s="142">
        <v>486</v>
      </c>
      <c r="D61" s="134">
        <v>28827</v>
      </c>
      <c r="E61" s="142">
        <v>0</v>
      </c>
      <c r="F61" s="134">
        <v>5020</v>
      </c>
      <c r="G61" s="142">
        <v>0</v>
      </c>
      <c r="H61" s="134">
        <v>1499</v>
      </c>
      <c r="I61" s="135">
        <v>35346</v>
      </c>
    </row>
    <row r="62" spans="1:9" s="1" customFormat="1" x14ac:dyDescent="0.2">
      <c r="A62" s="130" t="s">
        <v>447</v>
      </c>
      <c r="B62" s="131" t="s">
        <v>448</v>
      </c>
      <c r="C62" s="131">
        <v>0</v>
      </c>
      <c r="D62" s="131">
        <v>0</v>
      </c>
      <c r="E62" s="131">
        <v>0</v>
      </c>
      <c r="F62" s="131">
        <v>0</v>
      </c>
      <c r="G62" s="131">
        <v>0</v>
      </c>
      <c r="H62" s="131">
        <v>0</v>
      </c>
      <c r="I62" s="132">
        <v>0</v>
      </c>
    </row>
    <row r="63" spans="1:9" s="18" customFormat="1" x14ac:dyDescent="0.2">
      <c r="A63" s="146" t="s">
        <v>449</v>
      </c>
      <c r="B63" s="147" t="s">
        <v>450</v>
      </c>
      <c r="C63" s="147">
        <v>0</v>
      </c>
      <c r="D63" s="147">
        <v>0</v>
      </c>
      <c r="E63" s="147">
        <v>0</v>
      </c>
      <c r="F63" s="147">
        <v>0</v>
      </c>
      <c r="G63" s="147">
        <v>0</v>
      </c>
      <c r="H63" s="147">
        <v>0</v>
      </c>
      <c r="I63" s="148">
        <v>0</v>
      </c>
    </row>
    <row r="64" spans="1:9" s="18" customFormat="1" x14ac:dyDescent="0.2">
      <c r="A64" s="146" t="s">
        <v>451</v>
      </c>
      <c r="B64" s="147" t="s">
        <v>452</v>
      </c>
      <c r="C64" s="147">
        <v>0</v>
      </c>
      <c r="D64" s="147">
        <v>0</v>
      </c>
      <c r="E64" s="147">
        <v>0</v>
      </c>
      <c r="F64" s="147">
        <v>0</v>
      </c>
      <c r="G64" s="147">
        <v>0</v>
      </c>
      <c r="H64" s="147">
        <v>0</v>
      </c>
      <c r="I64" s="148">
        <v>0</v>
      </c>
    </row>
    <row r="65" spans="1:9" s="18" customFormat="1" x14ac:dyDescent="0.2">
      <c r="A65" s="146" t="s">
        <v>453</v>
      </c>
      <c r="B65" s="147" t="s">
        <v>454</v>
      </c>
      <c r="C65" s="147">
        <v>0</v>
      </c>
      <c r="D65" s="147">
        <v>0</v>
      </c>
      <c r="E65" s="147">
        <v>0</v>
      </c>
      <c r="F65" s="147">
        <v>0</v>
      </c>
      <c r="G65" s="147">
        <v>0</v>
      </c>
      <c r="H65" s="147">
        <v>0</v>
      </c>
      <c r="I65" s="148">
        <v>0</v>
      </c>
    </row>
    <row r="66" spans="1:9" s="1" customFormat="1" x14ac:dyDescent="0.2">
      <c r="A66" s="128" t="s">
        <v>455</v>
      </c>
      <c r="B66" s="3" t="s">
        <v>456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4">
        <v>0</v>
      </c>
    </row>
    <row r="67" spans="1:9" s="18" customFormat="1" x14ac:dyDescent="0.2">
      <c r="A67" s="146" t="s">
        <v>457</v>
      </c>
      <c r="B67" s="147" t="s">
        <v>458</v>
      </c>
      <c r="C67" s="147">
        <v>0</v>
      </c>
      <c r="D67" s="147">
        <v>0</v>
      </c>
      <c r="E67" s="147">
        <v>0</v>
      </c>
      <c r="F67" s="147">
        <v>0</v>
      </c>
      <c r="G67" s="147">
        <v>0</v>
      </c>
      <c r="H67" s="147">
        <v>0</v>
      </c>
      <c r="I67" s="148">
        <v>0</v>
      </c>
    </row>
    <row r="68" spans="1:9" s="183" customFormat="1" x14ac:dyDescent="0.2">
      <c r="A68" s="146" t="s">
        <v>459</v>
      </c>
      <c r="B68" s="147" t="s">
        <v>70</v>
      </c>
      <c r="C68" s="147">
        <v>0</v>
      </c>
      <c r="D68" s="147">
        <v>0</v>
      </c>
      <c r="E68" s="147">
        <v>0</v>
      </c>
      <c r="F68" s="147">
        <v>0</v>
      </c>
      <c r="G68" s="147">
        <v>0</v>
      </c>
      <c r="H68" s="147">
        <v>0</v>
      </c>
      <c r="I68" s="148">
        <v>0</v>
      </c>
    </row>
    <row r="69" spans="1:9" s="24" customFormat="1" x14ac:dyDescent="0.2">
      <c r="A69" s="130" t="s">
        <v>460</v>
      </c>
      <c r="B69" s="131" t="s">
        <v>461</v>
      </c>
      <c r="C69" s="131">
        <v>0</v>
      </c>
      <c r="D69" s="131">
        <v>0</v>
      </c>
      <c r="E69" s="131">
        <v>0</v>
      </c>
      <c r="F69" s="131">
        <v>0</v>
      </c>
      <c r="G69" s="131">
        <v>0</v>
      </c>
      <c r="H69" s="131">
        <v>0</v>
      </c>
      <c r="I69" s="132">
        <v>0</v>
      </c>
    </row>
    <row r="70" spans="1:9" s="1" customFormat="1" x14ac:dyDescent="0.2">
      <c r="A70" s="128" t="s">
        <v>462</v>
      </c>
      <c r="B70" s="3" t="s">
        <v>450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4">
        <v>0</v>
      </c>
    </row>
    <row r="71" spans="1:9" s="1" customFormat="1" x14ac:dyDescent="0.2">
      <c r="A71" s="128" t="s">
        <v>463</v>
      </c>
      <c r="B71" s="3" t="s">
        <v>452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4">
        <v>0</v>
      </c>
    </row>
    <row r="72" spans="1:9" s="1" customFormat="1" x14ac:dyDescent="0.2">
      <c r="A72" s="128" t="s">
        <v>464</v>
      </c>
      <c r="B72" s="3" t="s">
        <v>454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4">
        <v>0</v>
      </c>
    </row>
    <row r="73" spans="1:9" s="18" customFormat="1" x14ac:dyDescent="0.2">
      <c r="A73" s="146" t="s">
        <v>465</v>
      </c>
      <c r="B73" s="147" t="s">
        <v>456</v>
      </c>
      <c r="C73" s="147">
        <v>0</v>
      </c>
      <c r="D73" s="147">
        <v>0</v>
      </c>
      <c r="E73" s="147">
        <v>0</v>
      </c>
      <c r="F73" s="147">
        <v>0</v>
      </c>
      <c r="G73" s="147">
        <v>0</v>
      </c>
      <c r="H73" s="147">
        <v>0</v>
      </c>
      <c r="I73" s="148">
        <v>0</v>
      </c>
    </row>
    <row r="74" spans="1:9" s="1" customFormat="1" x14ac:dyDescent="0.2">
      <c r="A74" s="149" t="s">
        <v>466</v>
      </c>
      <c r="B74" s="150" t="s">
        <v>458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4">
        <v>0</v>
      </c>
    </row>
    <row r="75" spans="1:9" s="18" customFormat="1" x14ac:dyDescent="0.2">
      <c r="A75" s="146" t="s">
        <v>467</v>
      </c>
      <c r="B75" s="147" t="s">
        <v>70</v>
      </c>
      <c r="C75" s="147">
        <v>0</v>
      </c>
      <c r="D75" s="147">
        <v>0</v>
      </c>
      <c r="E75" s="147">
        <v>0</v>
      </c>
      <c r="F75" s="147">
        <v>0</v>
      </c>
      <c r="G75" s="147">
        <v>0</v>
      </c>
      <c r="H75" s="147">
        <v>0</v>
      </c>
      <c r="I75" s="148">
        <v>0</v>
      </c>
    </row>
    <row r="76" spans="1:9" s="1" customFormat="1" x14ac:dyDescent="0.2">
      <c r="A76" s="130" t="s">
        <v>468</v>
      </c>
      <c r="B76" s="131" t="s">
        <v>469</v>
      </c>
      <c r="C76" s="131">
        <v>0</v>
      </c>
      <c r="D76" s="131">
        <v>28827</v>
      </c>
      <c r="E76" s="131">
        <v>0</v>
      </c>
      <c r="F76" s="131">
        <v>5020</v>
      </c>
      <c r="G76" s="131">
        <v>0</v>
      </c>
      <c r="H76" s="131">
        <v>1499</v>
      </c>
      <c r="I76" s="132">
        <v>35346</v>
      </c>
    </row>
    <row r="77" spans="1:9" s="1" customFormat="1" x14ac:dyDescent="0.2">
      <c r="A77" s="128" t="s">
        <v>470</v>
      </c>
      <c r="B77" s="3" t="s">
        <v>471</v>
      </c>
      <c r="C77" s="16">
        <v>0</v>
      </c>
      <c r="D77" s="3">
        <v>28827</v>
      </c>
      <c r="E77" s="3">
        <v>0</v>
      </c>
      <c r="F77" s="3">
        <v>0</v>
      </c>
      <c r="G77" s="3">
        <v>0</v>
      </c>
      <c r="H77" s="3">
        <v>0</v>
      </c>
      <c r="I77" s="4">
        <v>28827</v>
      </c>
    </row>
    <row r="78" spans="1:9" s="18" customFormat="1" x14ac:dyDescent="0.2">
      <c r="A78" s="146" t="s">
        <v>472</v>
      </c>
      <c r="B78" s="147" t="s">
        <v>452</v>
      </c>
      <c r="C78" s="147">
        <v>0</v>
      </c>
      <c r="D78" s="147">
        <v>0</v>
      </c>
      <c r="E78" s="147">
        <v>0</v>
      </c>
      <c r="F78" s="147">
        <v>0</v>
      </c>
      <c r="G78" s="147">
        <v>0</v>
      </c>
      <c r="H78" s="147">
        <v>0</v>
      </c>
      <c r="I78" s="148">
        <v>0</v>
      </c>
    </row>
    <row r="79" spans="1:9" s="1" customFormat="1" x14ac:dyDescent="0.2">
      <c r="A79" s="128" t="s">
        <v>473</v>
      </c>
      <c r="B79" s="3" t="s">
        <v>454</v>
      </c>
      <c r="C79" s="3">
        <v>0</v>
      </c>
      <c r="D79" s="3">
        <v>0</v>
      </c>
      <c r="E79" s="3">
        <v>0</v>
      </c>
      <c r="F79" s="3">
        <v>5020</v>
      </c>
      <c r="G79" s="3">
        <v>0</v>
      </c>
      <c r="H79" s="3">
        <v>1176</v>
      </c>
      <c r="I79" s="4">
        <v>6196</v>
      </c>
    </row>
    <row r="80" spans="1:9" s="1" customFormat="1" x14ac:dyDescent="0.2">
      <c r="A80" s="128" t="s">
        <v>474</v>
      </c>
      <c r="B80" s="3" t="s">
        <v>456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323</v>
      </c>
      <c r="I80" s="4">
        <v>323</v>
      </c>
    </row>
    <row r="81" spans="1:9" s="18" customFormat="1" x14ac:dyDescent="0.2">
      <c r="A81" s="146" t="s">
        <v>475</v>
      </c>
      <c r="B81" s="147" t="s">
        <v>458</v>
      </c>
      <c r="C81" s="147">
        <v>0</v>
      </c>
      <c r="D81" s="147">
        <v>0</v>
      </c>
      <c r="E81" s="147">
        <v>0</v>
      </c>
      <c r="F81" s="147">
        <v>0</v>
      </c>
      <c r="G81" s="147">
        <v>0</v>
      </c>
      <c r="H81" s="147">
        <v>0</v>
      </c>
      <c r="I81" s="148">
        <v>0</v>
      </c>
    </row>
    <row r="82" spans="1:9" s="18" customFormat="1" x14ac:dyDescent="0.2">
      <c r="A82" s="146" t="s">
        <v>476</v>
      </c>
      <c r="B82" s="147" t="s">
        <v>70</v>
      </c>
      <c r="C82" s="147">
        <v>0</v>
      </c>
      <c r="D82" s="147">
        <v>0</v>
      </c>
      <c r="E82" s="147">
        <v>0</v>
      </c>
      <c r="F82" s="147">
        <v>0</v>
      </c>
      <c r="G82" s="147">
        <v>0</v>
      </c>
      <c r="H82" s="147">
        <v>0</v>
      </c>
      <c r="I82" s="148">
        <v>0</v>
      </c>
    </row>
    <row r="83" spans="1:9" s="18" customFormat="1" x14ac:dyDescent="0.2">
      <c r="A83" s="127" t="s">
        <v>477</v>
      </c>
      <c r="B83" s="16" t="s">
        <v>478</v>
      </c>
      <c r="C83" s="16">
        <v>486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7">
        <v>0</v>
      </c>
    </row>
    <row r="84" spans="1:9" s="18" customFormat="1" x14ac:dyDescent="0.2">
      <c r="A84" s="141" t="s">
        <v>479</v>
      </c>
      <c r="B84" s="142" t="s">
        <v>480</v>
      </c>
      <c r="C84" s="142">
        <v>0</v>
      </c>
      <c r="D84" s="142">
        <v>4820</v>
      </c>
      <c r="E84" s="142">
        <v>0</v>
      </c>
      <c r="F84" s="142">
        <v>0</v>
      </c>
      <c r="G84" s="142">
        <v>0</v>
      </c>
      <c r="H84" s="142">
        <v>0</v>
      </c>
      <c r="I84" s="152">
        <v>4820</v>
      </c>
    </row>
    <row r="85" spans="1:9" s="1" customFormat="1" x14ac:dyDescent="0.2">
      <c r="A85" s="130" t="s">
        <v>481</v>
      </c>
      <c r="B85" s="131" t="s">
        <v>482</v>
      </c>
      <c r="C85" s="131">
        <v>0</v>
      </c>
      <c r="D85" s="131">
        <v>4820</v>
      </c>
      <c r="E85" s="131">
        <v>0</v>
      </c>
      <c r="F85" s="131">
        <v>0</v>
      </c>
      <c r="G85" s="131">
        <v>0</v>
      </c>
      <c r="H85" s="131">
        <v>0</v>
      </c>
      <c r="I85" s="132">
        <v>4820</v>
      </c>
    </row>
    <row r="86" spans="1:9" s="1" customFormat="1" x14ac:dyDescent="0.2">
      <c r="A86" s="130" t="s">
        <v>483</v>
      </c>
      <c r="B86" s="131" t="s">
        <v>484</v>
      </c>
      <c r="C86" s="131">
        <v>0</v>
      </c>
      <c r="D86" s="131">
        <v>0</v>
      </c>
      <c r="E86" s="131">
        <v>0</v>
      </c>
      <c r="F86" s="131">
        <v>0</v>
      </c>
      <c r="G86" s="131">
        <v>0</v>
      </c>
      <c r="H86" s="131">
        <v>0</v>
      </c>
      <c r="I86" s="132">
        <v>0</v>
      </c>
    </row>
    <row r="87" spans="1:9" s="18" customFormat="1" x14ac:dyDescent="0.2">
      <c r="A87" s="141" t="s">
        <v>485</v>
      </c>
      <c r="B87" s="142" t="s">
        <v>486</v>
      </c>
      <c r="C87" s="142">
        <v>0</v>
      </c>
      <c r="D87" s="142">
        <v>73</v>
      </c>
      <c r="E87" s="142">
        <v>0</v>
      </c>
      <c r="F87" s="142">
        <v>0</v>
      </c>
      <c r="G87" s="142">
        <v>0</v>
      </c>
      <c r="H87" s="142">
        <v>0</v>
      </c>
      <c r="I87" s="152">
        <v>73</v>
      </c>
    </row>
    <row r="88" spans="1:9" s="1" customFormat="1" x14ac:dyDescent="0.2">
      <c r="A88" s="133" t="s">
        <v>487</v>
      </c>
      <c r="B88" s="134" t="s">
        <v>488</v>
      </c>
      <c r="C88" s="142">
        <v>0</v>
      </c>
      <c r="D88" s="142">
        <v>0</v>
      </c>
      <c r="E88" s="142">
        <v>0</v>
      </c>
      <c r="F88" s="142">
        <v>0</v>
      </c>
      <c r="G88" s="142">
        <v>0</v>
      </c>
      <c r="H88" s="142">
        <v>0</v>
      </c>
      <c r="I88" s="152">
        <v>0</v>
      </c>
    </row>
    <row r="89" spans="1:9" s="1" customFormat="1" x14ac:dyDescent="0.2">
      <c r="A89" s="133" t="s">
        <v>489</v>
      </c>
      <c r="B89" s="134" t="s">
        <v>490</v>
      </c>
      <c r="C89" s="142">
        <v>0</v>
      </c>
      <c r="D89" s="142">
        <v>0</v>
      </c>
      <c r="E89" s="142">
        <v>0</v>
      </c>
      <c r="F89" s="142">
        <v>0</v>
      </c>
      <c r="G89" s="142">
        <v>0</v>
      </c>
      <c r="H89" s="142">
        <v>0</v>
      </c>
      <c r="I89" s="152">
        <v>0</v>
      </c>
    </row>
    <row r="90" spans="1:9" s="18" customFormat="1" x14ac:dyDescent="0.2">
      <c r="A90" s="141" t="s">
        <v>491</v>
      </c>
      <c r="B90" s="142" t="s">
        <v>492</v>
      </c>
      <c r="C90" s="142">
        <v>0</v>
      </c>
      <c r="D90" s="142">
        <v>0</v>
      </c>
      <c r="E90" s="142">
        <v>0</v>
      </c>
      <c r="F90" s="142">
        <v>0</v>
      </c>
      <c r="G90" s="142">
        <v>0</v>
      </c>
      <c r="H90" s="142">
        <v>0</v>
      </c>
      <c r="I90" s="152">
        <v>0</v>
      </c>
    </row>
    <row r="91" spans="1:9" s="18" customFormat="1" ht="12" thickBot="1" x14ac:dyDescent="0.25">
      <c r="A91" s="162" t="s">
        <v>493</v>
      </c>
      <c r="B91" s="163" t="s">
        <v>494</v>
      </c>
      <c r="C91" s="163">
        <v>12352</v>
      </c>
      <c r="D91" s="163">
        <v>91313</v>
      </c>
      <c r="E91" s="163">
        <v>0</v>
      </c>
      <c r="F91" s="163">
        <v>35720</v>
      </c>
      <c r="G91" s="163">
        <v>0</v>
      </c>
      <c r="H91" s="163">
        <v>1499</v>
      </c>
      <c r="I91" s="164">
        <v>128532</v>
      </c>
    </row>
    <row r="92" spans="1:9" s="1" customFormat="1" ht="12" thickTop="1" x14ac:dyDescent="0.2"/>
    <row r="93" spans="1:9" s="1" customFormat="1" x14ac:dyDescent="0.2"/>
    <row r="94" spans="1:9" s="1" customFormat="1" x14ac:dyDescent="0.2"/>
    <row r="95" spans="1:9" s="1" customFormat="1" x14ac:dyDescent="0.2"/>
    <row r="96" spans="1:9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  <row r="189" s="1" customFormat="1" x14ac:dyDescent="0.2"/>
    <row r="190" s="1" customFormat="1" x14ac:dyDescent="0.2"/>
    <row r="191" s="1" customFormat="1" x14ac:dyDescent="0.2"/>
    <row r="192" s="1" customFormat="1" x14ac:dyDescent="0.2"/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</sheetData>
  <mergeCells count="11">
    <mergeCell ref="D8:D9"/>
    <mergeCell ref="A4:I4"/>
    <mergeCell ref="A5:I5"/>
    <mergeCell ref="G1:I1"/>
    <mergeCell ref="A2:I2"/>
    <mergeCell ref="A3:I3"/>
    <mergeCell ref="A8:A9"/>
    <mergeCell ref="I8:I9"/>
    <mergeCell ref="E8:H8"/>
    <mergeCell ref="B8:B9"/>
    <mergeCell ref="C8:C9"/>
  </mergeCells>
  <phoneticPr fontId="0" type="noConversion"/>
  <conditionalFormatting sqref="C12:I19 D58:I73 E44:H57 E20:H20 G21:G26 C21:C36 E21:F36 G28:G36 H21:H36 C38:C42 E38:H42 D21:D56 I21:I56 C44:C73 C74:I91">
    <cfRule type="cellIs" dxfId="5" priority="1" stopIfTrue="1" operator="equal">
      <formula>0</formula>
    </cfRule>
  </conditionalFormatting>
  <conditionalFormatting sqref="C11:I11 E43:H43 C43 I57 C20:D20 I20 G27 C37 E37:H37 D57">
    <cfRule type="cellIs" dxfId="4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portrait" r:id="rId1"/>
  <headerFooter alignWithMargins="0">
    <oddHeader>&amp;L&amp;10&amp;D&amp;RPage &amp;P/&amp;N</oddHeader>
    <oddFooter>&amp;C&amp;"Arial,Gras"&amp;10Commission Bancaire de l'Afrique Centrale</oddFooter>
  </headerFooter>
  <rowBreaks count="1" manualBreakCount="1">
    <brk id="56" max="16383" man="1"/>
  </rowBreaks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I264"/>
  <sheetViews>
    <sheetView showZeros="0" workbookViewId="0">
      <selection activeCell="J11" sqref="J11"/>
    </sheetView>
  </sheetViews>
  <sheetFormatPr baseColWidth="10" defaultRowHeight="11.25" x14ac:dyDescent="0.2"/>
  <cols>
    <col min="1" max="1" width="7.83203125" customWidth="1"/>
    <col min="2" max="2" width="44.83203125" customWidth="1"/>
    <col min="3" max="8" width="7.83203125" customWidth="1"/>
  </cols>
  <sheetData>
    <row r="1" spans="1:8" ht="15.75" x14ac:dyDescent="0.25">
      <c r="A1" s="166" t="s">
        <v>5150</v>
      </c>
      <c r="B1" s="23"/>
      <c r="C1" s="24"/>
      <c r="D1" s="24"/>
      <c r="E1" s="24"/>
      <c r="F1" s="293"/>
      <c r="G1" s="294"/>
      <c r="H1" s="294"/>
    </row>
    <row r="2" spans="1:8" ht="15.75" customHeight="1" x14ac:dyDescent="0.2">
      <c r="A2" s="384" t="s">
        <v>5151</v>
      </c>
      <c r="B2" s="384"/>
      <c r="C2" s="384"/>
      <c r="D2" s="384"/>
      <c r="E2" s="384"/>
      <c r="F2" s="384"/>
      <c r="G2" s="384"/>
      <c r="H2" s="384"/>
    </row>
    <row r="3" spans="1:8" ht="15.75" customHeight="1" x14ac:dyDescent="0.2">
      <c r="A3" s="385">
        <v>44196</v>
      </c>
      <c r="B3" s="385"/>
      <c r="C3" s="385"/>
      <c r="D3" s="385"/>
      <c r="E3" s="385"/>
      <c r="F3" s="385"/>
      <c r="G3" s="385"/>
      <c r="H3" s="385"/>
    </row>
    <row r="4" spans="1:8" ht="15.75" customHeight="1" x14ac:dyDescent="0.2">
      <c r="A4" s="384" t="s">
        <v>5420</v>
      </c>
      <c r="B4" s="384"/>
      <c r="C4" s="384"/>
      <c r="D4" s="384"/>
      <c r="E4" s="384"/>
      <c r="F4" s="384"/>
      <c r="G4" s="384"/>
      <c r="H4" s="384"/>
    </row>
    <row r="5" spans="1:8" ht="15.75" customHeight="1" x14ac:dyDescent="0.2">
      <c r="A5" s="384" t="s">
        <v>5421</v>
      </c>
      <c r="B5" s="384"/>
      <c r="C5" s="384"/>
      <c r="D5" s="384"/>
      <c r="E5" s="384"/>
      <c r="F5" s="384"/>
      <c r="G5" s="384"/>
      <c r="H5" s="384"/>
    </row>
    <row r="6" spans="1:8" ht="15" x14ac:dyDescent="0.2">
      <c r="A6" s="22" t="s">
        <v>349</v>
      </c>
      <c r="B6" s="25"/>
      <c r="C6" s="21"/>
      <c r="D6" s="21"/>
      <c r="E6" s="21"/>
      <c r="F6" s="21"/>
      <c r="G6" s="21"/>
      <c r="H6" s="21"/>
    </row>
    <row r="7" spans="1:8" ht="12" thickBot="1" x14ac:dyDescent="0.25">
      <c r="A7" s="21"/>
      <c r="B7" s="21"/>
      <c r="C7" s="21"/>
      <c r="D7" s="21"/>
      <c r="E7" s="21"/>
      <c r="F7" s="21"/>
      <c r="G7" s="21"/>
      <c r="H7" s="26" t="s">
        <v>52</v>
      </c>
    </row>
    <row r="8" spans="1:8" s="1" customFormat="1" ht="12" customHeight="1" thickTop="1" x14ac:dyDescent="0.2">
      <c r="A8" s="328" t="s">
        <v>162</v>
      </c>
      <c r="B8" s="290" t="s">
        <v>43</v>
      </c>
      <c r="C8" s="290" t="s">
        <v>49</v>
      </c>
      <c r="D8" s="290" t="s">
        <v>167</v>
      </c>
      <c r="E8" s="290"/>
      <c r="F8" s="290"/>
      <c r="G8" s="290"/>
      <c r="H8" s="297" t="s">
        <v>47</v>
      </c>
    </row>
    <row r="9" spans="1:8" s="1" customFormat="1" ht="22.5" x14ac:dyDescent="0.2">
      <c r="A9" s="330"/>
      <c r="B9" s="291"/>
      <c r="C9" s="291"/>
      <c r="D9" s="84" t="s">
        <v>50</v>
      </c>
      <c r="E9" s="84" t="s">
        <v>165</v>
      </c>
      <c r="F9" s="84" t="s">
        <v>164</v>
      </c>
      <c r="G9" s="84" t="s">
        <v>166</v>
      </c>
      <c r="H9" s="298"/>
    </row>
    <row r="10" spans="1:8" s="1" customFormat="1" x14ac:dyDescent="0.2">
      <c r="A10" s="95"/>
      <c r="B10" s="87"/>
      <c r="C10" s="87">
        <v>1</v>
      </c>
      <c r="D10" s="83">
        <v>2</v>
      </c>
      <c r="E10" s="87">
        <v>3</v>
      </c>
      <c r="F10" s="87">
        <v>4</v>
      </c>
      <c r="G10" s="87">
        <v>5</v>
      </c>
      <c r="H10" s="88">
        <v>6</v>
      </c>
    </row>
    <row r="11" spans="1:8" s="1" customFormat="1" x14ac:dyDescent="0.2">
      <c r="A11" s="126" t="s">
        <v>5152</v>
      </c>
      <c r="B11" s="6" t="s">
        <v>5153</v>
      </c>
      <c r="C11" s="6">
        <v>14210</v>
      </c>
      <c r="D11" s="6">
        <v>0</v>
      </c>
      <c r="E11" s="6">
        <v>0</v>
      </c>
      <c r="F11" s="6">
        <v>0</v>
      </c>
      <c r="G11" s="6">
        <v>0</v>
      </c>
      <c r="H11" s="7">
        <v>14210</v>
      </c>
    </row>
    <row r="12" spans="1:8" s="18" customFormat="1" x14ac:dyDescent="0.2">
      <c r="A12" s="127" t="s">
        <v>5154</v>
      </c>
      <c r="B12" s="16" t="s">
        <v>654</v>
      </c>
      <c r="C12" s="16">
        <v>10000</v>
      </c>
      <c r="D12" s="16">
        <v>0</v>
      </c>
      <c r="E12" s="16">
        <v>0</v>
      </c>
      <c r="F12" s="16">
        <v>0</v>
      </c>
      <c r="G12" s="16">
        <v>0</v>
      </c>
      <c r="H12" s="17">
        <v>10000</v>
      </c>
    </row>
    <row r="13" spans="1:8" s="1" customFormat="1" x14ac:dyDescent="0.2">
      <c r="A13" s="130" t="s">
        <v>5155</v>
      </c>
      <c r="B13" s="131" t="s">
        <v>658</v>
      </c>
      <c r="C13" s="131">
        <v>1847</v>
      </c>
      <c r="D13" s="131">
        <v>0</v>
      </c>
      <c r="E13" s="131">
        <v>0</v>
      </c>
      <c r="F13" s="131">
        <v>0</v>
      </c>
      <c r="G13" s="131">
        <v>0</v>
      </c>
      <c r="H13" s="132">
        <v>1847</v>
      </c>
    </row>
    <row r="14" spans="1:8" s="1" customFormat="1" x14ac:dyDescent="0.2">
      <c r="A14" s="128" t="s">
        <v>5156</v>
      </c>
      <c r="B14" s="3" t="s">
        <v>5157</v>
      </c>
      <c r="C14" s="3">
        <v>1847</v>
      </c>
      <c r="D14" s="3">
        <v>0</v>
      </c>
      <c r="E14" s="3">
        <v>0</v>
      </c>
      <c r="F14" s="3">
        <v>0</v>
      </c>
      <c r="G14" s="3">
        <v>0</v>
      </c>
      <c r="H14" s="4">
        <v>1847</v>
      </c>
    </row>
    <row r="15" spans="1:8" s="1" customFormat="1" x14ac:dyDescent="0.2">
      <c r="A15" s="128" t="s">
        <v>5158</v>
      </c>
      <c r="B15" s="3" t="s">
        <v>5159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4">
        <v>0</v>
      </c>
    </row>
    <row r="16" spans="1:8" s="18" customFormat="1" x14ac:dyDescent="0.2">
      <c r="A16" s="130" t="s">
        <v>5160</v>
      </c>
      <c r="B16" s="131" t="s">
        <v>660</v>
      </c>
      <c r="C16" s="131">
        <v>1214</v>
      </c>
      <c r="D16" s="131">
        <v>0</v>
      </c>
      <c r="E16" s="131">
        <v>0</v>
      </c>
      <c r="F16" s="131">
        <v>0</v>
      </c>
      <c r="G16" s="131">
        <v>0</v>
      </c>
      <c r="H16" s="132">
        <v>1214</v>
      </c>
    </row>
    <row r="17" spans="1:8" s="18" customFormat="1" x14ac:dyDescent="0.2">
      <c r="A17" s="130" t="s">
        <v>5161</v>
      </c>
      <c r="B17" s="131" t="s">
        <v>5162</v>
      </c>
      <c r="C17" s="131">
        <v>0</v>
      </c>
      <c r="D17" s="131">
        <v>0</v>
      </c>
      <c r="E17" s="131">
        <v>0</v>
      </c>
      <c r="F17" s="131">
        <v>0</v>
      </c>
      <c r="G17" s="131">
        <v>0</v>
      </c>
      <c r="H17" s="132">
        <v>0</v>
      </c>
    </row>
    <row r="18" spans="1:8" s="18" customFormat="1" x14ac:dyDescent="0.2">
      <c r="A18" s="129" t="s">
        <v>5163</v>
      </c>
      <c r="B18" s="29" t="s">
        <v>5164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30">
        <v>0</v>
      </c>
    </row>
    <row r="19" spans="1:8" s="18" customFormat="1" x14ac:dyDescent="0.2">
      <c r="A19" s="129" t="s">
        <v>5165</v>
      </c>
      <c r="B19" s="29" t="s">
        <v>5166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30">
        <v>0</v>
      </c>
    </row>
    <row r="20" spans="1:8" s="1" customFormat="1" x14ac:dyDescent="0.2">
      <c r="A20" s="130" t="s">
        <v>5089</v>
      </c>
      <c r="B20" s="131" t="s">
        <v>1124</v>
      </c>
      <c r="C20" s="131">
        <v>0</v>
      </c>
      <c r="D20" s="131">
        <v>0</v>
      </c>
      <c r="E20" s="131">
        <v>0</v>
      </c>
      <c r="F20" s="131">
        <v>0</v>
      </c>
      <c r="G20" s="131">
        <v>0</v>
      </c>
      <c r="H20" s="132">
        <v>0</v>
      </c>
    </row>
    <row r="21" spans="1:8" s="18" customFormat="1" x14ac:dyDescent="0.2">
      <c r="A21" s="130" t="s">
        <v>5167</v>
      </c>
      <c r="B21" s="131" t="s">
        <v>682</v>
      </c>
      <c r="C21" s="131">
        <v>0</v>
      </c>
      <c r="D21" s="131">
        <v>0</v>
      </c>
      <c r="E21" s="131">
        <v>0</v>
      </c>
      <c r="F21" s="131">
        <v>0</v>
      </c>
      <c r="G21" s="131">
        <v>0</v>
      </c>
      <c r="H21" s="132">
        <v>0</v>
      </c>
    </row>
    <row r="22" spans="1:8" s="1" customFormat="1" x14ac:dyDescent="0.2">
      <c r="A22" s="130" t="s">
        <v>5168</v>
      </c>
      <c r="B22" s="131" t="s">
        <v>684</v>
      </c>
      <c r="C22" s="131">
        <v>0</v>
      </c>
      <c r="D22" s="131">
        <v>0</v>
      </c>
      <c r="E22" s="131">
        <v>0</v>
      </c>
      <c r="F22" s="131">
        <v>0</v>
      </c>
      <c r="G22" s="131">
        <v>0</v>
      </c>
      <c r="H22" s="132">
        <v>0</v>
      </c>
    </row>
    <row r="23" spans="1:8" s="1" customFormat="1" x14ac:dyDescent="0.2">
      <c r="A23" s="129" t="s">
        <v>5169</v>
      </c>
      <c r="B23" s="29" t="s">
        <v>5170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30">
        <v>0</v>
      </c>
    </row>
    <row r="24" spans="1:8" s="1" customFormat="1" x14ac:dyDescent="0.2">
      <c r="A24" s="129" t="s">
        <v>5171</v>
      </c>
      <c r="B24" s="29" t="s">
        <v>5172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30">
        <v>0</v>
      </c>
    </row>
    <row r="25" spans="1:8" s="18" customFormat="1" x14ac:dyDescent="0.2">
      <c r="A25" s="129" t="s">
        <v>5173</v>
      </c>
      <c r="B25" s="29" t="s">
        <v>5174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30">
        <v>0</v>
      </c>
    </row>
    <row r="26" spans="1:8" s="18" customFormat="1" x14ac:dyDescent="0.2">
      <c r="A26" s="130" t="s">
        <v>5175</v>
      </c>
      <c r="B26" s="131" t="s">
        <v>5176</v>
      </c>
      <c r="C26" s="131">
        <v>1149</v>
      </c>
      <c r="D26" s="131">
        <v>0</v>
      </c>
      <c r="E26" s="131">
        <v>0</v>
      </c>
      <c r="F26" s="131">
        <v>0</v>
      </c>
      <c r="G26" s="131">
        <v>0</v>
      </c>
      <c r="H26" s="132">
        <v>1149</v>
      </c>
    </row>
    <row r="27" spans="1:8" s="18" customFormat="1" x14ac:dyDescent="0.2">
      <c r="A27" s="129" t="s">
        <v>5177</v>
      </c>
      <c r="B27" s="29" t="s">
        <v>5178</v>
      </c>
      <c r="C27" s="29">
        <v>1020</v>
      </c>
      <c r="D27" s="29">
        <v>0</v>
      </c>
      <c r="E27" s="29">
        <v>0</v>
      </c>
      <c r="F27" s="29">
        <v>0</v>
      </c>
      <c r="G27" s="29">
        <v>0</v>
      </c>
      <c r="H27" s="30">
        <v>1020</v>
      </c>
    </row>
    <row r="28" spans="1:8" s="1" customFormat="1" x14ac:dyDescent="0.2">
      <c r="A28" s="146" t="s">
        <v>5179</v>
      </c>
      <c r="B28" s="147" t="s">
        <v>5180</v>
      </c>
      <c r="C28" s="147">
        <v>129</v>
      </c>
      <c r="D28" s="147">
        <v>0</v>
      </c>
      <c r="E28" s="147">
        <v>0</v>
      </c>
      <c r="F28" s="147">
        <v>0</v>
      </c>
      <c r="G28" s="147">
        <v>0</v>
      </c>
      <c r="H28" s="148">
        <v>129</v>
      </c>
    </row>
    <row r="29" spans="1:8" s="1" customFormat="1" x14ac:dyDescent="0.2">
      <c r="A29" s="133" t="s">
        <v>5181</v>
      </c>
      <c r="B29" s="134" t="s">
        <v>5182</v>
      </c>
      <c r="C29" s="134">
        <v>101003</v>
      </c>
      <c r="D29" s="134">
        <v>0</v>
      </c>
      <c r="E29" s="134">
        <v>0</v>
      </c>
      <c r="F29" s="6">
        <v>0</v>
      </c>
      <c r="G29" s="134">
        <v>0</v>
      </c>
      <c r="H29" s="135">
        <v>101003</v>
      </c>
    </row>
    <row r="30" spans="1:8" s="18" customFormat="1" x14ac:dyDescent="0.2">
      <c r="A30" s="130" t="s">
        <v>5183</v>
      </c>
      <c r="B30" s="131" t="s">
        <v>1021</v>
      </c>
      <c r="C30" s="131">
        <v>0</v>
      </c>
      <c r="D30" s="131">
        <v>0</v>
      </c>
      <c r="E30" s="131">
        <v>0</v>
      </c>
      <c r="F30" s="131">
        <v>0</v>
      </c>
      <c r="G30" s="131">
        <v>0</v>
      </c>
      <c r="H30" s="132">
        <v>0</v>
      </c>
    </row>
    <row r="31" spans="1:8" s="18" customFormat="1" x14ac:dyDescent="0.2">
      <c r="A31" s="130" t="s">
        <v>5184</v>
      </c>
      <c r="B31" s="131" t="s">
        <v>5185</v>
      </c>
      <c r="C31" s="131">
        <v>4541</v>
      </c>
      <c r="D31" s="131">
        <v>0</v>
      </c>
      <c r="E31" s="131">
        <v>0</v>
      </c>
      <c r="F31" s="131">
        <v>0</v>
      </c>
      <c r="G31" s="131">
        <v>0</v>
      </c>
      <c r="H31" s="132">
        <v>4541</v>
      </c>
    </row>
    <row r="32" spans="1:8" s="18" customFormat="1" x14ac:dyDescent="0.2">
      <c r="A32" s="146" t="s">
        <v>5186</v>
      </c>
      <c r="B32" s="147" t="s">
        <v>5187</v>
      </c>
      <c r="C32" s="147">
        <v>0</v>
      </c>
      <c r="D32" s="147">
        <v>0</v>
      </c>
      <c r="E32" s="147">
        <v>0</v>
      </c>
      <c r="F32" s="147">
        <v>0</v>
      </c>
      <c r="G32" s="147">
        <v>0</v>
      </c>
      <c r="H32" s="148">
        <v>0</v>
      </c>
    </row>
    <row r="33" spans="1:8" s="18" customFormat="1" x14ac:dyDescent="0.2">
      <c r="A33" s="149" t="s">
        <v>5188</v>
      </c>
      <c r="B33" s="150" t="s">
        <v>5189</v>
      </c>
      <c r="C33" s="147">
        <v>0</v>
      </c>
      <c r="D33" s="147">
        <v>0</v>
      </c>
      <c r="E33" s="147">
        <v>0</v>
      </c>
      <c r="F33" s="147">
        <v>0</v>
      </c>
      <c r="G33" s="147">
        <v>0</v>
      </c>
      <c r="H33" s="148">
        <v>0</v>
      </c>
    </row>
    <row r="34" spans="1:8" s="18" customFormat="1" x14ac:dyDescent="0.2">
      <c r="A34" s="146" t="s">
        <v>5190</v>
      </c>
      <c r="B34" s="147" t="s">
        <v>53</v>
      </c>
      <c r="C34" s="147">
        <v>0</v>
      </c>
      <c r="D34" s="147">
        <v>0</v>
      </c>
      <c r="E34" s="147">
        <v>0</v>
      </c>
      <c r="F34" s="147">
        <v>0</v>
      </c>
      <c r="G34" s="147">
        <v>0</v>
      </c>
      <c r="H34" s="148">
        <v>0</v>
      </c>
    </row>
    <row r="35" spans="1:8" s="18" customFormat="1" x14ac:dyDescent="0.2">
      <c r="A35" s="146" t="s">
        <v>5191</v>
      </c>
      <c r="B35" s="147" t="s">
        <v>54</v>
      </c>
      <c r="C35" s="147">
        <v>0</v>
      </c>
      <c r="D35" s="147">
        <v>0</v>
      </c>
      <c r="E35" s="147">
        <v>0</v>
      </c>
      <c r="F35" s="147">
        <v>0</v>
      </c>
      <c r="G35" s="147">
        <v>0</v>
      </c>
      <c r="H35" s="148">
        <v>0</v>
      </c>
    </row>
    <row r="36" spans="1:8" s="1" customFormat="1" x14ac:dyDescent="0.2">
      <c r="A36" s="146" t="s">
        <v>5192</v>
      </c>
      <c r="B36" s="147" t="s">
        <v>5193</v>
      </c>
      <c r="C36" s="147">
        <v>0</v>
      </c>
      <c r="D36" s="147">
        <v>0</v>
      </c>
      <c r="E36" s="147">
        <v>0</v>
      </c>
      <c r="F36" s="147">
        <v>0</v>
      </c>
      <c r="G36" s="147">
        <v>0</v>
      </c>
      <c r="H36" s="148">
        <v>0</v>
      </c>
    </row>
    <row r="37" spans="1:8" s="1" customFormat="1" x14ac:dyDescent="0.2">
      <c r="A37" s="146" t="s">
        <v>5194</v>
      </c>
      <c r="B37" s="147" t="s">
        <v>5195</v>
      </c>
      <c r="C37" s="147">
        <v>0</v>
      </c>
      <c r="D37" s="147">
        <v>0</v>
      </c>
      <c r="E37" s="147">
        <v>0</v>
      </c>
      <c r="F37" s="147">
        <v>0</v>
      </c>
      <c r="G37" s="147">
        <v>0</v>
      </c>
      <c r="H37" s="148">
        <v>0</v>
      </c>
    </row>
    <row r="38" spans="1:8" s="1" customFormat="1" x14ac:dyDescent="0.2">
      <c r="A38" s="128" t="s">
        <v>5196</v>
      </c>
      <c r="B38" s="3" t="s">
        <v>5197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4">
        <v>0</v>
      </c>
    </row>
    <row r="39" spans="1:8" s="1" customFormat="1" x14ac:dyDescent="0.2">
      <c r="A39" s="128" t="s">
        <v>5198</v>
      </c>
      <c r="B39" s="3" t="s">
        <v>56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4">
        <v>0</v>
      </c>
    </row>
    <row r="40" spans="1:8" s="1" customFormat="1" x14ac:dyDescent="0.2">
      <c r="A40" s="128" t="s">
        <v>5079</v>
      </c>
      <c r="B40" s="3" t="s">
        <v>409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4">
        <v>0</v>
      </c>
    </row>
    <row r="41" spans="1:8" s="1" customFormat="1" x14ac:dyDescent="0.2">
      <c r="A41" s="130" t="s">
        <v>5199</v>
      </c>
      <c r="B41" s="131" t="s">
        <v>5200</v>
      </c>
      <c r="C41" s="131">
        <v>18025</v>
      </c>
      <c r="D41" s="131">
        <v>0</v>
      </c>
      <c r="E41" s="131">
        <v>0</v>
      </c>
      <c r="F41" s="131">
        <v>0</v>
      </c>
      <c r="G41" s="131">
        <v>0</v>
      </c>
      <c r="H41" s="132">
        <v>18025</v>
      </c>
    </row>
    <row r="42" spans="1:8" s="18" customFormat="1" x14ac:dyDescent="0.2">
      <c r="A42" s="129" t="s">
        <v>5201</v>
      </c>
      <c r="B42" s="29" t="s">
        <v>5202</v>
      </c>
      <c r="C42" s="29">
        <v>0</v>
      </c>
      <c r="D42" s="29">
        <v>0</v>
      </c>
      <c r="E42" s="29">
        <v>0</v>
      </c>
      <c r="F42" s="29">
        <v>0</v>
      </c>
      <c r="G42" s="29">
        <v>0</v>
      </c>
      <c r="H42" s="30">
        <v>0</v>
      </c>
    </row>
    <row r="43" spans="1:8" s="1" customFormat="1" x14ac:dyDescent="0.2">
      <c r="A43" s="146" t="s">
        <v>5203</v>
      </c>
      <c r="B43" s="147" t="s">
        <v>1035</v>
      </c>
      <c r="C43" s="147">
        <v>18025</v>
      </c>
      <c r="D43" s="147">
        <v>0</v>
      </c>
      <c r="E43" s="147">
        <v>0</v>
      </c>
      <c r="F43" s="147">
        <v>0</v>
      </c>
      <c r="G43" s="147">
        <v>0</v>
      </c>
      <c r="H43" s="148">
        <v>18025</v>
      </c>
    </row>
    <row r="44" spans="1:8" s="1" customFormat="1" x14ac:dyDescent="0.2">
      <c r="A44" s="139" t="s">
        <v>5204</v>
      </c>
      <c r="B44" s="140" t="s">
        <v>701</v>
      </c>
      <c r="C44" s="140">
        <v>71139</v>
      </c>
      <c r="D44" s="140">
        <v>0</v>
      </c>
      <c r="E44" s="140">
        <v>0</v>
      </c>
      <c r="F44" s="147">
        <v>0</v>
      </c>
      <c r="G44" s="140">
        <v>0</v>
      </c>
      <c r="H44" s="151">
        <v>71139</v>
      </c>
    </row>
    <row r="45" spans="1:8" s="1" customFormat="1" x14ac:dyDescent="0.2">
      <c r="A45" s="146" t="s">
        <v>5205</v>
      </c>
      <c r="B45" s="147" t="s">
        <v>5187</v>
      </c>
      <c r="C45" s="147">
        <v>0</v>
      </c>
      <c r="D45" s="147">
        <v>0</v>
      </c>
      <c r="E45" s="147">
        <v>0</v>
      </c>
      <c r="F45" s="147">
        <v>0</v>
      </c>
      <c r="G45" s="147">
        <v>0</v>
      </c>
      <c r="H45" s="148">
        <v>0</v>
      </c>
    </row>
    <row r="46" spans="1:8" s="1" customFormat="1" x14ac:dyDescent="0.2">
      <c r="A46" s="146" t="s">
        <v>5206</v>
      </c>
      <c r="B46" s="147" t="s">
        <v>5189</v>
      </c>
      <c r="C46" s="147">
        <v>0</v>
      </c>
      <c r="D46" s="147">
        <v>0</v>
      </c>
      <c r="E46" s="147">
        <v>0</v>
      </c>
      <c r="F46" s="147">
        <v>0</v>
      </c>
      <c r="G46" s="147">
        <v>0</v>
      </c>
      <c r="H46" s="148">
        <v>0</v>
      </c>
    </row>
    <row r="47" spans="1:8" s="18" customFormat="1" x14ac:dyDescent="0.2">
      <c r="A47" s="129" t="s">
        <v>5207</v>
      </c>
      <c r="B47" s="29" t="s">
        <v>53</v>
      </c>
      <c r="C47" s="29">
        <v>0</v>
      </c>
      <c r="D47" s="29">
        <v>0</v>
      </c>
      <c r="E47" s="29">
        <v>0</v>
      </c>
      <c r="F47" s="29">
        <v>0</v>
      </c>
      <c r="G47" s="29">
        <v>0</v>
      </c>
      <c r="H47" s="30">
        <v>0</v>
      </c>
    </row>
    <row r="48" spans="1:8" s="1" customFormat="1" x14ac:dyDescent="0.2">
      <c r="A48" s="129" t="s">
        <v>5208</v>
      </c>
      <c r="B48" s="29" t="s">
        <v>54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30">
        <v>0</v>
      </c>
    </row>
    <row r="49" spans="1:8" s="18" customFormat="1" x14ac:dyDescent="0.2">
      <c r="A49" s="146" t="s">
        <v>5209</v>
      </c>
      <c r="B49" s="147" t="s">
        <v>5193</v>
      </c>
      <c r="C49" s="147">
        <v>0</v>
      </c>
      <c r="D49" s="147">
        <v>0</v>
      </c>
      <c r="E49" s="147">
        <v>0</v>
      </c>
      <c r="F49" s="147">
        <v>0</v>
      </c>
      <c r="G49" s="147">
        <v>0</v>
      </c>
      <c r="H49" s="148">
        <v>0</v>
      </c>
    </row>
    <row r="50" spans="1:8" s="18" customFormat="1" x14ac:dyDescent="0.2">
      <c r="A50" s="146" t="s">
        <v>5088</v>
      </c>
      <c r="B50" s="147" t="s">
        <v>5195</v>
      </c>
      <c r="C50" s="147">
        <v>0</v>
      </c>
      <c r="D50" s="147">
        <v>0</v>
      </c>
      <c r="E50" s="147">
        <v>0</v>
      </c>
      <c r="F50" s="147">
        <v>0</v>
      </c>
      <c r="G50" s="147">
        <v>0</v>
      </c>
      <c r="H50" s="148">
        <v>0</v>
      </c>
    </row>
    <row r="51" spans="1:8" s="18" customFormat="1" x14ac:dyDescent="0.2">
      <c r="A51" s="146" t="s">
        <v>5210</v>
      </c>
      <c r="B51" s="147" t="s">
        <v>5197</v>
      </c>
      <c r="C51" s="147">
        <v>0</v>
      </c>
      <c r="D51" s="147">
        <v>0</v>
      </c>
      <c r="E51" s="147">
        <v>0</v>
      </c>
      <c r="F51" s="147">
        <v>0</v>
      </c>
      <c r="G51" s="147">
        <v>0</v>
      </c>
      <c r="H51" s="148">
        <v>0</v>
      </c>
    </row>
    <row r="52" spans="1:8" s="18" customFormat="1" x14ac:dyDescent="0.2">
      <c r="A52" s="146" t="s">
        <v>5211</v>
      </c>
      <c r="B52" s="147" t="s">
        <v>56</v>
      </c>
      <c r="C52" s="147">
        <v>0</v>
      </c>
      <c r="D52" s="147">
        <v>0</v>
      </c>
      <c r="E52" s="147">
        <v>0</v>
      </c>
      <c r="F52" s="147">
        <v>0</v>
      </c>
      <c r="G52" s="147">
        <v>0</v>
      </c>
      <c r="H52" s="148">
        <v>0</v>
      </c>
    </row>
    <row r="53" spans="1:8" s="18" customFormat="1" x14ac:dyDescent="0.2">
      <c r="A53" s="146" t="s">
        <v>5212</v>
      </c>
      <c r="B53" s="147" t="s">
        <v>409</v>
      </c>
      <c r="C53" s="147">
        <v>0</v>
      </c>
      <c r="D53" s="147">
        <v>0</v>
      </c>
      <c r="E53" s="147">
        <v>0</v>
      </c>
      <c r="F53" s="147">
        <v>0</v>
      </c>
      <c r="G53" s="147">
        <v>0</v>
      </c>
      <c r="H53" s="148">
        <v>0</v>
      </c>
    </row>
    <row r="54" spans="1:8" s="18" customFormat="1" x14ac:dyDescent="0.2">
      <c r="A54" s="127" t="s">
        <v>5213</v>
      </c>
      <c r="B54" s="16" t="s">
        <v>5214</v>
      </c>
      <c r="C54" s="16">
        <v>7298</v>
      </c>
      <c r="D54" s="16">
        <v>0</v>
      </c>
      <c r="E54" s="16">
        <v>0</v>
      </c>
      <c r="F54" s="16">
        <v>0</v>
      </c>
      <c r="G54" s="16">
        <v>0</v>
      </c>
      <c r="H54" s="17">
        <v>7298</v>
      </c>
    </row>
    <row r="55" spans="1:8" s="18" customFormat="1" x14ac:dyDescent="0.2">
      <c r="A55" s="129" t="s">
        <v>5215</v>
      </c>
      <c r="B55" s="29" t="s">
        <v>5216</v>
      </c>
      <c r="C55" s="29">
        <v>1271</v>
      </c>
      <c r="D55" s="29">
        <v>0</v>
      </c>
      <c r="E55" s="29">
        <v>0</v>
      </c>
      <c r="F55" s="29">
        <v>0</v>
      </c>
      <c r="G55" s="29">
        <v>0</v>
      </c>
      <c r="H55" s="30">
        <v>1271</v>
      </c>
    </row>
    <row r="56" spans="1:8" s="18" customFormat="1" x14ac:dyDescent="0.2">
      <c r="A56" s="129" t="s">
        <v>5217</v>
      </c>
      <c r="B56" s="29" t="s">
        <v>5218</v>
      </c>
      <c r="C56" s="29">
        <v>6027</v>
      </c>
      <c r="D56" s="29">
        <v>0</v>
      </c>
      <c r="E56" s="29">
        <v>0</v>
      </c>
      <c r="F56" s="29">
        <v>0</v>
      </c>
      <c r="G56" s="29">
        <v>0</v>
      </c>
      <c r="H56" s="30">
        <v>6027</v>
      </c>
    </row>
    <row r="57" spans="1:8" s="1" customFormat="1" x14ac:dyDescent="0.2">
      <c r="A57" s="133" t="s">
        <v>5219</v>
      </c>
      <c r="B57" s="134" t="s">
        <v>728</v>
      </c>
      <c r="C57" s="134">
        <v>1878</v>
      </c>
      <c r="D57" s="6">
        <v>0</v>
      </c>
      <c r="E57" s="6">
        <v>0</v>
      </c>
      <c r="F57" s="6">
        <v>0</v>
      </c>
      <c r="G57" s="6">
        <v>0</v>
      </c>
      <c r="H57" s="135">
        <v>1878</v>
      </c>
    </row>
    <row r="58" spans="1:8" s="18" customFormat="1" x14ac:dyDescent="0.2">
      <c r="A58" s="130" t="s">
        <v>5220</v>
      </c>
      <c r="B58" s="131" t="s">
        <v>403</v>
      </c>
      <c r="C58" s="131">
        <v>0</v>
      </c>
      <c r="D58" s="131">
        <v>0</v>
      </c>
      <c r="E58" s="131">
        <v>0</v>
      </c>
      <c r="F58" s="131">
        <v>0</v>
      </c>
      <c r="G58" s="131">
        <v>0</v>
      </c>
      <c r="H58" s="132">
        <v>0</v>
      </c>
    </row>
    <row r="59" spans="1:8" s="18" customFormat="1" x14ac:dyDescent="0.2">
      <c r="A59" s="139" t="s">
        <v>5221</v>
      </c>
      <c r="B59" s="140" t="s">
        <v>405</v>
      </c>
      <c r="C59" s="140">
        <v>354</v>
      </c>
      <c r="D59" s="16">
        <v>0</v>
      </c>
      <c r="E59" s="16">
        <v>0</v>
      </c>
      <c r="F59" s="16">
        <v>0</v>
      </c>
      <c r="G59" s="16">
        <v>0</v>
      </c>
      <c r="H59" s="151">
        <v>354</v>
      </c>
    </row>
    <row r="60" spans="1:8" s="1" customFormat="1" x14ac:dyDescent="0.2">
      <c r="A60" s="127" t="s">
        <v>5222</v>
      </c>
      <c r="B60" s="16" t="s">
        <v>407</v>
      </c>
      <c r="C60" s="16">
        <v>583</v>
      </c>
      <c r="D60" s="16">
        <v>0</v>
      </c>
      <c r="E60" s="16">
        <v>0</v>
      </c>
      <c r="F60" s="16">
        <v>0</v>
      </c>
      <c r="G60" s="16">
        <v>0</v>
      </c>
      <c r="H60" s="17">
        <v>583</v>
      </c>
    </row>
    <row r="61" spans="1:8" s="1" customFormat="1" x14ac:dyDescent="0.2">
      <c r="A61" s="127" t="s">
        <v>5223</v>
      </c>
      <c r="B61" s="16" t="s">
        <v>409</v>
      </c>
      <c r="C61" s="16">
        <v>941</v>
      </c>
      <c r="D61" s="16">
        <v>0</v>
      </c>
      <c r="E61" s="16">
        <v>0</v>
      </c>
      <c r="F61" s="16">
        <v>0</v>
      </c>
      <c r="G61" s="16">
        <v>0</v>
      </c>
      <c r="H61" s="17">
        <v>941</v>
      </c>
    </row>
    <row r="62" spans="1:8" s="1" customFormat="1" x14ac:dyDescent="0.2">
      <c r="A62" s="133" t="s">
        <v>5224</v>
      </c>
      <c r="B62" s="134" t="s">
        <v>412</v>
      </c>
      <c r="C62" s="134">
        <v>1450</v>
      </c>
      <c r="D62" s="6">
        <v>0</v>
      </c>
      <c r="E62" s="6">
        <v>0</v>
      </c>
      <c r="F62" s="6">
        <v>0</v>
      </c>
      <c r="G62" s="6">
        <v>0</v>
      </c>
      <c r="H62" s="135">
        <v>1450</v>
      </c>
    </row>
    <row r="63" spans="1:8" s="18" customFormat="1" x14ac:dyDescent="0.2">
      <c r="A63" s="130" t="s">
        <v>5081</v>
      </c>
      <c r="B63" s="131" t="s">
        <v>731</v>
      </c>
      <c r="C63" s="131">
        <v>502</v>
      </c>
      <c r="D63" s="131">
        <v>0</v>
      </c>
      <c r="E63" s="131">
        <v>0</v>
      </c>
      <c r="F63" s="131">
        <v>0</v>
      </c>
      <c r="G63" s="131">
        <v>0</v>
      </c>
      <c r="H63" s="132">
        <v>502</v>
      </c>
    </row>
    <row r="64" spans="1:8" s="18" customFormat="1" x14ac:dyDescent="0.2">
      <c r="A64" s="130" t="s">
        <v>5225</v>
      </c>
      <c r="B64" s="131" t="s">
        <v>733</v>
      </c>
      <c r="C64" s="131">
        <v>948</v>
      </c>
      <c r="D64" s="131">
        <v>0</v>
      </c>
      <c r="E64" s="131">
        <v>0</v>
      </c>
      <c r="F64" s="131">
        <v>0</v>
      </c>
      <c r="G64" s="131">
        <v>0</v>
      </c>
      <c r="H64" s="132">
        <v>948</v>
      </c>
    </row>
    <row r="65" spans="1:9" s="18" customFormat="1" x14ac:dyDescent="0.2">
      <c r="A65" s="130" t="s">
        <v>5082</v>
      </c>
      <c r="B65" s="131" t="s">
        <v>5226</v>
      </c>
      <c r="C65" s="131">
        <v>0</v>
      </c>
      <c r="D65" s="131">
        <v>0</v>
      </c>
      <c r="E65" s="131">
        <v>0</v>
      </c>
      <c r="F65" s="131">
        <v>0</v>
      </c>
      <c r="G65" s="131">
        <v>0</v>
      </c>
      <c r="H65" s="132">
        <v>0</v>
      </c>
    </row>
    <row r="66" spans="1:9" s="1" customFormat="1" x14ac:dyDescent="0.2">
      <c r="A66" s="133" t="s">
        <v>5227</v>
      </c>
      <c r="B66" s="134" t="s">
        <v>5228</v>
      </c>
      <c r="C66" s="134">
        <v>0</v>
      </c>
      <c r="D66" s="6">
        <v>0</v>
      </c>
      <c r="E66" s="6">
        <v>0</v>
      </c>
      <c r="F66" s="6">
        <v>0</v>
      </c>
      <c r="G66" s="134">
        <v>0</v>
      </c>
      <c r="H66" s="135">
        <v>0</v>
      </c>
    </row>
    <row r="67" spans="1:9" s="18" customFormat="1" x14ac:dyDescent="0.2">
      <c r="A67" s="130" t="s">
        <v>5084</v>
      </c>
      <c r="B67" s="131" t="s">
        <v>5229</v>
      </c>
      <c r="C67" s="131">
        <v>0</v>
      </c>
      <c r="D67" s="131">
        <v>0</v>
      </c>
      <c r="E67" s="131">
        <v>0</v>
      </c>
      <c r="F67" s="131">
        <v>0</v>
      </c>
      <c r="G67" s="131">
        <v>0</v>
      </c>
      <c r="H67" s="132">
        <v>0</v>
      </c>
    </row>
    <row r="68" spans="1:9" s="18" customFormat="1" x14ac:dyDescent="0.2">
      <c r="A68" s="128" t="s">
        <v>5230</v>
      </c>
      <c r="B68" s="3" t="s">
        <v>5231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4">
        <v>0</v>
      </c>
    </row>
    <row r="69" spans="1:9" s="1" customFormat="1" x14ac:dyDescent="0.2">
      <c r="A69" s="146" t="s">
        <v>5232</v>
      </c>
      <c r="B69" s="147" t="s">
        <v>5233</v>
      </c>
      <c r="C69" s="147">
        <v>0</v>
      </c>
      <c r="D69" s="147">
        <v>0</v>
      </c>
      <c r="E69" s="147">
        <v>0</v>
      </c>
      <c r="F69" s="147">
        <v>0</v>
      </c>
      <c r="G69" s="147">
        <v>0</v>
      </c>
      <c r="H69" s="148">
        <v>0</v>
      </c>
    </row>
    <row r="70" spans="1:9" s="1" customFormat="1" x14ac:dyDescent="0.2">
      <c r="A70" s="146" t="s">
        <v>5234</v>
      </c>
      <c r="B70" s="147" t="s">
        <v>5235</v>
      </c>
      <c r="C70" s="147">
        <v>0</v>
      </c>
      <c r="D70" s="147">
        <v>0</v>
      </c>
      <c r="E70" s="147">
        <v>0</v>
      </c>
      <c r="F70" s="147">
        <v>0</v>
      </c>
      <c r="G70" s="147">
        <v>0</v>
      </c>
      <c r="H70" s="148">
        <v>0</v>
      </c>
    </row>
    <row r="71" spans="1:9" s="1" customFormat="1" x14ac:dyDescent="0.2">
      <c r="A71" s="146" t="s">
        <v>5236</v>
      </c>
      <c r="B71" s="147" t="s">
        <v>5237</v>
      </c>
      <c r="C71" s="147">
        <v>0</v>
      </c>
      <c r="D71" s="147">
        <v>0</v>
      </c>
      <c r="E71" s="147">
        <v>0</v>
      </c>
      <c r="F71" s="147">
        <v>0</v>
      </c>
      <c r="G71" s="147">
        <v>0</v>
      </c>
      <c r="H71" s="148">
        <v>0</v>
      </c>
    </row>
    <row r="72" spans="1:9" s="1" customFormat="1" x14ac:dyDescent="0.2">
      <c r="A72" s="127" t="s">
        <v>5085</v>
      </c>
      <c r="B72" s="16" t="s">
        <v>5238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7">
        <v>0</v>
      </c>
    </row>
    <row r="73" spans="1:9" s="18" customFormat="1" x14ac:dyDescent="0.2">
      <c r="A73" s="129" t="s">
        <v>5239</v>
      </c>
      <c r="B73" s="29" t="s">
        <v>422</v>
      </c>
      <c r="C73" s="29">
        <v>0</v>
      </c>
      <c r="D73" s="29">
        <v>0</v>
      </c>
      <c r="E73" s="29">
        <v>0</v>
      </c>
      <c r="F73" s="29">
        <v>0</v>
      </c>
      <c r="G73" s="29">
        <v>0</v>
      </c>
      <c r="H73" s="30">
        <v>0</v>
      </c>
    </row>
    <row r="74" spans="1:9" s="1" customFormat="1" x14ac:dyDescent="0.2">
      <c r="A74" s="129" t="s">
        <v>5240</v>
      </c>
      <c r="B74" s="29" t="s">
        <v>424</v>
      </c>
      <c r="C74" s="29">
        <v>0</v>
      </c>
      <c r="D74" s="29">
        <v>0</v>
      </c>
      <c r="E74" s="29">
        <v>0</v>
      </c>
      <c r="F74" s="29">
        <v>0</v>
      </c>
      <c r="G74" s="29">
        <v>0</v>
      </c>
      <c r="H74" s="30">
        <v>0</v>
      </c>
    </row>
    <row r="75" spans="1:9" s="18" customFormat="1" x14ac:dyDescent="0.2">
      <c r="A75" s="141" t="s">
        <v>5241</v>
      </c>
      <c r="B75" s="142" t="s">
        <v>5242</v>
      </c>
      <c r="C75" s="142">
        <v>2</v>
      </c>
      <c r="D75" s="6">
        <v>0</v>
      </c>
      <c r="E75" s="6">
        <v>0</v>
      </c>
      <c r="F75" s="6">
        <v>0</v>
      </c>
      <c r="G75" s="142">
        <v>0</v>
      </c>
      <c r="H75" s="152">
        <v>2</v>
      </c>
    </row>
    <row r="76" spans="1:9" s="1" customFormat="1" x14ac:dyDescent="0.2">
      <c r="A76" s="139" t="s">
        <v>5086</v>
      </c>
      <c r="B76" s="140" t="s">
        <v>719</v>
      </c>
      <c r="C76" s="140">
        <v>2</v>
      </c>
      <c r="D76" s="16">
        <v>0</v>
      </c>
      <c r="E76" s="16">
        <v>0</v>
      </c>
      <c r="F76" s="16">
        <v>0</v>
      </c>
      <c r="G76" s="16">
        <v>0</v>
      </c>
      <c r="H76" s="151">
        <v>2</v>
      </c>
    </row>
    <row r="77" spans="1:9" s="1" customFormat="1" x14ac:dyDescent="0.2">
      <c r="A77" s="153" t="s">
        <v>5243</v>
      </c>
      <c r="B77" s="131" t="s">
        <v>721</v>
      </c>
      <c r="C77" s="131">
        <v>0</v>
      </c>
      <c r="D77" s="16">
        <v>0</v>
      </c>
      <c r="E77" s="16">
        <v>0</v>
      </c>
      <c r="F77" s="16">
        <v>0</v>
      </c>
      <c r="G77" s="131">
        <v>0</v>
      </c>
      <c r="H77" s="132">
        <v>0</v>
      </c>
    </row>
    <row r="78" spans="1:9" s="18" customFormat="1" x14ac:dyDescent="0.2">
      <c r="A78" s="154" t="s">
        <v>5244</v>
      </c>
      <c r="B78" s="134" t="s">
        <v>446</v>
      </c>
      <c r="C78" s="134">
        <v>2193</v>
      </c>
      <c r="D78" s="6">
        <v>0</v>
      </c>
      <c r="E78" s="134">
        <v>5276</v>
      </c>
      <c r="F78" s="142">
        <v>0</v>
      </c>
      <c r="G78" s="134">
        <v>461</v>
      </c>
      <c r="H78" s="135">
        <v>7930</v>
      </c>
      <c r="I78" s="1"/>
    </row>
    <row r="79" spans="1:9" s="1" customFormat="1" x14ac:dyDescent="0.2">
      <c r="A79" s="153" t="s">
        <v>5087</v>
      </c>
      <c r="B79" s="131" t="s">
        <v>5245</v>
      </c>
      <c r="C79" s="131">
        <v>50</v>
      </c>
      <c r="D79" s="16">
        <v>0</v>
      </c>
      <c r="E79" s="16">
        <v>0</v>
      </c>
      <c r="F79" s="16">
        <v>0</v>
      </c>
      <c r="G79" s="131">
        <v>0</v>
      </c>
      <c r="H79" s="132">
        <v>50</v>
      </c>
    </row>
    <row r="80" spans="1:9" s="1" customFormat="1" x14ac:dyDescent="0.2">
      <c r="A80" s="155" t="s">
        <v>5246</v>
      </c>
      <c r="B80" s="3" t="s">
        <v>452</v>
      </c>
      <c r="C80" s="3">
        <v>0</v>
      </c>
      <c r="D80" s="147">
        <v>0</v>
      </c>
      <c r="E80" s="147">
        <v>0</v>
      </c>
      <c r="F80" s="147">
        <v>0</v>
      </c>
      <c r="G80" s="147">
        <v>0</v>
      </c>
      <c r="H80" s="4">
        <v>0</v>
      </c>
    </row>
    <row r="81" spans="1:9" s="18" customFormat="1" x14ac:dyDescent="0.2">
      <c r="A81" s="155" t="s">
        <v>5247</v>
      </c>
      <c r="B81" s="3" t="s">
        <v>454</v>
      </c>
      <c r="C81" s="147">
        <v>0</v>
      </c>
      <c r="D81" s="147">
        <v>0</v>
      </c>
      <c r="E81" s="147">
        <v>0</v>
      </c>
      <c r="F81" s="147">
        <v>0</v>
      </c>
      <c r="G81" s="147">
        <v>0</v>
      </c>
      <c r="H81" s="30">
        <v>0</v>
      </c>
      <c r="I81" s="1"/>
    </row>
    <row r="82" spans="1:9" s="18" customFormat="1" x14ac:dyDescent="0.2">
      <c r="A82" s="155" t="s">
        <v>5248</v>
      </c>
      <c r="B82" s="3" t="s">
        <v>456</v>
      </c>
      <c r="C82" s="147">
        <v>0</v>
      </c>
      <c r="D82" s="147">
        <v>0</v>
      </c>
      <c r="E82" s="147">
        <v>0</v>
      </c>
      <c r="F82" s="147">
        <v>0</v>
      </c>
      <c r="G82" s="3">
        <v>0</v>
      </c>
      <c r="H82" s="4">
        <v>0</v>
      </c>
      <c r="I82" s="1"/>
    </row>
    <row r="83" spans="1:9" s="18" customFormat="1" x14ac:dyDescent="0.2">
      <c r="A83" s="155" t="s">
        <v>5249</v>
      </c>
      <c r="B83" s="3" t="s">
        <v>458</v>
      </c>
      <c r="C83" s="147">
        <v>0</v>
      </c>
      <c r="D83" s="147">
        <v>0</v>
      </c>
      <c r="E83" s="147">
        <v>0</v>
      </c>
      <c r="F83" s="147">
        <v>0</v>
      </c>
      <c r="G83" s="147">
        <v>0</v>
      </c>
      <c r="H83" s="30">
        <v>0</v>
      </c>
      <c r="I83" s="1"/>
    </row>
    <row r="84" spans="1:9" s="18" customFormat="1" x14ac:dyDescent="0.2">
      <c r="A84" s="155" t="s">
        <v>5250</v>
      </c>
      <c r="B84" s="3" t="s">
        <v>70</v>
      </c>
      <c r="C84" s="3">
        <v>50</v>
      </c>
      <c r="D84" s="147">
        <v>0</v>
      </c>
      <c r="E84" s="147">
        <v>0</v>
      </c>
      <c r="F84" s="147">
        <v>0</v>
      </c>
      <c r="G84" s="147">
        <v>0</v>
      </c>
      <c r="H84" s="4">
        <v>50</v>
      </c>
      <c r="I84" s="1"/>
    </row>
    <row r="85" spans="1:9" s="1" customFormat="1" x14ac:dyDescent="0.2">
      <c r="A85" s="153" t="s">
        <v>5251</v>
      </c>
      <c r="B85" s="131" t="s">
        <v>761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32">
        <v>0</v>
      </c>
    </row>
    <row r="86" spans="1:9" s="1" customFormat="1" x14ac:dyDescent="0.2">
      <c r="A86" s="155" t="s">
        <v>5252</v>
      </c>
      <c r="B86" s="3" t="s">
        <v>471</v>
      </c>
      <c r="C86" s="147">
        <v>0</v>
      </c>
      <c r="D86" s="147">
        <v>0</v>
      </c>
      <c r="E86" s="147">
        <v>0</v>
      </c>
      <c r="F86" s="147">
        <v>0</v>
      </c>
      <c r="G86" s="147">
        <v>0</v>
      </c>
      <c r="H86" s="30">
        <v>0</v>
      </c>
    </row>
    <row r="87" spans="1:9" s="18" customFormat="1" x14ac:dyDescent="0.2">
      <c r="A87" s="155" t="s">
        <v>5253</v>
      </c>
      <c r="B87" s="3" t="s">
        <v>452</v>
      </c>
      <c r="C87" s="147">
        <v>0</v>
      </c>
      <c r="D87" s="147">
        <v>0</v>
      </c>
      <c r="E87" s="147">
        <v>0</v>
      </c>
      <c r="F87" s="147">
        <v>0</v>
      </c>
      <c r="G87" s="147">
        <v>0</v>
      </c>
      <c r="H87" s="30">
        <v>0</v>
      </c>
      <c r="I87" s="1"/>
    </row>
    <row r="88" spans="1:9" s="1" customFormat="1" x14ac:dyDescent="0.2">
      <c r="A88" s="155" t="s">
        <v>5254</v>
      </c>
      <c r="B88" s="3" t="s">
        <v>454</v>
      </c>
      <c r="C88" s="147">
        <v>0</v>
      </c>
      <c r="D88" s="147">
        <v>0</v>
      </c>
      <c r="E88" s="147">
        <v>0</v>
      </c>
      <c r="F88" s="147">
        <v>0</v>
      </c>
      <c r="G88" s="147">
        <v>0</v>
      </c>
      <c r="H88" s="30">
        <v>0</v>
      </c>
    </row>
    <row r="89" spans="1:9" s="1" customFormat="1" x14ac:dyDescent="0.2">
      <c r="A89" s="155" t="s">
        <v>5255</v>
      </c>
      <c r="B89" s="3" t="s">
        <v>456</v>
      </c>
      <c r="C89" s="147">
        <v>0</v>
      </c>
      <c r="D89" s="147">
        <v>0</v>
      </c>
      <c r="E89" s="147">
        <v>0</v>
      </c>
      <c r="F89" s="147">
        <v>0</v>
      </c>
      <c r="G89" s="147">
        <v>0</v>
      </c>
      <c r="H89" s="30">
        <v>0</v>
      </c>
    </row>
    <row r="90" spans="1:9" s="18" customFormat="1" x14ac:dyDescent="0.2">
      <c r="A90" s="155" t="s">
        <v>5256</v>
      </c>
      <c r="B90" s="3" t="s">
        <v>458</v>
      </c>
      <c r="C90" s="147">
        <v>0</v>
      </c>
      <c r="D90" s="147">
        <v>0</v>
      </c>
      <c r="E90" s="147">
        <v>0</v>
      </c>
      <c r="F90" s="147">
        <v>0</v>
      </c>
      <c r="G90" s="147">
        <v>0</v>
      </c>
      <c r="H90" s="30">
        <v>0</v>
      </c>
      <c r="I90" s="1"/>
    </row>
    <row r="91" spans="1:9" s="18" customFormat="1" x14ac:dyDescent="0.2">
      <c r="A91" s="155" t="s">
        <v>5257</v>
      </c>
      <c r="B91" s="3" t="s">
        <v>70</v>
      </c>
      <c r="C91" s="147">
        <v>0</v>
      </c>
      <c r="D91" s="147">
        <v>0</v>
      </c>
      <c r="E91" s="147">
        <v>0</v>
      </c>
      <c r="F91" s="147">
        <v>0</v>
      </c>
      <c r="G91" s="147">
        <v>0</v>
      </c>
      <c r="H91" s="30">
        <v>0</v>
      </c>
      <c r="I91" s="1"/>
    </row>
    <row r="92" spans="1:9" s="1" customFormat="1" x14ac:dyDescent="0.2">
      <c r="A92" s="153" t="s">
        <v>5258</v>
      </c>
      <c r="B92" s="131" t="s">
        <v>469</v>
      </c>
      <c r="C92" s="131">
        <v>2143</v>
      </c>
      <c r="D92" s="16">
        <v>0</v>
      </c>
      <c r="E92" s="131">
        <v>5276</v>
      </c>
      <c r="F92" s="16">
        <v>0</v>
      </c>
      <c r="G92" s="131">
        <v>461</v>
      </c>
      <c r="H92" s="132">
        <v>7880</v>
      </c>
    </row>
    <row r="93" spans="1:9" s="1" customFormat="1" x14ac:dyDescent="0.2">
      <c r="A93" s="155" t="s">
        <v>5259</v>
      </c>
      <c r="B93" s="3" t="s">
        <v>471</v>
      </c>
      <c r="C93" s="147">
        <v>0</v>
      </c>
      <c r="D93" s="147">
        <v>0</v>
      </c>
      <c r="E93" s="147">
        <v>0</v>
      </c>
      <c r="F93" s="147">
        <v>0</v>
      </c>
      <c r="G93" s="147">
        <v>0</v>
      </c>
      <c r="H93" s="30">
        <v>0</v>
      </c>
    </row>
    <row r="94" spans="1:9" s="1" customFormat="1" x14ac:dyDescent="0.2">
      <c r="A94" s="155" t="s">
        <v>5260</v>
      </c>
      <c r="B94" s="3" t="s">
        <v>452</v>
      </c>
      <c r="C94" s="3">
        <v>0</v>
      </c>
      <c r="D94" s="147">
        <v>0</v>
      </c>
      <c r="E94" s="147">
        <v>0</v>
      </c>
      <c r="F94" s="147">
        <v>0</v>
      </c>
      <c r="G94" s="147">
        <v>0</v>
      </c>
      <c r="H94" s="4">
        <v>0</v>
      </c>
    </row>
    <row r="95" spans="1:9" s="1" customFormat="1" x14ac:dyDescent="0.2">
      <c r="A95" s="155" t="s">
        <v>5261</v>
      </c>
      <c r="B95" s="3" t="s">
        <v>454</v>
      </c>
      <c r="C95" s="3">
        <v>0</v>
      </c>
      <c r="D95" s="147">
        <v>0</v>
      </c>
      <c r="E95" s="147">
        <v>5276</v>
      </c>
      <c r="F95" s="147">
        <v>0</v>
      </c>
      <c r="G95" s="3">
        <v>0</v>
      </c>
      <c r="H95" s="4">
        <v>5276</v>
      </c>
    </row>
    <row r="96" spans="1:9" s="1" customFormat="1" x14ac:dyDescent="0.2">
      <c r="A96" s="155" t="s">
        <v>5262</v>
      </c>
      <c r="B96" s="3" t="s">
        <v>456</v>
      </c>
      <c r="C96" s="3">
        <v>2143</v>
      </c>
      <c r="D96" s="147">
        <v>0</v>
      </c>
      <c r="E96" s="3">
        <v>0</v>
      </c>
      <c r="F96" s="147">
        <v>0</v>
      </c>
      <c r="G96" s="3">
        <v>461</v>
      </c>
      <c r="H96" s="4">
        <v>2604</v>
      </c>
    </row>
    <row r="97" spans="1:8" s="1" customFormat="1" x14ac:dyDescent="0.2">
      <c r="A97" s="155" t="s">
        <v>5263</v>
      </c>
      <c r="B97" s="3" t="s">
        <v>458</v>
      </c>
      <c r="C97" s="147">
        <v>0</v>
      </c>
      <c r="D97" s="147">
        <v>0</v>
      </c>
      <c r="E97" s="147">
        <v>0</v>
      </c>
      <c r="F97" s="147">
        <v>0</v>
      </c>
      <c r="G97" s="147">
        <v>0</v>
      </c>
      <c r="H97" s="30">
        <v>0</v>
      </c>
    </row>
    <row r="98" spans="1:8" s="1" customFormat="1" x14ac:dyDescent="0.2">
      <c r="A98" s="155" t="s">
        <v>5264</v>
      </c>
      <c r="B98" s="3" t="s">
        <v>70</v>
      </c>
      <c r="C98" s="3">
        <v>0</v>
      </c>
      <c r="D98" s="147">
        <v>0</v>
      </c>
      <c r="E98" s="147">
        <v>0</v>
      </c>
      <c r="F98" s="147">
        <v>0</v>
      </c>
      <c r="G98" s="147">
        <v>0</v>
      </c>
      <c r="H98" s="4">
        <v>0</v>
      </c>
    </row>
    <row r="99" spans="1:8" s="1" customFormat="1" x14ac:dyDescent="0.2">
      <c r="A99" s="154" t="s">
        <v>5265</v>
      </c>
      <c r="B99" s="134" t="s">
        <v>486</v>
      </c>
      <c r="C99" s="134">
        <v>1</v>
      </c>
      <c r="D99" s="6">
        <v>0</v>
      </c>
      <c r="E99" s="6">
        <v>0</v>
      </c>
      <c r="F99" s="6">
        <v>0</v>
      </c>
      <c r="G99" s="6">
        <v>0</v>
      </c>
      <c r="H99" s="135">
        <v>1</v>
      </c>
    </row>
    <row r="100" spans="1:8" s="1" customFormat="1" x14ac:dyDescent="0.2">
      <c r="A100" s="154" t="s">
        <v>5266</v>
      </c>
      <c r="B100" s="134" t="s">
        <v>5267</v>
      </c>
      <c r="C100" s="134">
        <v>0</v>
      </c>
      <c r="D100" s="6">
        <v>0</v>
      </c>
      <c r="E100" s="6">
        <v>0</v>
      </c>
      <c r="F100" s="6">
        <v>0</v>
      </c>
      <c r="G100" s="6">
        <v>0</v>
      </c>
      <c r="H100" s="135">
        <v>0</v>
      </c>
    </row>
    <row r="101" spans="1:8" s="1" customFormat="1" x14ac:dyDescent="0.2">
      <c r="A101" s="154" t="s">
        <v>5268</v>
      </c>
      <c r="B101" s="134" t="s">
        <v>5269</v>
      </c>
      <c r="C101" s="134">
        <v>2058</v>
      </c>
      <c r="D101" s="6">
        <v>0</v>
      </c>
      <c r="E101" s="6">
        <v>0</v>
      </c>
      <c r="F101" s="6">
        <v>0</v>
      </c>
      <c r="G101" s="6">
        <v>0</v>
      </c>
      <c r="H101" s="135">
        <v>2058</v>
      </c>
    </row>
    <row r="102" spans="1:8" s="1" customFormat="1" ht="12" thickBot="1" x14ac:dyDescent="0.25">
      <c r="A102" s="156" t="s">
        <v>5270</v>
      </c>
      <c r="B102" s="157" t="s">
        <v>5271</v>
      </c>
      <c r="C102" s="157">
        <v>122795</v>
      </c>
      <c r="D102" s="157">
        <v>0</v>
      </c>
      <c r="E102" s="157">
        <v>5276</v>
      </c>
      <c r="F102" s="157">
        <v>0</v>
      </c>
      <c r="G102" s="157">
        <v>461</v>
      </c>
      <c r="H102" s="158">
        <v>128532</v>
      </c>
    </row>
    <row r="103" spans="1:8" s="1" customFormat="1" ht="12" thickTop="1" x14ac:dyDescent="0.2"/>
    <row r="104" spans="1:8" s="1" customFormat="1" x14ac:dyDescent="0.2"/>
    <row r="105" spans="1:8" s="1" customFormat="1" x14ac:dyDescent="0.2"/>
    <row r="106" spans="1:8" s="1" customFormat="1" x14ac:dyDescent="0.2"/>
    <row r="107" spans="1:8" s="1" customFormat="1" x14ac:dyDescent="0.2"/>
    <row r="108" spans="1:8" s="1" customFormat="1" x14ac:dyDescent="0.2"/>
    <row r="109" spans="1:8" s="1" customFormat="1" x14ac:dyDescent="0.2"/>
    <row r="110" spans="1:8" s="1" customFormat="1" x14ac:dyDescent="0.2"/>
    <row r="111" spans="1:8" s="1" customFormat="1" x14ac:dyDescent="0.2"/>
    <row r="112" spans="1:8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  <row r="189" s="1" customFormat="1" x14ac:dyDescent="0.2"/>
    <row r="190" s="1" customFormat="1" x14ac:dyDescent="0.2"/>
    <row r="191" s="1" customFormat="1" x14ac:dyDescent="0.2"/>
    <row r="192" s="1" customFormat="1" x14ac:dyDescent="0.2"/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pans="1:9" s="1" customFormat="1" x14ac:dyDescent="0.2"/>
    <row r="226" spans="1:9" s="1" customFormat="1" x14ac:dyDescent="0.2"/>
    <row r="227" spans="1:9" s="1" customFormat="1" x14ac:dyDescent="0.2"/>
    <row r="228" spans="1:9" s="1" customFormat="1" x14ac:dyDescent="0.2"/>
    <row r="229" spans="1:9" s="1" customFormat="1" x14ac:dyDescent="0.2"/>
    <row r="230" spans="1:9" s="1" customFormat="1" x14ac:dyDescent="0.2"/>
    <row r="231" spans="1:9" s="1" customFormat="1" x14ac:dyDescent="0.2"/>
    <row r="232" spans="1:9" s="1" customFormat="1" x14ac:dyDescent="0.2"/>
    <row r="233" spans="1:9" s="1" customFormat="1" x14ac:dyDescent="0.2"/>
    <row r="234" spans="1:9" s="1" customFormat="1" x14ac:dyDescent="0.2"/>
    <row r="235" spans="1:9" s="1" customFormat="1" x14ac:dyDescent="0.2"/>
    <row r="236" spans="1:9" s="1" customFormat="1" x14ac:dyDescent="0.2"/>
    <row r="237" spans="1:9" s="1" customFormat="1" x14ac:dyDescent="0.2"/>
    <row r="238" spans="1:9" s="1" customFormat="1" x14ac:dyDescent="0.2"/>
    <row r="239" spans="1:9" s="1" customFormat="1" x14ac:dyDescent="0.2">
      <c r="A239"/>
      <c r="B239"/>
      <c r="C239"/>
      <c r="D239"/>
      <c r="E239"/>
      <c r="F239"/>
      <c r="G239"/>
      <c r="H239"/>
      <c r="I239"/>
    </row>
    <row r="240" spans="1:9" s="1" customFormat="1" x14ac:dyDescent="0.2">
      <c r="A240"/>
      <c r="B240"/>
      <c r="C240"/>
      <c r="D240"/>
      <c r="E240"/>
      <c r="F240"/>
      <c r="G240"/>
      <c r="H240"/>
      <c r="I240"/>
    </row>
    <row r="241" spans="1:9" s="1" customFormat="1" x14ac:dyDescent="0.2">
      <c r="A241"/>
      <c r="B241"/>
      <c r="C241"/>
      <c r="D241"/>
      <c r="E241"/>
      <c r="F241"/>
      <c r="G241"/>
      <c r="H241"/>
      <c r="I241"/>
    </row>
    <row r="242" spans="1:9" s="1" customFormat="1" x14ac:dyDescent="0.2">
      <c r="A242"/>
      <c r="B242"/>
      <c r="C242"/>
      <c r="D242"/>
      <c r="E242"/>
      <c r="F242"/>
      <c r="G242"/>
      <c r="H242"/>
      <c r="I242"/>
    </row>
    <row r="243" spans="1:9" s="1" customFormat="1" x14ac:dyDescent="0.2">
      <c r="A243"/>
      <c r="B243"/>
      <c r="C243"/>
      <c r="D243"/>
      <c r="E243"/>
      <c r="F243"/>
      <c r="G243"/>
      <c r="H243"/>
      <c r="I243"/>
    </row>
    <row r="244" spans="1:9" s="1" customFormat="1" x14ac:dyDescent="0.2">
      <c r="A244"/>
      <c r="B244"/>
      <c r="C244"/>
      <c r="D244"/>
      <c r="E244"/>
      <c r="F244"/>
      <c r="G244"/>
      <c r="H244"/>
      <c r="I244"/>
    </row>
    <row r="245" spans="1:9" s="1" customFormat="1" x14ac:dyDescent="0.2">
      <c r="A245"/>
      <c r="B245"/>
      <c r="C245"/>
      <c r="D245"/>
      <c r="E245"/>
      <c r="F245"/>
      <c r="G245"/>
      <c r="H245"/>
      <c r="I245"/>
    </row>
    <row r="246" spans="1:9" s="1" customFormat="1" x14ac:dyDescent="0.2">
      <c r="A246"/>
      <c r="B246"/>
      <c r="C246"/>
      <c r="D246"/>
      <c r="E246"/>
      <c r="F246"/>
      <c r="G246"/>
      <c r="H246"/>
      <c r="I246"/>
    </row>
    <row r="247" spans="1:9" s="1" customFormat="1" x14ac:dyDescent="0.2">
      <c r="A247"/>
      <c r="B247"/>
      <c r="C247"/>
      <c r="D247"/>
      <c r="E247"/>
      <c r="F247"/>
      <c r="G247"/>
      <c r="H247"/>
      <c r="I247"/>
    </row>
    <row r="248" spans="1:9" s="1" customFormat="1" x14ac:dyDescent="0.2">
      <c r="A248"/>
      <c r="B248"/>
      <c r="C248"/>
      <c r="D248"/>
      <c r="E248"/>
      <c r="F248"/>
      <c r="G248"/>
      <c r="H248"/>
      <c r="I248"/>
    </row>
    <row r="249" spans="1:9" s="1" customFormat="1" x14ac:dyDescent="0.2">
      <c r="A249"/>
      <c r="B249"/>
      <c r="C249"/>
      <c r="D249"/>
      <c r="E249"/>
      <c r="F249"/>
      <c r="G249"/>
      <c r="H249"/>
      <c r="I249"/>
    </row>
    <row r="250" spans="1:9" s="1" customFormat="1" x14ac:dyDescent="0.2">
      <c r="A250"/>
      <c r="B250"/>
      <c r="C250"/>
      <c r="D250"/>
      <c r="E250"/>
      <c r="F250"/>
      <c r="G250"/>
      <c r="H250"/>
      <c r="I250"/>
    </row>
    <row r="251" spans="1:9" s="1" customFormat="1" x14ac:dyDescent="0.2">
      <c r="A251"/>
      <c r="B251"/>
      <c r="C251"/>
      <c r="D251"/>
      <c r="E251"/>
      <c r="F251"/>
      <c r="G251"/>
      <c r="H251"/>
      <c r="I251"/>
    </row>
    <row r="252" spans="1:9" s="1" customFormat="1" x14ac:dyDescent="0.2">
      <c r="A252"/>
      <c r="B252"/>
      <c r="C252"/>
      <c r="D252"/>
      <c r="E252"/>
      <c r="F252"/>
      <c r="G252"/>
      <c r="H252"/>
      <c r="I252"/>
    </row>
    <row r="253" spans="1:9" s="1" customFormat="1" x14ac:dyDescent="0.2">
      <c r="A253"/>
      <c r="B253"/>
      <c r="C253"/>
      <c r="D253"/>
      <c r="E253"/>
      <c r="F253"/>
      <c r="G253"/>
      <c r="H253"/>
      <c r="I253"/>
    </row>
    <row r="254" spans="1:9" s="1" customFormat="1" x14ac:dyDescent="0.2">
      <c r="A254"/>
      <c r="B254"/>
      <c r="C254"/>
      <c r="D254"/>
      <c r="E254"/>
      <c r="F254"/>
      <c r="G254"/>
      <c r="H254"/>
      <c r="I254"/>
    </row>
    <row r="255" spans="1:9" s="1" customFormat="1" x14ac:dyDescent="0.2">
      <c r="A255"/>
      <c r="B255"/>
      <c r="C255"/>
      <c r="D255"/>
      <c r="E255"/>
      <c r="F255"/>
      <c r="G255"/>
      <c r="H255"/>
      <c r="I255"/>
    </row>
    <row r="256" spans="1:9" s="1" customFormat="1" x14ac:dyDescent="0.2">
      <c r="A256"/>
      <c r="B256"/>
      <c r="C256"/>
      <c r="D256"/>
      <c r="E256"/>
      <c r="F256"/>
      <c r="G256"/>
      <c r="H256"/>
      <c r="I256"/>
    </row>
    <row r="257" spans="1:9" s="1" customFormat="1" x14ac:dyDescent="0.2">
      <c r="A257"/>
      <c r="B257"/>
      <c r="C257"/>
      <c r="D257"/>
      <c r="E257"/>
      <c r="F257"/>
      <c r="G257"/>
      <c r="H257"/>
      <c r="I257"/>
    </row>
    <row r="258" spans="1:9" s="1" customFormat="1" x14ac:dyDescent="0.2">
      <c r="A258"/>
      <c r="B258"/>
      <c r="C258"/>
      <c r="D258"/>
      <c r="E258"/>
      <c r="F258"/>
      <c r="G258"/>
      <c r="H258"/>
      <c r="I258"/>
    </row>
    <row r="259" spans="1:9" s="1" customFormat="1" x14ac:dyDescent="0.2">
      <c r="A259"/>
      <c r="B259"/>
      <c r="C259"/>
      <c r="D259"/>
      <c r="E259"/>
      <c r="F259"/>
      <c r="G259"/>
      <c r="H259"/>
      <c r="I259"/>
    </row>
    <row r="260" spans="1:9" s="1" customFormat="1" x14ac:dyDescent="0.2">
      <c r="A260"/>
      <c r="B260"/>
      <c r="C260"/>
      <c r="D260"/>
      <c r="E260"/>
      <c r="F260"/>
      <c r="G260"/>
      <c r="H260"/>
      <c r="I260"/>
    </row>
    <row r="261" spans="1:9" s="1" customFormat="1" x14ac:dyDescent="0.2">
      <c r="A261"/>
      <c r="B261"/>
      <c r="C261"/>
      <c r="D261"/>
      <c r="E261"/>
      <c r="F261"/>
      <c r="G261"/>
      <c r="H261"/>
      <c r="I261"/>
    </row>
    <row r="262" spans="1:9" s="1" customFormat="1" x14ac:dyDescent="0.2">
      <c r="A262"/>
      <c r="B262"/>
      <c r="C262"/>
      <c r="D262"/>
      <c r="E262"/>
      <c r="F262"/>
      <c r="G262"/>
      <c r="H262"/>
      <c r="I262"/>
    </row>
    <row r="263" spans="1:9" s="1" customFormat="1" x14ac:dyDescent="0.2">
      <c r="A263"/>
      <c r="B263"/>
      <c r="C263"/>
      <c r="D263"/>
      <c r="E263"/>
      <c r="F263"/>
      <c r="G263"/>
      <c r="H263"/>
      <c r="I263"/>
    </row>
    <row r="264" spans="1:9" s="1" customFormat="1" x14ac:dyDescent="0.2">
      <c r="A264"/>
      <c r="B264"/>
      <c r="C264"/>
      <c r="D264"/>
      <c r="E264"/>
      <c r="F264"/>
      <c r="G264"/>
      <c r="H264"/>
      <c r="I264"/>
    </row>
  </sheetData>
  <mergeCells count="10">
    <mergeCell ref="B8:B9"/>
    <mergeCell ref="C8:C9"/>
    <mergeCell ref="A2:H2"/>
    <mergeCell ref="F1:H1"/>
    <mergeCell ref="A8:A9"/>
    <mergeCell ref="H8:H9"/>
    <mergeCell ref="D8:G8"/>
    <mergeCell ref="A3:H3"/>
    <mergeCell ref="A4:H4"/>
    <mergeCell ref="A5:H5"/>
  </mergeCells>
  <phoneticPr fontId="0" type="noConversion"/>
  <conditionalFormatting sqref="F30:F44 C12:E43 G12:H43 F12:F28 C45:C58 H45:H58 D45:G56 C60:C75 H60:H75 D58:G61 D63:F65 G63:G76 D80:G80 C81:H81 H83 H93 H97 C85:H91 D92:D98 E97:E98 D79:F79 E93:E95 C93 C97 D83:G84 C82:F82 C83 F78 D76:F77 D67:F74 F92:F98 G97:G98 G93:G94">
    <cfRule type="cellIs" dxfId="3" priority="1" stopIfTrue="1" operator="equal">
      <formula>0</formula>
    </cfRule>
  </conditionalFormatting>
  <conditionalFormatting sqref="C11:H11 H59 D66:F66 D57:G57 F29 C59 C44:E44 G44:H44 D62:G62 C76 H76 D75:F75 D78 D99:G101">
    <cfRule type="cellIs" dxfId="2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portrait" r:id="rId1"/>
  <headerFooter alignWithMargins="0">
    <oddHeader>&amp;L&amp;10&amp;D&amp;RPage &amp;P/&amp;N</oddHeader>
    <oddFooter>&amp;C&amp;"Arial,Gras"&amp;10Commission Bancaire de l'Afrique Centrale</oddFooter>
  </headerFooter>
  <rowBreaks count="1" manualBreakCount="1">
    <brk id="4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Q89"/>
  <sheetViews>
    <sheetView showZeros="0" zoomScale="85" workbookViewId="0">
      <selection activeCell="G8" sqref="G8"/>
    </sheetView>
  </sheetViews>
  <sheetFormatPr baseColWidth="10" defaultRowHeight="11.25" x14ac:dyDescent="0.2"/>
  <cols>
    <col min="1" max="1" width="47.1640625" bestFit="1" customWidth="1"/>
    <col min="2" max="2" width="12" style="38"/>
  </cols>
  <sheetData>
    <row r="1" spans="1:17" ht="15.75" x14ac:dyDescent="0.2">
      <c r="A1" s="23" t="s">
        <v>938</v>
      </c>
      <c r="B1" s="40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7" ht="18" x14ac:dyDescent="0.25">
      <c r="A2" s="316" t="s">
        <v>939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" x14ac:dyDescent="0.2">
      <c r="A3" s="296">
        <v>44196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</row>
    <row r="4" spans="1:17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</row>
    <row r="5" spans="1:17" ht="15" x14ac:dyDescent="0.2">
      <c r="A5" s="317" t="s">
        <v>5421</v>
      </c>
      <c r="B5" s="317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</row>
    <row r="6" spans="1:17" ht="15" x14ac:dyDescent="0.2">
      <c r="A6" s="39" t="s">
        <v>349</v>
      </c>
    </row>
    <row r="8" spans="1:17" ht="16.5" customHeight="1" thickBot="1" x14ac:dyDescent="0.25">
      <c r="Q8" s="26" t="s">
        <v>52</v>
      </c>
    </row>
    <row r="9" spans="1:17" ht="45" customHeight="1" thickTop="1" x14ac:dyDescent="0.2">
      <c r="A9" s="93" t="s">
        <v>43</v>
      </c>
      <c r="B9" s="82" t="s">
        <v>44</v>
      </c>
      <c r="C9" s="82" t="s">
        <v>187</v>
      </c>
      <c r="D9" s="82" t="s">
        <v>188</v>
      </c>
      <c r="E9" s="82" t="s">
        <v>189</v>
      </c>
      <c r="F9" s="82" t="s">
        <v>203</v>
      </c>
      <c r="G9" s="82" t="s">
        <v>55</v>
      </c>
      <c r="H9" s="82" t="s">
        <v>204</v>
      </c>
      <c r="I9" s="82" t="s">
        <v>206</v>
      </c>
      <c r="J9" s="82" t="s">
        <v>205</v>
      </c>
      <c r="K9" s="82" t="s">
        <v>60</v>
      </c>
      <c r="L9" s="82" t="s">
        <v>53</v>
      </c>
      <c r="M9" s="82" t="s">
        <v>54</v>
      </c>
      <c r="N9" s="82" t="s">
        <v>207</v>
      </c>
      <c r="O9" s="82" t="s">
        <v>208</v>
      </c>
      <c r="P9" s="82" t="s">
        <v>45</v>
      </c>
      <c r="Q9" s="97" t="s">
        <v>47</v>
      </c>
    </row>
    <row r="10" spans="1:17" x14ac:dyDescent="0.2">
      <c r="A10" s="95"/>
      <c r="B10" s="83"/>
      <c r="C10" s="83" t="s">
        <v>185</v>
      </c>
      <c r="D10" s="83" t="s">
        <v>190</v>
      </c>
      <c r="E10" s="83" t="s">
        <v>191</v>
      </c>
      <c r="F10" s="83" t="s">
        <v>192</v>
      </c>
      <c r="G10" s="83" t="s">
        <v>193</v>
      </c>
      <c r="H10" s="83" t="s">
        <v>194</v>
      </c>
      <c r="I10" s="83" t="s">
        <v>195</v>
      </c>
      <c r="J10" s="83" t="s">
        <v>196</v>
      </c>
      <c r="K10" s="83" t="s">
        <v>197</v>
      </c>
      <c r="L10" s="83" t="s">
        <v>198</v>
      </c>
      <c r="M10" s="83" t="s">
        <v>199</v>
      </c>
      <c r="N10" s="83" t="s">
        <v>200</v>
      </c>
      <c r="O10" s="83" t="s">
        <v>201</v>
      </c>
      <c r="P10" s="83" t="s">
        <v>202</v>
      </c>
      <c r="Q10" s="96" t="s">
        <v>175</v>
      </c>
    </row>
    <row r="11" spans="1:17" x14ac:dyDescent="0.2">
      <c r="A11" s="190" t="s">
        <v>497</v>
      </c>
      <c r="B11" s="191" t="s">
        <v>498</v>
      </c>
      <c r="C11" s="142">
        <v>0</v>
      </c>
      <c r="D11" s="142">
        <v>0</v>
      </c>
      <c r="E11" s="142">
        <v>0</v>
      </c>
      <c r="F11" s="142">
        <v>0</v>
      </c>
      <c r="G11" s="142">
        <v>0</v>
      </c>
      <c r="H11" s="142">
        <v>0</v>
      </c>
      <c r="I11" s="142">
        <v>0</v>
      </c>
      <c r="J11" s="142">
        <v>0</v>
      </c>
      <c r="K11" s="142">
        <v>0</v>
      </c>
      <c r="L11" s="142">
        <v>0</v>
      </c>
      <c r="M11" s="142">
        <v>0</v>
      </c>
      <c r="N11" s="142">
        <v>0</v>
      </c>
      <c r="O11" s="142">
        <v>0</v>
      </c>
      <c r="P11" s="142">
        <v>0</v>
      </c>
      <c r="Q11" s="152">
        <v>0</v>
      </c>
    </row>
    <row r="12" spans="1:17" x14ac:dyDescent="0.2">
      <c r="A12" s="2" t="s">
        <v>499</v>
      </c>
      <c r="B12" s="12" t="s">
        <v>500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4">
        <v>0</v>
      </c>
    </row>
    <row r="13" spans="1:17" x14ac:dyDescent="0.2">
      <c r="A13" s="2" t="s">
        <v>507</v>
      </c>
      <c r="B13" s="12" t="s">
        <v>508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4">
        <v>0</v>
      </c>
    </row>
    <row r="14" spans="1:17" x14ac:dyDescent="0.2">
      <c r="A14" s="2" t="s">
        <v>488</v>
      </c>
      <c r="B14" s="12" t="s">
        <v>509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4">
        <v>0</v>
      </c>
    </row>
    <row r="15" spans="1:17" x14ac:dyDescent="0.2">
      <c r="A15" s="2" t="s">
        <v>510</v>
      </c>
      <c r="B15" s="12" t="s">
        <v>511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4">
        <v>0</v>
      </c>
    </row>
    <row r="16" spans="1:17" x14ac:dyDescent="0.2">
      <c r="A16" s="2" t="s">
        <v>512</v>
      </c>
      <c r="B16" s="12" t="s">
        <v>513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4">
        <v>0</v>
      </c>
    </row>
    <row r="17" spans="1:17" x14ac:dyDescent="0.2">
      <c r="A17" s="194" t="s">
        <v>514</v>
      </c>
      <c r="B17" s="195" t="s">
        <v>515</v>
      </c>
      <c r="C17" s="134">
        <v>0</v>
      </c>
      <c r="D17" s="134">
        <v>0</v>
      </c>
      <c r="E17" s="134">
        <v>0</v>
      </c>
      <c r="F17" s="134">
        <v>0</v>
      </c>
      <c r="G17" s="134">
        <v>0</v>
      </c>
      <c r="H17" s="134">
        <v>0</v>
      </c>
      <c r="I17" s="134">
        <v>9251</v>
      </c>
      <c r="J17" s="134">
        <v>0</v>
      </c>
      <c r="K17" s="134">
        <v>0</v>
      </c>
      <c r="L17" s="134">
        <v>16</v>
      </c>
      <c r="M17" s="134">
        <v>16</v>
      </c>
      <c r="N17" s="134">
        <v>12392</v>
      </c>
      <c r="O17" s="134">
        <v>21675</v>
      </c>
      <c r="P17" s="134">
        <v>5</v>
      </c>
      <c r="Q17" s="135">
        <v>21680</v>
      </c>
    </row>
    <row r="18" spans="1:17" x14ac:dyDescent="0.2">
      <c r="A18" s="192" t="s">
        <v>516</v>
      </c>
      <c r="B18" s="193" t="s">
        <v>517</v>
      </c>
      <c r="C18" s="131">
        <v>0</v>
      </c>
      <c r="D18" s="131">
        <v>0</v>
      </c>
      <c r="E18" s="131">
        <v>0</v>
      </c>
      <c r="F18" s="131">
        <v>0</v>
      </c>
      <c r="G18" s="131">
        <v>0</v>
      </c>
      <c r="H18" s="131">
        <v>0</v>
      </c>
      <c r="I18" s="131">
        <v>0</v>
      </c>
      <c r="J18" s="131">
        <v>0</v>
      </c>
      <c r="K18" s="131">
        <v>0</v>
      </c>
      <c r="L18" s="131">
        <v>0</v>
      </c>
      <c r="M18" s="131">
        <v>0</v>
      </c>
      <c r="N18" s="131">
        <v>777</v>
      </c>
      <c r="O18" s="131">
        <v>777</v>
      </c>
      <c r="P18" s="131">
        <v>0</v>
      </c>
      <c r="Q18" s="132">
        <v>777</v>
      </c>
    </row>
    <row r="19" spans="1:17" x14ac:dyDescent="0.2">
      <c r="A19" s="14" t="s">
        <v>524</v>
      </c>
      <c r="B19" s="15" t="s">
        <v>525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1527</v>
      </c>
      <c r="O19" s="16">
        <v>1527</v>
      </c>
      <c r="P19" s="16">
        <v>0</v>
      </c>
      <c r="Q19" s="17">
        <v>1527</v>
      </c>
    </row>
    <row r="20" spans="1:17" x14ac:dyDescent="0.2">
      <c r="A20" s="192" t="s">
        <v>526</v>
      </c>
      <c r="B20" s="193" t="s">
        <v>527</v>
      </c>
      <c r="C20" s="131">
        <v>0</v>
      </c>
      <c r="D20" s="131">
        <v>0</v>
      </c>
      <c r="E20" s="131">
        <v>0</v>
      </c>
      <c r="F20" s="131">
        <v>0</v>
      </c>
      <c r="G20" s="131">
        <v>0</v>
      </c>
      <c r="H20" s="131">
        <v>0</v>
      </c>
      <c r="I20" s="131">
        <v>0</v>
      </c>
      <c r="J20" s="131">
        <v>0</v>
      </c>
      <c r="K20" s="131">
        <v>0</v>
      </c>
      <c r="L20" s="131">
        <v>0</v>
      </c>
      <c r="M20" s="131">
        <v>0</v>
      </c>
      <c r="N20" s="131">
        <v>0</v>
      </c>
      <c r="O20" s="131">
        <v>0</v>
      </c>
      <c r="P20" s="131">
        <v>0</v>
      </c>
      <c r="Q20" s="132">
        <v>0</v>
      </c>
    </row>
    <row r="21" spans="1:17" x14ac:dyDescent="0.2">
      <c r="A21" s="192" t="s">
        <v>528</v>
      </c>
      <c r="B21" s="193" t="s">
        <v>529</v>
      </c>
      <c r="C21" s="131">
        <v>0</v>
      </c>
      <c r="D21" s="131">
        <v>0</v>
      </c>
      <c r="E21" s="131">
        <v>0</v>
      </c>
      <c r="F21" s="131">
        <v>0</v>
      </c>
      <c r="G21" s="131">
        <v>0</v>
      </c>
      <c r="H21" s="131">
        <v>0</v>
      </c>
      <c r="I21" s="131">
        <v>0</v>
      </c>
      <c r="J21" s="131">
        <v>0</v>
      </c>
      <c r="K21" s="131">
        <v>0</v>
      </c>
      <c r="L21" s="131">
        <v>0</v>
      </c>
      <c r="M21" s="131">
        <v>0</v>
      </c>
      <c r="N21" s="131">
        <v>0</v>
      </c>
      <c r="O21" s="131">
        <v>0</v>
      </c>
      <c r="P21" s="131">
        <v>0</v>
      </c>
      <c r="Q21" s="132">
        <v>0</v>
      </c>
    </row>
    <row r="22" spans="1:17" x14ac:dyDescent="0.2">
      <c r="A22" s="192" t="s">
        <v>532</v>
      </c>
      <c r="B22" s="193" t="s">
        <v>533</v>
      </c>
      <c r="C22" s="131">
        <v>0</v>
      </c>
      <c r="D22" s="131">
        <v>0</v>
      </c>
      <c r="E22" s="131">
        <v>0</v>
      </c>
      <c r="F22" s="131">
        <v>0</v>
      </c>
      <c r="G22" s="131">
        <v>0</v>
      </c>
      <c r="H22" s="131">
        <v>0</v>
      </c>
      <c r="I22" s="131">
        <v>0</v>
      </c>
      <c r="J22" s="131">
        <v>0</v>
      </c>
      <c r="K22" s="131">
        <v>0</v>
      </c>
      <c r="L22" s="131">
        <v>0</v>
      </c>
      <c r="M22" s="131">
        <v>0</v>
      </c>
      <c r="N22" s="131">
        <v>253</v>
      </c>
      <c r="O22" s="131">
        <v>253</v>
      </c>
      <c r="P22" s="131">
        <v>0</v>
      </c>
      <c r="Q22" s="132">
        <v>253</v>
      </c>
    </row>
    <row r="23" spans="1:17" x14ac:dyDescent="0.2">
      <c r="A23" s="192" t="s">
        <v>534</v>
      </c>
      <c r="B23" s="193" t="s">
        <v>535</v>
      </c>
      <c r="C23" s="131">
        <v>0</v>
      </c>
      <c r="D23" s="131">
        <v>0</v>
      </c>
      <c r="E23" s="131">
        <v>0</v>
      </c>
      <c r="F23" s="131">
        <v>0</v>
      </c>
      <c r="G23" s="131">
        <v>0</v>
      </c>
      <c r="H23" s="131">
        <v>0</v>
      </c>
      <c r="I23" s="131">
        <v>0</v>
      </c>
      <c r="J23" s="131">
        <v>0</v>
      </c>
      <c r="K23" s="131">
        <v>0</v>
      </c>
      <c r="L23" s="131">
        <v>0</v>
      </c>
      <c r="M23" s="131">
        <v>0</v>
      </c>
      <c r="N23" s="131">
        <v>0</v>
      </c>
      <c r="O23" s="131">
        <v>0</v>
      </c>
      <c r="P23" s="131">
        <v>0</v>
      </c>
      <c r="Q23" s="132">
        <v>0</v>
      </c>
    </row>
    <row r="24" spans="1:17" x14ac:dyDescent="0.2">
      <c r="A24" s="192" t="s">
        <v>536</v>
      </c>
      <c r="B24" s="193" t="s">
        <v>537</v>
      </c>
      <c r="C24" s="131">
        <v>0</v>
      </c>
      <c r="D24" s="131">
        <v>0</v>
      </c>
      <c r="E24" s="131">
        <v>0</v>
      </c>
      <c r="F24" s="131">
        <v>0</v>
      </c>
      <c r="G24" s="131">
        <v>0</v>
      </c>
      <c r="H24" s="131">
        <v>0</v>
      </c>
      <c r="I24" s="131">
        <v>0</v>
      </c>
      <c r="J24" s="131">
        <v>0</v>
      </c>
      <c r="K24" s="131">
        <v>0</v>
      </c>
      <c r="L24" s="131">
        <v>0</v>
      </c>
      <c r="M24" s="131">
        <v>0</v>
      </c>
      <c r="N24" s="131">
        <v>120</v>
      </c>
      <c r="O24" s="131">
        <v>120</v>
      </c>
      <c r="P24" s="131">
        <v>0</v>
      </c>
      <c r="Q24" s="132">
        <v>120</v>
      </c>
    </row>
    <row r="25" spans="1:17" x14ac:dyDescent="0.2">
      <c r="A25" s="192" t="s">
        <v>538</v>
      </c>
      <c r="B25" s="193" t="s">
        <v>539</v>
      </c>
      <c r="C25" s="131">
        <v>0</v>
      </c>
      <c r="D25" s="131">
        <v>0</v>
      </c>
      <c r="E25" s="131">
        <v>0</v>
      </c>
      <c r="F25" s="131">
        <v>0</v>
      </c>
      <c r="G25" s="131">
        <v>0</v>
      </c>
      <c r="H25" s="131">
        <v>0</v>
      </c>
      <c r="I25" s="131">
        <v>0</v>
      </c>
      <c r="J25" s="131">
        <v>0</v>
      </c>
      <c r="K25" s="131">
        <v>0</v>
      </c>
      <c r="L25" s="131">
        <v>0</v>
      </c>
      <c r="M25" s="131">
        <v>0</v>
      </c>
      <c r="N25" s="131">
        <v>265</v>
      </c>
      <c r="O25" s="131">
        <v>265</v>
      </c>
      <c r="P25" s="131">
        <v>0</v>
      </c>
      <c r="Q25" s="132">
        <v>265</v>
      </c>
    </row>
    <row r="26" spans="1:17" x14ac:dyDescent="0.2">
      <c r="A26" s="192" t="s">
        <v>540</v>
      </c>
      <c r="B26" s="193" t="s">
        <v>541</v>
      </c>
      <c r="C26" s="131">
        <v>0</v>
      </c>
      <c r="D26" s="131">
        <v>0</v>
      </c>
      <c r="E26" s="131">
        <v>0</v>
      </c>
      <c r="F26" s="131">
        <v>0</v>
      </c>
      <c r="G26" s="131">
        <v>0</v>
      </c>
      <c r="H26" s="131">
        <v>0</v>
      </c>
      <c r="I26" s="131">
        <v>8673</v>
      </c>
      <c r="J26" s="131">
        <v>0</v>
      </c>
      <c r="K26" s="131">
        <v>0</v>
      </c>
      <c r="L26" s="131">
        <v>16</v>
      </c>
      <c r="M26" s="131">
        <v>16</v>
      </c>
      <c r="N26" s="131">
        <v>9450</v>
      </c>
      <c r="O26" s="131">
        <v>18155</v>
      </c>
      <c r="P26" s="131">
        <v>5</v>
      </c>
      <c r="Q26" s="132">
        <v>18160</v>
      </c>
    </row>
    <row r="27" spans="1:17" x14ac:dyDescent="0.2">
      <c r="A27" s="181" t="s">
        <v>542</v>
      </c>
      <c r="B27" s="182" t="s">
        <v>543</v>
      </c>
      <c r="C27" s="147">
        <v>0</v>
      </c>
      <c r="D27" s="147">
        <v>0</v>
      </c>
      <c r="E27" s="147">
        <v>0</v>
      </c>
      <c r="F27" s="147">
        <v>0</v>
      </c>
      <c r="G27" s="147">
        <v>0</v>
      </c>
      <c r="H27" s="147">
        <v>0</v>
      </c>
      <c r="I27" s="147">
        <v>0</v>
      </c>
      <c r="J27" s="147">
        <v>0</v>
      </c>
      <c r="K27" s="147">
        <v>0</v>
      </c>
      <c r="L27" s="147">
        <v>6</v>
      </c>
      <c r="M27" s="147">
        <v>0</v>
      </c>
      <c r="N27" s="147">
        <v>0</v>
      </c>
      <c r="O27" s="147">
        <v>6</v>
      </c>
      <c r="P27" s="147">
        <v>5</v>
      </c>
      <c r="Q27" s="148">
        <v>11</v>
      </c>
    </row>
    <row r="28" spans="1:17" x14ac:dyDescent="0.2">
      <c r="A28" s="2" t="s">
        <v>544</v>
      </c>
      <c r="B28" s="12" t="s">
        <v>545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4">
        <v>0</v>
      </c>
    </row>
    <row r="29" spans="1:17" x14ac:dyDescent="0.2">
      <c r="A29" s="2" t="s">
        <v>546</v>
      </c>
      <c r="B29" s="12" t="s">
        <v>547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4">
        <v>0</v>
      </c>
    </row>
    <row r="30" spans="1:17" x14ac:dyDescent="0.2">
      <c r="A30" s="2" t="s">
        <v>548</v>
      </c>
      <c r="B30" s="12" t="s">
        <v>549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10</v>
      </c>
      <c r="M30" s="3">
        <v>16</v>
      </c>
      <c r="N30" s="3">
        <v>0</v>
      </c>
      <c r="O30" s="3">
        <v>26</v>
      </c>
      <c r="P30" s="3">
        <v>0</v>
      </c>
      <c r="Q30" s="4">
        <v>26</v>
      </c>
    </row>
    <row r="31" spans="1:17" x14ac:dyDescent="0.2">
      <c r="A31" s="2" t="s">
        <v>550</v>
      </c>
      <c r="B31" s="12" t="s">
        <v>551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4">
        <v>0</v>
      </c>
    </row>
    <row r="32" spans="1:17" x14ac:dyDescent="0.2">
      <c r="A32" s="2" t="s">
        <v>552</v>
      </c>
      <c r="B32" s="12" t="s">
        <v>553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4">
        <v>0</v>
      </c>
    </row>
    <row r="33" spans="1:17" x14ac:dyDescent="0.2">
      <c r="A33" s="2" t="s">
        <v>554</v>
      </c>
      <c r="B33" s="12" t="s">
        <v>555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9450</v>
      </c>
      <c r="O33" s="3">
        <v>9450</v>
      </c>
      <c r="P33" s="3">
        <v>0</v>
      </c>
      <c r="Q33" s="4">
        <v>9450</v>
      </c>
    </row>
    <row r="34" spans="1:17" x14ac:dyDescent="0.2">
      <c r="A34" s="2" t="s">
        <v>556</v>
      </c>
      <c r="B34" s="12" t="s">
        <v>557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4">
        <v>0</v>
      </c>
    </row>
    <row r="35" spans="1:17" x14ac:dyDescent="0.2">
      <c r="A35" s="2" t="s">
        <v>558</v>
      </c>
      <c r="B35" s="12" t="s">
        <v>559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4">
        <v>0</v>
      </c>
    </row>
    <row r="36" spans="1:17" x14ac:dyDescent="0.2">
      <c r="A36" s="2" t="s">
        <v>560</v>
      </c>
      <c r="B36" s="12" t="s">
        <v>561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4">
        <v>0</v>
      </c>
    </row>
    <row r="37" spans="1:17" x14ac:dyDescent="0.2">
      <c r="A37" s="181" t="s">
        <v>562</v>
      </c>
      <c r="B37" s="182" t="s">
        <v>563</v>
      </c>
      <c r="C37" s="147">
        <v>0</v>
      </c>
      <c r="D37" s="147">
        <v>0</v>
      </c>
      <c r="E37" s="147">
        <v>0</v>
      </c>
      <c r="F37" s="147">
        <v>0</v>
      </c>
      <c r="G37" s="147">
        <v>0</v>
      </c>
      <c r="H37" s="147">
        <v>0</v>
      </c>
      <c r="I37" s="147">
        <v>0</v>
      </c>
      <c r="J37" s="147">
        <v>0</v>
      </c>
      <c r="K37" s="147">
        <v>0</v>
      </c>
      <c r="L37" s="147">
        <v>0</v>
      </c>
      <c r="M37" s="147">
        <v>0</v>
      </c>
      <c r="N37" s="147">
        <v>0</v>
      </c>
      <c r="O37" s="147">
        <v>0</v>
      </c>
      <c r="P37" s="147">
        <v>0</v>
      </c>
      <c r="Q37" s="148">
        <v>0</v>
      </c>
    </row>
    <row r="38" spans="1:17" x14ac:dyDescent="0.2">
      <c r="A38" s="2" t="s">
        <v>564</v>
      </c>
      <c r="B38" s="12" t="s">
        <v>565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4">
        <v>0</v>
      </c>
    </row>
    <row r="39" spans="1:17" x14ac:dyDescent="0.2">
      <c r="A39" s="2" t="s">
        <v>566</v>
      </c>
      <c r="B39" s="12" t="s">
        <v>567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8673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8673</v>
      </c>
      <c r="P39" s="3">
        <v>0</v>
      </c>
      <c r="Q39" s="4">
        <v>8673</v>
      </c>
    </row>
    <row r="40" spans="1:17" x14ac:dyDescent="0.2">
      <c r="A40" s="2" t="s">
        <v>568</v>
      </c>
      <c r="B40" s="12" t="s">
        <v>569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4">
        <v>0</v>
      </c>
    </row>
    <row r="41" spans="1:17" x14ac:dyDescent="0.2">
      <c r="A41" s="2" t="s">
        <v>570</v>
      </c>
      <c r="B41" s="12" t="s">
        <v>571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4">
        <v>0</v>
      </c>
    </row>
    <row r="42" spans="1:17" x14ac:dyDescent="0.2">
      <c r="A42" s="192" t="s">
        <v>572</v>
      </c>
      <c r="B42" s="193" t="s">
        <v>573</v>
      </c>
      <c r="C42" s="131">
        <v>0</v>
      </c>
      <c r="D42" s="131">
        <v>0</v>
      </c>
      <c r="E42" s="131">
        <v>0</v>
      </c>
      <c r="F42" s="131">
        <v>0</v>
      </c>
      <c r="G42" s="131">
        <v>0</v>
      </c>
      <c r="H42" s="131">
        <v>0</v>
      </c>
      <c r="I42" s="131">
        <v>578</v>
      </c>
      <c r="J42" s="131">
        <v>0</v>
      </c>
      <c r="K42" s="131">
        <v>0</v>
      </c>
      <c r="L42" s="131">
        <v>0</v>
      </c>
      <c r="M42" s="131">
        <v>0</v>
      </c>
      <c r="N42" s="131">
        <v>0</v>
      </c>
      <c r="O42" s="131">
        <v>578</v>
      </c>
      <c r="P42" s="131">
        <v>0</v>
      </c>
      <c r="Q42" s="132">
        <v>578</v>
      </c>
    </row>
    <row r="43" spans="1:17" x14ac:dyDescent="0.2">
      <c r="A43" s="194" t="s">
        <v>574</v>
      </c>
      <c r="B43" s="195" t="s">
        <v>575</v>
      </c>
      <c r="C43" s="134">
        <v>0</v>
      </c>
      <c r="D43" s="134">
        <v>0</v>
      </c>
      <c r="E43" s="134">
        <v>0</v>
      </c>
      <c r="F43" s="134">
        <v>0</v>
      </c>
      <c r="G43" s="134">
        <v>0</v>
      </c>
      <c r="H43" s="134">
        <v>0</v>
      </c>
      <c r="I43" s="134">
        <v>0</v>
      </c>
      <c r="J43" s="134">
        <v>5</v>
      </c>
      <c r="K43" s="134">
        <v>0</v>
      </c>
      <c r="L43" s="134">
        <v>2984</v>
      </c>
      <c r="M43" s="134">
        <v>18628</v>
      </c>
      <c r="N43" s="134">
        <v>11514</v>
      </c>
      <c r="O43" s="134">
        <v>33131</v>
      </c>
      <c r="P43" s="134">
        <v>5550</v>
      </c>
      <c r="Q43" s="135">
        <v>38681</v>
      </c>
    </row>
    <row r="44" spans="1:17" x14ac:dyDescent="0.2">
      <c r="A44" s="192" t="s">
        <v>576</v>
      </c>
      <c r="B44" s="193" t="s">
        <v>577</v>
      </c>
      <c r="C44" s="131">
        <v>0</v>
      </c>
      <c r="D44" s="131">
        <v>0</v>
      </c>
      <c r="E44" s="131">
        <v>0</v>
      </c>
      <c r="F44" s="131">
        <v>0</v>
      </c>
      <c r="G44" s="131">
        <v>0</v>
      </c>
      <c r="H44" s="131">
        <v>0</v>
      </c>
      <c r="I44" s="131">
        <v>0</v>
      </c>
      <c r="J44" s="131">
        <v>0</v>
      </c>
      <c r="K44" s="131">
        <v>0</v>
      </c>
      <c r="L44" s="131">
        <v>0</v>
      </c>
      <c r="M44" s="131">
        <v>1260</v>
      </c>
      <c r="N44" s="131">
        <v>1083</v>
      </c>
      <c r="O44" s="131">
        <v>2343</v>
      </c>
      <c r="P44" s="131">
        <v>0</v>
      </c>
      <c r="Q44" s="132">
        <v>2343</v>
      </c>
    </row>
    <row r="45" spans="1:17" x14ac:dyDescent="0.2">
      <c r="A45" s="14" t="s">
        <v>386</v>
      </c>
      <c r="B45" s="15" t="s">
        <v>578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2745</v>
      </c>
      <c r="M45" s="16">
        <v>7713</v>
      </c>
      <c r="N45" s="16">
        <v>4800</v>
      </c>
      <c r="O45" s="16">
        <v>15258</v>
      </c>
      <c r="P45" s="16">
        <v>5550</v>
      </c>
      <c r="Q45" s="17">
        <v>20808</v>
      </c>
    </row>
    <row r="46" spans="1:17" x14ac:dyDescent="0.2">
      <c r="A46" s="14" t="s">
        <v>146</v>
      </c>
      <c r="B46" s="15" t="s">
        <v>579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5849</v>
      </c>
      <c r="N46" s="16">
        <v>745</v>
      </c>
      <c r="O46" s="16">
        <v>6594</v>
      </c>
      <c r="P46" s="16">
        <v>0</v>
      </c>
      <c r="Q46" s="17">
        <v>6594</v>
      </c>
    </row>
    <row r="47" spans="1:17" x14ac:dyDescent="0.2">
      <c r="A47" s="184" t="s">
        <v>580</v>
      </c>
      <c r="B47" s="185" t="s">
        <v>581</v>
      </c>
      <c r="C47" s="186">
        <v>0</v>
      </c>
      <c r="D47" s="186">
        <v>0</v>
      </c>
      <c r="E47" s="186">
        <v>0</v>
      </c>
      <c r="F47" s="186">
        <v>0</v>
      </c>
      <c r="G47" s="186">
        <v>0</v>
      </c>
      <c r="H47" s="186">
        <v>0</v>
      </c>
      <c r="I47" s="186">
        <v>0</v>
      </c>
      <c r="J47" s="186">
        <v>0</v>
      </c>
      <c r="K47" s="186">
        <v>0</v>
      </c>
      <c r="L47" s="186">
        <v>30</v>
      </c>
      <c r="M47" s="186">
        <v>735</v>
      </c>
      <c r="N47" s="186">
        <v>348</v>
      </c>
      <c r="O47" s="186">
        <v>1113</v>
      </c>
      <c r="P47" s="186">
        <v>0</v>
      </c>
      <c r="Q47" s="187">
        <v>1113</v>
      </c>
    </row>
    <row r="48" spans="1:17" x14ac:dyDescent="0.2">
      <c r="A48" s="192" t="s">
        <v>397</v>
      </c>
      <c r="B48" s="193" t="s">
        <v>582</v>
      </c>
      <c r="C48" s="131">
        <v>0</v>
      </c>
      <c r="D48" s="131">
        <v>0</v>
      </c>
      <c r="E48" s="131">
        <v>0</v>
      </c>
      <c r="F48" s="131">
        <v>0</v>
      </c>
      <c r="G48" s="131">
        <v>0</v>
      </c>
      <c r="H48" s="131">
        <v>0</v>
      </c>
      <c r="I48" s="131">
        <v>0</v>
      </c>
      <c r="J48" s="131">
        <v>5</v>
      </c>
      <c r="K48" s="131">
        <v>0</v>
      </c>
      <c r="L48" s="131">
        <v>209</v>
      </c>
      <c r="M48" s="131">
        <v>2807</v>
      </c>
      <c r="N48" s="131">
        <v>952</v>
      </c>
      <c r="O48" s="131">
        <v>3973</v>
      </c>
      <c r="P48" s="131">
        <v>0</v>
      </c>
      <c r="Q48" s="132">
        <v>3973</v>
      </c>
    </row>
    <row r="49" spans="1:17" x14ac:dyDescent="0.2">
      <c r="A49" s="192" t="s">
        <v>399</v>
      </c>
      <c r="B49" s="193" t="s">
        <v>583</v>
      </c>
      <c r="C49" s="131">
        <v>0</v>
      </c>
      <c r="D49" s="131">
        <v>0</v>
      </c>
      <c r="E49" s="131">
        <v>0</v>
      </c>
      <c r="F49" s="131">
        <v>0</v>
      </c>
      <c r="G49" s="131">
        <v>0</v>
      </c>
      <c r="H49" s="131">
        <v>0</v>
      </c>
      <c r="I49" s="131">
        <v>0</v>
      </c>
      <c r="J49" s="131">
        <v>0</v>
      </c>
      <c r="K49" s="131">
        <v>0</v>
      </c>
      <c r="L49" s="131">
        <v>0</v>
      </c>
      <c r="M49" s="131">
        <v>0</v>
      </c>
      <c r="N49" s="131">
        <v>2917</v>
      </c>
      <c r="O49" s="131">
        <v>2917</v>
      </c>
      <c r="P49" s="131">
        <v>0</v>
      </c>
      <c r="Q49" s="132">
        <v>2917</v>
      </c>
    </row>
    <row r="50" spans="1:17" x14ac:dyDescent="0.2">
      <c r="A50" s="192" t="s">
        <v>584</v>
      </c>
      <c r="B50" s="193" t="s">
        <v>585</v>
      </c>
      <c r="C50" s="131">
        <v>0</v>
      </c>
      <c r="D50" s="131">
        <v>0</v>
      </c>
      <c r="E50" s="131">
        <v>0</v>
      </c>
      <c r="F50" s="131">
        <v>0</v>
      </c>
      <c r="G50" s="131">
        <v>0</v>
      </c>
      <c r="H50" s="131">
        <v>0</v>
      </c>
      <c r="I50" s="131">
        <v>0</v>
      </c>
      <c r="J50" s="131">
        <v>0</v>
      </c>
      <c r="K50" s="131">
        <v>0</v>
      </c>
      <c r="L50" s="131">
        <v>0</v>
      </c>
      <c r="M50" s="131">
        <v>0</v>
      </c>
      <c r="N50" s="131">
        <v>34</v>
      </c>
      <c r="O50" s="131">
        <v>34</v>
      </c>
      <c r="P50" s="131">
        <v>0</v>
      </c>
      <c r="Q50" s="132">
        <v>34</v>
      </c>
    </row>
    <row r="51" spans="1:17" x14ac:dyDescent="0.2">
      <c r="A51" s="192" t="s">
        <v>586</v>
      </c>
      <c r="B51" s="193" t="s">
        <v>587</v>
      </c>
      <c r="C51" s="131">
        <v>0</v>
      </c>
      <c r="D51" s="131">
        <v>0</v>
      </c>
      <c r="E51" s="131">
        <v>0</v>
      </c>
      <c r="F51" s="131">
        <v>0</v>
      </c>
      <c r="G51" s="131">
        <v>0</v>
      </c>
      <c r="H51" s="131">
        <v>0</v>
      </c>
      <c r="I51" s="131">
        <v>0</v>
      </c>
      <c r="J51" s="131">
        <v>0</v>
      </c>
      <c r="K51" s="131">
        <v>0</v>
      </c>
      <c r="L51" s="131">
        <v>0</v>
      </c>
      <c r="M51" s="131">
        <v>264</v>
      </c>
      <c r="N51" s="131">
        <v>635</v>
      </c>
      <c r="O51" s="131">
        <v>899</v>
      </c>
      <c r="P51" s="131">
        <v>0</v>
      </c>
      <c r="Q51" s="132">
        <v>899</v>
      </c>
    </row>
    <row r="52" spans="1:17" x14ac:dyDescent="0.2">
      <c r="A52" s="194" t="s">
        <v>588</v>
      </c>
      <c r="B52" s="195" t="s">
        <v>589</v>
      </c>
      <c r="C52" s="134">
        <v>0</v>
      </c>
      <c r="D52" s="134">
        <v>0</v>
      </c>
      <c r="E52" s="134">
        <v>0</v>
      </c>
      <c r="F52" s="134">
        <v>0</v>
      </c>
      <c r="G52" s="134">
        <v>0</v>
      </c>
      <c r="H52" s="134">
        <v>0</v>
      </c>
      <c r="I52" s="134">
        <v>60</v>
      </c>
      <c r="J52" s="134">
        <v>0</v>
      </c>
      <c r="K52" s="134">
        <v>0</v>
      </c>
      <c r="L52" s="134">
        <v>0</v>
      </c>
      <c r="M52" s="134">
        <v>169</v>
      </c>
      <c r="N52" s="134">
        <v>4933</v>
      </c>
      <c r="O52" s="134">
        <v>5162</v>
      </c>
      <c r="P52" s="134">
        <v>0</v>
      </c>
      <c r="Q52" s="135">
        <v>5162</v>
      </c>
    </row>
    <row r="53" spans="1:17" x14ac:dyDescent="0.2">
      <c r="A53" s="192" t="s">
        <v>590</v>
      </c>
      <c r="B53" s="193" t="s">
        <v>591</v>
      </c>
      <c r="C53" s="131">
        <v>0</v>
      </c>
      <c r="D53" s="131">
        <v>0</v>
      </c>
      <c r="E53" s="131">
        <v>0</v>
      </c>
      <c r="F53" s="131">
        <v>0</v>
      </c>
      <c r="G53" s="131">
        <v>0</v>
      </c>
      <c r="H53" s="131">
        <v>0</v>
      </c>
      <c r="I53" s="131">
        <v>0</v>
      </c>
      <c r="J53" s="131">
        <v>0</v>
      </c>
      <c r="K53" s="131">
        <v>0</v>
      </c>
      <c r="L53" s="131">
        <v>0</v>
      </c>
      <c r="M53" s="131">
        <v>169</v>
      </c>
      <c r="N53" s="131">
        <v>0</v>
      </c>
      <c r="O53" s="131">
        <v>169</v>
      </c>
      <c r="P53" s="131">
        <v>0</v>
      </c>
      <c r="Q53" s="132">
        <v>169</v>
      </c>
    </row>
    <row r="54" spans="1:17" x14ac:dyDescent="0.2">
      <c r="A54" s="192" t="s">
        <v>431</v>
      </c>
      <c r="B54" s="193" t="s">
        <v>592</v>
      </c>
      <c r="C54" s="131">
        <v>0</v>
      </c>
      <c r="D54" s="131">
        <v>0</v>
      </c>
      <c r="E54" s="131">
        <v>0</v>
      </c>
      <c r="F54" s="131">
        <v>0</v>
      </c>
      <c r="G54" s="131">
        <v>0</v>
      </c>
      <c r="H54" s="131">
        <v>0</v>
      </c>
      <c r="I54" s="131">
        <v>0</v>
      </c>
      <c r="J54" s="131">
        <v>0</v>
      </c>
      <c r="K54" s="131">
        <v>0</v>
      </c>
      <c r="L54" s="131">
        <v>0</v>
      </c>
      <c r="M54" s="131">
        <v>0</v>
      </c>
      <c r="N54" s="131">
        <v>74</v>
      </c>
      <c r="O54" s="131">
        <v>74</v>
      </c>
      <c r="P54" s="131">
        <v>0</v>
      </c>
      <c r="Q54" s="132">
        <v>74</v>
      </c>
    </row>
    <row r="55" spans="1:17" x14ac:dyDescent="0.2">
      <c r="A55" s="2" t="s">
        <v>593</v>
      </c>
      <c r="B55" s="12" t="s">
        <v>594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4">
        <v>0</v>
      </c>
    </row>
    <row r="56" spans="1:17" x14ac:dyDescent="0.2">
      <c r="A56" s="2" t="s">
        <v>595</v>
      </c>
      <c r="B56" s="12" t="s">
        <v>596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4">
        <v>0</v>
      </c>
    </row>
    <row r="57" spans="1:17" x14ac:dyDescent="0.2">
      <c r="A57" s="2" t="s">
        <v>597</v>
      </c>
      <c r="B57" s="12" t="s">
        <v>598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74</v>
      </c>
      <c r="O57" s="3">
        <v>74</v>
      </c>
      <c r="P57" s="3">
        <v>0</v>
      </c>
      <c r="Q57" s="4">
        <v>74</v>
      </c>
    </row>
    <row r="58" spans="1:17" x14ac:dyDescent="0.2">
      <c r="A58" s="192" t="s">
        <v>403</v>
      </c>
      <c r="B58" s="193" t="s">
        <v>599</v>
      </c>
      <c r="C58" s="131">
        <v>0</v>
      </c>
      <c r="D58" s="131">
        <v>0</v>
      </c>
      <c r="E58" s="131">
        <v>0</v>
      </c>
      <c r="F58" s="131">
        <v>0</v>
      </c>
      <c r="G58" s="131">
        <v>0</v>
      </c>
      <c r="H58" s="131">
        <v>0</v>
      </c>
      <c r="I58" s="131">
        <v>0</v>
      </c>
      <c r="J58" s="131">
        <v>0</v>
      </c>
      <c r="K58" s="131">
        <v>0</v>
      </c>
      <c r="L58" s="131">
        <v>0</v>
      </c>
      <c r="M58" s="131">
        <v>0</v>
      </c>
      <c r="N58" s="131">
        <v>0</v>
      </c>
      <c r="O58" s="131">
        <v>0</v>
      </c>
      <c r="P58" s="131">
        <v>0</v>
      </c>
      <c r="Q58" s="132">
        <v>0</v>
      </c>
    </row>
    <row r="59" spans="1:17" x14ac:dyDescent="0.2">
      <c r="A59" s="192" t="s">
        <v>600</v>
      </c>
      <c r="B59" s="193" t="s">
        <v>601</v>
      </c>
      <c r="C59" s="131">
        <v>0</v>
      </c>
      <c r="D59" s="131">
        <v>0</v>
      </c>
      <c r="E59" s="131">
        <v>0</v>
      </c>
      <c r="F59" s="131">
        <v>0</v>
      </c>
      <c r="G59" s="131">
        <v>0</v>
      </c>
      <c r="H59" s="131">
        <v>0</v>
      </c>
      <c r="I59" s="131">
        <v>60</v>
      </c>
      <c r="J59" s="131">
        <v>0</v>
      </c>
      <c r="K59" s="131">
        <v>0</v>
      </c>
      <c r="L59" s="131">
        <v>0</v>
      </c>
      <c r="M59" s="131">
        <v>0</v>
      </c>
      <c r="N59" s="131">
        <v>0</v>
      </c>
      <c r="O59" s="131">
        <v>60</v>
      </c>
      <c r="P59" s="131">
        <v>0</v>
      </c>
      <c r="Q59" s="132">
        <v>60</v>
      </c>
    </row>
    <row r="60" spans="1:17" x14ac:dyDescent="0.2">
      <c r="A60" s="192" t="s">
        <v>602</v>
      </c>
      <c r="B60" s="193" t="s">
        <v>603</v>
      </c>
      <c r="C60" s="131">
        <v>0</v>
      </c>
      <c r="D60" s="131">
        <v>0</v>
      </c>
      <c r="E60" s="131">
        <v>0</v>
      </c>
      <c r="F60" s="131">
        <v>0</v>
      </c>
      <c r="G60" s="131">
        <v>0</v>
      </c>
      <c r="H60" s="131">
        <v>0</v>
      </c>
      <c r="I60" s="131">
        <v>0</v>
      </c>
      <c r="J60" s="131">
        <v>0</v>
      </c>
      <c r="K60" s="131">
        <v>0</v>
      </c>
      <c r="L60" s="131">
        <v>0</v>
      </c>
      <c r="M60" s="131">
        <v>0</v>
      </c>
      <c r="N60" s="131">
        <v>16</v>
      </c>
      <c r="O60" s="131">
        <v>16</v>
      </c>
      <c r="P60" s="131">
        <v>0</v>
      </c>
      <c r="Q60" s="132">
        <v>16</v>
      </c>
    </row>
    <row r="61" spans="1:17" x14ac:dyDescent="0.2">
      <c r="A61" s="192" t="s">
        <v>604</v>
      </c>
      <c r="B61" s="193" t="s">
        <v>605</v>
      </c>
      <c r="C61" s="131">
        <v>0</v>
      </c>
      <c r="D61" s="131">
        <v>0</v>
      </c>
      <c r="E61" s="131">
        <v>0</v>
      </c>
      <c r="F61" s="131">
        <v>0</v>
      </c>
      <c r="G61" s="131">
        <v>0</v>
      </c>
      <c r="H61" s="131">
        <v>0</v>
      </c>
      <c r="I61" s="131">
        <v>0</v>
      </c>
      <c r="J61" s="131">
        <v>0</v>
      </c>
      <c r="K61" s="131">
        <v>0</v>
      </c>
      <c r="L61" s="131">
        <v>0</v>
      </c>
      <c r="M61" s="131">
        <v>0</v>
      </c>
      <c r="N61" s="131">
        <v>4536</v>
      </c>
      <c r="O61" s="131">
        <v>4536</v>
      </c>
      <c r="P61" s="131">
        <v>0</v>
      </c>
      <c r="Q61" s="132">
        <v>4536</v>
      </c>
    </row>
    <row r="62" spans="1:17" x14ac:dyDescent="0.2">
      <c r="A62" s="192" t="s">
        <v>412</v>
      </c>
      <c r="B62" s="193" t="s">
        <v>606</v>
      </c>
      <c r="C62" s="131">
        <v>0</v>
      </c>
      <c r="D62" s="131">
        <v>0</v>
      </c>
      <c r="E62" s="131">
        <v>0</v>
      </c>
      <c r="F62" s="131">
        <v>0</v>
      </c>
      <c r="G62" s="131">
        <v>0</v>
      </c>
      <c r="H62" s="131">
        <v>0</v>
      </c>
      <c r="I62" s="131">
        <v>0</v>
      </c>
      <c r="J62" s="131">
        <v>0</v>
      </c>
      <c r="K62" s="131">
        <v>0</v>
      </c>
      <c r="L62" s="131">
        <v>0</v>
      </c>
      <c r="M62" s="131">
        <v>0</v>
      </c>
      <c r="N62" s="131">
        <v>217</v>
      </c>
      <c r="O62" s="131">
        <v>217</v>
      </c>
      <c r="P62" s="131">
        <v>0</v>
      </c>
      <c r="Q62" s="132">
        <v>217</v>
      </c>
    </row>
    <row r="63" spans="1:17" x14ac:dyDescent="0.2">
      <c r="A63" s="2" t="s">
        <v>414</v>
      </c>
      <c r="B63" s="12" t="s">
        <v>607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217</v>
      </c>
      <c r="O63" s="3">
        <v>217</v>
      </c>
      <c r="P63" s="3">
        <v>0</v>
      </c>
      <c r="Q63" s="4">
        <v>217</v>
      </c>
    </row>
    <row r="64" spans="1:17" x14ac:dyDescent="0.2">
      <c r="A64" s="2" t="s">
        <v>416</v>
      </c>
      <c r="B64" s="12" t="s">
        <v>608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4">
        <v>0</v>
      </c>
    </row>
    <row r="65" spans="1:17" x14ac:dyDescent="0.2">
      <c r="A65" s="2" t="s">
        <v>609</v>
      </c>
      <c r="B65" s="12" t="s">
        <v>610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4">
        <v>0</v>
      </c>
    </row>
    <row r="66" spans="1:17" x14ac:dyDescent="0.2">
      <c r="A66" s="2" t="s">
        <v>611</v>
      </c>
      <c r="B66" s="12" t="s">
        <v>612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4">
        <v>0</v>
      </c>
    </row>
    <row r="67" spans="1:17" x14ac:dyDescent="0.2">
      <c r="A67" s="2" t="s">
        <v>613</v>
      </c>
      <c r="B67" s="12" t="s">
        <v>614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4">
        <v>0</v>
      </c>
    </row>
    <row r="68" spans="1:17" x14ac:dyDescent="0.2">
      <c r="A68" s="192" t="s">
        <v>615</v>
      </c>
      <c r="B68" s="193" t="s">
        <v>616</v>
      </c>
      <c r="C68" s="131">
        <v>0</v>
      </c>
      <c r="D68" s="131">
        <v>0</v>
      </c>
      <c r="E68" s="131">
        <v>0</v>
      </c>
      <c r="F68" s="131">
        <v>0</v>
      </c>
      <c r="G68" s="131">
        <v>0</v>
      </c>
      <c r="H68" s="131">
        <v>0</v>
      </c>
      <c r="I68" s="131">
        <v>0</v>
      </c>
      <c r="J68" s="131">
        <v>0</v>
      </c>
      <c r="K68" s="131">
        <v>0</v>
      </c>
      <c r="L68" s="131">
        <v>0</v>
      </c>
      <c r="M68" s="131">
        <v>0</v>
      </c>
      <c r="N68" s="131">
        <v>90</v>
      </c>
      <c r="O68" s="131">
        <v>90</v>
      </c>
      <c r="P68" s="131">
        <v>0</v>
      </c>
      <c r="Q68" s="132">
        <v>90</v>
      </c>
    </row>
    <row r="69" spans="1:17" x14ac:dyDescent="0.2">
      <c r="A69" s="194" t="s">
        <v>617</v>
      </c>
      <c r="B69" s="195" t="s">
        <v>618</v>
      </c>
      <c r="C69" s="134">
        <v>28827</v>
      </c>
      <c r="D69" s="134">
        <v>0</v>
      </c>
      <c r="E69" s="134">
        <v>0</v>
      </c>
      <c r="F69" s="134">
        <v>0</v>
      </c>
      <c r="G69" s="134">
        <v>0</v>
      </c>
      <c r="H69" s="134">
        <v>0</v>
      </c>
      <c r="I69" s="134">
        <v>3500</v>
      </c>
      <c r="J69" s="134">
        <v>0</v>
      </c>
      <c r="K69" s="134">
        <v>0</v>
      </c>
      <c r="L69" s="134">
        <v>0</v>
      </c>
      <c r="M69" s="134">
        <v>0</v>
      </c>
      <c r="N69" s="134">
        <v>4969</v>
      </c>
      <c r="O69" s="134">
        <v>37296</v>
      </c>
      <c r="P69" s="134">
        <v>21211</v>
      </c>
      <c r="Q69" s="135">
        <v>58507</v>
      </c>
    </row>
    <row r="70" spans="1:17" x14ac:dyDescent="0.2">
      <c r="A70" s="192" t="s">
        <v>619</v>
      </c>
      <c r="B70" s="193" t="s">
        <v>620</v>
      </c>
      <c r="C70" s="131">
        <v>0</v>
      </c>
      <c r="D70" s="131">
        <v>0</v>
      </c>
      <c r="E70" s="131">
        <v>0</v>
      </c>
      <c r="F70" s="131">
        <v>0</v>
      </c>
      <c r="G70" s="131">
        <v>0</v>
      </c>
      <c r="H70" s="131">
        <v>0</v>
      </c>
      <c r="I70" s="131">
        <v>3500</v>
      </c>
      <c r="J70" s="131">
        <v>0</v>
      </c>
      <c r="K70" s="131">
        <v>0</v>
      </c>
      <c r="L70" s="131">
        <v>0</v>
      </c>
      <c r="M70" s="131">
        <v>0</v>
      </c>
      <c r="N70" s="131">
        <v>0</v>
      </c>
      <c r="O70" s="131">
        <v>3500</v>
      </c>
      <c r="P70" s="131">
        <v>15700</v>
      </c>
      <c r="Q70" s="132">
        <v>19200</v>
      </c>
    </row>
    <row r="71" spans="1:17" x14ac:dyDescent="0.2">
      <c r="A71" s="2" t="s">
        <v>426</v>
      </c>
      <c r="B71" s="12" t="s">
        <v>621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4">
        <v>0</v>
      </c>
    </row>
    <row r="72" spans="1:17" x14ac:dyDescent="0.2">
      <c r="A72" s="2" t="s">
        <v>622</v>
      </c>
      <c r="B72" s="12" t="s">
        <v>623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3500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3500</v>
      </c>
      <c r="P72" s="3">
        <v>15700</v>
      </c>
      <c r="Q72" s="4">
        <v>19200</v>
      </c>
    </row>
    <row r="73" spans="1:17" x14ac:dyDescent="0.2">
      <c r="A73" s="192" t="s">
        <v>624</v>
      </c>
      <c r="B73" s="193" t="s">
        <v>625</v>
      </c>
      <c r="C73" s="131">
        <v>0</v>
      </c>
      <c r="D73" s="131">
        <v>0</v>
      </c>
      <c r="E73" s="131">
        <v>0</v>
      </c>
      <c r="F73" s="131">
        <v>0</v>
      </c>
      <c r="G73" s="131">
        <v>0</v>
      </c>
      <c r="H73" s="131">
        <v>0</v>
      </c>
      <c r="I73" s="131">
        <v>0</v>
      </c>
      <c r="J73" s="131">
        <v>0</v>
      </c>
      <c r="K73" s="131">
        <v>0</v>
      </c>
      <c r="L73" s="131">
        <v>0</v>
      </c>
      <c r="M73" s="131">
        <v>0</v>
      </c>
      <c r="N73" s="131">
        <v>0</v>
      </c>
      <c r="O73" s="131">
        <v>0</v>
      </c>
      <c r="P73" s="131">
        <v>0</v>
      </c>
      <c r="Q73" s="132">
        <v>0</v>
      </c>
    </row>
    <row r="74" spans="1:17" x14ac:dyDescent="0.2">
      <c r="A74" s="2" t="s">
        <v>626</v>
      </c>
      <c r="B74" s="12" t="s">
        <v>627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4">
        <v>0</v>
      </c>
    </row>
    <row r="75" spans="1:17" x14ac:dyDescent="0.2">
      <c r="A75" s="2" t="s">
        <v>628</v>
      </c>
      <c r="B75" s="12" t="s">
        <v>629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4">
        <v>0</v>
      </c>
    </row>
    <row r="76" spans="1:17" s="1" customFormat="1" x14ac:dyDescent="0.2">
      <c r="A76" s="2" t="s">
        <v>630</v>
      </c>
      <c r="B76" s="12" t="s">
        <v>631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4">
        <v>0</v>
      </c>
    </row>
    <row r="77" spans="1:17" x14ac:dyDescent="0.2">
      <c r="A77" s="192" t="s">
        <v>632</v>
      </c>
      <c r="B77" s="193" t="s">
        <v>633</v>
      </c>
      <c r="C77" s="131">
        <v>0</v>
      </c>
      <c r="D77" s="131">
        <v>0</v>
      </c>
      <c r="E77" s="131">
        <v>0</v>
      </c>
      <c r="F77" s="131">
        <v>0</v>
      </c>
      <c r="G77" s="131">
        <v>0</v>
      </c>
      <c r="H77" s="131">
        <v>0</v>
      </c>
      <c r="I77" s="131">
        <v>0</v>
      </c>
      <c r="J77" s="131">
        <v>0</v>
      </c>
      <c r="K77" s="131">
        <v>0</v>
      </c>
      <c r="L77" s="131">
        <v>0</v>
      </c>
      <c r="M77" s="131">
        <v>0</v>
      </c>
      <c r="N77" s="131">
        <v>0</v>
      </c>
      <c r="O77" s="131">
        <v>0</v>
      </c>
      <c r="P77" s="131">
        <v>0</v>
      </c>
      <c r="Q77" s="132">
        <v>0</v>
      </c>
    </row>
    <row r="78" spans="1:17" x14ac:dyDescent="0.2">
      <c r="A78" s="192" t="s">
        <v>634</v>
      </c>
      <c r="B78" s="193" t="s">
        <v>635</v>
      </c>
      <c r="C78" s="131">
        <v>0</v>
      </c>
      <c r="D78" s="131">
        <v>0</v>
      </c>
      <c r="E78" s="131">
        <v>0</v>
      </c>
      <c r="F78" s="131">
        <v>0</v>
      </c>
      <c r="G78" s="131">
        <v>0</v>
      </c>
      <c r="H78" s="131">
        <v>0</v>
      </c>
      <c r="I78" s="131">
        <v>0</v>
      </c>
      <c r="J78" s="131">
        <v>0</v>
      </c>
      <c r="K78" s="131">
        <v>0</v>
      </c>
      <c r="L78" s="131">
        <v>0</v>
      </c>
      <c r="M78" s="131">
        <v>0</v>
      </c>
      <c r="N78" s="131">
        <v>0</v>
      </c>
      <c r="O78" s="131">
        <v>0</v>
      </c>
      <c r="P78" s="131">
        <v>0</v>
      </c>
      <c r="Q78" s="132">
        <v>0</v>
      </c>
    </row>
    <row r="79" spans="1:17" x14ac:dyDescent="0.2">
      <c r="A79" s="192" t="s">
        <v>461</v>
      </c>
      <c r="B79" s="193" t="s">
        <v>636</v>
      </c>
      <c r="C79" s="131">
        <v>0</v>
      </c>
      <c r="D79" s="131">
        <v>0</v>
      </c>
      <c r="E79" s="131">
        <v>0</v>
      </c>
      <c r="F79" s="131">
        <v>0</v>
      </c>
      <c r="G79" s="131">
        <v>0</v>
      </c>
      <c r="H79" s="131">
        <v>0</v>
      </c>
      <c r="I79" s="131">
        <v>0</v>
      </c>
      <c r="J79" s="131">
        <v>0</v>
      </c>
      <c r="K79" s="131">
        <v>0</v>
      </c>
      <c r="L79" s="131">
        <v>0</v>
      </c>
      <c r="M79" s="131">
        <v>0</v>
      </c>
      <c r="N79" s="131">
        <v>0</v>
      </c>
      <c r="O79" s="131">
        <v>0</v>
      </c>
      <c r="P79" s="131">
        <v>0</v>
      </c>
      <c r="Q79" s="132">
        <v>0</v>
      </c>
    </row>
    <row r="80" spans="1:17" x14ac:dyDescent="0.2">
      <c r="A80" s="192" t="s">
        <v>469</v>
      </c>
      <c r="B80" s="193" t="s">
        <v>637</v>
      </c>
      <c r="C80" s="131">
        <v>28827</v>
      </c>
      <c r="D80" s="131">
        <v>0</v>
      </c>
      <c r="E80" s="131">
        <v>0</v>
      </c>
      <c r="F80" s="131">
        <v>0</v>
      </c>
      <c r="G80" s="131">
        <v>0</v>
      </c>
      <c r="H80" s="131">
        <v>0</v>
      </c>
      <c r="I80" s="131">
        <v>0</v>
      </c>
      <c r="J80" s="131">
        <v>0</v>
      </c>
      <c r="K80" s="131">
        <v>0</v>
      </c>
      <c r="L80" s="131">
        <v>0</v>
      </c>
      <c r="M80" s="131">
        <v>0</v>
      </c>
      <c r="N80" s="131">
        <v>0</v>
      </c>
      <c r="O80" s="131">
        <v>28827</v>
      </c>
      <c r="P80" s="131">
        <v>5020</v>
      </c>
      <c r="Q80" s="132">
        <v>33847</v>
      </c>
    </row>
    <row r="81" spans="1:17" x14ac:dyDescent="0.2">
      <c r="A81" s="2" t="s">
        <v>62</v>
      </c>
      <c r="B81" s="12" t="s">
        <v>638</v>
      </c>
      <c r="C81" s="3">
        <v>28827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28827</v>
      </c>
      <c r="P81" s="3">
        <v>0</v>
      </c>
      <c r="Q81" s="4">
        <v>28827</v>
      </c>
    </row>
    <row r="82" spans="1:17" x14ac:dyDescent="0.2">
      <c r="A82" s="2" t="s">
        <v>639</v>
      </c>
      <c r="B82" s="12" t="s">
        <v>640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5020</v>
      </c>
      <c r="Q82" s="4">
        <v>5020</v>
      </c>
    </row>
    <row r="83" spans="1:17" x14ac:dyDescent="0.2">
      <c r="A83" s="192" t="s">
        <v>480</v>
      </c>
      <c r="B83" s="193" t="s">
        <v>641</v>
      </c>
      <c r="C83" s="131">
        <v>0</v>
      </c>
      <c r="D83" s="131">
        <v>0</v>
      </c>
      <c r="E83" s="131">
        <v>0</v>
      </c>
      <c r="F83" s="131">
        <v>0</v>
      </c>
      <c r="G83" s="131">
        <v>0</v>
      </c>
      <c r="H83" s="131">
        <v>0</v>
      </c>
      <c r="I83" s="131">
        <v>0</v>
      </c>
      <c r="J83" s="131">
        <v>0</v>
      </c>
      <c r="K83" s="131">
        <v>0</v>
      </c>
      <c r="L83" s="131">
        <v>0</v>
      </c>
      <c r="M83" s="131">
        <v>0</v>
      </c>
      <c r="N83" s="131">
        <v>4789</v>
      </c>
      <c r="O83" s="131">
        <v>4789</v>
      </c>
      <c r="P83" s="131">
        <v>0</v>
      </c>
      <c r="Q83" s="132">
        <v>4789</v>
      </c>
    </row>
    <row r="84" spans="1:17" x14ac:dyDescent="0.2">
      <c r="A84" s="2" t="s">
        <v>482</v>
      </c>
      <c r="B84" s="12" t="s">
        <v>642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4789</v>
      </c>
      <c r="O84" s="3">
        <v>4789</v>
      </c>
      <c r="P84" s="3">
        <v>0</v>
      </c>
      <c r="Q84" s="4">
        <v>4789</v>
      </c>
    </row>
    <row r="85" spans="1:17" x14ac:dyDescent="0.2">
      <c r="A85" s="2" t="s">
        <v>484</v>
      </c>
      <c r="B85" s="12" t="s">
        <v>643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4">
        <v>0</v>
      </c>
    </row>
    <row r="86" spans="1:17" x14ac:dyDescent="0.2">
      <c r="A86" s="192" t="s">
        <v>615</v>
      </c>
      <c r="B86" s="193" t="s">
        <v>644</v>
      </c>
      <c r="C86" s="131">
        <v>0</v>
      </c>
      <c r="D86" s="131">
        <v>0</v>
      </c>
      <c r="E86" s="131">
        <v>0</v>
      </c>
      <c r="F86" s="131">
        <v>0</v>
      </c>
      <c r="G86" s="131">
        <v>0</v>
      </c>
      <c r="H86" s="131">
        <v>0</v>
      </c>
      <c r="I86" s="131">
        <v>0</v>
      </c>
      <c r="J86" s="131">
        <v>0</v>
      </c>
      <c r="K86" s="131">
        <v>0</v>
      </c>
      <c r="L86" s="131">
        <v>0</v>
      </c>
      <c r="M86" s="131">
        <v>0</v>
      </c>
      <c r="N86" s="131">
        <v>0</v>
      </c>
      <c r="O86" s="131">
        <v>0</v>
      </c>
      <c r="P86" s="131">
        <v>0</v>
      </c>
      <c r="Q86" s="132">
        <v>0</v>
      </c>
    </row>
    <row r="87" spans="1:17" x14ac:dyDescent="0.2">
      <c r="A87" s="192" t="s">
        <v>572</v>
      </c>
      <c r="B87" s="193" t="s">
        <v>645</v>
      </c>
      <c r="C87" s="131">
        <v>0</v>
      </c>
      <c r="D87" s="131">
        <v>0</v>
      </c>
      <c r="E87" s="131">
        <v>0</v>
      </c>
      <c r="F87" s="131">
        <v>0</v>
      </c>
      <c r="G87" s="131">
        <v>0</v>
      </c>
      <c r="H87" s="131">
        <v>0</v>
      </c>
      <c r="I87" s="131">
        <v>0</v>
      </c>
      <c r="J87" s="131">
        <v>0</v>
      </c>
      <c r="K87" s="131">
        <v>0</v>
      </c>
      <c r="L87" s="131">
        <v>0</v>
      </c>
      <c r="M87" s="131">
        <v>0</v>
      </c>
      <c r="N87" s="131">
        <v>180</v>
      </c>
      <c r="O87" s="131">
        <v>180</v>
      </c>
      <c r="P87" s="131">
        <v>491</v>
      </c>
      <c r="Q87" s="132">
        <v>671</v>
      </c>
    </row>
    <row r="88" spans="1:17" ht="12" thickBot="1" x14ac:dyDescent="0.25">
      <c r="A88" s="196" t="s">
        <v>646</v>
      </c>
      <c r="B88" s="207" t="s">
        <v>647</v>
      </c>
      <c r="C88" s="157">
        <v>28827</v>
      </c>
      <c r="D88" s="157">
        <v>0</v>
      </c>
      <c r="E88" s="157">
        <v>0</v>
      </c>
      <c r="F88" s="157">
        <v>0</v>
      </c>
      <c r="G88" s="157">
        <v>0</v>
      </c>
      <c r="H88" s="157">
        <v>0</v>
      </c>
      <c r="I88" s="157">
        <v>12811</v>
      </c>
      <c r="J88" s="157">
        <v>5</v>
      </c>
      <c r="K88" s="157">
        <v>0</v>
      </c>
      <c r="L88" s="157">
        <v>3000</v>
      </c>
      <c r="M88" s="157">
        <v>18813</v>
      </c>
      <c r="N88" s="157">
        <v>33808</v>
      </c>
      <c r="O88" s="157">
        <v>97264</v>
      </c>
      <c r="P88" s="157">
        <v>26766</v>
      </c>
      <c r="Q88" s="158">
        <v>124030</v>
      </c>
    </row>
    <row r="89" spans="1:17" ht="12" thickTop="1" x14ac:dyDescent="0.2"/>
  </sheetData>
  <mergeCells count="4">
    <mergeCell ref="A2:Q2"/>
    <mergeCell ref="A3:Q3"/>
    <mergeCell ref="A4:Q4"/>
    <mergeCell ref="A5:Q5"/>
  </mergeCells>
  <phoneticPr fontId="0" type="noConversion"/>
  <conditionalFormatting sqref="C47:Q47">
    <cfRule type="cellIs" dxfId="115" priority="1" stopIfTrue="1" operator="equal">
      <formula>0</formula>
    </cfRule>
  </conditionalFormatting>
  <conditionalFormatting sqref="C11:Q46">
    <cfRule type="cellIs" dxfId="114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scale="47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H224"/>
  <sheetViews>
    <sheetView showZeros="0" workbookViewId="0">
      <selection activeCell="J25" sqref="J25"/>
    </sheetView>
  </sheetViews>
  <sheetFormatPr baseColWidth="10" defaultRowHeight="11.25" x14ac:dyDescent="0.2"/>
  <cols>
    <col min="1" max="1" width="7.83203125" style="38" customWidth="1"/>
    <col min="2" max="2" width="44.83203125" customWidth="1"/>
    <col min="3" max="8" width="7.83203125" customWidth="1"/>
  </cols>
  <sheetData>
    <row r="1" spans="1:8" ht="15.75" x14ac:dyDescent="0.2">
      <c r="A1" s="165" t="s">
        <v>5090</v>
      </c>
      <c r="B1" s="23"/>
      <c r="C1" s="24"/>
      <c r="D1" s="24"/>
      <c r="E1" s="24"/>
    </row>
    <row r="2" spans="1:8" ht="15.75" customHeight="1" x14ac:dyDescent="0.2">
      <c r="A2" s="386" t="s">
        <v>5091</v>
      </c>
      <c r="B2" s="386"/>
      <c r="C2" s="386"/>
      <c r="D2" s="386"/>
      <c r="E2" s="386"/>
      <c r="F2" s="386"/>
      <c r="G2" s="386"/>
      <c r="H2" s="386"/>
    </row>
    <row r="3" spans="1:8" ht="15.75" customHeight="1" x14ac:dyDescent="0.2">
      <c r="A3" s="387">
        <v>44196</v>
      </c>
      <c r="B3" s="387"/>
      <c r="C3" s="387"/>
      <c r="D3" s="387"/>
      <c r="E3" s="387"/>
      <c r="F3" s="387"/>
      <c r="G3" s="387"/>
      <c r="H3" s="387"/>
    </row>
    <row r="4" spans="1:8" ht="15.75" customHeight="1" x14ac:dyDescent="0.2">
      <c r="A4" s="386" t="s">
        <v>5420</v>
      </c>
      <c r="B4" s="386"/>
      <c r="C4" s="386"/>
      <c r="D4" s="386"/>
      <c r="E4" s="386"/>
      <c r="F4" s="386"/>
      <c r="G4" s="386"/>
      <c r="H4" s="386"/>
    </row>
    <row r="5" spans="1:8" ht="15.75" customHeight="1" x14ac:dyDescent="0.2">
      <c r="A5" s="386" t="s">
        <v>5421</v>
      </c>
      <c r="B5" s="386"/>
      <c r="C5" s="386"/>
      <c r="D5" s="386"/>
      <c r="E5" s="386"/>
      <c r="F5" s="386"/>
      <c r="G5" s="386"/>
      <c r="H5" s="386"/>
    </row>
    <row r="6" spans="1:8" ht="15" x14ac:dyDescent="0.2">
      <c r="A6" s="22" t="s">
        <v>349</v>
      </c>
      <c r="B6" s="25"/>
      <c r="C6" s="21"/>
      <c r="D6" s="21"/>
      <c r="E6" s="21"/>
      <c r="F6" s="21"/>
      <c r="G6" s="21"/>
      <c r="H6" s="21"/>
    </row>
    <row r="7" spans="1:8" ht="12" thickBot="1" x14ac:dyDescent="0.25">
      <c r="A7" s="21"/>
      <c r="B7" s="21"/>
      <c r="C7" s="21"/>
      <c r="D7" s="21"/>
      <c r="E7" s="21"/>
      <c r="F7" s="21"/>
      <c r="G7" s="21"/>
      <c r="H7" s="26" t="s">
        <v>52</v>
      </c>
    </row>
    <row r="8" spans="1:8" ht="15.75" customHeight="1" thickTop="1" x14ac:dyDescent="0.2">
      <c r="A8" s="328" t="s">
        <v>162</v>
      </c>
      <c r="B8" s="290" t="s">
        <v>43</v>
      </c>
      <c r="C8" s="290" t="s">
        <v>49</v>
      </c>
      <c r="D8" s="290" t="s">
        <v>167</v>
      </c>
      <c r="E8" s="290"/>
      <c r="F8" s="290"/>
      <c r="G8" s="290"/>
      <c r="H8" s="297" t="s">
        <v>47</v>
      </c>
    </row>
    <row r="9" spans="1:8" s="1" customFormat="1" ht="22.5" x14ac:dyDescent="0.2">
      <c r="A9" s="330"/>
      <c r="B9" s="291"/>
      <c r="C9" s="291"/>
      <c r="D9" s="84" t="s">
        <v>50</v>
      </c>
      <c r="E9" s="84" t="s">
        <v>165</v>
      </c>
      <c r="F9" s="84" t="s">
        <v>164</v>
      </c>
      <c r="G9" s="84" t="s">
        <v>166</v>
      </c>
      <c r="H9" s="298"/>
    </row>
    <row r="10" spans="1:8" s="1" customFormat="1" x14ac:dyDescent="0.2">
      <c r="A10" s="95"/>
      <c r="B10" s="87"/>
      <c r="C10" s="87">
        <v>1</v>
      </c>
      <c r="D10" s="83">
        <v>2</v>
      </c>
      <c r="E10" s="87">
        <v>3</v>
      </c>
      <c r="F10" s="87">
        <v>4</v>
      </c>
      <c r="G10" s="87">
        <v>5</v>
      </c>
      <c r="H10" s="88">
        <v>6</v>
      </c>
    </row>
    <row r="11" spans="1:8" s="1" customFormat="1" x14ac:dyDescent="0.2">
      <c r="A11" s="126" t="s">
        <v>5092</v>
      </c>
      <c r="B11" s="6" t="s">
        <v>5093</v>
      </c>
      <c r="C11" s="6">
        <v>36</v>
      </c>
      <c r="D11" s="6">
        <v>0</v>
      </c>
      <c r="E11" s="6">
        <v>0</v>
      </c>
      <c r="F11" s="6">
        <v>0</v>
      </c>
      <c r="G11" s="6">
        <v>0</v>
      </c>
      <c r="H11" s="7">
        <v>36</v>
      </c>
    </row>
    <row r="12" spans="1:8" s="18" customFormat="1" x14ac:dyDescent="0.2">
      <c r="A12" s="127" t="s">
        <v>5094</v>
      </c>
      <c r="B12" s="16" t="s">
        <v>5095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7">
        <v>0</v>
      </c>
    </row>
    <row r="13" spans="1:8" s="1" customFormat="1" x14ac:dyDescent="0.2">
      <c r="A13" s="130" t="s">
        <v>5096</v>
      </c>
      <c r="B13" s="131" t="s">
        <v>5097</v>
      </c>
      <c r="C13" s="131">
        <v>0</v>
      </c>
      <c r="D13" s="131">
        <v>0</v>
      </c>
      <c r="E13" s="131">
        <v>0</v>
      </c>
      <c r="F13" s="131">
        <v>0</v>
      </c>
      <c r="G13" s="131">
        <v>0</v>
      </c>
      <c r="H13" s="132">
        <v>0</v>
      </c>
    </row>
    <row r="14" spans="1:8" s="1" customFormat="1" x14ac:dyDescent="0.2">
      <c r="A14" s="130" t="s">
        <v>5098</v>
      </c>
      <c r="B14" s="131" t="s">
        <v>5099</v>
      </c>
      <c r="C14" s="131">
        <v>0</v>
      </c>
      <c r="D14" s="131">
        <v>0</v>
      </c>
      <c r="E14" s="131">
        <v>0</v>
      </c>
      <c r="F14" s="131">
        <v>0</v>
      </c>
      <c r="G14" s="131">
        <v>0</v>
      </c>
      <c r="H14" s="132">
        <v>0</v>
      </c>
    </row>
    <row r="15" spans="1:8" s="1" customFormat="1" x14ac:dyDescent="0.2">
      <c r="A15" s="130" t="s">
        <v>5100</v>
      </c>
      <c r="B15" s="131" t="s">
        <v>5101</v>
      </c>
      <c r="C15" s="131">
        <v>0</v>
      </c>
      <c r="D15" s="131">
        <v>0</v>
      </c>
      <c r="E15" s="131">
        <v>0</v>
      </c>
      <c r="F15" s="131">
        <v>0</v>
      </c>
      <c r="G15" s="131">
        <v>0</v>
      </c>
      <c r="H15" s="132">
        <v>0</v>
      </c>
    </row>
    <row r="16" spans="1:8" s="18" customFormat="1" x14ac:dyDescent="0.2">
      <c r="A16" s="130" t="s">
        <v>5102</v>
      </c>
      <c r="B16" s="131" t="s">
        <v>804</v>
      </c>
      <c r="C16" s="131">
        <v>36</v>
      </c>
      <c r="D16" s="131">
        <v>0</v>
      </c>
      <c r="E16" s="131">
        <v>0</v>
      </c>
      <c r="F16" s="131">
        <v>0</v>
      </c>
      <c r="G16" s="131">
        <v>0</v>
      </c>
      <c r="H16" s="132">
        <v>36</v>
      </c>
    </row>
    <row r="17" spans="1:8" s="18" customFormat="1" x14ac:dyDescent="0.2">
      <c r="A17" s="133" t="s">
        <v>5103</v>
      </c>
      <c r="B17" s="134" t="s">
        <v>5104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135">
        <v>0</v>
      </c>
    </row>
    <row r="18" spans="1:8" s="18" customFormat="1" x14ac:dyDescent="0.2">
      <c r="A18" s="130" t="s">
        <v>5105</v>
      </c>
      <c r="B18" s="131" t="s">
        <v>5106</v>
      </c>
      <c r="C18" s="131">
        <v>0</v>
      </c>
      <c r="D18" s="131">
        <v>0</v>
      </c>
      <c r="E18" s="131">
        <v>0</v>
      </c>
      <c r="F18" s="131">
        <v>0</v>
      </c>
      <c r="G18" s="131">
        <v>0</v>
      </c>
      <c r="H18" s="132">
        <v>0</v>
      </c>
    </row>
    <row r="19" spans="1:8" s="18" customFormat="1" x14ac:dyDescent="0.2">
      <c r="A19" s="127" t="s">
        <v>5107</v>
      </c>
      <c r="B19" s="16" t="s">
        <v>804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7">
        <v>0</v>
      </c>
    </row>
    <row r="20" spans="1:8" s="1" customFormat="1" x14ac:dyDescent="0.2">
      <c r="A20" s="133" t="s">
        <v>5108</v>
      </c>
      <c r="B20" s="134" t="s">
        <v>846</v>
      </c>
      <c r="C20" s="134">
        <v>14006</v>
      </c>
      <c r="D20" s="6">
        <v>0</v>
      </c>
      <c r="E20" s="134">
        <v>0</v>
      </c>
      <c r="F20" s="6">
        <v>0</v>
      </c>
      <c r="G20" s="134">
        <v>0</v>
      </c>
      <c r="H20" s="135">
        <v>14006</v>
      </c>
    </row>
    <row r="21" spans="1:8" s="18" customFormat="1" x14ac:dyDescent="0.2">
      <c r="A21" s="136" t="s">
        <v>5109</v>
      </c>
      <c r="B21" s="137" t="s">
        <v>5110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8">
        <v>0</v>
      </c>
    </row>
    <row r="22" spans="1:8" s="1" customFormat="1" x14ac:dyDescent="0.2">
      <c r="A22" s="136" t="s">
        <v>5111</v>
      </c>
      <c r="B22" s="137" t="s">
        <v>818</v>
      </c>
      <c r="C22" s="137">
        <v>14006</v>
      </c>
      <c r="D22" s="137">
        <v>0</v>
      </c>
      <c r="E22" s="137">
        <v>0</v>
      </c>
      <c r="F22" s="137">
        <v>0</v>
      </c>
      <c r="G22" s="137">
        <v>0</v>
      </c>
      <c r="H22" s="138">
        <v>14006</v>
      </c>
    </row>
    <row r="23" spans="1:8" s="1" customFormat="1" x14ac:dyDescent="0.2">
      <c r="A23" s="133" t="s">
        <v>5112</v>
      </c>
      <c r="B23" s="134" t="s">
        <v>5113</v>
      </c>
      <c r="C23" s="134">
        <v>0</v>
      </c>
      <c r="D23" s="6">
        <v>0</v>
      </c>
      <c r="E23" s="134">
        <v>0</v>
      </c>
      <c r="F23" s="6">
        <v>0</v>
      </c>
      <c r="G23" s="134">
        <v>0</v>
      </c>
      <c r="H23" s="135">
        <v>0</v>
      </c>
    </row>
    <row r="24" spans="1:8" s="1" customFormat="1" x14ac:dyDescent="0.2">
      <c r="A24" s="136" t="s">
        <v>5114</v>
      </c>
      <c r="B24" s="137" t="s">
        <v>5106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8">
        <v>0</v>
      </c>
    </row>
    <row r="25" spans="1:8" s="18" customFormat="1" x14ac:dyDescent="0.2">
      <c r="A25" s="136" t="s">
        <v>5115</v>
      </c>
      <c r="B25" s="137" t="s">
        <v>5116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8">
        <v>0</v>
      </c>
    </row>
    <row r="26" spans="1:8" s="18" customFormat="1" x14ac:dyDescent="0.2">
      <c r="A26" s="139" t="s">
        <v>5117</v>
      </c>
      <c r="B26" s="140" t="s">
        <v>818</v>
      </c>
      <c r="C26" s="137">
        <v>0</v>
      </c>
      <c r="D26" s="137">
        <v>0</v>
      </c>
      <c r="E26" s="137">
        <v>0</v>
      </c>
      <c r="F26" s="137">
        <v>0</v>
      </c>
      <c r="G26" s="137">
        <v>0</v>
      </c>
      <c r="H26" s="138">
        <v>0</v>
      </c>
    </row>
    <row r="27" spans="1:8" s="18" customFormat="1" x14ac:dyDescent="0.2">
      <c r="A27" s="141" t="s">
        <v>5118</v>
      </c>
      <c r="B27" s="142" t="s">
        <v>5119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135">
        <v>0</v>
      </c>
    </row>
    <row r="28" spans="1:8" s="1" customFormat="1" x14ac:dyDescent="0.2">
      <c r="A28" s="133" t="s">
        <v>5120</v>
      </c>
      <c r="B28" s="134" t="s">
        <v>5121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135">
        <v>0</v>
      </c>
    </row>
    <row r="29" spans="1:8" s="1" customFormat="1" x14ac:dyDescent="0.2">
      <c r="A29" s="130" t="s">
        <v>5122</v>
      </c>
      <c r="B29" s="131" t="s">
        <v>5123</v>
      </c>
      <c r="C29" s="131">
        <v>0</v>
      </c>
      <c r="D29" s="131">
        <v>0</v>
      </c>
      <c r="E29" s="131">
        <v>0</v>
      </c>
      <c r="F29" s="131">
        <v>0</v>
      </c>
      <c r="G29" s="131">
        <v>0</v>
      </c>
      <c r="H29" s="132">
        <v>0</v>
      </c>
    </row>
    <row r="30" spans="1:8" s="18" customFormat="1" x14ac:dyDescent="0.2">
      <c r="A30" s="130" t="s">
        <v>5124</v>
      </c>
      <c r="B30" s="131" t="s">
        <v>5125</v>
      </c>
      <c r="C30" s="131">
        <v>0</v>
      </c>
      <c r="D30" s="131">
        <v>0</v>
      </c>
      <c r="E30" s="131">
        <v>0</v>
      </c>
      <c r="F30" s="131">
        <v>0</v>
      </c>
      <c r="G30" s="131">
        <v>0</v>
      </c>
      <c r="H30" s="132">
        <v>0</v>
      </c>
    </row>
    <row r="31" spans="1:8" s="18" customFormat="1" x14ac:dyDescent="0.2">
      <c r="A31" s="130" t="s">
        <v>5126</v>
      </c>
      <c r="B31" s="131" t="s">
        <v>5127</v>
      </c>
      <c r="C31" s="131">
        <v>0</v>
      </c>
      <c r="D31" s="131">
        <v>0</v>
      </c>
      <c r="E31" s="131">
        <v>0</v>
      </c>
      <c r="F31" s="131">
        <v>0</v>
      </c>
      <c r="G31" s="131">
        <v>0</v>
      </c>
      <c r="H31" s="132">
        <v>0</v>
      </c>
    </row>
    <row r="32" spans="1:8" s="18" customFormat="1" x14ac:dyDescent="0.2">
      <c r="A32" s="130" t="s">
        <v>5128</v>
      </c>
      <c r="B32" s="131" t="s">
        <v>5129</v>
      </c>
      <c r="C32" s="131">
        <v>0</v>
      </c>
      <c r="D32" s="131">
        <v>0</v>
      </c>
      <c r="E32" s="131">
        <v>0</v>
      </c>
      <c r="F32" s="131">
        <v>0</v>
      </c>
      <c r="G32" s="131">
        <v>0</v>
      </c>
      <c r="H32" s="132">
        <v>0</v>
      </c>
    </row>
    <row r="33" spans="1:8" s="18" customFormat="1" x14ac:dyDescent="0.2">
      <c r="A33" s="130" t="s">
        <v>5130</v>
      </c>
      <c r="B33" s="131" t="s">
        <v>804</v>
      </c>
      <c r="C33" s="131">
        <v>0</v>
      </c>
      <c r="D33" s="131">
        <v>0</v>
      </c>
      <c r="E33" s="131">
        <v>0</v>
      </c>
      <c r="F33" s="131">
        <v>0</v>
      </c>
      <c r="G33" s="131">
        <v>0</v>
      </c>
      <c r="H33" s="132">
        <v>0</v>
      </c>
    </row>
    <row r="34" spans="1:8" s="18" customFormat="1" x14ac:dyDescent="0.2">
      <c r="A34" s="141" t="s">
        <v>5131</v>
      </c>
      <c r="B34" s="142" t="s">
        <v>5132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135">
        <v>0</v>
      </c>
    </row>
    <row r="35" spans="1:8" s="18" customFormat="1" x14ac:dyDescent="0.2">
      <c r="A35" s="127" t="s">
        <v>5133</v>
      </c>
      <c r="B35" s="16" t="s">
        <v>5134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7">
        <v>0</v>
      </c>
    </row>
    <row r="36" spans="1:8" s="1" customFormat="1" x14ac:dyDescent="0.2">
      <c r="A36" s="130" t="s">
        <v>5135</v>
      </c>
      <c r="B36" s="131" t="s">
        <v>5136</v>
      </c>
      <c r="C36" s="131">
        <v>0</v>
      </c>
      <c r="D36" s="131">
        <v>0</v>
      </c>
      <c r="E36" s="131">
        <v>0</v>
      </c>
      <c r="F36" s="131">
        <v>0</v>
      </c>
      <c r="G36" s="131">
        <v>0</v>
      </c>
      <c r="H36" s="132">
        <v>0</v>
      </c>
    </row>
    <row r="37" spans="1:8" s="1" customFormat="1" x14ac:dyDescent="0.2">
      <c r="A37" s="130" t="s">
        <v>5137</v>
      </c>
      <c r="B37" s="131" t="s">
        <v>5138</v>
      </c>
      <c r="C37" s="131">
        <v>0</v>
      </c>
      <c r="D37" s="131">
        <v>0</v>
      </c>
      <c r="E37" s="131">
        <v>0</v>
      </c>
      <c r="F37" s="131">
        <v>0</v>
      </c>
      <c r="G37" s="131">
        <v>0</v>
      </c>
      <c r="H37" s="132">
        <v>0</v>
      </c>
    </row>
    <row r="38" spans="1:8" s="1" customFormat="1" x14ac:dyDescent="0.2">
      <c r="A38" s="130" t="s">
        <v>5139</v>
      </c>
      <c r="B38" s="131" t="s">
        <v>5140</v>
      </c>
      <c r="C38" s="131">
        <v>0</v>
      </c>
      <c r="D38" s="131">
        <v>0</v>
      </c>
      <c r="E38" s="131">
        <v>0</v>
      </c>
      <c r="F38" s="131">
        <v>0</v>
      </c>
      <c r="G38" s="131">
        <v>0</v>
      </c>
      <c r="H38" s="132">
        <v>0</v>
      </c>
    </row>
    <row r="39" spans="1:8" s="1" customFormat="1" x14ac:dyDescent="0.2">
      <c r="A39" s="133" t="s">
        <v>5141</v>
      </c>
      <c r="B39" s="134" t="s">
        <v>871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135">
        <v>0</v>
      </c>
    </row>
    <row r="40" spans="1:8" s="1" customFormat="1" x14ac:dyDescent="0.2">
      <c r="A40" s="127" t="s">
        <v>5142</v>
      </c>
      <c r="B40" s="16" t="s">
        <v>5143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7">
        <v>0</v>
      </c>
    </row>
    <row r="41" spans="1:8" s="1" customFormat="1" x14ac:dyDescent="0.2">
      <c r="A41" s="127" t="s">
        <v>5144</v>
      </c>
      <c r="B41" s="16" t="s">
        <v>5145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7">
        <v>0</v>
      </c>
    </row>
    <row r="42" spans="1:8" s="18" customFormat="1" x14ac:dyDescent="0.2">
      <c r="A42" s="127" t="s">
        <v>5146</v>
      </c>
      <c r="B42" s="16" t="s">
        <v>5147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7">
        <v>0</v>
      </c>
    </row>
    <row r="43" spans="1:8" s="1" customFormat="1" ht="12" thickBot="1" x14ac:dyDescent="0.25">
      <c r="A43" s="143" t="s">
        <v>5148</v>
      </c>
      <c r="B43" s="144" t="s">
        <v>5149</v>
      </c>
      <c r="C43" s="145">
        <v>0</v>
      </c>
      <c r="D43" s="145">
        <v>0</v>
      </c>
      <c r="E43" s="145">
        <v>0</v>
      </c>
      <c r="F43" s="145">
        <v>0</v>
      </c>
      <c r="G43" s="145">
        <v>0</v>
      </c>
      <c r="H43" s="72">
        <v>0</v>
      </c>
    </row>
    <row r="44" spans="1:8" s="18" customFormat="1" ht="12" thickTop="1" x14ac:dyDescent="0.2">
      <c r="A44" s="38"/>
      <c r="B44"/>
      <c r="C44"/>
      <c r="D44"/>
      <c r="E44"/>
      <c r="F44"/>
      <c r="G44"/>
      <c r="H44"/>
    </row>
    <row r="45" spans="1:8" s="1" customFormat="1" x14ac:dyDescent="0.2">
      <c r="A45" s="38"/>
      <c r="B45"/>
      <c r="C45"/>
      <c r="D45"/>
      <c r="E45"/>
      <c r="F45"/>
      <c r="G45"/>
      <c r="H45"/>
    </row>
    <row r="46" spans="1:8" s="1" customFormat="1" x14ac:dyDescent="0.2">
      <c r="A46" s="38"/>
      <c r="B46"/>
      <c r="C46"/>
      <c r="D46"/>
      <c r="E46"/>
      <c r="F46"/>
      <c r="G46"/>
      <c r="H46"/>
    </row>
    <row r="47" spans="1:8" s="18" customFormat="1" x14ac:dyDescent="0.2">
      <c r="A47" s="38"/>
      <c r="B47"/>
      <c r="C47"/>
      <c r="D47"/>
      <c r="E47"/>
      <c r="F47"/>
      <c r="G47"/>
      <c r="H47"/>
    </row>
    <row r="48" spans="1:8" s="1" customFormat="1" x14ac:dyDescent="0.2">
      <c r="A48" s="38"/>
      <c r="B48"/>
      <c r="C48"/>
      <c r="D48"/>
      <c r="E48"/>
      <c r="F48"/>
      <c r="G48"/>
      <c r="H48"/>
    </row>
    <row r="49" spans="1:8" s="1" customFormat="1" x14ac:dyDescent="0.2">
      <c r="A49" s="38"/>
      <c r="B49"/>
      <c r="C49"/>
      <c r="D49"/>
      <c r="E49"/>
      <c r="F49"/>
      <c r="G49"/>
      <c r="H49"/>
    </row>
    <row r="50" spans="1:8" s="18" customFormat="1" x14ac:dyDescent="0.2">
      <c r="A50" s="38"/>
      <c r="B50"/>
      <c r="C50"/>
      <c r="D50"/>
      <c r="E50"/>
      <c r="F50"/>
      <c r="G50"/>
      <c r="H50"/>
    </row>
    <row r="51" spans="1:8" s="18" customFormat="1" x14ac:dyDescent="0.2">
      <c r="A51" s="38"/>
      <c r="B51"/>
      <c r="C51"/>
      <c r="D51"/>
      <c r="E51"/>
      <c r="F51"/>
      <c r="G51"/>
      <c r="H51"/>
    </row>
    <row r="52" spans="1:8" s="1" customFormat="1" x14ac:dyDescent="0.2">
      <c r="A52" s="38"/>
      <c r="B52"/>
      <c r="C52"/>
      <c r="D52"/>
      <c r="E52"/>
      <c r="F52"/>
      <c r="G52"/>
      <c r="H52"/>
    </row>
    <row r="53" spans="1:8" s="1" customFormat="1" x14ac:dyDescent="0.2">
      <c r="A53" s="21"/>
    </row>
    <row r="54" spans="1:8" s="1" customFormat="1" x14ac:dyDescent="0.2">
      <c r="A54" s="21"/>
    </row>
    <row r="55" spans="1:8" s="1" customFormat="1" x14ac:dyDescent="0.2">
      <c r="A55" s="21"/>
    </row>
    <row r="56" spans="1:8" s="1" customFormat="1" x14ac:dyDescent="0.2">
      <c r="A56" s="21"/>
    </row>
    <row r="57" spans="1:8" s="1" customFormat="1" x14ac:dyDescent="0.2">
      <c r="A57" s="21"/>
    </row>
    <row r="58" spans="1:8" s="1" customFormat="1" x14ac:dyDescent="0.2">
      <c r="A58" s="21"/>
    </row>
    <row r="59" spans="1:8" s="1" customFormat="1" x14ac:dyDescent="0.2">
      <c r="A59" s="21"/>
    </row>
    <row r="60" spans="1:8" s="1" customFormat="1" x14ac:dyDescent="0.2">
      <c r="A60" s="21"/>
    </row>
    <row r="61" spans="1:8" s="1" customFormat="1" x14ac:dyDescent="0.2">
      <c r="A61" s="21"/>
    </row>
    <row r="62" spans="1:8" s="1" customFormat="1" x14ac:dyDescent="0.2">
      <c r="A62" s="21"/>
    </row>
    <row r="63" spans="1:8" s="1" customFormat="1" x14ac:dyDescent="0.2">
      <c r="A63" s="21"/>
    </row>
    <row r="64" spans="1:8" s="1" customFormat="1" x14ac:dyDescent="0.2">
      <c r="A64" s="21"/>
    </row>
    <row r="65" spans="1:1" s="1" customFormat="1" x14ac:dyDescent="0.2">
      <c r="A65" s="21"/>
    </row>
    <row r="66" spans="1:1" s="1" customFormat="1" x14ac:dyDescent="0.2">
      <c r="A66" s="21"/>
    </row>
    <row r="67" spans="1:1" s="1" customFormat="1" x14ac:dyDescent="0.2">
      <c r="A67" s="21"/>
    </row>
    <row r="68" spans="1:1" s="1" customFormat="1" x14ac:dyDescent="0.2">
      <c r="A68" s="21"/>
    </row>
    <row r="69" spans="1:1" s="1" customFormat="1" x14ac:dyDescent="0.2">
      <c r="A69" s="21"/>
    </row>
    <row r="70" spans="1:1" s="1" customFormat="1" x14ac:dyDescent="0.2">
      <c r="A70" s="21"/>
    </row>
    <row r="71" spans="1:1" s="1" customFormat="1" x14ac:dyDescent="0.2">
      <c r="A71" s="21"/>
    </row>
    <row r="72" spans="1:1" s="1" customFormat="1" x14ac:dyDescent="0.2">
      <c r="A72" s="21"/>
    </row>
    <row r="73" spans="1:1" s="1" customFormat="1" x14ac:dyDescent="0.2">
      <c r="A73" s="21"/>
    </row>
    <row r="74" spans="1:1" s="1" customFormat="1" x14ac:dyDescent="0.2">
      <c r="A74" s="21"/>
    </row>
    <row r="75" spans="1:1" s="1" customFormat="1" x14ac:dyDescent="0.2">
      <c r="A75" s="21"/>
    </row>
    <row r="76" spans="1:1" s="1" customFormat="1" x14ac:dyDescent="0.2">
      <c r="A76" s="21"/>
    </row>
    <row r="77" spans="1:1" s="1" customFormat="1" x14ac:dyDescent="0.2">
      <c r="A77" s="21"/>
    </row>
    <row r="78" spans="1:1" s="1" customFormat="1" x14ac:dyDescent="0.2">
      <c r="A78" s="21"/>
    </row>
    <row r="79" spans="1:1" s="1" customFormat="1" x14ac:dyDescent="0.2">
      <c r="A79" s="21"/>
    </row>
    <row r="80" spans="1:1" s="1" customFormat="1" x14ac:dyDescent="0.2">
      <c r="A80" s="21"/>
    </row>
    <row r="81" spans="1:1" s="1" customFormat="1" x14ac:dyDescent="0.2">
      <c r="A81" s="21"/>
    </row>
    <row r="82" spans="1:1" s="1" customFormat="1" x14ac:dyDescent="0.2">
      <c r="A82" s="21"/>
    </row>
    <row r="83" spans="1:1" s="1" customFormat="1" x14ac:dyDescent="0.2">
      <c r="A83" s="21"/>
    </row>
    <row r="84" spans="1:1" s="1" customFormat="1" x14ac:dyDescent="0.2">
      <c r="A84" s="21"/>
    </row>
    <row r="85" spans="1:1" s="1" customFormat="1" x14ac:dyDescent="0.2">
      <c r="A85" s="21"/>
    </row>
    <row r="86" spans="1:1" s="1" customFormat="1" x14ac:dyDescent="0.2">
      <c r="A86" s="21"/>
    </row>
    <row r="87" spans="1:1" s="1" customFormat="1" x14ac:dyDescent="0.2">
      <c r="A87" s="21"/>
    </row>
    <row r="88" spans="1:1" s="1" customFormat="1" x14ac:dyDescent="0.2">
      <c r="A88" s="21"/>
    </row>
    <row r="89" spans="1:1" s="1" customFormat="1" x14ac:dyDescent="0.2">
      <c r="A89" s="21"/>
    </row>
    <row r="90" spans="1:1" s="1" customFormat="1" x14ac:dyDescent="0.2">
      <c r="A90" s="21"/>
    </row>
    <row r="91" spans="1:1" s="1" customFormat="1" x14ac:dyDescent="0.2">
      <c r="A91" s="21"/>
    </row>
    <row r="92" spans="1:1" s="1" customFormat="1" x14ac:dyDescent="0.2">
      <c r="A92" s="21"/>
    </row>
    <row r="93" spans="1:1" s="1" customFormat="1" x14ac:dyDescent="0.2">
      <c r="A93" s="21"/>
    </row>
    <row r="94" spans="1:1" s="1" customFormat="1" x14ac:dyDescent="0.2">
      <c r="A94" s="21"/>
    </row>
    <row r="95" spans="1:1" s="1" customFormat="1" x14ac:dyDescent="0.2">
      <c r="A95" s="21"/>
    </row>
    <row r="96" spans="1:1" s="1" customFormat="1" x14ac:dyDescent="0.2">
      <c r="A96" s="21"/>
    </row>
    <row r="97" spans="1:1" s="1" customFormat="1" x14ac:dyDescent="0.2">
      <c r="A97" s="21"/>
    </row>
    <row r="98" spans="1:1" s="1" customFormat="1" x14ac:dyDescent="0.2">
      <c r="A98" s="21"/>
    </row>
    <row r="99" spans="1:1" s="1" customFormat="1" x14ac:dyDescent="0.2">
      <c r="A99" s="21"/>
    </row>
    <row r="100" spans="1:1" s="1" customFormat="1" x14ac:dyDescent="0.2">
      <c r="A100" s="21"/>
    </row>
    <row r="101" spans="1:1" s="1" customFormat="1" x14ac:dyDescent="0.2">
      <c r="A101" s="21"/>
    </row>
    <row r="102" spans="1:1" s="1" customFormat="1" x14ac:dyDescent="0.2">
      <c r="A102" s="21"/>
    </row>
    <row r="103" spans="1:1" s="1" customFormat="1" x14ac:dyDescent="0.2">
      <c r="A103" s="21"/>
    </row>
    <row r="104" spans="1:1" s="1" customFormat="1" x14ac:dyDescent="0.2">
      <c r="A104" s="21"/>
    </row>
    <row r="105" spans="1:1" s="1" customFormat="1" x14ac:dyDescent="0.2">
      <c r="A105" s="21"/>
    </row>
    <row r="106" spans="1:1" s="1" customFormat="1" x14ac:dyDescent="0.2">
      <c r="A106" s="21"/>
    </row>
    <row r="107" spans="1:1" s="1" customFormat="1" x14ac:dyDescent="0.2">
      <c r="A107" s="21"/>
    </row>
    <row r="108" spans="1:1" s="1" customFormat="1" x14ac:dyDescent="0.2">
      <c r="A108" s="21"/>
    </row>
    <row r="109" spans="1:1" s="1" customFormat="1" x14ac:dyDescent="0.2">
      <c r="A109" s="21"/>
    </row>
    <row r="110" spans="1:1" s="1" customFormat="1" x14ac:dyDescent="0.2">
      <c r="A110" s="21"/>
    </row>
    <row r="111" spans="1:1" s="1" customFormat="1" x14ac:dyDescent="0.2">
      <c r="A111" s="21"/>
    </row>
    <row r="112" spans="1:1" s="1" customFormat="1" x14ac:dyDescent="0.2">
      <c r="A112" s="21"/>
    </row>
    <row r="113" spans="1:1" s="1" customFormat="1" x14ac:dyDescent="0.2">
      <c r="A113" s="21"/>
    </row>
    <row r="114" spans="1:1" s="1" customFormat="1" x14ac:dyDescent="0.2">
      <c r="A114" s="21"/>
    </row>
    <row r="115" spans="1:1" s="1" customFormat="1" x14ac:dyDescent="0.2">
      <c r="A115" s="21"/>
    </row>
    <row r="116" spans="1:1" s="1" customFormat="1" x14ac:dyDescent="0.2">
      <c r="A116" s="21"/>
    </row>
    <row r="117" spans="1:1" s="1" customFormat="1" x14ac:dyDescent="0.2">
      <c r="A117" s="21"/>
    </row>
    <row r="118" spans="1:1" s="1" customFormat="1" x14ac:dyDescent="0.2">
      <c r="A118" s="21"/>
    </row>
    <row r="119" spans="1:1" s="1" customFormat="1" x14ac:dyDescent="0.2">
      <c r="A119" s="21"/>
    </row>
    <row r="120" spans="1:1" s="1" customFormat="1" x14ac:dyDescent="0.2">
      <c r="A120" s="21"/>
    </row>
    <row r="121" spans="1:1" s="1" customFormat="1" x14ac:dyDescent="0.2">
      <c r="A121" s="21"/>
    </row>
    <row r="122" spans="1:1" s="1" customFormat="1" x14ac:dyDescent="0.2">
      <c r="A122" s="21"/>
    </row>
    <row r="123" spans="1:1" s="1" customFormat="1" x14ac:dyDescent="0.2">
      <c r="A123" s="21"/>
    </row>
    <row r="124" spans="1:1" s="1" customFormat="1" x14ac:dyDescent="0.2">
      <c r="A124" s="21"/>
    </row>
    <row r="125" spans="1:1" s="1" customFormat="1" x14ac:dyDescent="0.2">
      <c r="A125" s="21"/>
    </row>
    <row r="126" spans="1:1" s="1" customFormat="1" x14ac:dyDescent="0.2">
      <c r="A126" s="21"/>
    </row>
    <row r="127" spans="1:1" s="1" customFormat="1" x14ac:dyDescent="0.2">
      <c r="A127" s="21"/>
    </row>
    <row r="128" spans="1:1" s="1" customFormat="1" x14ac:dyDescent="0.2">
      <c r="A128" s="21"/>
    </row>
    <row r="129" spans="1:1" s="1" customFormat="1" x14ac:dyDescent="0.2">
      <c r="A129" s="21"/>
    </row>
    <row r="130" spans="1:1" s="1" customFormat="1" x14ac:dyDescent="0.2">
      <c r="A130" s="21"/>
    </row>
    <row r="131" spans="1:1" s="1" customFormat="1" x14ac:dyDescent="0.2">
      <c r="A131" s="21"/>
    </row>
    <row r="132" spans="1:1" s="1" customFormat="1" x14ac:dyDescent="0.2">
      <c r="A132" s="21"/>
    </row>
    <row r="133" spans="1:1" s="1" customFormat="1" x14ac:dyDescent="0.2">
      <c r="A133" s="21"/>
    </row>
    <row r="134" spans="1:1" s="1" customFormat="1" x14ac:dyDescent="0.2">
      <c r="A134" s="21"/>
    </row>
    <row r="135" spans="1:1" s="1" customFormat="1" x14ac:dyDescent="0.2">
      <c r="A135" s="21"/>
    </row>
    <row r="136" spans="1:1" s="1" customFormat="1" x14ac:dyDescent="0.2">
      <c r="A136" s="21"/>
    </row>
    <row r="137" spans="1:1" s="1" customFormat="1" x14ac:dyDescent="0.2">
      <c r="A137" s="21"/>
    </row>
    <row r="138" spans="1:1" s="1" customFormat="1" x14ac:dyDescent="0.2">
      <c r="A138" s="21"/>
    </row>
    <row r="139" spans="1:1" s="1" customFormat="1" x14ac:dyDescent="0.2">
      <c r="A139" s="21"/>
    </row>
    <row r="140" spans="1:1" s="1" customFormat="1" x14ac:dyDescent="0.2">
      <c r="A140" s="21"/>
    </row>
    <row r="141" spans="1:1" s="1" customFormat="1" x14ac:dyDescent="0.2">
      <c r="A141" s="21"/>
    </row>
    <row r="142" spans="1:1" s="1" customFormat="1" x14ac:dyDescent="0.2">
      <c r="A142" s="21"/>
    </row>
    <row r="143" spans="1:1" s="1" customFormat="1" x14ac:dyDescent="0.2">
      <c r="A143" s="21"/>
    </row>
    <row r="144" spans="1:1" s="1" customFormat="1" x14ac:dyDescent="0.2">
      <c r="A144" s="21"/>
    </row>
    <row r="145" spans="1:1" s="1" customFormat="1" x14ac:dyDescent="0.2">
      <c r="A145" s="21"/>
    </row>
    <row r="146" spans="1:1" s="1" customFormat="1" x14ac:dyDescent="0.2">
      <c r="A146" s="21"/>
    </row>
    <row r="147" spans="1:1" s="1" customFormat="1" x14ac:dyDescent="0.2">
      <c r="A147" s="21"/>
    </row>
    <row r="148" spans="1:1" s="1" customFormat="1" x14ac:dyDescent="0.2">
      <c r="A148" s="21"/>
    </row>
    <row r="149" spans="1:1" s="1" customFormat="1" x14ac:dyDescent="0.2">
      <c r="A149" s="21"/>
    </row>
    <row r="150" spans="1:1" s="1" customFormat="1" x14ac:dyDescent="0.2">
      <c r="A150" s="21"/>
    </row>
    <row r="151" spans="1:1" s="1" customFormat="1" x14ac:dyDescent="0.2">
      <c r="A151" s="21"/>
    </row>
    <row r="152" spans="1:1" s="1" customFormat="1" x14ac:dyDescent="0.2">
      <c r="A152" s="21"/>
    </row>
    <row r="153" spans="1:1" s="1" customFormat="1" x14ac:dyDescent="0.2">
      <c r="A153" s="21"/>
    </row>
    <row r="154" spans="1:1" s="1" customFormat="1" x14ac:dyDescent="0.2">
      <c r="A154" s="21"/>
    </row>
    <row r="155" spans="1:1" s="1" customFormat="1" x14ac:dyDescent="0.2">
      <c r="A155" s="21"/>
    </row>
    <row r="156" spans="1:1" s="1" customFormat="1" x14ac:dyDescent="0.2">
      <c r="A156" s="21"/>
    </row>
    <row r="157" spans="1:1" s="1" customFormat="1" x14ac:dyDescent="0.2">
      <c r="A157" s="21"/>
    </row>
    <row r="158" spans="1:1" s="1" customFormat="1" x14ac:dyDescent="0.2">
      <c r="A158" s="21"/>
    </row>
    <row r="159" spans="1:1" s="1" customFormat="1" x14ac:dyDescent="0.2">
      <c r="A159" s="21"/>
    </row>
    <row r="160" spans="1:1" s="1" customFormat="1" x14ac:dyDescent="0.2">
      <c r="A160" s="21"/>
    </row>
    <row r="161" spans="1:1" s="1" customFormat="1" x14ac:dyDescent="0.2">
      <c r="A161" s="21"/>
    </row>
    <row r="162" spans="1:1" s="1" customFormat="1" x14ac:dyDescent="0.2">
      <c r="A162" s="21"/>
    </row>
    <row r="163" spans="1:1" s="1" customFormat="1" x14ac:dyDescent="0.2">
      <c r="A163" s="21"/>
    </row>
    <row r="164" spans="1:1" s="1" customFormat="1" x14ac:dyDescent="0.2">
      <c r="A164" s="21"/>
    </row>
    <row r="165" spans="1:1" s="1" customFormat="1" x14ac:dyDescent="0.2">
      <c r="A165" s="21"/>
    </row>
    <row r="166" spans="1:1" s="1" customFormat="1" x14ac:dyDescent="0.2">
      <c r="A166" s="21"/>
    </row>
    <row r="167" spans="1:1" s="1" customFormat="1" x14ac:dyDescent="0.2">
      <c r="A167" s="21"/>
    </row>
    <row r="168" spans="1:1" s="1" customFormat="1" x14ac:dyDescent="0.2">
      <c r="A168" s="21"/>
    </row>
    <row r="169" spans="1:1" s="1" customFormat="1" x14ac:dyDescent="0.2">
      <c r="A169" s="21"/>
    </row>
    <row r="170" spans="1:1" s="1" customFormat="1" x14ac:dyDescent="0.2">
      <c r="A170" s="21"/>
    </row>
    <row r="171" spans="1:1" s="1" customFormat="1" x14ac:dyDescent="0.2">
      <c r="A171" s="21"/>
    </row>
    <row r="172" spans="1:1" s="1" customFormat="1" x14ac:dyDescent="0.2">
      <c r="A172" s="21"/>
    </row>
    <row r="173" spans="1:1" s="1" customFormat="1" x14ac:dyDescent="0.2">
      <c r="A173" s="21"/>
    </row>
    <row r="174" spans="1:1" s="1" customFormat="1" x14ac:dyDescent="0.2">
      <c r="A174" s="21"/>
    </row>
    <row r="175" spans="1:1" s="1" customFormat="1" x14ac:dyDescent="0.2">
      <c r="A175" s="21"/>
    </row>
    <row r="176" spans="1:1" s="1" customFormat="1" x14ac:dyDescent="0.2">
      <c r="A176" s="21"/>
    </row>
    <row r="177" spans="1:1" s="1" customFormat="1" x14ac:dyDescent="0.2">
      <c r="A177" s="21"/>
    </row>
    <row r="178" spans="1:1" s="1" customFormat="1" x14ac:dyDescent="0.2">
      <c r="A178" s="21"/>
    </row>
    <row r="179" spans="1:1" s="1" customFormat="1" x14ac:dyDescent="0.2">
      <c r="A179" s="21"/>
    </row>
    <row r="180" spans="1:1" s="1" customFormat="1" x14ac:dyDescent="0.2">
      <c r="A180" s="21"/>
    </row>
    <row r="181" spans="1:1" s="1" customFormat="1" x14ac:dyDescent="0.2">
      <c r="A181" s="21"/>
    </row>
    <row r="182" spans="1:1" s="1" customFormat="1" x14ac:dyDescent="0.2">
      <c r="A182" s="21"/>
    </row>
    <row r="183" spans="1:1" s="1" customFormat="1" x14ac:dyDescent="0.2">
      <c r="A183" s="21"/>
    </row>
    <row r="184" spans="1:1" s="1" customFormat="1" x14ac:dyDescent="0.2">
      <c r="A184" s="21"/>
    </row>
    <row r="185" spans="1:1" s="1" customFormat="1" x14ac:dyDescent="0.2">
      <c r="A185" s="21"/>
    </row>
    <row r="186" spans="1:1" s="1" customFormat="1" x14ac:dyDescent="0.2">
      <c r="A186" s="21"/>
    </row>
    <row r="187" spans="1:1" s="1" customFormat="1" x14ac:dyDescent="0.2">
      <c r="A187" s="21"/>
    </row>
    <row r="188" spans="1:1" s="1" customFormat="1" x14ac:dyDescent="0.2">
      <c r="A188" s="21"/>
    </row>
    <row r="189" spans="1:1" s="1" customFormat="1" x14ac:dyDescent="0.2">
      <c r="A189" s="21"/>
    </row>
    <row r="190" spans="1:1" s="1" customFormat="1" x14ac:dyDescent="0.2">
      <c r="A190" s="21"/>
    </row>
    <row r="191" spans="1:1" s="1" customFormat="1" x14ac:dyDescent="0.2">
      <c r="A191" s="21"/>
    </row>
    <row r="192" spans="1:1" s="1" customFormat="1" x14ac:dyDescent="0.2">
      <c r="A192" s="21"/>
    </row>
    <row r="193" spans="1:1" s="1" customFormat="1" x14ac:dyDescent="0.2">
      <c r="A193" s="21"/>
    </row>
    <row r="194" spans="1:1" s="1" customFormat="1" x14ac:dyDescent="0.2">
      <c r="A194" s="21"/>
    </row>
    <row r="195" spans="1:1" s="1" customFormat="1" x14ac:dyDescent="0.2">
      <c r="A195" s="21"/>
    </row>
    <row r="196" spans="1:1" s="1" customFormat="1" x14ac:dyDescent="0.2">
      <c r="A196" s="21"/>
    </row>
    <row r="197" spans="1:1" s="1" customFormat="1" x14ac:dyDescent="0.2">
      <c r="A197" s="21"/>
    </row>
    <row r="198" spans="1:1" s="1" customFormat="1" x14ac:dyDescent="0.2">
      <c r="A198" s="21"/>
    </row>
    <row r="199" spans="1:1" s="1" customFormat="1" x14ac:dyDescent="0.2">
      <c r="A199" s="21"/>
    </row>
    <row r="200" spans="1:1" s="1" customFormat="1" x14ac:dyDescent="0.2">
      <c r="A200" s="21"/>
    </row>
    <row r="201" spans="1:1" s="1" customFormat="1" x14ac:dyDescent="0.2">
      <c r="A201" s="21"/>
    </row>
    <row r="202" spans="1:1" s="1" customFormat="1" x14ac:dyDescent="0.2">
      <c r="A202" s="21"/>
    </row>
    <row r="203" spans="1:1" s="1" customFormat="1" x14ac:dyDescent="0.2">
      <c r="A203" s="21"/>
    </row>
    <row r="204" spans="1:1" s="1" customFormat="1" x14ac:dyDescent="0.2">
      <c r="A204" s="21"/>
    </row>
    <row r="205" spans="1:1" s="1" customFormat="1" x14ac:dyDescent="0.2">
      <c r="A205" s="21"/>
    </row>
    <row r="206" spans="1:1" s="1" customFormat="1" x14ac:dyDescent="0.2">
      <c r="A206" s="21"/>
    </row>
    <row r="207" spans="1:1" s="1" customFormat="1" x14ac:dyDescent="0.2">
      <c r="A207" s="21"/>
    </row>
    <row r="208" spans="1:1" s="1" customFormat="1" x14ac:dyDescent="0.2">
      <c r="A208" s="21"/>
    </row>
    <row r="209" spans="1:1" s="1" customFormat="1" x14ac:dyDescent="0.2">
      <c r="A209" s="21"/>
    </row>
    <row r="210" spans="1:1" s="1" customFormat="1" x14ac:dyDescent="0.2">
      <c r="A210" s="21"/>
    </row>
    <row r="211" spans="1:1" s="1" customFormat="1" x14ac:dyDescent="0.2">
      <c r="A211" s="21"/>
    </row>
    <row r="212" spans="1:1" s="1" customFormat="1" x14ac:dyDescent="0.2">
      <c r="A212" s="21"/>
    </row>
    <row r="213" spans="1:1" s="1" customFormat="1" x14ac:dyDescent="0.2">
      <c r="A213" s="21"/>
    </row>
    <row r="214" spans="1:1" s="1" customFormat="1" x14ac:dyDescent="0.2">
      <c r="A214" s="21"/>
    </row>
    <row r="215" spans="1:1" s="1" customFormat="1" x14ac:dyDescent="0.2">
      <c r="A215" s="21"/>
    </row>
    <row r="216" spans="1:1" s="1" customFormat="1" x14ac:dyDescent="0.2">
      <c r="A216" s="21"/>
    </row>
    <row r="217" spans="1:1" s="1" customFormat="1" x14ac:dyDescent="0.2">
      <c r="A217" s="21"/>
    </row>
    <row r="218" spans="1:1" s="1" customFormat="1" x14ac:dyDescent="0.2">
      <c r="A218" s="21"/>
    </row>
    <row r="219" spans="1:1" s="1" customFormat="1" x14ac:dyDescent="0.2">
      <c r="A219" s="21"/>
    </row>
    <row r="220" spans="1:1" s="1" customFormat="1" x14ac:dyDescent="0.2">
      <c r="A220" s="21"/>
    </row>
    <row r="221" spans="1:1" s="1" customFormat="1" x14ac:dyDescent="0.2">
      <c r="A221" s="21"/>
    </row>
    <row r="222" spans="1:1" s="1" customFormat="1" x14ac:dyDescent="0.2">
      <c r="A222" s="21"/>
    </row>
    <row r="223" spans="1:1" s="1" customFormat="1" x14ac:dyDescent="0.2">
      <c r="A223" s="21"/>
    </row>
    <row r="224" spans="1:1" s="1" customFormat="1" x14ac:dyDescent="0.2">
      <c r="A224" s="21"/>
    </row>
  </sheetData>
  <mergeCells count="9">
    <mergeCell ref="B8:B9"/>
    <mergeCell ref="A2:H2"/>
    <mergeCell ref="A3:H3"/>
    <mergeCell ref="A4:H4"/>
    <mergeCell ref="A5:H5"/>
    <mergeCell ref="H8:H9"/>
    <mergeCell ref="C8:C9"/>
    <mergeCell ref="D8:G8"/>
    <mergeCell ref="A8:A9"/>
  </mergeCells>
  <phoneticPr fontId="0" type="noConversion"/>
  <conditionalFormatting sqref="C12:H16 H17 C18:C25 F24:F25 D18:D19 E18:E25 G18:H25 F18:F19 F21:F22 D21:D22 D24:D25 C26:H26 H27:H28 C29:H33 H34 C35:H38 H39 C40:H51">
    <cfRule type="cellIs" dxfId="1" priority="1" stopIfTrue="1" operator="equal">
      <formula>0</formula>
    </cfRule>
  </conditionalFormatting>
  <conditionalFormatting sqref="C52:H52 D23 C39:G39 C11:H11 C17:G17 D20 F20 F23 C27:G28 C34:G34">
    <cfRule type="cellIs" dxfId="0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portrait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B1:AR153"/>
  <sheetViews>
    <sheetView topLeftCell="B1" workbookViewId="0">
      <selection activeCell="F5" sqref="F5"/>
    </sheetView>
  </sheetViews>
  <sheetFormatPr baseColWidth="10" defaultRowHeight="11.25" x14ac:dyDescent="0.2"/>
  <cols>
    <col min="2" max="2" width="13.83203125" customWidth="1"/>
    <col min="3" max="3" width="12.6640625" customWidth="1"/>
    <col min="4" max="4" width="16.6640625" customWidth="1"/>
    <col min="5" max="5" width="17" customWidth="1"/>
    <col min="6" max="6" width="27" customWidth="1"/>
    <col min="7" max="7" width="14.5" customWidth="1"/>
    <col min="12" max="12" width="16.83203125" customWidth="1"/>
    <col min="13" max="13" width="13" customWidth="1"/>
    <col min="15" max="15" width="14.5" customWidth="1"/>
    <col min="16" max="16" width="16" customWidth="1"/>
    <col min="17" max="17" width="16.1640625" customWidth="1"/>
    <col min="18" max="18" width="15.83203125" customWidth="1"/>
    <col min="19" max="19" width="15" customWidth="1"/>
    <col min="20" max="20" width="17" customWidth="1"/>
    <col min="21" max="21" width="14.5" customWidth="1"/>
    <col min="43" max="43" width="14.5" customWidth="1"/>
  </cols>
  <sheetData>
    <row r="1" spans="2:44" ht="12" thickBot="1" x14ac:dyDescent="0.25"/>
    <row r="2" spans="2:44" s="106" customFormat="1" ht="12" thickTop="1" x14ac:dyDescent="0.2">
      <c r="B2" s="113" t="s">
        <v>0</v>
      </c>
      <c r="C2" s="114" t="s">
        <v>1</v>
      </c>
      <c r="D2" s="114" t="s">
        <v>2</v>
      </c>
      <c r="E2" s="114" t="s">
        <v>38</v>
      </c>
      <c r="F2" s="114" t="s">
        <v>3</v>
      </c>
      <c r="G2" s="114" t="s">
        <v>4</v>
      </c>
      <c r="H2" s="114" t="s">
        <v>5</v>
      </c>
      <c r="I2" s="114" t="s">
        <v>39</v>
      </c>
      <c r="J2" s="114" t="s">
        <v>6</v>
      </c>
      <c r="K2" s="114" t="s">
        <v>7</v>
      </c>
      <c r="L2" s="114" t="s">
        <v>8</v>
      </c>
      <c r="M2" s="114" t="s">
        <v>42</v>
      </c>
      <c r="N2" s="114" t="s">
        <v>9</v>
      </c>
      <c r="O2" s="114" t="s">
        <v>40</v>
      </c>
      <c r="P2" s="114" t="s">
        <v>10</v>
      </c>
      <c r="Q2" s="114" t="s">
        <v>41</v>
      </c>
      <c r="R2" s="114" t="s">
        <v>11</v>
      </c>
      <c r="S2" s="114" t="s">
        <v>12</v>
      </c>
      <c r="T2" s="114" t="s">
        <v>13</v>
      </c>
      <c r="U2" s="114" t="s">
        <v>14</v>
      </c>
      <c r="V2" s="114" t="s">
        <v>15</v>
      </c>
      <c r="W2" s="114" t="s">
        <v>16</v>
      </c>
      <c r="X2" s="114" t="s">
        <v>17</v>
      </c>
      <c r="Y2" s="114" t="s">
        <v>18</v>
      </c>
      <c r="Z2" s="114" t="s">
        <v>19</v>
      </c>
      <c r="AA2" s="114" t="s">
        <v>20</v>
      </c>
      <c r="AB2" s="114" t="s">
        <v>21</v>
      </c>
      <c r="AC2" s="114" t="s">
        <v>22</v>
      </c>
      <c r="AD2" s="114" t="s">
        <v>23</v>
      </c>
      <c r="AE2" s="114" t="s">
        <v>24</v>
      </c>
      <c r="AF2" s="114" t="s">
        <v>25</v>
      </c>
      <c r="AG2" s="114" t="s">
        <v>26</v>
      </c>
      <c r="AH2" s="114" t="s">
        <v>27</v>
      </c>
      <c r="AI2" s="114" t="s">
        <v>28</v>
      </c>
      <c r="AJ2" s="114" t="s">
        <v>29</v>
      </c>
      <c r="AK2" s="114" t="s">
        <v>30</v>
      </c>
      <c r="AL2" s="114" t="s">
        <v>31</v>
      </c>
      <c r="AM2" s="114" t="s">
        <v>32</v>
      </c>
      <c r="AN2" s="114" t="s">
        <v>33</v>
      </c>
      <c r="AO2" s="114" t="s">
        <v>34</v>
      </c>
      <c r="AP2" s="114" t="s">
        <v>35</v>
      </c>
      <c r="AQ2" s="114" t="s">
        <v>36</v>
      </c>
      <c r="AR2" s="115" t="s">
        <v>37</v>
      </c>
    </row>
    <row r="3" spans="2:44" s="106" customFormat="1" ht="12" thickBot="1" x14ac:dyDescent="0.25">
      <c r="B3" s="116" t="str">
        <f>LEFT(TRIM('DEC1501'!A4),5)</f>
        <v>90001</v>
      </c>
      <c r="C3" s="117">
        <f>'DEC1001'!A3</f>
        <v>44196</v>
      </c>
      <c r="D3" s="118">
        <f>IF('DEC1503'!E41&lt;&gt;0,(H3/'DEC1503'!E41)*100,0)</f>
        <v>0</v>
      </c>
      <c r="E3" s="119">
        <f>IF('DEC1503'!E41&lt;&gt;0,('DEC1501'!C47/'DEC1503'!E41)*100,0)</f>
        <v>0</v>
      </c>
      <c r="F3" s="120">
        <f>MAX(G10:G151)</f>
        <v>3500</v>
      </c>
      <c r="G3" s="120">
        <f>VLOOKUP("Total des grands risques (X71)",'DEC1512'!A20:O150,7,FALSE)</f>
        <v>0</v>
      </c>
      <c r="H3" s="120">
        <f>'DEC1501'!C46+'DEC1501'!C47</f>
        <v>13299</v>
      </c>
      <c r="I3" s="120">
        <f>'DEC1501'!C47</f>
        <v>13299</v>
      </c>
      <c r="J3" s="120">
        <f>'DEC1501'!C31</f>
        <v>0</v>
      </c>
      <c r="K3" s="120">
        <f>VLOOKUP("Total général des engagements sur actionnaires ou associes, administrateurs, dirigeants et personnel (X75)",'DEC1513'!A36:F2026,6,FALSE)</f>
        <v>1730</v>
      </c>
      <c r="L3" s="120">
        <f>MAX(L10:L151)</f>
        <v>10</v>
      </c>
      <c r="M3" s="120">
        <f>L152</f>
        <v>11</v>
      </c>
      <c r="N3" s="118">
        <f>IF('DEC1504'!C27&lt;&gt;0, ((H3+Y3)/'DEC1504'!C27)*100,0)</f>
        <v>0</v>
      </c>
      <c r="O3" s="118">
        <f>IF('DEC1504'!C27&lt;&gt;0, ('DEC1504'!C33/'DEC1504'!C27)*100,0)</f>
        <v>0</v>
      </c>
      <c r="P3" s="118">
        <f>IF('DEC1507'!C39&lt;&gt;0, (('DEC1507'!C17+H3+Y3)/'DEC1507'!C39)*100,0)</f>
        <v>0</v>
      </c>
      <c r="Q3" s="118">
        <f>IF('DEC1507'!C39&lt;&gt;0,('DEC1507'!C21/'DEC1507'!C39)*100,0)</f>
        <v>0</v>
      </c>
      <c r="R3" s="118">
        <f>IF('DEC1506'!E41&lt;&gt;0,('DEC1506'!E21/'DEC1506'!E41)*100,0)</f>
        <v>0</v>
      </c>
      <c r="S3" s="120">
        <f>'DEC1115'!L25</f>
        <v>3264</v>
      </c>
      <c r="T3" s="120">
        <f>'DEC1101'!L47+'DEC1102'!L44</f>
        <v>42422</v>
      </c>
      <c r="U3" s="120">
        <f>'DEC1001'!C48</f>
        <v>0</v>
      </c>
      <c r="V3" s="120">
        <v>0</v>
      </c>
      <c r="W3" s="120">
        <v>0</v>
      </c>
      <c r="X3" s="120">
        <v>0</v>
      </c>
      <c r="Y3" s="120">
        <f>'DEC1501'!C46</f>
        <v>0</v>
      </c>
      <c r="Z3" s="120">
        <v>0</v>
      </c>
      <c r="AA3" s="120">
        <v>0</v>
      </c>
      <c r="AB3" s="120">
        <v>0</v>
      </c>
      <c r="AC3" s="120">
        <v>0</v>
      </c>
      <c r="AD3" s="120">
        <v>0</v>
      </c>
      <c r="AE3" s="120">
        <v>0</v>
      </c>
      <c r="AF3" s="120">
        <v>0</v>
      </c>
      <c r="AG3" s="120">
        <v>0</v>
      </c>
      <c r="AH3" s="120">
        <v>0</v>
      </c>
      <c r="AI3" s="120">
        <v>0</v>
      </c>
      <c r="AJ3" s="120">
        <v>0</v>
      </c>
      <c r="AK3" s="120">
        <v>0</v>
      </c>
      <c r="AL3" s="120">
        <v>0</v>
      </c>
      <c r="AM3" s="120">
        <v>0</v>
      </c>
      <c r="AN3" s="120">
        <v>0</v>
      </c>
      <c r="AO3" s="120">
        <v>0</v>
      </c>
      <c r="AP3" s="120">
        <v>0</v>
      </c>
      <c r="AQ3" s="120">
        <f>'DEC1504'!C30+'DEC1504'!C31</f>
        <v>13299</v>
      </c>
      <c r="AR3" s="121">
        <f>IF(('DEC1501'!C38-'DEC1501'!C39)&gt;0,'DEC1501'!C38-'DEC1501'!C39,0)</f>
        <v>0</v>
      </c>
    </row>
    <row r="4" spans="2:44" ht="12" thickTop="1" x14ac:dyDescent="0.2"/>
    <row r="6" spans="2:44" x14ac:dyDescent="0.2">
      <c r="F6" s="106"/>
    </row>
    <row r="8" spans="2:44" ht="12" thickBot="1" x14ac:dyDescent="0.25"/>
    <row r="9" spans="2:44" ht="23.25" thickTop="1" x14ac:dyDescent="0.2">
      <c r="D9" s="106"/>
      <c r="F9" s="111" t="s">
        <v>160</v>
      </c>
      <c r="G9" s="112" t="s">
        <v>159</v>
      </c>
      <c r="L9" s="122" t="s">
        <v>161</v>
      </c>
    </row>
    <row r="10" spans="2:44" x14ac:dyDescent="0.2">
      <c r="D10" s="110"/>
      <c r="F10" s="28" t="str">
        <f>TRIM('DEC1512'!A20)</f>
        <v>TOTALPays Y</v>
      </c>
      <c r="G10" s="30">
        <f>IF(LEFT(TRIM(F10),5)&lt;&gt;"Total",'DEC1512'!O20,0)</f>
        <v>0</v>
      </c>
      <c r="L10" s="123">
        <f>'DEC1117'!F11</f>
        <v>10</v>
      </c>
    </row>
    <row r="11" spans="2:44" x14ac:dyDescent="0.2">
      <c r="D11" s="110"/>
      <c r="F11" s="28" t="str">
        <f>TRIM('DEC1512'!A21)</f>
        <v>RISKSHARINGETATCMR</v>
      </c>
      <c r="G11" s="30">
        <f>IF(LEFT(TRIM(F11),5)&lt;&gt;"Total",'DEC1512'!O21,0)</f>
        <v>3230</v>
      </c>
      <c r="L11" s="123">
        <f>'DEC1117'!F12</f>
        <v>1</v>
      </c>
    </row>
    <row r="12" spans="2:44" x14ac:dyDescent="0.2">
      <c r="D12" s="110"/>
      <c r="F12" s="28" t="str">
        <f>TRIM('DEC1512'!A22)</f>
        <v>ENERGIECENTRAFRICAINEENERGIECE</v>
      </c>
      <c r="G12" s="30">
        <f>IF(LEFT(TRIM(F12),5)&lt;&gt;"Total",'DEC1512'!O22,0)</f>
        <v>2884</v>
      </c>
      <c r="L12" s="123">
        <f>'DEC1117'!F13</f>
        <v>0</v>
      </c>
    </row>
    <row r="13" spans="2:44" x14ac:dyDescent="0.2">
      <c r="D13" s="110"/>
      <c r="F13" s="28" t="str">
        <f>TRIM('DEC1512'!A23)</f>
        <v>TELECELPays Y</v>
      </c>
      <c r="G13" s="30">
        <f>IF(LEFT(TRIM(F13),5)&lt;&gt;"Total",'DEC1512'!O23,0)</f>
        <v>3500</v>
      </c>
      <c r="L13" s="123">
        <f>'DEC1117'!F14</f>
        <v>0</v>
      </c>
    </row>
    <row r="14" spans="2:44" x14ac:dyDescent="0.2">
      <c r="D14" s="110"/>
      <c r="E14" s="109"/>
      <c r="F14" s="28" t="str">
        <f>TRIM('DEC1512'!A24)</f>
        <v>TRADEXPays Y</v>
      </c>
      <c r="G14" s="30">
        <f>IF(LEFT(TRIM(F14),5)&lt;&gt;"Total",'DEC1512'!O24,0)</f>
        <v>2780</v>
      </c>
      <c r="L14" s="123">
        <f>'DEC1117'!F15</f>
        <v>0</v>
      </c>
    </row>
    <row r="15" spans="2:44" x14ac:dyDescent="0.2">
      <c r="D15" s="106"/>
      <c r="E15" s="106"/>
      <c r="F15" s="28" t="str">
        <f>TRIM('DEC1512'!A25)</f>
        <v>Total des grands risques (X71)</v>
      </c>
      <c r="G15" s="30">
        <f>IF(LEFT(TRIM(F15),5)&lt;&gt;"Total",'DEC1512'!O25,0)</f>
        <v>0</v>
      </c>
      <c r="L15" s="123">
        <f>'DEC1117'!F16</f>
        <v>0</v>
      </c>
    </row>
    <row r="16" spans="2:44" x14ac:dyDescent="0.2">
      <c r="F16" s="28" t="str">
        <f>TRIM('DEC1512'!A26)</f>
        <v/>
      </c>
      <c r="G16" s="30">
        <f>IF(LEFT(TRIM(F16),5)&lt;&gt;"Total",'DEC1512'!O26,0)</f>
        <v>0</v>
      </c>
      <c r="L16" s="123">
        <f>'DEC1117'!F17</f>
        <v>0</v>
      </c>
    </row>
    <row r="17" spans="4:12" x14ac:dyDescent="0.2">
      <c r="D17" s="106"/>
      <c r="E17" s="106"/>
      <c r="F17" s="28" t="str">
        <f>TRIM('DEC1512'!A27)</f>
        <v/>
      </c>
      <c r="G17" s="30">
        <f>IF(LEFT(TRIM(F17),5)&lt;&gt;"Total",'DEC1512'!O27,0)</f>
        <v>0</v>
      </c>
      <c r="L17" s="123">
        <f>'DEC1117'!F18</f>
        <v>0</v>
      </c>
    </row>
    <row r="18" spans="4:12" x14ac:dyDescent="0.2">
      <c r="F18" s="28" t="str">
        <f>TRIM('DEC1512'!A28)</f>
        <v/>
      </c>
      <c r="G18" s="30">
        <f>IF(LEFT(TRIM(F18),5)&lt;&gt;"Total",'DEC1512'!O28,0)</f>
        <v>0</v>
      </c>
      <c r="L18" s="123">
        <f>'DEC1117'!F19</f>
        <v>0</v>
      </c>
    </row>
    <row r="19" spans="4:12" x14ac:dyDescent="0.2">
      <c r="E19" s="108"/>
      <c r="F19" s="28" t="str">
        <f>TRIM('DEC1512'!A29)</f>
        <v/>
      </c>
      <c r="G19" s="30">
        <f>IF(LEFT(TRIM(F19),5)&lt;&gt;"Total",'DEC1512'!O29,0)</f>
        <v>0</v>
      </c>
      <c r="L19" s="123">
        <f>'DEC1117'!F20</f>
        <v>0</v>
      </c>
    </row>
    <row r="20" spans="4:12" x14ac:dyDescent="0.2">
      <c r="E20" s="110"/>
      <c r="F20" s="28" t="str">
        <f>TRIM('DEC1512'!A30)</f>
        <v/>
      </c>
      <c r="G20" s="30">
        <f>IF(LEFT(TRIM(F20),5)&lt;&gt;"Total",'DEC1512'!O30,0)</f>
        <v>0</v>
      </c>
      <c r="L20" s="123">
        <f>'DEC1117'!F21</f>
        <v>0</v>
      </c>
    </row>
    <row r="21" spans="4:12" x14ac:dyDescent="0.2">
      <c r="F21" s="28" t="str">
        <f>TRIM('DEC1512'!A31)</f>
        <v/>
      </c>
      <c r="G21" s="30">
        <f>IF(LEFT(TRIM(F21),5)&lt;&gt;"Total",'DEC1512'!O31,0)</f>
        <v>0</v>
      </c>
      <c r="L21" s="123">
        <f>'DEC1117'!F22</f>
        <v>0</v>
      </c>
    </row>
    <row r="22" spans="4:12" x14ac:dyDescent="0.2">
      <c r="F22" s="28" t="str">
        <f>TRIM('DEC1512'!A32)</f>
        <v/>
      </c>
      <c r="G22" s="30">
        <f>IF(LEFT(TRIM(F22),5)&lt;&gt;"Total",'DEC1512'!O32,0)</f>
        <v>0</v>
      </c>
      <c r="L22" s="123">
        <f>'DEC1117'!F23</f>
        <v>0</v>
      </c>
    </row>
    <row r="23" spans="4:12" x14ac:dyDescent="0.2">
      <c r="F23" s="28" t="str">
        <f>TRIM('DEC1512'!A33)</f>
        <v/>
      </c>
      <c r="G23" s="30">
        <f>IF(LEFT(TRIM(F23),5)&lt;&gt;"Total",'DEC1512'!O33,0)</f>
        <v>0</v>
      </c>
      <c r="L23" s="123">
        <f>'DEC1117'!F24</f>
        <v>0</v>
      </c>
    </row>
    <row r="24" spans="4:12" x14ac:dyDescent="0.2">
      <c r="F24" s="28" t="str">
        <f>TRIM('DEC1512'!A34)</f>
        <v/>
      </c>
      <c r="G24" s="30">
        <f>IF(LEFT(TRIM(F24),5)&lt;&gt;"Total",'DEC1512'!O34,0)</f>
        <v>0</v>
      </c>
      <c r="L24" s="123">
        <f>'DEC1117'!F25</f>
        <v>0</v>
      </c>
    </row>
    <row r="25" spans="4:12" x14ac:dyDescent="0.2">
      <c r="F25" s="28" t="str">
        <f>TRIM('DEC1512'!A35)</f>
        <v/>
      </c>
      <c r="G25" s="30">
        <f>IF(LEFT(TRIM(F25),5)&lt;&gt;"Total",'DEC1512'!O35,0)</f>
        <v>0</v>
      </c>
      <c r="L25" s="123">
        <f>'DEC1117'!F26</f>
        <v>0</v>
      </c>
    </row>
    <row r="26" spans="4:12" x14ac:dyDescent="0.2">
      <c r="F26" s="28" t="str">
        <f>TRIM('DEC1512'!A36)</f>
        <v/>
      </c>
      <c r="G26" s="30">
        <f>IF(LEFT(TRIM(F26),5)&lt;&gt;"Total",'DEC1512'!O36,0)</f>
        <v>0</v>
      </c>
      <c r="L26" s="123">
        <f>'DEC1117'!F27</f>
        <v>0</v>
      </c>
    </row>
    <row r="27" spans="4:12" x14ac:dyDescent="0.2">
      <c r="F27" s="28" t="str">
        <f>TRIM('DEC1512'!A37)</f>
        <v/>
      </c>
      <c r="G27" s="30">
        <f>IF(LEFT(TRIM(F27),5)&lt;&gt;"Total",'DEC1512'!O37,0)</f>
        <v>0</v>
      </c>
      <c r="L27" s="123">
        <f>'DEC1117'!F28</f>
        <v>0</v>
      </c>
    </row>
    <row r="28" spans="4:12" x14ac:dyDescent="0.2">
      <c r="F28" s="28" t="str">
        <f>TRIM('DEC1512'!A38)</f>
        <v/>
      </c>
      <c r="G28" s="30">
        <f>IF(LEFT(TRIM(F28),5)&lt;&gt;"Total",'DEC1512'!O38,0)</f>
        <v>0</v>
      </c>
      <c r="L28" s="123">
        <f>'DEC1117'!F29</f>
        <v>0</v>
      </c>
    </row>
    <row r="29" spans="4:12" x14ac:dyDescent="0.2">
      <c r="F29" s="28" t="str">
        <f>TRIM('DEC1512'!A39)</f>
        <v/>
      </c>
      <c r="G29" s="30">
        <f>IF(LEFT(TRIM(F29),5)&lt;&gt;"Total",'DEC1512'!O39,0)</f>
        <v>0</v>
      </c>
      <c r="L29" s="123">
        <f>'DEC1117'!F30</f>
        <v>0</v>
      </c>
    </row>
    <row r="30" spans="4:12" x14ac:dyDescent="0.2">
      <c r="F30" s="28" t="str">
        <f>TRIM('DEC1512'!A40)</f>
        <v/>
      </c>
      <c r="G30" s="30">
        <f>IF(LEFT(TRIM(F30),5)&lt;&gt;"Total",'DEC1512'!O40,0)</f>
        <v>0</v>
      </c>
      <c r="L30" s="123">
        <f>'DEC1117'!F31</f>
        <v>0</v>
      </c>
    </row>
    <row r="31" spans="4:12" x14ac:dyDescent="0.2">
      <c r="F31" s="28" t="str">
        <f>TRIM('DEC1512'!A41)</f>
        <v/>
      </c>
      <c r="G31" s="30">
        <f>IF(LEFT(TRIM(F31),5)&lt;&gt;"Total",'DEC1512'!O41,0)</f>
        <v>0</v>
      </c>
      <c r="L31" s="123">
        <f>'DEC1117'!F32</f>
        <v>0</v>
      </c>
    </row>
    <row r="32" spans="4:12" x14ac:dyDescent="0.2">
      <c r="F32" s="28" t="str">
        <f>TRIM('DEC1512'!A42)</f>
        <v/>
      </c>
      <c r="G32" s="30">
        <f>IF(LEFT(TRIM(F32),5)&lt;&gt;"Total",'DEC1512'!O42,0)</f>
        <v>0</v>
      </c>
      <c r="L32" s="123">
        <f>'DEC1117'!F33</f>
        <v>0</v>
      </c>
    </row>
    <row r="33" spans="6:12" x14ac:dyDescent="0.2">
      <c r="F33" s="28" t="str">
        <f>TRIM('DEC1512'!A43)</f>
        <v/>
      </c>
      <c r="G33" s="30">
        <f>IF(LEFT(TRIM(F33),5)&lt;&gt;"Total",'DEC1512'!O43,0)</f>
        <v>0</v>
      </c>
      <c r="L33" s="123">
        <f>'DEC1117'!F34</f>
        <v>0</v>
      </c>
    </row>
    <row r="34" spans="6:12" x14ac:dyDescent="0.2">
      <c r="F34" s="28" t="str">
        <f>TRIM('DEC1512'!A44)</f>
        <v/>
      </c>
      <c r="G34" s="30">
        <f>IF(LEFT(TRIM(F34),5)&lt;&gt;"Total",'DEC1512'!O44,0)</f>
        <v>0</v>
      </c>
      <c r="L34" s="123">
        <f>'DEC1117'!F35</f>
        <v>0</v>
      </c>
    </row>
    <row r="35" spans="6:12" x14ac:dyDescent="0.2">
      <c r="F35" s="28" t="str">
        <f>TRIM('DEC1512'!A45)</f>
        <v/>
      </c>
      <c r="G35" s="30">
        <f>IF(LEFT(TRIM(F35),5)&lt;&gt;"Total",'DEC1512'!O45,0)</f>
        <v>0</v>
      </c>
      <c r="L35" s="123">
        <f>'DEC1117'!F36</f>
        <v>0</v>
      </c>
    </row>
    <row r="36" spans="6:12" x14ac:dyDescent="0.2">
      <c r="F36" s="28" t="str">
        <f>TRIM('DEC1512'!A46)</f>
        <v/>
      </c>
      <c r="G36" s="30">
        <f>IF(LEFT(TRIM(F36),5)&lt;&gt;"Total",'DEC1512'!O46,0)</f>
        <v>0</v>
      </c>
      <c r="L36" s="123">
        <f>'DEC1117'!F37</f>
        <v>0</v>
      </c>
    </row>
    <row r="37" spans="6:12" x14ac:dyDescent="0.2">
      <c r="F37" s="28" t="str">
        <f>TRIM('DEC1512'!A47)</f>
        <v/>
      </c>
      <c r="G37" s="30">
        <f>IF(LEFT(TRIM(F37),5)&lt;&gt;"Total",'DEC1512'!O47,0)</f>
        <v>0</v>
      </c>
      <c r="L37" s="123">
        <f>'DEC1117'!F38</f>
        <v>0</v>
      </c>
    </row>
    <row r="38" spans="6:12" x14ac:dyDescent="0.2">
      <c r="F38" s="28" t="str">
        <f>TRIM('DEC1512'!A48)</f>
        <v/>
      </c>
      <c r="G38" s="30">
        <f>IF(LEFT(TRIM(F38),5)&lt;&gt;"Total",'DEC1512'!O48,0)</f>
        <v>0</v>
      </c>
      <c r="L38" s="123">
        <f>'DEC1117'!F39</f>
        <v>0</v>
      </c>
    </row>
    <row r="39" spans="6:12" x14ac:dyDescent="0.2">
      <c r="F39" s="28" t="str">
        <f>TRIM('DEC1512'!A49)</f>
        <v/>
      </c>
      <c r="G39" s="30">
        <f>IF(LEFT(TRIM(F39),5)&lt;&gt;"Total",'DEC1512'!O49,0)</f>
        <v>0</v>
      </c>
      <c r="L39" s="123">
        <f>'DEC1117'!F40</f>
        <v>0</v>
      </c>
    </row>
    <row r="40" spans="6:12" x14ac:dyDescent="0.2">
      <c r="F40" s="28" t="str">
        <f>TRIM('DEC1512'!A50)</f>
        <v/>
      </c>
      <c r="G40" s="30">
        <f>IF(LEFT(TRIM(F40),5)&lt;&gt;"Total",'DEC1512'!O50,0)</f>
        <v>0</v>
      </c>
      <c r="L40" s="123">
        <f>'DEC1117'!F41</f>
        <v>0</v>
      </c>
    </row>
    <row r="41" spans="6:12" x14ac:dyDescent="0.2">
      <c r="F41" s="28" t="str">
        <f>TRIM('DEC1512'!A51)</f>
        <v/>
      </c>
      <c r="G41" s="30">
        <f>IF(LEFT(TRIM(F41),5)&lt;&gt;"Total",'DEC1512'!O51,0)</f>
        <v>0</v>
      </c>
      <c r="L41" s="123">
        <f>'DEC1117'!F42</f>
        <v>0</v>
      </c>
    </row>
    <row r="42" spans="6:12" x14ac:dyDescent="0.2">
      <c r="F42" s="28" t="str">
        <f>TRIM('DEC1512'!A52)</f>
        <v/>
      </c>
      <c r="G42" s="30">
        <f>IF(LEFT(TRIM(F42),5)&lt;&gt;"Total",'DEC1512'!O52,0)</f>
        <v>0</v>
      </c>
      <c r="L42" s="123">
        <f>'DEC1117'!F43</f>
        <v>0</v>
      </c>
    </row>
    <row r="43" spans="6:12" x14ac:dyDescent="0.2">
      <c r="F43" s="28" t="str">
        <f>TRIM('DEC1512'!A53)</f>
        <v/>
      </c>
      <c r="G43" s="30">
        <f>IF(LEFT(TRIM(F43),5)&lt;&gt;"Total",'DEC1512'!O53,0)</f>
        <v>0</v>
      </c>
      <c r="L43" s="123">
        <f>'DEC1117'!F44</f>
        <v>0</v>
      </c>
    </row>
    <row r="44" spans="6:12" x14ac:dyDescent="0.2">
      <c r="F44" s="28" t="str">
        <f>TRIM('DEC1512'!A54)</f>
        <v/>
      </c>
      <c r="G44" s="30">
        <f>IF(LEFT(TRIM(F44),5)&lt;&gt;"Total",'DEC1512'!O54,0)</f>
        <v>0</v>
      </c>
      <c r="L44" s="123">
        <f>'DEC1117'!F45</f>
        <v>0</v>
      </c>
    </row>
    <row r="45" spans="6:12" x14ac:dyDescent="0.2">
      <c r="F45" s="28" t="str">
        <f>TRIM('DEC1512'!A55)</f>
        <v/>
      </c>
      <c r="G45" s="30">
        <f>IF(LEFT(TRIM(F45),5)&lt;&gt;"Total",'DEC1512'!O55,0)</f>
        <v>0</v>
      </c>
      <c r="L45" s="123">
        <f>'DEC1117'!F46</f>
        <v>0</v>
      </c>
    </row>
    <row r="46" spans="6:12" x14ac:dyDescent="0.2">
      <c r="F46" s="28" t="str">
        <f>TRIM('DEC1512'!A56)</f>
        <v/>
      </c>
      <c r="G46" s="30">
        <f>IF(LEFT(TRIM(F46),5)&lt;&gt;"Total",'DEC1512'!O56,0)</f>
        <v>0</v>
      </c>
      <c r="L46" s="123">
        <f>'DEC1117'!F47</f>
        <v>0</v>
      </c>
    </row>
    <row r="47" spans="6:12" x14ac:dyDescent="0.2">
      <c r="F47" s="28" t="str">
        <f>TRIM('DEC1512'!A57)</f>
        <v/>
      </c>
      <c r="G47" s="30">
        <f>IF(LEFT(TRIM(F47),5)&lt;&gt;"Total",'DEC1512'!O57,0)</f>
        <v>0</v>
      </c>
      <c r="L47" s="123">
        <f>'DEC1117'!F48</f>
        <v>0</v>
      </c>
    </row>
    <row r="48" spans="6:12" x14ac:dyDescent="0.2">
      <c r="F48" s="28" t="str">
        <f>TRIM('DEC1512'!A58)</f>
        <v/>
      </c>
      <c r="G48" s="30">
        <f>IF(LEFT(TRIM(F48),5)&lt;&gt;"Total",'DEC1512'!O58,0)</f>
        <v>0</v>
      </c>
      <c r="L48" s="123">
        <f>'DEC1117'!F49</f>
        <v>0</v>
      </c>
    </row>
    <row r="49" spans="6:12" x14ac:dyDescent="0.2">
      <c r="F49" s="28" t="str">
        <f>TRIM('DEC1512'!A59)</f>
        <v/>
      </c>
      <c r="G49" s="30">
        <f>IF(LEFT(TRIM(F49),5)&lt;&gt;"Total",'DEC1512'!O59,0)</f>
        <v>0</v>
      </c>
      <c r="L49" s="123">
        <f>'DEC1117'!F50</f>
        <v>0</v>
      </c>
    </row>
    <row r="50" spans="6:12" x14ac:dyDescent="0.2">
      <c r="F50" s="28" t="str">
        <f>TRIM('DEC1512'!A60)</f>
        <v/>
      </c>
      <c r="G50" s="30">
        <f>IF(LEFT(TRIM(F50),5)&lt;&gt;"Total",'DEC1512'!O60,0)</f>
        <v>0</v>
      </c>
      <c r="L50" s="123">
        <f>'DEC1117'!F51</f>
        <v>0</v>
      </c>
    </row>
    <row r="51" spans="6:12" x14ac:dyDescent="0.2">
      <c r="F51" s="28" t="str">
        <f>TRIM('DEC1512'!A61)</f>
        <v/>
      </c>
      <c r="G51" s="30">
        <f>IF(LEFT(TRIM(F51),5)&lt;&gt;"Total",'DEC1512'!O61,0)</f>
        <v>0</v>
      </c>
      <c r="L51" s="123">
        <f>'DEC1117'!F52</f>
        <v>0</v>
      </c>
    </row>
    <row r="52" spans="6:12" x14ac:dyDescent="0.2">
      <c r="F52" s="28" t="str">
        <f>TRIM('DEC1512'!A62)</f>
        <v/>
      </c>
      <c r="G52" s="30">
        <f>IF(LEFT(TRIM(F52),5)&lt;&gt;"Total",'DEC1512'!O62,0)</f>
        <v>0</v>
      </c>
      <c r="L52" s="123">
        <f>'DEC1117'!F53</f>
        <v>0</v>
      </c>
    </row>
    <row r="53" spans="6:12" x14ac:dyDescent="0.2">
      <c r="F53" s="28" t="str">
        <f>TRIM('DEC1512'!A63)</f>
        <v/>
      </c>
      <c r="G53" s="30">
        <f>IF(LEFT(TRIM(F53),5)&lt;&gt;"Total",'DEC1512'!O63,0)</f>
        <v>0</v>
      </c>
      <c r="L53" s="123">
        <f>'DEC1117'!F54</f>
        <v>0</v>
      </c>
    </row>
    <row r="54" spans="6:12" x14ac:dyDescent="0.2">
      <c r="F54" s="28" t="str">
        <f>TRIM('DEC1512'!A64)</f>
        <v/>
      </c>
      <c r="G54" s="30">
        <f>IF(LEFT(TRIM(F54),5)&lt;&gt;"Total",'DEC1512'!O64,0)</f>
        <v>0</v>
      </c>
      <c r="L54" s="123">
        <f>'DEC1117'!F55</f>
        <v>0</v>
      </c>
    </row>
    <row r="55" spans="6:12" x14ac:dyDescent="0.2">
      <c r="F55" s="28" t="str">
        <f>TRIM('DEC1512'!A65)</f>
        <v/>
      </c>
      <c r="G55" s="30">
        <f>IF(LEFT(TRIM(F55),5)&lt;&gt;"Total",'DEC1512'!O65,0)</f>
        <v>0</v>
      </c>
      <c r="L55" s="123">
        <f>'DEC1117'!F56</f>
        <v>0</v>
      </c>
    </row>
    <row r="56" spans="6:12" x14ac:dyDescent="0.2">
      <c r="F56" s="28" t="str">
        <f>TRIM('DEC1512'!A66)</f>
        <v/>
      </c>
      <c r="G56" s="30">
        <f>IF(LEFT(TRIM(F56),5)&lt;&gt;"Total",'DEC1512'!O66,0)</f>
        <v>0</v>
      </c>
      <c r="L56" s="123">
        <f>'DEC1117'!F57</f>
        <v>0</v>
      </c>
    </row>
    <row r="57" spans="6:12" x14ac:dyDescent="0.2">
      <c r="F57" s="28" t="str">
        <f>TRIM('DEC1512'!A67)</f>
        <v/>
      </c>
      <c r="G57" s="30">
        <f>IF(LEFT(TRIM(F57),5)&lt;&gt;"Total",'DEC1512'!O67,0)</f>
        <v>0</v>
      </c>
      <c r="L57" s="123">
        <f>'DEC1117'!F58</f>
        <v>0</v>
      </c>
    </row>
    <row r="58" spans="6:12" x14ac:dyDescent="0.2">
      <c r="F58" s="28" t="str">
        <f>TRIM('DEC1512'!A68)</f>
        <v/>
      </c>
      <c r="G58" s="30">
        <f>IF(LEFT(TRIM(F58),5)&lt;&gt;"Total",'DEC1512'!O68,0)</f>
        <v>0</v>
      </c>
      <c r="L58" s="123">
        <f>'DEC1117'!F59</f>
        <v>0</v>
      </c>
    </row>
    <row r="59" spans="6:12" x14ac:dyDescent="0.2">
      <c r="F59" s="28" t="str">
        <f>TRIM('DEC1512'!A69)</f>
        <v/>
      </c>
      <c r="G59" s="30">
        <f>IF(LEFT(TRIM(F59),5)&lt;&gt;"Total",'DEC1512'!O69,0)</f>
        <v>0</v>
      </c>
      <c r="L59" s="123">
        <f>'DEC1117'!F60</f>
        <v>0</v>
      </c>
    </row>
    <row r="60" spans="6:12" x14ac:dyDescent="0.2">
      <c r="F60" s="28" t="str">
        <f>TRIM('DEC1512'!A70)</f>
        <v/>
      </c>
      <c r="G60" s="30">
        <f>IF(LEFT(TRIM(F60),5)&lt;&gt;"Total",'DEC1512'!O70,0)</f>
        <v>0</v>
      </c>
      <c r="L60" s="123">
        <f>'DEC1117'!F61</f>
        <v>0</v>
      </c>
    </row>
    <row r="61" spans="6:12" x14ac:dyDescent="0.2">
      <c r="F61" s="28" t="str">
        <f>TRIM('DEC1512'!A71)</f>
        <v/>
      </c>
      <c r="G61" s="30">
        <f>IF(LEFT(TRIM(F61),5)&lt;&gt;"Total",'DEC1512'!O71,0)</f>
        <v>0</v>
      </c>
      <c r="L61" s="123">
        <f>'DEC1117'!F62</f>
        <v>0</v>
      </c>
    </row>
    <row r="62" spans="6:12" x14ac:dyDescent="0.2">
      <c r="F62" s="28" t="str">
        <f>TRIM('DEC1512'!A72)</f>
        <v/>
      </c>
      <c r="G62" s="30">
        <f>IF(LEFT(TRIM(F62),5)&lt;&gt;"Total",'DEC1512'!O72,0)</f>
        <v>0</v>
      </c>
      <c r="L62" s="123">
        <f>'DEC1117'!F63</f>
        <v>0</v>
      </c>
    </row>
    <row r="63" spans="6:12" x14ac:dyDescent="0.2">
      <c r="F63" s="28" t="str">
        <f>TRIM('DEC1512'!A73)</f>
        <v/>
      </c>
      <c r="G63" s="30">
        <f>IF(LEFT(TRIM(F63),5)&lt;&gt;"Total",'DEC1512'!O73,0)</f>
        <v>0</v>
      </c>
      <c r="L63" s="123">
        <f>'DEC1117'!F64</f>
        <v>0</v>
      </c>
    </row>
    <row r="64" spans="6:12" x14ac:dyDescent="0.2">
      <c r="F64" s="28" t="str">
        <f>TRIM('DEC1512'!A74)</f>
        <v/>
      </c>
      <c r="G64" s="30">
        <f>IF(LEFT(TRIM(F64),5)&lt;&gt;"Total",'DEC1512'!O74,0)</f>
        <v>0</v>
      </c>
      <c r="L64" s="123">
        <f>'DEC1117'!F65</f>
        <v>0</v>
      </c>
    </row>
    <row r="65" spans="6:12" x14ac:dyDescent="0.2">
      <c r="F65" s="28" t="str">
        <f>TRIM('DEC1512'!A75)</f>
        <v/>
      </c>
      <c r="G65" s="30">
        <f>IF(LEFT(TRIM(F65),5)&lt;&gt;"Total",'DEC1512'!O75,0)</f>
        <v>0</v>
      </c>
      <c r="L65" s="123">
        <f>'DEC1117'!F66</f>
        <v>0</v>
      </c>
    </row>
    <row r="66" spans="6:12" x14ac:dyDescent="0.2">
      <c r="F66" s="28" t="str">
        <f>TRIM('DEC1512'!A76)</f>
        <v/>
      </c>
      <c r="G66" s="30">
        <f>IF(LEFT(TRIM(F66),5)&lt;&gt;"Total",'DEC1512'!O76,0)</f>
        <v>0</v>
      </c>
      <c r="L66" s="123">
        <f>'DEC1117'!F67</f>
        <v>0</v>
      </c>
    </row>
    <row r="67" spans="6:12" x14ac:dyDescent="0.2">
      <c r="F67" s="28" t="str">
        <f>TRIM('DEC1512'!A77)</f>
        <v/>
      </c>
      <c r="G67" s="30">
        <f>IF(LEFT(TRIM(F67),5)&lt;&gt;"Total",'DEC1512'!O77,0)</f>
        <v>0</v>
      </c>
      <c r="L67" s="123">
        <f>'DEC1117'!F68</f>
        <v>0</v>
      </c>
    </row>
    <row r="68" spans="6:12" x14ac:dyDescent="0.2">
      <c r="F68" s="28" t="str">
        <f>TRIM('DEC1512'!A78)</f>
        <v/>
      </c>
      <c r="G68" s="30">
        <f>IF(LEFT(TRIM(F68),5)&lt;&gt;"Total",'DEC1512'!O78,0)</f>
        <v>0</v>
      </c>
      <c r="L68" s="123">
        <f>'DEC1117'!F69</f>
        <v>0</v>
      </c>
    </row>
    <row r="69" spans="6:12" x14ac:dyDescent="0.2">
      <c r="F69" s="28" t="str">
        <f>TRIM('DEC1512'!A79)</f>
        <v/>
      </c>
      <c r="G69" s="30">
        <f>IF(LEFT(TRIM(F69),5)&lt;&gt;"Total",'DEC1512'!O79,0)</f>
        <v>0</v>
      </c>
      <c r="L69" s="123">
        <f>'DEC1117'!F70</f>
        <v>0</v>
      </c>
    </row>
    <row r="70" spans="6:12" x14ac:dyDescent="0.2">
      <c r="F70" s="28" t="str">
        <f>TRIM('DEC1512'!A80)</f>
        <v/>
      </c>
      <c r="G70" s="30">
        <f>IF(LEFT(TRIM(F70),5)&lt;&gt;"Total",'DEC1512'!O80,0)</f>
        <v>0</v>
      </c>
      <c r="L70" s="123">
        <f>'DEC1117'!F71</f>
        <v>0</v>
      </c>
    </row>
    <row r="71" spans="6:12" x14ac:dyDescent="0.2">
      <c r="F71" s="28" t="str">
        <f>TRIM('DEC1512'!A81)</f>
        <v/>
      </c>
      <c r="G71" s="30">
        <f>IF(LEFT(TRIM(F71),5)&lt;&gt;"Total",'DEC1512'!O81,0)</f>
        <v>0</v>
      </c>
      <c r="L71" s="123">
        <f>'DEC1117'!F72</f>
        <v>0</v>
      </c>
    </row>
    <row r="72" spans="6:12" x14ac:dyDescent="0.2">
      <c r="F72" s="28" t="str">
        <f>TRIM('DEC1512'!A82)</f>
        <v/>
      </c>
      <c r="G72" s="30">
        <f>IF(LEFT(TRIM(F72),5)&lt;&gt;"Total",'DEC1512'!O82,0)</f>
        <v>0</v>
      </c>
      <c r="L72" s="123">
        <f>'DEC1117'!F73</f>
        <v>0</v>
      </c>
    </row>
    <row r="73" spans="6:12" x14ac:dyDescent="0.2">
      <c r="F73" s="28" t="str">
        <f>TRIM('DEC1512'!A83)</f>
        <v/>
      </c>
      <c r="G73" s="30">
        <f>IF(LEFT(TRIM(F73),5)&lt;&gt;"Total",'DEC1512'!O83,0)</f>
        <v>0</v>
      </c>
      <c r="L73" s="123">
        <f>'DEC1117'!F74</f>
        <v>0</v>
      </c>
    </row>
    <row r="74" spans="6:12" x14ac:dyDescent="0.2">
      <c r="F74" s="28" t="str">
        <f>TRIM('DEC1512'!A84)</f>
        <v/>
      </c>
      <c r="G74" s="30">
        <f>IF(LEFT(TRIM(F74),5)&lt;&gt;"Total",'DEC1512'!O84,0)</f>
        <v>0</v>
      </c>
      <c r="L74" s="123">
        <f>'DEC1117'!F75</f>
        <v>0</v>
      </c>
    </row>
    <row r="75" spans="6:12" x14ac:dyDescent="0.2">
      <c r="F75" s="28" t="str">
        <f>TRIM('DEC1512'!A85)</f>
        <v/>
      </c>
      <c r="G75" s="30">
        <f>IF(LEFT(TRIM(F75),5)&lt;&gt;"Total",'DEC1512'!O85,0)</f>
        <v>0</v>
      </c>
      <c r="L75" s="123">
        <f>'DEC1117'!F76</f>
        <v>0</v>
      </c>
    </row>
    <row r="76" spans="6:12" x14ac:dyDescent="0.2">
      <c r="F76" s="28" t="str">
        <f>TRIM('DEC1512'!A86)</f>
        <v/>
      </c>
      <c r="G76" s="30">
        <f>IF(LEFT(TRIM(F76),5)&lt;&gt;"Total",'DEC1512'!O86,0)</f>
        <v>0</v>
      </c>
      <c r="L76" s="123">
        <f>'DEC1117'!F77</f>
        <v>0</v>
      </c>
    </row>
    <row r="77" spans="6:12" x14ac:dyDescent="0.2">
      <c r="F77" s="28" t="str">
        <f>TRIM('DEC1512'!A87)</f>
        <v/>
      </c>
      <c r="G77" s="30">
        <f>IF(LEFT(TRIM(F77),5)&lt;&gt;"Total",'DEC1512'!O87,0)</f>
        <v>0</v>
      </c>
      <c r="L77" s="123">
        <f>'DEC1117'!F78</f>
        <v>0</v>
      </c>
    </row>
    <row r="78" spans="6:12" x14ac:dyDescent="0.2">
      <c r="F78" s="28" t="str">
        <f>TRIM('DEC1512'!A88)</f>
        <v/>
      </c>
      <c r="G78" s="30">
        <f>IF(LEFT(TRIM(F78),5)&lt;&gt;"Total",'DEC1512'!O88,0)</f>
        <v>0</v>
      </c>
      <c r="L78" s="123">
        <f>'DEC1117'!F79</f>
        <v>0</v>
      </c>
    </row>
    <row r="79" spans="6:12" x14ac:dyDescent="0.2">
      <c r="F79" s="28" t="str">
        <f>TRIM('DEC1512'!A89)</f>
        <v/>
      </c>
      <c r="G79" s="30">
        <f>IF(LEFT(TRIM(F79),5)&lt;&gt;"Total",'DEC1512'!O89,0)</f>
        <v>0</v>
      </c>
      <c r="L79" s="123">
        <f>'DEC1117'!F80</f>
        <v>0</v>
      </c>
    </row>
    <row r="80" spans="6:12" x14ac:dyDescent="0.2">
      <c r="F80" s="28" t="str">
        <f>TRIM('DEC1512'!A90)</f>
        <v/>
      </c>
      <c r="G80" s="30">
        <f>IF(LEFT(TRIM(F80),5)&lt;&gt;"Total",'DEC1512'!O90,0)</f>
        <v>0</v>
      </c>
      <c r="L80" s="123">
        <f>'DEC1117'!F81</f>
        <v>0</v>
      </c>
    </row>
    <row r="81" spans="6:12" x14ac:dyDescent="0.2">
      <c r="F81" s="28" t="str">
        <f>TRIM('DEC1512'!A91)</f>
        <v/>
      </c>
      <c r="G81" s="30">
        <f>IF(LEFT(TRIM(F81),5)&lt;&gt;"Total",'DEC1512'!O91,0)</f>
        <v>0</v>
      </c>
      <c r="L81" s="123">
        <f>'DEC1117'!F82</f>
        <v>0</v>
      </c>
    </row>
    <row r="82" spans="6:12" x14ac:dyDescent="0.2">
      <c r="F82" s="28" t="str">
        <f>TRIM('DEC1512'!A92)</f>
        <v/>
      </c>
      <c r="G82" s="30">
        <f>IF(LEFT(TRIM(F82),5)&lt;&gt;"Total",'DEC1512'!O92,0)</f>
        <v>0</v>
      </c>
      <c r="L82" s="123">
        <f>'DEC1117'!F83</f>
        <v>0</v>
      </c>
    </row>
    <row r="83" spans="6:12" x14ac:dyDescent="0.2">
      <c r="F83" s="28" t="str">
        <f>TRIM('DEC1512'!A93)</f>
        <v/>
      </c>
      <c r="G83" s="30">
        <f>IF(LEFT(TRIM(F83),5)&lt;&gt;"Total",'DEC1512'!O93,0)</f>
        <v>0</v>
      </c>
      <c r="L83" s="123">
        <f>'DEC1117'!F84</f>
        <v>0</v>
      </c>
    </row>
    <row r="84" spans="6:12" x14ac:dyDescent="0.2">
      <c r="F84" s="28" t="str">
        <f>TRIM('DEC1512'!A94)</f>
        <v/>
      </c>
      <c r="G84" s="30">
        <f>IF(LEFT(TRIM(F84),5)&lt;&gt;"Total",'DEC1512'!O94,0)</f>
        <v>0</v>
      </c>
      <c r="L84" s="123">
        <f>'DEC1117'!F85</f>
        <v>0</v>
      </c>
    </row>
    <row r="85" spans="6:12" x14ac:dyDescent="0.2">
      <c r="F85" s="28" t="str">
        <f>TRIM('DEC1512'!A95)</f>
        <v/>
      </c>
      <c r="G85" s="30">
        <f>IF(LEFT(TRIM(F85),5)&lt;&gt;"Total",'DEC1512'!O95,0)</f>
        <v>0</v>
      </c>
      <c r="L85" s="123">
        <f>'DEC1117'!F86</f>
        <v>0</v>
      </c>
    </row>
    <row r="86" spans="6:12" x14ac:dyDescent="0.2">
      <c r="F86" s="28" t="str">
        <f>TRIM('DEC1512'!A96)</f>
        <v/>
      </c>
      <c r="G86" s="30">
        <f>IF(LEFT(TRIM(F86),5)&lt;&gt;"Total",'DEC1512'!O96,0)</f>
        <v>0</v>
      </c>
      <c r="L86" s="123">
        <f>'DEC1117'!F87</f>
        <v>0</v>
      </c>
    </row>
    <row r="87" spans="6:12" x14ac:dyDescent="0.2">
      <c r="F87" s="28" t="str">
        <f>TRIM('DEC1512'!A97)</f>
        <v/>
      </c>
      <c r="G87" s="30">
        <f>IF(LEFT(TRIM(F87),5)&lt;&gt;"Total",'DEC1512'!O97,0)</f>
        <v>0</v>
      </c>
      <c r="L87" s="123">
        <f>'DEC1117'!F88</f>
        <v>0</v>
      </c>
    </row>
    <row r="88" spans="6:12" x14ac:dyDescent="0.2">
      <c r="F88" s="28" t="str">
        <f>TRIM('DEC1512'!A98)</f>
        <v/>
      </c>
      <c r="G88" s="30">
        <f>IF(LEFT(TRIM(F88),5)&lt;&gt;"Total",'DEC1512'!O98,0)</f>
        <v>0</v>
      </c>
      <c r="L88" s="123">
        <f>'DEC1117'!F89</f>
        <v>0</v>
      </c>
    </row>
    <row r="89" spans="6:12" x14ac:dyDescent="0.2">
      <c r="F89" s="28" t="str">
        <f>TRIM('DEC1512'!A99)</f>
        <v/>
      </c>
      <c r="G89" s="30">
        <f>IF(LEFT(TRIM(F89),5)&lt;&gt;"Total",'DEC1512'!O99,0)</f>
        <v>0</v>
      </c>
      <c r="L89" s="123">
        <f>'DEC1117'!F90</f>
        <v>0</v>
      </c>
    </row>
    <row r="90" spans="6:12" x14ac:dyDescent="0.2">
      <c r="F90" s="28" t="str">
        <f>TRIM('DEC1512'!A100)</f>
        <v/>
      </c>
      <c r="G90" s="30">
        <f>IF(LEFT(TRIM(F90),5)&lt;&gt;"Total",'DEC1512'!O100,0)</f>
        <v>0</v>
      </c>
      <c r="L90" s="123">
        <f>'DEC1117'!F91</f>
        <v>0</v>
      </c>
    </row>
    <row r="91" spans="6:12" x14ac:dyDescent="0.2">
      <c r="F91" s="28" t="str">
        <f>TRIM('DEC1512'!A101)</f>
        <v/>
      </c>
      <c r="G91" s="30">
        <f>IF(LEFT(TRIM(F91),5)&lt;&gt;"Total",'DEC1512'!O101,0)</f>
        <v>0</v>
      </c>
      <c r="L91" s="123">
        <f>'DEC1117'!F92</f>
        <v>0</v>
      </c>
    </row>
    <row r="92" spans="6:12" x14ac:dyDescent="0.2">
      <c r="F92" s="28" t="str">
        <f>TRIM('DEC1512'!A102)</f>
        <v/>
      </c>
      <c r="G92" s="30">
        <f>IF(LEFT(TRIM(F92),5)&lt;&gt;"Total",'DEC1512'!O102,0)</f>
        <v>0</v>
      </c>
      <c r="L92" s="123">
        <f>'DEC1117'!F93</f>
        <v>0</v>
      </c>
    </row>
    <row r="93" spans="6:12" x14ac:dyDescent="0.2">
      <c r="F93" s="28" t="str">
        <f>TRIM('DEC1512'!A103)</f>
        <v/>
      </c>
      <c r="G93" s="30">
        <f>IF(LEFT(TRIM(F93),5)&lt;&gt;"Total",'DEC1512'!O103,0)</f>
        <v>0</v>
      </c>
      <c r="L93" s="123">
        <f>'DEC1117'!F94</f>
        <v>0</v>
      </c>
    </row>
    <row r="94" spans="6:12" x14ac:dyDescent="0.2">
      <c r="F94" s="28" t="str">
        <f>TRIM('DEC1512'!A104)</f>
        <v/>
      </c>
      <c r="G94" s="30">
        <f>IF(LEFT(TRIM(F94),5)&lt;&gt;"Total",'DEC1512'!O104,0)</f>
        <v>0</v>
      </c>
      <c r="L94" s="123">
        <f>'DEC1117'!F95</f>
        <v>0</v>
      </c>
    </row>
    <row r="95" spans="6:12" x14ac:dyDescent="0.2">
      <c r="F95" s="28" t="str">
        <f>TRIM('DEC1512'!A105)</f>
        <v/>
      </c>
      <c r="G95" s="30">
        <f>IF(LEFT(TRIM(F95),5)&lt;&gt;"Total",'DEC1512'!O105,0)</f>
        <v>0</v>
      </c>
      <c r="L95" s="123">
        <f>'DEC1117'!F96</f>
        <v>0</v>
      </c>
    </row>
    <row r="96" spans="6:12" x14ac:dyDescent="0.2">
      <c r="F96" s="28" t="str">
        <f>TRIM('DEC1512'!A106)</f>
        <v/>
      </c>
      <c r="G96" s="30">
        <f>IF(LEFT(TRIM(F96),5)&lt;&gt;"Total",'DEC1512'!O106,0)</f>
        <v>0</v>
      </c>
      <c r="L96" s="123">
        <f>'DEC1117'!F97</f>
        <v>0</v>
      </c>
    </row>
    <row r="97" spans="6:12" x14ac:dyDescent="0.2">
      <c r="F97" s="28" t="str">
        <f>TRIM('DEC1512'!A107)</f>
        <v/>
      </c>
      <c r="G97" s="30">
        <f>IF(LEFT(TRIM(F97),5)&lt;&gt;"Total",'DEC1512'!O107,0)</f>
        <v>0</v>
      </c>
      <c r="L97" s="123">
        <f>'DEC1117'!F98</f>
        <v>0</v>
      </c>
    </row>
    <row r="98" spans="6:12" x14ac:dyDescent="0.2">
      <c r="F98" s="28" t="str">
        <f>TRIM('DEC1512'!A108)</f>
        <v/>
      </c>
      <c r="G98" s="30">
        <f>IF(LEFT(TRIM(F98),5)&lt;&gt;"Total",'DEC1512'!O108,0)</f>
        <v>0</v>
      </c>
      <c r="L98" s="123">
        <f>'DEC1117'!F99</f>
        <v>0</v>
      </c>
    </row>
    <row r="99" spans="6:12" x14ac:dyDescent="0.2">
      <c r="F99" s="28" t="str">
        <f>TRIM('DEC1512'!A109)</f>
        <v/>
      </c>
      <c r="G99" s="30">
        <f>IF(LEFT(TRIM(F99),5)&lt;&gt;"Total",'DEC1512'!O109,0)</f>
        <v>0</v>
      </c>
      <c r="L99" s="123">
        <f>'DEC1117'!F100</f>
        <v>0</v>
      </c>
    </row>
    <row r="100" spans="6:12" x14ac:dyDescent="0.2">
      <c r="F100" s="28" t="str">
        <f>TRIM('DEC1512'!A110)</f>
        <v/>
      </c>
      <c r="G100" s="30">
        <f>IF(LEFT(TRIM(F100),5)&lt;&gt;"Total",'DEC1512'!O110,0)</f>
        <v>0</v>
      </c>
      <c r="L100" s="123">
        <f>'DEC1117'!F101</f>
        <v>0</v>
      </c>
    </row>
    <row r="101" spans="6:12" x14ac:dyDescent="0.2">
      <c r="F101" s="28" t="str">
        <f>TRIM('DEC1512'!A111)</f>
        <v/>
      </c>
      <c r="G101" s="30">
        <f>IF(LEFT(TRIM(F101),5)&lt;&gt;"Total",'DEC1512'!O111,0)</f>
        <v>0</v>
      </c>
      <c r="L101" s="123">
        <f>'DEC1117'!F102</f>
        <v>0</v>
      </c>
    </row>
    <row r="102" spans="6:12" x14ac:dyDescent="0.2">
      <c r="F102" s="28" t="str">
        <f>TRIM('DEC1512'!A112)</f>
        <v/>
      </c>
      <c r="G102" s="30">
        <f>IF(LEFT(TRIM(F102),5)&lt;&gt;"Total",'DEC1512'!O112,0)</f>
        <v>0</v>
      </c>
      <c r="L102" s="123">
        <f>'DEC1117'!F103</f>
        <v>0</v>
      </c>
    </row>
    <row r="103" spans="6:12" x14ac:dyDescent="0.2">
      <c r="F103" s="28" t="str">
        <f>TRIM('DEC1512'!A113)</f>
        <v/>
      </c>
      <c r="G103" s="30">
        <f>IF(LEFT(TRIM(F103),5)&lt;&gt;"Total",'DEC1512'!O113,0)</f>
        <v>0</v>
      </c>
      <c r="L103" s="123">
        <f>'DEC1117'!F104</f>
        <v>0</v>
      </c>
    </row>
    <row r="104" spans="6:12" x14ac:dyDescent="0.2">
      <c r="F104" s="28" t="str">
        <f>TRIM('DEC1512'!A114)</f>
        <v/>
      </c>
      <c r="G104" s="30">
        <f>IF(LEFT(TRIM(F104),5)&lt;&gt;"Total",'DEC1512'!O114,0)</f>
        <v>0</v>
      </c>
      <c r="L104" s="123">
        <f>'DEC1117'!F105</f>
        <v>0</v>
      </c>
    </row>
    <row r="105" spans="6:12" x14ac:dyDescent="0.2">
      <c r="F105" s="28" t="str">
        <f>TRIM('DEC1512'!A115)</f>
        <v/>
      </c>
      <c r="G105" s="30">
        <f>IF(LEFT(TRIM(F105),5)&lt;&gt;"Total",'DEC1512'!O115,0)</f>
        <v>0</v>
      </c>
      <c r="L105" s="123">
        <f>'DEC1117'!F106</f>
        <v>0</v>
      </c>
    </row>
    <row r="106" spans="6:12" x14ac:dyDescent="0.2">
      <c r="F106" s="28" t="str">
        <f>TRIM('DEC1512'!A116)</f>
        <v/>
      </c>
      <c r="G106" s="30">
        <f>IF(LEFT(TRIM(F106),5)&lt;&gt;"Total",'DEC1512'!O116,0)</f>
        <v>0</v>
      </c>
      <c r="L106" s="123">
        <f>'DEC1117'!F107</f>
        <v>0</v>
      </c>
    </row>
    <row r="107" spans="6:12" x14ac:dyDescent="0.2">
      <c r="F107" s="28" t="str">
        <f>TRIM('DEC1512'!A117)</f>
        <v/>
      </c>
      <c r="G107" s="30">
        <f>IF(LEFT(TRIM(F107),5)&lt;&gt;"Total",'DEC1512'!O117,0)</f>
        <v>0</v>
      </c>
      <c r="L107" s="123">
        <f>'DEC1117'!F108</f>
        <v>0</v>
      </c>
    </row>
    <row r="108" spans="6:12" x14ac:dyDescent="0.2">
      <c r="F108" s="28" t="str">
        <f>TRIM('DEC1512'!A118)</f>
        <v/>
      </c>
      <c r="G108" s="30">
        <f>IF(LEFT(TRIM(F108),5)&lt;&gt;"Total",'DEC1512'!O118,0)</f>
        <v>0</v>
      </c>
      <c r="L108" s="123">
        <f>'DEC1117'!F109</f>
        <v>0</v>
      </c>
    </row>
    <row r="109" spans="6:12" x14ac:dyDescent="0.2">
      <c r="F109" s="28" t="str">
        <f>TRIM('DEC1512'!A119)</f>
        <v/>
      </c>
      <c r="G109" s="30">
        <f>IF(LEFT(TRIM(F109),5)&lt;&gt;"Total",'DEC1512'!O119,0)</f>
        <v>0</v>
      </c>
      <c r="L109" s="123">
        <f>'DEC1117'!F110</f>
        <v>0</v>
      </c>
    </row>
    <row r="110" spans="6:12" x14ac:dyDescent="0.2">
      <c r="F110" s="28" t="str">
        <f>TRIM('DEC1512'!A120)</f>
        <v/>
      </c>
      <c r="G110" s="30">
        <f>IF(LEFT(TRIM(F110),5)&lt;&gt;"Total",'DEC1512'!O120,0)</f>
        <v>0</v>
      </c>
      <c r="L110" s="123">
        <f>'DEC1117'!F111</f>
        <v>0</v>
      </c>
    </row>
    <row r="111" spans="6:12" x14ac:dyDescent="0.2">
      <c r="F111" s="28" t="str">
        <f>TRIM('DEC1512'!A121)</f>
        <v/>
      </c>
      <c r="G111" s="30">
        <f>IF(LEFT(TRIM(F111),5)&lt;&gt;"Total",'DEC1512'!O121,0)</f>
        <v>0</v>
      </c>
      <c r="L111" s="123">
        <f>'DEC1117'!F112</f>
        <v>0</v>
      </c>
    </row>
    <row r="112" spans="6:12" x14ac:dyDescent="0.2">
      <c r="F112" s="28" t="str">
        <f>TRIM('DEC1512'!A122)</f>
        <v/>
      </c>
      <c r="G112" s="30">
        <f>IF(LEFT(TRIM(F112),5)&lt;&gt;"Total",'DEC1512'!O122,0)</f>
        <v>0</v>
      </c>
      <c r="L112" s="123">
        <f>'DEC1117'!F113</f>
        <v>0</v>
      </c>
    </row>
    <row r="113" spans="6:12" x14ac:dyDescent="0.2">
      <c r="F113" s="28" t="str">
        <f>TRIM('DEC1512'!A123)</f>
        <v/>
      </c>
      <c r="G113" s="30">
        <f>IF(LEFT(TRIM(F113),5)&lt;&gt;"Total",'DEC1512'!O123,0)</f>
        <v>0</v>
      </c>
      <c r="L113" s="123">
        <f>'DEC1117'!F114</f>
        <v>0</v>
      </c>
    </row>
    <row r="114" spans="6:12" x14ac:dyDescent="0.2">
      <c r="F114" s="28" t="str">
        <f>TRIM('DEC1512'!A124)</f>
        <v/>
      </c>
      <c r="G114" s="30">
        <f>IF(LEFT(TRIM(F114),5)&lt;&gt;"Total",'DEC1512'!O124,0)</f>
        <v>0</v>
      </c>
      <c r="L114" s="123">
        <f>'DEC1117'!F115</f>
        <v>0</v>
      </c>
    </row>
    <row r="115" spans="6:12" x14ac:dyDescent="0.2">
      <c r="F115" s="28" t="str">
        <f>TRIM('DEC1512'!A125)</f>
        <v/>
      </c>
      <c r="G115" s="30">
        <f>IF(LEFT(TRIM(F115),5)&lt;&gt;"Total",'DEC1512'!O125,0)</f>
        <v>0</v>
      </c>
      <c r="L115" s="123">
        <f>'DEC1117'!F116</f>
        <v>0</v>
      </c>
    </row>
    <row r="116" spans="6:12" x14ac:dyDescent="0.2">
      <c r="F116" s="28" t="str">
        <f>TRIM('DEC1512'!A126)</f>
        <v/>
      </c>
      <c r="G116" s="30">
        <f>IF(LEFT(TRIM(F116),5)&lt;&gt;"Total",'DEC1512'!O126,0)</f>
        <v>0</v>
      </c>
      <c r="L116" s="123">
        <f>'DEC1117'!F117</f>
        <v>0</v>
      </c>
    </row>
    <row r="117" spans="6:12" x14ac:dyDescent="0.2">
      <c r="F117" s="28" t="str">
        <f>TRIM('DEC1512'!A127)</f>
        <v/>
      </c>
      <c r="G117" s="30">
        <f>IF(LEFT(TRIM(F117),5)&lt;&gt;"Total",'DEC1512'!O127,0)</f>
        <v>0</v>
      </c>
      <c r="L117" s="123">
        <f>'DEC1117'!F118</f>
        <v>0</v>
      </c>
    </row>
    <row r="118" spans="6:12" x14ac:dyDescent="0.2">
      <c r="F118" s="28" t="str">
        <f>TRIM('DEC1512'!A128)</f>
        <v/>
      </c>
      <c r="G118" s="30">
        <f>IF(LEFT(TRIM(F118),5)&lt;&gt;"Total",'DEC1512'!O128,0)</f>
        <v>0</v>
      </c>
      <c r="L118" s="123">
        <f>'DEC1117'!F119</f>
        <v>0</v>
      </c>
    </row>
    <row r="119" spans="6:12" x14ac:dyDescent="0.2">
      <c r="F119" s="28" t="str">
        <f>TRIM('DEC1512'!A129)</f>
        <v/>
      </c>
      <c r="G119" s="30">
        <f>IF(LEFT(TRIM(F119),5)&lt;&gt;"Total",'DEC1512'!O129,0)</f>
        <v>0</v>
      </c>
      <c r="L119" s="123">
        <f>'DEC1117'!F120</f>
        <v>0</v>
      </c>
    </row>
    <row r="120" spans="6:12" x14ac:dyDescent="0.2">
      <c r="F120" s="28" t="str">
        <f>TRIM('DEC1512'!A130)</f>
        <v/>
      </c>
      <c r="G120" s="30">
        <f>IF(LEFT(TRIM(F120),5)&lt;&gt;"Total",'DEC1512'!O130,0)</f>
        <v>0</v>
      </c>
      <c r="L120" s="123">
        <f>'DEC1117'!F121</f>
        <v>0</v>
      </c>
    </row>
    <row r="121" spans="6:12" x14ac:dyDescent="0.2">
      <c r="F121" s="28" t="str">
        <f>TRIM('DEC1512'!A131)</f>
        <v/>
      </c>
      <c r="G121" s="30">
        <f>IF(LEFT(TRIM(F121),5)&lt;&gt;"Total",'DEC1512'!O131,0)</f>
        <v>0</v>
      </c>
      <c r="L121" s="123">
        <f>'DEC1117'!F122</f>
        <v>0</v>
      </c>
    </row>
    <row r="122" spans="6:12" x14ac:dyDescent="0.2">
      <c r="F122" s="28" t="str">
        <f>TRIM('DEC1512'!A132)</f>
        <v/>
      </c>
      <c r="G122" s="30">
        <f>IF(LEFT(TRIM(F122),5)&lt;&gt;"Total",'DEC1512'!O132,0)</f>
        <v>0</v>
      </c>
      <c r="L122" s="123">
        <f>'DEC1117'!F123</f>
        <v>0</v>
      </c>
    </row>
    <row r="123" spans="6:12" x14ac:dyDescent="0.2">
      <c r="F123" s="28" t="str">
        <f>TRIM('DEC1512'!A133)</f>
        <v/>
      </c>
      <c r="G123" s="30">
        <f>IF(LEFT(TRIM(F123),5)&lt;&gt;"Total",'DEC1512'!O133,0)</f>
        <v>0</v>
      </c>
      <c r="L123" s="123">
        <f>'DEC1117'!F124</f>
        <v>0</v>
      </c>
    </row>
    <row r="124" spans="6:12" x14ac:dyDescent="0.2">
      <c r="F124" s="28" t="str">
        <f>TRIM('DEC1512'!A134)</f>
        <v/>
      </c>
      <c r="G124" s="30">
        <f>IF(LEFT(TRIM(F124),5)&lt;&gt;"Total",'DEC1512'!O134,0)</f>
        <v>0</v>
      </c>
      <c r="L124" s="123">
        <f>'DEC1117'!F125</f>
        <v>0</v>
      </c>
    </row>
    <row r="125" spans="6:12" x14ac:dyDescent="0.2">
      <c r="F125" s="28" t="str">
        <f>TRIM('DEC1512'!A135)</f>
        <v/>
      </c>
      <c r="G125" s="30">
        <f>IF(LEFT(TRIM(F125),5)&lt;&gt;"Total",'DEC1512'!O135,0)</f>
        <v>0</v>
      </c>
      <c r="L125" s="123">
        <f>'DEC1117'!F126</f>
        <v>0</v>
      </c>
    </row>
    <row r="126" spans="6:12" x14ac:dyDescent="0.2">
      <c r="F126" s="28" t="str">
        <f>TRIM('DEC1512'!A136)</f>
        <v/>
      </c>
      <c r="G126" s="30">
        <f>IF(LEFT(TRIM(F126),5)&lt;&gt;"Total",'DEC1512'!O136,0)</f>
        <v>0</v>
      </c>
      <c r="L126" s="123">
        <f>'DEC1117'!F127</f>
        <v>0</v>
      </c>
    </row>
    <row r="127" spans="6:12" x14ac:dyDescent="0.2">
      <c r="F127" s="28" t="str">
        <f>TRIM('DEC1512'!A137)</f>
        <v/>
      </c>
      <c r="G127" s="30">
        <f>IF(LEFT(TRIM(F127),5)&lt;&gt;"Total",'DEC1512'!O137,0)</f>
        <v>0</v>
      </c>
      <c r="L127" s="123">
        <f>'DEC1117'!F128</f>
        <v>0</v>
      </c>
    </row>
    <row r="128" spans="6:12" x14ac:dyDescent="0.2">
      <c r="F128" s="28" t="str">
        <f>TRIM('DEC1512'!A138)</f>
        <v/>
      </c>
      <c r="G128" s="30">
        <f>IF(LEFT(TRIM(F128),5)&lt;&gt;"Total",'DEC1512'!O138,0)</f>
        <v>0</v>
      </c>
      <c r="L128" s="123">
        <f>'DEC1117'!F129</f>
        <v>0</v>
      </c>
    </row>
    <row r="129" spans="6:12" x14ac:dyDescent="0.2">
      <c r="F129" s="28" t="str">
        <f>TRIM('DEC1512'!A139)</f>
        <v/>
      </c>
      <c r="G129" s="30">
        <f>IF(LEFT(TRIM(F129),5)&lt;&gt;"Total",'DEC1512'!O139,0)</f>
        <v>0</v>
      </c>
      <c r="L129" s="123">
        <f>'DEC1117'!F130</f>
        <v>0</v>
      </c>
    </row>
    <row r="130" spans="6:12" x14ac:dyDescent="0.2">
      <c r="F130" s="28" t="str">
        <f>TRIM('DEC1512'!A140)</f>
        <v/>
      </c>
      <c r="G130" s="30">
        <f>IF(LEFT(TRIM(F130),5)&lt;&gt;"Total",'DEC1512'!O140,0)</f>
        <v>0</v>
      </c>
      <c r="L130" s="123">
        <f>'DEC1117'!F131</f>
        <v>0</v>
      </c>
    </row>
    <row r="131" spans="6:12" x14ac:dyDescent="0.2">
      <c r="F131" s="28" t="str">
        <f>TRIM('DEC1512'!A141)</f>
        <v/>
      </c>
      <c r="G131" s="30">
        <f>IF(LEFT(TRIM(F131),5)&lt;&gt;"Total",'DEC1512'!O141,0)</f>
        <v>0</v>
      </c>
      <c r="L131" s="123">
        <f>'DEC1117'!F132</f>
        <v>0</v>
      </c>
    </row>
    <row r="132" spans="6:12" x14ac:dyDescent="0.2">
      <c r="F132" s="28" t="str">
        <f>TRIM('DEC1512'!A142)</f>
        <v/>
      </c>
      <c r="G132" s="30">
        <f>IF(LEFT(TRIM(F132),5)&lt;&gt;"Total",'DEC1512'!O142,0)</f>
        <v>0</v>
      </c>
      <c r="L132" s="123">
        <f>'DEC1117'!F133</f>
        <v>0</v>
      </c>
    </row>
    <row r="133" spans="6:12" x14ac:dyDescent="0.2">
      <c r="F133" s="28" t="str">
        <f>TRIM('DEC1512'!A143)</f>
        <v/>
      </c>
      <c r="G133" s="30">
        <f>IF(LEFT(TRIM(F133),5)&lt;&gt;"Total",'DEC1512'!O143,0)</f>
        <v>0</v>
      </c>
      <c r="L133" s="123">
        <f>'DEC1117'!F134</f>
        <v>0</v>
      </c>
    </row>
    <row r="134" spans="6:12" x14ac:dyDescent="0.2">
      <c r="F134" s="28" t="str">
        <f>TRIM('DEC1512'!A144)</f>
        <v/>
      </c>
      <c r="G134" s="30">
        <f>IF(LEFT(TRIM(F134),5)&lt;&gt;"Total",'DEC1512'!O144,0)</f>
        <v>0</v>
      </c>
      <c r="L134" s="123">
        <f>'DEC1117'!F135</f>
        <v>0</v>
      </c>
    </row>
    <row r="135" spans="6:12" x14ac:dyDescent="0.2">
      <c r="F135" s="28" t="str">
        <f>TRIM('DEC1512'!A145)</f>
        <v/>
      </c>
      <c r="G135" s="30">
        <f>IF(LEFT(TRIM(F135),5)&lt;&gt;"Total",'DEC1512'!O145,0)</f>
        <v>0</v>
      </c>
      <c r="L135" s="123">
        <f>'DEC1117'!F136</f>
        <v>0</v>
      </c>
    </row>
    <row r="136" spans="6:12" x14ac:dyDescent="0.2">
      <c r="F136" s="28" t="str">
        <f>TRIM('DEC1512'!A146)</f>
        <v/>
      </c>
      <c r="G136" s="30">
        <f>IF(LEFT(TRIM(F136),5)&lt;&gt;"Total",'DEC1512'!O146,0)</f>
        <v>0</v>
      </c>
      <c r="L136" s="123">
        <f>'DEC1117'!F137</f>
        <v>0</v>
      </c>
    </row>
    <row r="137" spans="6:12" x14ac:dyDescent="0.2">
      <c r="F137" s="28" t="str">
        <f>TRIM('DEC1512'!A147)</f>
        <v/>
      </c>
      <c r="G137" s="30">
        <f>IF(LEFT(TRIM(F137),5)&lt;&gt;"Total",'DEC1512'!O147,0)</f>
        <v>0</v>
      </c>
      <c r="L137" s="123">
        <f>'DEC1117'!F138</f>
        <v>0</v>
      </c>
    </row>
    <row r="138" spans="6:12" x14ac:dyDescent="0.2">
      <c r="F138" s="28" t="str">
        <f>TRIM('DEC1512'!A148)</f>
        <v/>
      </c>
      <c r="G138" s="30">
        <f>IF(LEFT(TRIM(F138),5)&lt;&gt;"Total",'DEC1512'!O148,0)</f>
        <v>0</v>
      </c>
      <c r="L138" s="123">
        <f>'DEC1117'!F139</f>
        <v>0</v>
      </c>
    </row>
    <row r="139" spans="6:12" x14ac:dyDescent="0.2">
      <c r="F139" s="28" t="str">
        <f>TRIM('DEC1512'!A149)</f>
        <v/>
      </c>
      <c r="G139" s="30">
        <f>IF(LEFT(TRIM(F139),5)&lt;&gt;"Total",'DEC1512'!O149,0)</f>
        <v>0</v>
      </c>
      <c r="L139" s="123">
        <f>'DEC1117'!F140</f>
        <v>0</v>
      </c>
    </row>
    <row r="140" spans="6:12" x14ac:dyDescent="0.2">
      <c r="F140" s="28" t="str">
        <f>TRIM('DEC1512'!A150)</f>
        <v/>
      </c>
      <c r="G140" s="30">
        <f>IF(LEFT(TRIM(F140),5)&lt;&gt;"Total",'DEC1512'!O150,0)</f>
        <v>0</v>
      </c>
      <c r="L140" s="123">
        <f>'DEC1117'!F141</f>
        <v>0</v>
      </c>
    </row>
    <row r="141" spans="6:12" x14ac:dyDescent="0.2">
      <c r="F141" s="28" t="str">
        <f>TRIM('DEC1512'!A151)</f>
        <v/>
      </c>
      <c r="G141" s="30">
        <f>IF(LEFT(TRIM(F141),5)&lt;&gt;"Total",'DEC1512'!O151,0)</f>
        <v>0</v>
      </c>
      <c r="L141" s="123">
        <f>'DEC1117'!F142</f>
        <v>0</v>
      </c>
    </row>
    <row r="142" spans="6:12" x14ac:dyDescent="0.2">
      <c r="F142" s="28" t="str">
        <f>TRIM('DEC1512'!A152)</f>
        <v/>
      </c>
      <c r="G142" s="30">
        <f>IF(LEFT(TRIM(F142),5)&lt;&gt;"Total",'DEC1512'!O152,0)</f>
        <v>0</v>
      </c>
      <c r="L142" s="123">
        <f>'DEC1117'!F143</f>
        <v>0</v>
      </c>
    </row>
    <row r="143" spans="6:12" x14ac:dyDescent="0.2">
      <c r="F143" s="28" t="str">
        <f>TRIM('DEC1512'!A153)</f>
        <v/>
      </c>
      <c r="G143" s="30">
        <f>IF(LEFT(TRIM(F143),5)&lt;&gt;"Total",'DEC1512'!O153,0)</f>
        <v>0</v>
      </c>
      <c r="L143" s="123">
        <f>'DEC1117'!F144</f>
        <v>0</v>
      </c>
    </row>
    <row r="144" spans="6:12" x14ac:dyDescent="0.2">
      <c r="F144" s="28" t="str">
        <f>TRIM('DEC1512'!A154)</f>
        <v/>
      </c>
      <c r="G144" s="30">
        <f>IF(LEFT(TRIM(F144),5)&lt;&gt;"Total",'DEC1512'!O154,0)</f>
        <v>0</v>
      </c>
      <c r="L144" s="123">
        <f>'DEC1117'!F145</f>
        <v>0</v>
      </c>
    </row>
    <row r="145" spans="6:12" x14ac:dyDescent="0.2">
      <c r="F145" s="28" t="str">
        <f>TRIM('DEC1512'!A155)</f>
        <v/>
      </c>
      <c r="G145" s="30">
        <f>IF(LEFT(TRIM(F145),5)&lt;&gt;"Total",'DEC1512'!O155,0)</f>
        <v>0</v>
      </c>
      <c r="L145" s="123">
        <f>'DEC1117'!F146</f>
        <v>0</v>
      </c>
    </row>
    <row r="146" spans="6:12" x14ac:dyDescent="0.2">
      <c r="F146" s="28" t="str">
        <f>TRIM('DEC1512'!A156)</f>
        <v/>
      </c>
      <c r="G146" s="30">
        <f>IF(LEFT(TRIM(F146),5)&lt;&gt;"Total",'DEC1512'!O156,0)</f>
        <v>0</v>
      </c>
      <c r="L146" s="123">
        <f>'DEC1117'!F147</f>
        <v>0</v>
      </c>
    </row>
    <row r="147" spans="6:12" x14ac:dyDescent="0.2">
      <c r="F147" s="28" t="str">
        <f>TRIM('DEC1512'!A157)</f>
        <v/>
      </c>
      <c r="G147" s="30">
        <f>IF(LEFT(TRIM(F147),5)&lt;&gt;"Total",'DEC1512'!O157,0)</f>
        <v>0</v>
      </c>
      <c r="L147" s="123">
        <f>'DEC1117'!F148</f>
        <v>0</v>
      </c>
    </row>
    <row r="148" spans="6:12" x14ac:dyDescent="0.2">
      <c r="F148" s="28" t="str">
        <f>TRIM('DEC1512'!A158)</f>
        <v/>
      </c>
      <c r="G148" s="30">
        <f>IF(LEFT(TRIM(F148),5)&lt;&gt;"Total",'DEC1512'!O158,0)</f>
        <v>0</v>
      </c>
      <c r="L148" s="123">
        <f>'DEC1117'!F149</f>
        <v>0</v>
      </c>
    </row>
    <row r="149" spans="6:12" x14ac:dyDescent="0.2">
      <c r="F149" s="28" t="str">
        <f>TRIM('DEC1512'!A159)</f>
        <v/>
      </c>
      <c r="G149" s="30">
        <f>IF(LEFT(TRIM(F149),5)&lt;&gt;"Total",'DEC1512'!O159,0)</f>
        <v>0</v>
      </c>
      <c r="L149" s="123">
        <f>'DEC1117'!F150</f>
        <v>0</v>
      </c>
    </row>
    <row r="150" spans="6:12" x14ac:dyDescent="0.2">
      <c r="F150" s="28" t="str">
        <f>TRIM('DEC1512'!A160)</f>
        <v/>
      </c>
      <c r="G150" s="30">
        <f>IF(LEFT(TRIM(F150),5)&lt;&gt;"Total",'DEC1512'!O160,0)</f>
        <v>0</v>
      </c>
      <c r="L150" s="123">
        <f>'DEC1117'!F151</f>
        <v>0</v>
      </c>
    </row>
    <row r="151" spans="6:12" ht="12" thickBot="1" x14ac:dyDescent="0.25">
      <c r="F151" s="31" t="str">
        <f>TRIM('DEC1512'!A161)</f>
        <v/>
      </c>
      <c r="G151" s="33">
        <f>IF(LEFT(TRIM(F151),5)&lt;&gt;"Total",'DEC1512'!O161,0)</f>
        <v>0</v>
      </c>
      <c r="L151" s="124">
        <f>'DEC1117'!F152</f>
        <v>0</v>
      </c>
    </row>
    <row r="152" spans="6:12" ht="12.75" thickTop="1" thickBot="1" x14ac:dyDescent="0.25">
      <c r="K152" s="107" t="s">
        <v>47</v>
      </c>
      <c r="L152" s="125">
        <f>SUM(L10:L151)</f>
        <v>11</v>
      </c>
    </row>
    <row r="153" spans="6:12" ht="12" thickTop="1" x14ac:dyDescent="0.2"/>
  </sheetData>
  <sheetProtection password="CCDB" sheet="1" objects="1" scenarios="1"/>
  <phoneticPr fontId="0" type="noConversion"/>
  <conditionalFormatting sqref="B9:B15">
    <cfRule type="expression" priority="1" stopIfTrue="1">
      <formula>IF(D10:D15&lt;&gt;D15,D10,0)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Q61"/>
  <sheetViews>
    <sheetView showZeros="0" zoomScale="80" workbookViewId="0">
      <selection activeCell="F8" sqref="F8"/>
    </sheetView>
  </sheetViews>
  <sheetFormatPr baseColWidth="10" defaultRowHeight="11.25" x14ac:dyDescent="0.2"/>
  <cols>
    <col min="1" max="1" width="47.1640625" bestFit="1" customWidth="1"/>
    <col min="2" max="2" width="12" style="38"/>
  </cols>
  <sheetData>
    <row r="1" spans="1:17" ht="15.75" x14ac:dyDescent="0.2">
      <c r="A1" s="23" t="s">
        <v>940</v>
      </c>
      <c r="B1" s="40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7" ht="18" x14ac:dyDescent="0.25">
      <c r="A2" s="316" t="s">
        <v>941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" x14ac:dyDescent="0.2">
      <c r="A3" s="296">
        <v>44196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</row>
    <row r="4" spans="1:17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</row>
    <row r="5" spans="1:17" ht="15" x14ac:dyDescent="0.2">
      <c r="A5" s="317" t="s">
        <v>5421</v>
      </c>
      <c r="B5" s="317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</row>
    <row r="6" spans="1:17" ht="15" x14ac:dyDescent="0.2">
      <c r="A6" s="39" t="s">
        <v>349</v>
      </c>
    </row>
    <row r="8" spans="1:17" ht="16.5" customHeight="1" thickBot="1" x14ac:dyDescent="0.25">
      <c r="Q8" s="26" t="s">
        <v>52</v>
      </c>
    </row>
    <row r="9" spans="1:17" ht="45" customHeight="1" thickTop="1" x14ac:dyDescent="0.2">
      <c r="A9" s="93" t="s">
        <v>43</v>
      </c>
      <c r="B9" s="82" t="s">
        <v>44</v>
      </c>
      <c r="C9" s="82" t="s">
        <v>187</v>
      </c>
      <c r="D9" s="82" t="s">
        <v>188</v>
      </c>
      <c r="E9" s="82" t="s">
        <v>189</v>
      </c>
      <c r="F9" s="82" t="s">
        <v>203</v>
      </c>
      <c r="G9" s="82" t="s">
        <v>55</v>
      </c>
      <c r="H9" s="82" t="s">
        <v>204</v>
      </c>
      <c r="I9" s="82" t="s">
        <v>206</v>
      </c>
      <c r="J9" s="82" t="s">
        <v>205</v>
      </c>
      <c r="K9" s="82" t="s">
        <v>60</v>
      </c>
      <c r="L9" s="82" t="s">
        <v>53</v>
      </c>
      <c r="M9" s="82" t="s">
        <v>54</v>
      </c>
      <c r="N9" s="82" t="s">
        <v>207</v>
      </c>
      <c r="O9" s="82" t="s">
        <v>208</v>
      </c>
      <c r="P9" s="82" t="s">
        <v>45</v>
      </c>
      <c r="Q9" s="97" t="s">
        <v>47</v>
      </c>
    </row>
    <row r="10" spans="1:17" x14ac:dyDescent="0.2">
      <c r="A10" s="95"/>
      <c r="B10" s="83"/>
      <c r="C10" s="83" t="s">
        <v>185</v>
      </c>
      <c r="D10" s="83" t="s">
        <v>190</v>
      </c>
      <c r="E10" s="83" t="s">
        <v>191</v>
      </c>
      <c r="F10" s="83" t="s">
        <v>192</v>
      </c>
      <c r="G10" s="83" t="s">
        <v>193</v>
      </c>
      <c r="H10" s="83" t="s">
        <v>194</v>
      </c>
      <c r="I10" s="83" t="s">
        <v>195</v>
      </c>
      <c r="J10" s="83" t="s">
        <v>196</v>
      </c>
      <c r="K10" s="83" t="s">
        <v>197</v>
      </c>
      <c r="L10" s="83" t="s">
        <v>198</v>
      </c>
      <c r="M10" s="83" t="s">
        <v>199</v>
      </c>
      <c r="N10" s="83" t="s">
        <v>200</v>
      </c>
      <c r="O10" s="83" t="s">
        <v>201</v>
      </c>
      <c r="P10" s="83" t="s">
        <v>202</v>
      </c>
      <c r="Q10" s="96" t="s">
        <v>175</v>
      </c>
    </row>
    <row r="11" spans="1:17" x14ac:dyDescent="0.2">
      <c r="A11" s="190" t="s">
        <v>650</v>
      </c>
      <c r="B11" s="191" t="s">
        <v>651</v>
      </c>
      <c r="C11" s="142">
        <v>0</v>
      </c>
      <c r="D11" s="142">
        <v>0</v>
      </c>
      <c r="E11" s="142">
        <v>0</v>
      </c>
      <c r="F11" s="142">
        <v>0</v>
      </c>
      <c r="G11" s="142">
        <v>0</v>
      </c>
      <c r="H11" s="142">
        <v>0</v>
      </c>
      <c r="I11" s="142">
        <v>500</v>
      </c>
      <c r="J11" s="142">
        <v>0</v>
      </c>
      <c r="K11" s="142">
        <v>0</v>
      </c>
      <c r="L11" s="142">
        <v>0</v>
      </c>
      <c r="M11" s="142">
        <v>0</v>
      </c>
      <c r="N11" s="142">
        <v>8268</v>
      </c>
      <c r="O11" s="142">
        <v>8768</v>
      </c>
      <c r="P11" s="142">
        <v>7500</v>
      </c>
      <c r="Q11" s="152">
        <v>16268</v>
      </c>
    </row>
    <row r="12" spans="1:17" x14ac:dyDescent="0.2">
      <c r="A12" s="192" t="s">
        <v>652</v>
      </c>
      <c r="B12" s="193" t="s">
        <v>653</v>
      </c>
      <c r="C12" s="131">
        <v>0</v>
      </c>
      <c r="D12" s="131">
        <v>0</v>
      </c>
      <c r="E12" s="131">
        <v>0</v>
      </c>
      <c r="F12" s="131">
        <v>0</v>
      </c>
      <c r="G12" s="131">
        <v>0</v>
      </c>
      <c r="H12" s="131">
        <v>0</v>
      </c>
      <c r="I12" s="131">
        <v>500</v>
      </c>
      <c r="J12" s="131">
        <v>0</v>
      </c>
      <c r="K12" s="131">
        <v>0</v>
      </c>
      <c r="L12" s="131">
        <v>0</v>
      </c>
      <c r="M12" s="131">
        <v>0</v>
      </c>
      <c r="N12" s="131">
        <v>8139</v>
      </c>
      <c r="O12" s="131">
        <v>8639</v>
      </c>
      <c r="P12" s="131">
        <v>7500</v>
      </c>
      <c r="Q12" s="132">
        <v>16139</v>
      </c>
    </row>
    <row r="13" spans="1:17" x14ac:dyDescent="0.2">
      <c r="A13" s="192" t="s">
        <v>674</v>
      </c>
      <c r="B13" s="193" t="s">
        <v>675</v>
      </c>
      <c r="C13" s="131">
        <v>0</v>
      </c>
      <c r="D13" s="131">
        <v>0</v>
      </c>
      <c r="E13" s="131">
        <v>0</v>
      </c>
      <c r="F13" s="131">
        <v>0</v>
      </c>
      <c r="G13" s="131">
        <v>0</v>
      </c>
      <c r="H13" s="131">
        <v>0</v>
      </c>
      <c r="I13" s="131">
        <v>0</v>
      </c>
      <c r="J13" s="131">
        <v>0</v>
      </c>
      <c r="K13" s="131">
        <v>0</v>
      </c>
      <c r="L13" s="131">
        <v>0</v>
      </c>
      <c r="M13" s="131">
        <v>0</v>
      </c>
      <c r="N13" s="131">
        <v>0</v>
      </c>
      <c r="O13" s="131">
        <v>0</v>
      </c>
      <c r="P13" s="131">
        <v>0</v>
      </c>
      <c r="Q13" s="132">
        <v>0</v>
      </c>
    </row>
    <row r="14" spans="1:17" x14ac:dyDescent="0.2">
      <c r="A14" s="2" t="s">
        <v>676</v>
      </c>
      <c r="B14" s="12" t="s">
        <v>677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4">
        <v>0</v>
      </c>
    </row>
    <row r="15" spans="1:17" x14ac:dyDescent="0.2">
      <c r="A15" s="2" t="s">
        <v>678</v>
      </c>
      <c r="B15" s="12" t="s">
        <v>679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4">
        <v>0</v>
      </c>
    </row>
    <row r="16" spans="1:17" x14ac:dyDescent="0.2">
      <c r="A16" s="2" t="s">
        <v>680</v>
      </c>
      <c r="B16" s="12" t="s">
        <v>681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4">
        <v>0</v>
      </c>
    </row>
    <row r="17" spans="1:17" x14ac:dyDescent="0.2">
      <c r="A17" s="2" t="s">
        <v>682</v>
      </c>
      <c r="B17" s="12" t="s">
        <v>683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4">
        <v>0</v>
      </c>
    </row>
    <row r="18" spans="1:17" x14ac:dyDescent="0.2">
      <c r="A18" s="2" t="s">
        <v>684</v>
      </c>
      <c r="B18" s="12" t="s">
        <v>685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4">
        <v>0</v>
      </c>
    </row>
    <row r="19" spans="1:17" s="24" customFormat="1" x14ac:dyDescent="0.2">
      <c r="A19" s="14" t="s">
        <v>686</v>
      </c>
      <c r="B19" s="15" t="s">
        <v>687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129</v>
      </c>
      <c r="O19" s="16">
        <v>129</v>
      </c>
      <c r="P19" s="16">
        <v>0</v>
      </c>
      <c r="Q19" s="17">
        <v>129</v>
      </c>
    </row>
    <row r="20" spans="1:17" x14ac:dyDescent="0.2">
      <c r="A20" s="2" t="s">
        <v>688</v>
      </c>
      <c r="B20" s="12" t="s">
        <v>689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4">
        <v>0</v>
      </c>
    </row>
    <row r="21" spans="1:17" x14ac:dyDescent="0.2">
      <c r="A21" s="2" t="s">
        <v>690</v>
      </c>
      <c r="B21" s="12" t="s">
        <v>691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129</v>
      </c>
      <c r="O21" s="3">
        <v>129</v>
      </c>
      <c r="P21" s="3">
        <v>0</v>
      </c>
      <c r="Q21" s="4">
        <v>129</v>
      </c>
    </row>
    <row r="22" spans="1:17" x14ac:dyDescent="0.2">
      <c r="A22" s="2" t="s">
        <v>692</v>
      </c>
      <c r="B22" s="12" t="s">
        <v>693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4">
        <v>0</v>
      </c>
    </row>
    <row r="23" spans="1:17" s="24" customFormat="1" x14ac:dyDescent="0.2">
      <c r="A23" s="192" t="s">
        <v>694</v>
      </c>
      <c r="B23" s="193" t="s">
        <v>695</v>
      </c>
      <c r="C23" s="131">
        <v>0</v>
      </c>
      <c r="D23" s="131">
        <v>0</v>
      </c>
      <c r="E23" s="131">
        <v>0</v>
      </c>
      <c r="F23" s="131">
        <v>0</v>
      </c>
      <c r="G23" s="131">
        <v>0</v>
      </c>
      <c r="H23" s="131">
        <v>0</v>
      </c>
      <c r="I23" s="131">
        <v>0</v>
      </c>
      <c r="J23" s="131">
        <v>0</v>
      </c>
      <c r="K23" s="131">
        <v>0</v>
      </c>
      <c r="L23" s="131">
        <v>0</v>
      </c>
      <c r="M23" s="131">
        <v>0</v>
      </c>
      <c r="N23" s="131">
        <v>0</v>
      </c>
      <c r="O23" s="131">
        <v>0</v>
      </c>
      <c r="P23" s="131">
        <v>0</v>
      </c>
      <c r="Q23" s="132">
        <v>0</v>
      </c>
    </row>
    <row r="24" spans="1:17" x14ac:dyDescent="0.2">
      <c r="A24" s="194" t="s">
        <v>574</v>
      </c>
      <c r="B24" s="195" t="s">
        <v>696</v>
      </c>
      <c r="C24" s="134">
        <v>0</v>
      </c>
      <c r="D24" s="134">
        <v>0</v>
      </c>
      <c r="E24" s="134">
        <v>0</v>
      </c>
      <c r="F24" s="134">
        <v>0</v>
      </c>
      <c r="G24" s="134">
        <v>381</v>
      </c>
      <c r="H24" s="134">
        <v>0</v>
      </c>
      <c r="I24" s="134">
        <v>2311</v>
      </c>
      <c r="J24" s="134">
        <v>31</v>
      </c>
      <c r="K24" s="134">
        <v>1042</v>
      </c>
      <c r="L24" s="134">
        <v>2513</v>
      </c>
      <c r="M24" s="134">
        <v>29836</v>
      </c>
      <c r="N24" s="134">
        <v>60080</v>
      </c>
      <c r="O24" s="134">
        <v>96194</v>
      </c>
      <c r="P24" s="134">
        <v>226</v>
      </c>
      <c r="Q24" s="135">
        <v>96420</v>
      </c>
    </row>
    <row r="25" spans="1:17" s="24" customFormat="1" x14ac:dyDescent="0.2">
      <c r="A25" s="192" t="s">
        <v>697</v>
      </c>
      <c r="B25" s="193" t="s">
        <v>698</v>
      </c>
      <c r="C25" s="131">
        <v>0</v>
      </c>
      <c r="D25" s="131">
        <v>0</v>
      </c>
      <c r="E25" s="131">
        <v>0</v>
      </c>
      <c r="F25" s="131">
        <v>0</v>
      </c>
      <c r="G25" s="131">
        <v>0</v>
      </c>
      <c r="H25" s="131">
        <v>0</v>
      </c>
      <c r="I25" s="131">
        <v>0</v>
      </c>
      <c r="J25" s="131">
        <v>0</v>
      </c>
      <c r="K25" s="131">
        <v>0</v>
      </c>
      <c r="L25" s="131">
        <v>0</v>
      </c>
      <c r="M25" s="131">
        <v>0</v>
      </c>
      <c r="N25" s="131">
        <v>0</v>
      </c>
      <c r="O25" s="131">
        <v>0</v>
      </c>
      <c r="P25" s="131">
        <v>0</v>
      </c>
      <c r="Q25" s="132">
        <v>0</v>
      </c>
    </row>
    <row r="26" spans="1:17" s="24" customFormat="1" x14ac:dyDescent="0.2">
      <c r="A26" s="192" t="s">
        <v>699</v>
      </c>
      <c r="B26" s="193" t="s">
        <v>700</v>
      </c>
      <c r="C26" s="131">
        <v>0</v>
      </c>
      <c r="D26" s="131">
        <v>0</v>
      </c>
      <c r="E26" s="131">
        <v>0</v>
      </c>
      <c r="F26" s="131">
        <v>0</v>
      </c>
      <c r="G26" s="131">
        <v>106</v>
      </c>
      <c r="H26" s="131">
        <v>0</v>
      </c>
      <c r="I26" s="131">
        <v>0</v>
      </c>
      <c r="J26" s="131">
        <v>0</v>
      </c>
      <c r="K26" s="131">
        <v>512</v>
      </c>
      <c r="L26" s="131">
        <v>204</v>
      </c>
      <c r="M26" s="131">
        <v>1476</v>
      </c>
      <c r="N26" s="131">
        <v>2243</v>
      </c>
      <c r="O26" s="131">
        <v>4541</v>
      </c>
      <c r="P26" s="131">
        <v>0</v>
      </c>
      <c r="Q26" s="132">
        <v>4541</v>
      </c>
    </row>
    <row r="27" spans="1:17" s="24" customFormat="1" x14ac:dyDescent="0.2">
      <c r="A27" s="14" t="s">
        <v>701</v>
      </c>
      <c r="B27" s="15" t="s">
        <v>702</v>
      </c>
      <c r="C27" s="16">
        <v>0</v>
      </c>
      <c r="D27" s="16">
        <v>0</v>
      </c>
      <c r="E27" s="16">
        <v>0</v>
      </c>
      <c r="F27" s="16">
        <v>0</v>
      </c>
      <c r="G27" s="16">
        <v>275</v>
      </c>
      <c r="H27" s="16">
        <v>0</v>
      </c>
      <c r="I27" s="16">
        <v>2311</v>
      </c>
      <c r="J27" s="16">
        <v>31</v>
      </c>
      <c r="K27" s="16">
        <v>530</v>
      </c>
      <c r="L27" s="16">
        <v>2309</v>
      </c>
      <c r="M27" s="16">
        <v>28360</v>
      </c>
      <c r="N27" s="16">
        <v>51042</v>
      </c>
      <c r="O27" s="16">
        <v>84858</v>
      </c>
      <c r="P27" s="16">
        <v>226</v>
      </c>
      <c r="Q27" s="17">
        <v>85084</v>
      </c>
    </row>
    <row r="28" spans="1:17" s="24" customFormat="1" x14ac:dyDescent="0.2">
      <c r="A28" s="192" t="s">
        <v>703</v>
      </c>
      <c r="B28" s="193" t="s">
        <v>704</v>
      </c>
      <c r="C28" s="131">
        <v>0</v>
      </c>
      <c r="D28" s="131">
        <v>0</v>
      </c>
      <c r="E28" s="131">
        <v>0</v>
      </c>
      <c r="F28" s="131">
        <v>0</v>
      </c>
      <c r="G28" s="131">
        <v>0</v>
      </c>
      <c r="H28" s="131">
        <v>0</v>
      </c>
      <c r="I28" s="131">
        <v>0</v>
      </c>
      <c r="J28" s="131">
        <v>0</v>
      </c>
      <c r="K28" s="131">
        <v>0</v>
      </c>
      <c r="L28" s="131">
        <v>0</v>
      </c>
      <c r="M28" s="131">
        <v>0</v>
      </c>
      <c r="N28" s="131">
        <v>6737</v>
      </c>
      <c r="O28" s="131">
        <v>6737</v>
      </c>
      <c r="P28" s="131">
        <v>0</v>
      </c>
      <c r="Q28" s="132">
        <v>6737</v>
      </c>
    </row>
    <row r="29" spans="1:17" x14ac:dyDescent="0.2">
      <c r="A29" s="2" t="s">
        <v>705</v>
      </c>
      <c r="B29" s="12" t="s">
        <v>706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777</v>
      </c>
      <c r="O29" s="3">
        <v>777</v>
      </c>
      <c r="P29" s="3">
        <v>0</v>
      </c>
      <c r="Q29" s="4">
        <v>777</v>
      </c>
    </row>
    <row r="30" spans="1:17" x14ac:dyDescent="0.2">
      <c r="A30" s="2" t="s">
        <v>707</v>
      </c>
      <c r="B30" s="12" t="s">
        <v>708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483</v>
      </c>
      <c r="O30" s="3">
        <v>483</v>
      </c>
      <c r="P30" s="3">
        <v>0</v>
      </c>
      <c r="Q30" s="4">
        <v>483</v>
      </c>
    </row>
    <row r="31" spans="1:17" x14ac:dyDescent="0.2">
      <c r="A31" s="2" t="s">
        <v>709</v>
      </c>
      <c r="B31" s="12" t="s">
        <v>710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4">
        <v>0</v>
      </c>
    </row>
    <row r="32" spans="1:17" x14ac:dyDescent="0.2">
      <c r="A32" s="2" t="s">
        <v>711</v>
      </c>
      <c r="B32" s="12" t="s">
        <v>712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5332</v>
      </c>
      <c r="O32" s="3">
        <v>5332</v>
      </c>
      <c r="P32" s="3">
        <v>0</v>
      </c>
      <c r="Q32" s="4">
        <v>5332</v>
      </c>
    </row>
    <row r="33" spans="1:17" x14ac:dyDescent="0.2">
      <c r="A33" s="2" t="s">
        <v>584</v>
      </c>
      <c r="B33" s="12" t="s">
        <v>713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145</v>
      </c>
      <c r="O33" s="3">
        <v>145</v>
      </c>
      <c r="P33" s="3">
        <v>0</v>
      </c>
      <c r="Q33" s="4">
        <v>145</v>
      </c>
    </row>
    <row r="34" spans="1:17" s="24" customFormat="1" x14ac:dyDescent="0.2">
      <c r="A34" s="192" t="s">
        <v>694</v>
      </c>
      <c r="B34" s="193" t="s">
        <v>714</v>
      </c>
      <c r="C34" s="131">
        <v>0</v>
      </c>
      <c r="D34" s="131">
        <v>0</v>
      </c>
      <c r="E34" s="131">
        <v>0</v>
      </c>
      <c r="F34" s="131">
        <v>0</v>
      </c>
      <c r="G34" s="131">
        <v>0</v>
      </c>
      <c r="H34" s="131">
        <v>0</v>
      </c>
      <c r="I34" s="131">
        <v>0</v>
      </c>
      <c r="J34" s="131">
        <v>0</v>
      </c>
      <c r="K34" s="131">
        <v>0</v>
      </c>
      <c r="L34" s="131">
        <v>0</v>
      </c>
      <c r="M34" s="131">
        <v>0</v>
      </c>
      <c r="N34" s="131">
        <v>58</v>
      </c>
      <c r="O34" s="131">
        <v>58</v>
      </c>
      <c r="P34" s="131">
        <v>0</v>
      </c>
      <c r="Q34" s="132">
        <v>58</v>
      </c>
    </row>
    <row r="35" spans="1:17" x14ac:dyDescent="0.2">
      <c r="A35" s="194" t="s">
        <v>588</v>
      </c>
      <c r="B35" s="195" t="s">
        <v>715</v>
      </c>
      <c r="C35" s="134">
        <v>0</v>
      </c>
      <c r="D35" s="134">
        <v>0</v>
      </c>
      <c r="E35" s="134">
        <v>0</v>
      </c>
      <c r="F35" s="134">
        <v>0</v>
      </c>
      <c r="G35" s="134">
        <v>8</v>
      </c>
      <c r="H35" s="134">
        <v>0</v>
      </c>
      <c r="I35" s="134">
        <v>0</v>
      </c>
      <c r="J35" s="134">
        <v>0</v>
      </c>
      <c r="K35" s="134">
        <v>0</v>
      </c>
      <c r="L35" s="134">
        <v>0</v>
      </c>
      <c r="M35" s="134">
        <v>439</v>
      </c>
      <c r="N35" s="134">
        <v>2821</v>
      </c>
      <c r="O35" s="134">
        <v>3268</v>
      </c>
      <c r="P35" s="134">
        <v>0</v>
      </c>
      <c r="Q35" s="135">
        <v>3268</v>
      </c>
    </row>
    <row r="36" spans="1:17" s="24" customFormat="1" x14ac:dyDescent="0.2">
      <c r="A36" s="192" t="s">
        <v>590</v>
      </c>
      <c r="B36" s="193" t="s">
        <v>716</v>
      </c>
      <c r="C36" s="131">
        <v>0</v>
      </c>
      <c r="D36" s="131">
        <v>0</v>
      </c>
      <c r="E36" s="131">
        <v>0</v>
      </c>
      <c r="F36" s="131">
        <v>0</v>
      </c>
      <c r="G36" s="131">
        <v>8</v>
      </c>
      <c r="H36" s="131">
        <v>0</v>
      </c>
      <c r="I36" s="131">
        <v>0</v>
      </c>
      <c r="J36" s="131">
        <v>0</v>
      </c>
      <c r="K36" s="131">
        <v>0</v>
      </c>
      <c r="L36" s="131">
        <v>0</v>
      </c>
      <c r="M36" s="131">
        <v>0</v>
      </c>
      <c r="N36" s="131">
        <v>1</v>
      </c>
      <c r="O36" s="131">
        <v>9</v>
      </c>
      <c r="P36" s="131">
        <v>0</v>
      </c>
      <c r="Q36" s="132">
        <v>9</v>
      </c>
    </row>
    <row r="37" spans="1:17" s="24" customFormat="1" x14ac:dyDescent="0.2">
      <c r="A37" s="14" t="s">
        <v>717</v>
      </c>
      <c r="B37" s="15" t="s">
        <v>718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2</v>
      </c>
      <c r="O37" s="16">
        <v>2</v>
      </c>
      <c r="P37" s="16">
        <v>0</v>
      </c>
      <c r="Q37" s="17">
        <v>2</v>
      </c>
    </row>
    <row r="38" spans="1:17" x14ac:dyDescent="0.2">
      <c r="A38" s="2" t="s">
        <v>719</v>
      </c>
      <c r="B38" s="12" t="s">
        <v>720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2</v>
      </c>
      <c r="O38" s="3">
        <v>2</v>
      </c>
      <c r="P38" s="3">
        <v>0</v>
      </c>
      <c r="Q38" s="4">
        <v>2</v>
      </c>
    </row>
    <row r="39" spans="1:17" x14ac:dyDescent="0.2">
      <c r="A39" s="2" t="s">
        <v>721</v>
      </c>
      <c r="B39" s="12" t="s">
        <v>722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4">
        <v>0</v>
      </c>
    </row>
    <row r="40" spans="1:17" s="24" customFormat="1" x14ac:dyDescent="0.2">
      <c r="A40" s="192" t="s">
        <v>403</v>
      </c>
      <c r="B40" s="193" t="s">
        <v>723</v>
      </c>
      <c r="C40" s="131">
        <v>0</v>
      </c>
      <c r="D40" s="131">
        <v>0</v>
      </c>
      <c r="E40" s="131">
        <v>0</v>
      </c>
      <c r="F40" s="131">
        <v>0</v>
      </c>
      <c r="G40" s="131">
        <v>0</v>
      </c>
      <c r="H40" s="131">
        <v>0</v>
      </c>
      <c r="I40" s="131">
        <v>0</v>
      </c>
      <c r="J40" s="131">
        <v>0</v>
      </c>
      <c r="K40" s="131">
        <v>0</v>
      </c>
      <c r="L40" s="131">
        <v>0</v>
      </c>
      <c r="M40" s="131">
        <v>0</v>
      </c>
      <c r="N40" s="131">
        <v>0</v>
      </c>
      <c r="O40" s="131">
        <v>0</v>
      </c>
      <c r="P40" s="131">
        <v>0</v>
      </c>
      <c r="Q40" s="132">
        <v>0</v>
      </c>
    </row>
    <row r="41" spans="1:17" s="24" customFormat="1" x14ac:dyDescent="0.2">
      <c r="A41" s="192" t="s">
        <v>724</v>
      </c>
      <c r="B41" s="193" t="s">
        <v>725</v>
      </c>
      <c r="C41" s="131">
        <v>0</v>
      </c>
      <c r="D41" s="131">
        <v>0</v>
      </c>
      <c r="E41" s="131">
        <v>0</v>
      </c>
      <c r="F41" s="131">
        <v>0</v>
      </c>
      <c r="G41" s="131">
        <v>0</v>
      </c>
      <c r="H41" s="131">
        <v>0</v>
      </c>
      <c r="I41" s="131">
        <v>0</v>
      </c>
      <c r="J41" s="131">
        <v>0</v>
      </c>
      <c r="K41" s="131">
        <v>0</v>
      </c>
      <c r="L41" s="131">
        <v>0</v>
      </c>
      <c r="M41" s="131">
        <v>0</v>
      </c>
      <c r="N41" s="131">
        <v>354</v>
      </c>
      <c r="O41" s="131">
        <v>354</v>
      </c>
      <c r="P41" s="131">
        <v>0</v>
      </c>
      <c r="Q41" s="132">
        <v>354</v>
      </c>
    </row>
    <row r="42" spans="1:17" s="24" customFormat="1" x14ac:dyDescent="0.2">
      <c r="A42" s="192" t="s">
        <v>407</v>
      </c>
      <c r="B42" s="193" t="s">
        <v>726</v>
      </c>
      <c r="C42" s="131">
        <v>0</v>
      </c>
      <c r="D42" s="131">
        <v>0</v>
      </c>
      <c r="E42" s="131">
        <v>0</v>
      </c>
      <c r="F42" s="131">
        <v>0</v>
      </c>
      <c r="G42" s="131">
        <v>0</v>
      </c>
      <c r="H42" s="131">
        <v>0</v>
      </c>
      <c r="I42" s="131">
        <v>0</v>
      </c>
      <c r="J42" s="131">
        <v>0</v>
      </c>
      <c r="K42" s="131">
        <v>0</v>
      </c>
      <c r="L42" s="131">
        <v>0</v>
      </c>
      <c r="M42" s="131">
        <v>0</v>
      </c>
      <c r="N42" s="131">
        <v>583</v>
      </c>
      <c r="O42" s="131">
        <v>583</v>
      </c>
      <c r="P42" s="131">
        <v>0</v>
      </c>
      <c r="Q42" s="132">
        <v>583</v>
      </c>
    </row>
    <row r="43" spans="1:17" s="24" customFormat="1" x14ac:dyDescent="0.2">
      <c r="A43" s="192" t="s">
        <v>602</v>
      </c>
      <c r="B43" s="193" t="s">
        <v>727</v>
      </c>
      <c r="C43" s="131">
        <v>0</v>
      </c>
      <c r="D43" s="131">
        <v>0</v>
      </c>
      <c r="E43" s="131">
        <v>0</v>
      </c>
      <c r="F43" s="131">
        <v>0</v>
      </c>
      <c r="G43" s="131">
        <v>0</v>
      </c>
      <c r="H43" s="131">
        <v>0</v>
      </c>
      <c r="I43" s="131">
        <v>0</v>
      </c>
      <c r="J43" s="131">
        <v>0</v>
      </c>
      <c r="K43" s="131">
        <v>0</v>
      </c>
      <c r="L43" s="131">
        <v>0</v>
      </c>
      <c r="M43" s="131">
        <v>0</v>
      </c>
      <c r="N43" s="131">
        <v>1</v>
      </c>
      <c r="O43" s="131">
        <v>1</v>
      </c>
      <c r="P43" s="131">
        <v>0</v>
      </c>
      <c r="Q43" s="132">
        <v>1</v>
      </c>
    </row>
    <row r="44" spans="1:17" s="24" customFormat="1" x14ac:dyDescent="0.2">
      <c r="A44" s="192" t="s">
        <v>728</v>
      </c>
      <c r="B44" s="193" t="s">
        <v>729</v>
      </c>
      <c r="C44" s="131">
        <v>0</v>
      </c>
      <c r="D44" s="131">
        <v>0</v>
      </c>
      <c r="E44" s="131">
        <v>0</v>
      </c>
      <c r="F44" s="131">
        <v>0</v>
      </c>
      <c r="G44" s="131">
        <v>0</v>
      </c>
      <c r="H44" s="131">
        <v>0</v>
      </c>
      <c r="I44" s="131">
        <v>0</v>
      </c>
      <c r="J44" s="131">
        <v>0</v>
      </c>
      <c r="K44" s="131">
        <v>0</v>
      </c>
      <c r="L44" s="131">
        <v>0</v>
      </c>
      <c r="M44" s="131">
        <v>0</v>
      </c>
      <c r="N44" s="131">
        <v>932</v>
      </c>
      <c r="O44" s="131">
        <v>932</v>
      </c>
      <c r="P44" s="131">
        <v>0</v>
      </c>
      <c r="Q44" s="132">
        <v>932</v>
      </c>
    </row>
    <row r="45" spans="1:17" s="24" customFormat="1" x14ac:dyDescent="0.2">
      <c r="A45" s="14" t="s">
        <v>412</v>
      </c>
      <c r="B45" s="15" t="s">
        <v>730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439</v>
      </c>
      <c r="N45" s="16">
        <v>948</v>
      </c>
      <c r="O45" s="16">
        <v>1387</v>
      </c>
      <c r="P45" s="16">
        <v>0</v>
      </c>
      <c r="Q45" s="17">
        <v>1387</v>
      </c>
    </row>
    <row r="46" spans="1:17" x14ac:dyDescent="0.2">
      <c r="A46" s="181" t="s">
        <v>731</v>
      </c>
      <c r="B46" s="182" t="s">
        <v>732</v>
      </c>
      <c r="C46" s="147">
        <v>0</v>
      </c>
      <c r="D46" s="147">
        <v>0</v>
      </c>
      <c r="E46" s="147">
        <v>0</v>
      </c>
      <c r="F46" s="147">
        <v>0</v>
      </c>
      <c r="G46" s="147">
        <v>0</v>
      </c>
      <c r="H46" s="147">
        <v>0</v>
      </c>
      <c r="I46" s="147">
        <v>0</v>
      </c>
      <c r="J46" s="147">
        <v>0</v>
      </c>
      <c r="K46" s="147">
        <v>0</v>
      </c>
      <c r="L46" s="147">
        <v>0</v>
      </c>
      <c r="M46" s="147">
        <v>439</v>
      </c>
      <c r="N46" s="147">
        <v>0</v>
      </c>
      <c r="O46" s="147">
        <v>439</v>
      </c>
      <c r="P46" s="147">
        <v>0</v>
      </c>
      <c r="Q46" s="148">
        <v>439</v>
      </c>
    </row>
    <row r="47" spans="1:17" x14ac:dyDescent="0.2">
      <c r="A47" s="188" t="s">
        <v>733</v>
      </c>
      <c r="B47" s="189" t="s">
        <v>734</v>
      </c>
      <c r="C47" s="160">
        <v>0</v>
      </c>
      <c r="D47" s="160">
        <v>0</v>
      </c>
      <c r="E47" s="160">
        <v>0</v>
      </c>
      <c r="F47" s="160">
        <v>0</v>
      </c>
      <c r="G47" s="160">
        <v>0</v>
      </c>
      <c r="H47" s="160">
        <v>0</v>
      </c>
      <c r="I47" s="160">
        <v>0</v>
      </c>
      <c r="J47" s="160">
        <v>0</v>
      </c>
      <c r="K47" s="160">
        <v>0</v>
      </c>
      <c r="L47" s="160">
        <v>0</v>
      </c>
      <c r="M47" s="160">
        <v>0</v>
      </c>
      <c r="N47" s="160">
        <v>948</v>
      </c>
      <c r="O47" s="160">
        <v>948</v>
      </c>
      <c r="P47" s="160">
        <v>0</v>
      </c>
      <c r="Q47" s="161">
        <v>948</v>
      </c>
    </row>
    <row r="48" spans="1:17" x14ac:dyDescent="0.2">
      <c r="A48" s="2" t="s">
        <v>735</v>
      </c>
      <c r="B48" s="12" t="s">
        <v>736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4">
        <v>0</v>
      </c>
    </row>
    <row r="49" spans="1:17" x14ac:dyDescent="0.2">
      <c r="A49" s="2" t="s">
        <v>613</v>
      </c>
      <c r="B49" s="12" t="s">
        <v>737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4">
        <v>0</v>
      </c>
    </row>
    <row r="50" spans="1:17" x14ac:dyDescent="0.2">
      <c r="A50" s="194" t="s">
        <v>617</v>
      </c>
      <c r="B50" s="195" t="s">
        <v>738</v>
      </c>
      <c r="C50" s="134">
        <v>0</v>
      </c>
      <c r="D50" s="134">
        <v>0</v>
      </c>
      <c r="E50" s="134">
        <v>2193</v>
      </c>
      <c r="F50" s="134">
        <v>0</v>
      </c>
      <c r="G50" s="134">
        <v>0</v>
      </c>
      <c r="H50" s="134">
        <v>0</v>
      </c>
      <c r="I50" s="134">
        <v>0</v>
      </c>
      <c r="J50" s="134">
        <v>0</v>
      </c>
      <c r="K50" s="134">
        <v>0</v>
      </c>
      <c r="L50" s="134">
        <v>0</v>
      </c>
      <c r="M50" s="134">
        <v>0</v>
      </c>
      <c r="N50" s="134">
        <v>5</v>
      </c>
      <c r="O50" s="134">
        <v>2198</v>
      </c>
      <c r="P50" s="134">
        <v>5276</v>
      </c>
      <c r="Q50" s="135">
        <v>7474</v>
      </c>
    </row>
    <row r="51" spans="1:17" s="24" customFormat="1" x14ac:dyDescent="0.2">
      <c r="A51" s="192" t="s">
        <v>739</v>
      </c>
      <c r="B51" s="193" t="s">
        <v>740</v>
      </c>
      <c r="C51" s="131">
        <v>0</v>
      </c>
      <c r="D51" s="131">
        <v>0</v>
      </c>
      <c r="E51" s="131">
        <v>0</v>
      </c>
      <c r="F51" s="131">
        <v>0</v>
      </c>
      <c r="G51" s="131">
        <v>0</v>
      </c>
      <c r="H51" s="131">
        <v>0</v>
      </c>
      <c r="I51" s="131">
        <v>0</v>
      </c>
      <c r="J51" s="131">
        <v>0</v>
      </c>
      <c r="K51" s="131">
        <v>0</v>
      </c>
      <c r="L51" s="131">
        <v>0</v>
      </c>
      <c r="M51" s="131">
        <v>0</v>
      </c>
      <c r="N51" s="131">
        <v>0</v>
      </c>
      <c r="O51" s="131">
        <v>0</v>
      </c>
      <c r="P51" s="131">
        <v>0</v>
      </c>
      <c r="Q51" s="132">
        <v>0</v>
      </c>
    </row>
    <row r="52" spans="1:17" s="24" customFormat="1" x14ac:dyDescent="0.2">
      <c r="A52" s="192" t="s">
        <v>741</v>
      </c>
      <c r="B52" s="193" t="s">
        <v>742</v>
      </c>
      <c r="C52" s="131">
        <v>0</v>
      </c>
      <c r="D52" s="131">
        <v>0</v>
      </c>
      <c r="E52" s="131">
        <v>0</v>
      </c>
      <c r="F52" s="131">
        <v>0</v>
      </c>
      <c r="G52" s="131">
        <v>0</v>
      </c>
      <c r="H52" s="131">
        <v>0</v>
      </c>
      <c r="I52" s="131">
        <v>0</v>
      </c>
      <c r="J52" s="131">
        <v>0</v>
      </c>
      <c r="K52" s="131">
        <v>0</v>
      </c>
      <c r="L52" s="131">
        <v>0</v>
      </c>
      <c r="M52" s="131">
        <v>0</v>
      </c>
      <c r="N52" s="131">
        <v>0</v>
      </c>
      <c r="O52" s="131">
        <v>0</v>
      </c>
      <c r="P52" s="131">
        <v>0</v>
      </c>
      <c r="Q52" s="132">
        <v>0</v>
      </c>
    </row>
    <row r="53" spans="1:17" s="24" customFormat="1" x14ac:dyDescent="0.2">
      <c r="A53" s="192" t="s">
        <v>757</v>
      </c>
      <c r="B53" s="193" t="s">
        <v>758</v>
      </c>
      <c r="C53" s="131">
        <v>0</v>
      </c>
      <c r="D53" s="131">
        <v>0</v>
      </c>
      <c r="E53" s="131">
        <v>0</v>
      </c>
      <c r="F53" s="131">
        <v>0</v>
      </c>
      <c r="G53" s="131">
        <v>0</v>
      </c>
      <c r="H53" s="131">
        <v>0</v>
      </c>
      <c r="I53" s="131">
        <v>0</v>
      </c>
      <c r="J53" s="131">
        <v>0</v>
      </c>
      <c r="K53" s="131">
        <v>0</v>
      </c>
      <c r="L53" s="131">
        <v>0</v>
      </c>
      <c r="M53" s="131">
        <v>0</v>
      </c>
      <c r="N53" s="131">
        <v>0</v>
      </c>
      <c r="O53" s="131">
        <v>0</v>
      </c>
      <c r="P53" s="131">
        <v>0</v>
      </c>
      <c r="Q53" s="132">
        <v>0</v>
      </c>
    </row>
    <row r="54" spans="1:17" s="24" customFormat="1" x14ac:dyDescent="0.2">
      <c r="A54" s="192" t="s">
        <v>759</v>
      </c>
      <c r="B54" s="193" t="s">
        <v>760</v>
      </c>
      <c r="C54" s="131">
        <v>0</v>
      </c>
      <c r="D54" s="131">
        <v>0</v>
      </c>
      <c r="E54" s="131">
        <v>50</v>
      </c>
      <c r="F54" s="131">
        <v>0</v>
      </c>
      <c r="G54" s="131">
        <v>0</v>
      </c>
      <c r="H54" s="131">
        <v>0</v>
      </c>
      <c r="I54" s="131">
        <v>0</v>
      </c>
      <c r="J54" s="131">
        <v>0</v>
      </c>
      <c r="K54" s="131">
        <v>0</v>
      </c>
      <c r="L54" s="131">
        <v>0</v>
      </c>
      <c r="M54" s="131">
        <v>0</v>
      </c>
      <c r="N54" s="131">
        <v>0</v>
      </c>
      <c r="O54" s="131">
        <v>50</v>
      </c>
      <c r="P54" s="131">
        <v>0</v>
      </c>
      <c r="Q54" s="132">
        <v>50</v>
      </c>
    </row>
    <row r="55" spans="1:17" s="24" customFormat="1" x14ac:dyDescent="0.2">
      <c r="A55" s="192" t="s">
        <v>761</v>
      </c>
      <c r="B55" s="193" t="s">
        <v>762</v>
      </c>
      <c r="C55" s="131">
        <v>0</v>
      </c>
      <c r="D55" s="131">
        <v>0</v>
      </c>
      <c r="E55" s="131">
        <v>0</v>
      </c>
      <c r="F55" s="131">
        <v>0</v>
      </c>
      <c r="G55" s="131">
        <v>0</v>
      </c>
      <c r="H55" s="131">
        <v>0</v>
      </c>
      <c r="I55" s="131">
        <v>0</v>
      </c>
      <c r="J55" s="131">
        <v>0</v>
      </c>
      <c r="K55" s="131">
        <v>0</v>
      </c>
      <c r="L55" s="131">
        <v>0</v>
      </c>
      <c r="M55" s="131">
        <v>0</v>
      </c>
      <c r="N55" s="131">
        <v>0</v>
      </c>
      <c r="O55" s="131">
        <v>0</v>
      </c>
      <c r="P55" s="131">
        <v>0</v>
      </c>
      <c r="Q55" s="132">
        <v>0</v>
      </c>
    </row>
    <row r="56" spans="1:17" s="24" customFormat="1" x14ac:dyDescent="0.2">
      <c r="A56" s="192" t="s">
        <v>469</v>
      </c>
      <c r="B56" s="193" t="s">
        <v>763</v>
      </c>
      <c r="C56" s="131">
        <v>0</v>
      </c>
      <c r="D56" s="131">
        <v>0</v>
      </c>
      <c r="E56" s="131">
        <v>2143</v>
      </c>
      <c r="F56" s="131">
        <v>0</v>
      </c>
      <c r="G56" s="131">
        <v>0</v>
      </c>
      <c r="H56" s="131">
        <v>0</v>
      </c>
      <c r="I56" s="131">
        <v>0</v>
      </c>
      <c r="J56" s="131">
        <v>0</v>
      </c>
      <c r="K56" s="131">
        <v>0</v>
      </c>
      <c r="L56" s="131">
        <v>0</v>
      </c>
      <c r="M56" s="131">
        <v>0</v>
      </c>
      <c r="N56" s="131">
        <v>0</v>
      </c>
      <c r="O56" s="131">
        <v>2143</v>
      </c>
      <c r="P56" s="131">
        <v>5276</v>
      </c>
      <c r="Q56" s="132">
        <v>7419</v>
      </c>
    </row>
    <row r="57" spans="1:17" x14ac:dyDescent="0.2">
      <c r="A57" s="2" t="s">
        <v>62</v>
      </c>
      <c r="B57" s="12" t="s">
        <v>764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4">
        <v>0</v>
      </c>
    </row>
    <row r="58" spans="1:17" x14ac:dyDescent="0.2">
      <c r="A58" s="2" t="s">
        <v>765</v>
      </c>
      <c r="B58" s="12" t="s">
        <v>766</v>
      </c>
      <c r="C58" s="3">
        <v>0</v>
      </c>
      <c r="D58" s="3">
        <v>0</v>
      </c>
      <c r="E58" s="3">
        <v>2143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2143</v>
      </c>
      <c r="P58" s="3">
        <v>5276</v>
      </c>
      <c r="Q58" s="4">
        <v>7419</v>
      </c>
    </row>
    <row r="59" spans="1:17" s="24" customFormat="1" x14ac:dyDescent="0.2">
      <c r="A59" s="192" t="s">
        <v>694</v>
      </c>
      <c r="B59" s="193" t="s">
        <v>767</v>
      </c>
      <c r="C59" s="131">
        <v>0</v>
      </c>
      <c r="D59" s="131">
        <v>0</v>
      </c>
      <c r="E59" s="131">
        <v>0</v>
      </c>
      <c r="F59" s="131">
        <v>0</v>
      </c>
      <c r="G59" s="131">
        <v>0</v>
      </c>
      <c r="H59" s="131">
        <v>0</v>
      </c>
      <c r="I59" s="131">
        <v>0</v>
      </c>
      <c r="J59" s="131">
        <v>0</v>
      </c>
      <c r="K59" s="131">
        <v>0</v>
      </c>
      <c r="L59" s="131">
        <v>0</v>
      </c>
      <c r="M59" s="131">
        <v>0</v>
      </c>
      <c r="N59" s="131">
        <v>5</v>
      </c>
      <c r="O59" s="131">
        <v>5</v>
      </c>
      <c r="P59" s="131">
        <v>0</v>
      </c>
      <c r="Q59" s="132">
        <v>5</v>
      </c>
    </row>
    <row r="60" spans="1:17" ht="12" thickBot="1" x14ac:dyDescent="0.25">
      <c r="A60" s="196" t="s">
        <v>768</v>
      </c>
      <c r="B60" s="207" t="s">
        <v>769</v>
      </c>
      <c r="C60" s="157">
        <v>0</v>
      </c>
      <c r="D60" s="157">
        <v>0</v>
      </c>
      <c r="E60" s="157">
        <v>2193</v>
      </c>
      <c r="F60" s="157">
        <v>0</v>
      </c>
      <c r="G60" s="157">
        <v>389</v>
      </c>
      <c r="H60" s="157">
        <v>0</v>
      </c>
      <c r="I60" s="157">
        <v>2811</v>
      </c>
      <c r="J60" s="157">
        <v>31</v>
      </c>
      <c r="K60" s="157">
        <v>1042</v>
      </c>
      <c r="L60" s="157">
        <v>2513</v>
      </c>
      <c r="M60" s="157">
        <v>30275</v>
      </c>
      <c r="N60" s="157">
        <v>71174</v>
      </c>
      <c r="O60" s="157">
        <v>110428</v>
      </c>
      <c r="P60" s="157">
        <v>13002</v>
      </c>
      <c r="Q60" s="158">
        <v>123430</v>
      </c>
    </row>
    <row r="61" spans="1:17" ht="12" thickTop="1" x14ac:dyDescent="0.2"/>
  </sheetData>
  <mergeCells count="4">
    <mergeCell ref="A2:Q2"/>
    <mergeCell ref="A3:Q3"/>
    <mergeCell ref="A4:Q4"/>
    <mergeCell ref="A5:Q5"/>
  </mergeCells>
  <phoneticPr fontId="0" type="noConversion"/>
  <conditionalFormatting sqref="C47:Q47">
    <cfRule type="cellIs" dxfId="113" priority="1" stopIfTrue="1" operator="equal">
      <formula>0</formula>
    </cfRule>
  </conditionalFormatting>
  <conditionalFormatting sqref="C11:Q46">
    <cfRule type="cellIs" dxfId="112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scale="68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Q53"/>
  <sheetViews>
    <sheetView showZeros="0" zoomScale="85" workbookViewId="0">
      <selection activeCell="D7" sqref="D7"/>
    </sheetView>
  </sheetViews>
  <sheetFormatPr baseColWidth="10" defaultRowHeight="11.25" x14ac:dyDescent="0.2"/>
  <cols>
    <col min="1" max="1" width="47.1640625" bestFit="1" customWidth="1"/>
    <col min="2" max="2" width="12" style="38"/>
  </cols>
  <sheetData>
    <row r="1" spans="1:17" ht="15.75" x14ac:dyDescent="0.2">
      <c r="A1" s="23" t="s">
        <v>942</v>
      </c>
      <c r="B1" s="40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7" ht="18" x14ac:dyDescent="0.25">
      <c r="A2" s="316" t="s">
        <v>943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" x14ac:dyDescent="0.2">
      <c r="A3" s="296">
        <v>44196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</row>
    <row r="4" spans="1:17" ht="15" x14ac:dyDescent="0.2">
      <c r="A4" s="292" t="s">
        <v>5420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</row>
    <row r="5" spans="1:17" ht="15" x14ac:dyDescent="0.2">
      <c r="A5" s="317" t="s">
        <v>5421</v>
      </c>
      <c r="B5" s="317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</row>
    <row r="6" spans="1:17" ht="15" x14ac:dyDescent="0.2">
      <c r="A6" s="39" t="s">
        <v>349</v>
      </c>
    </row>
    <row r="8" spans="1:17" ht="16.5" customHeight="1" thickBot="1" x14ac:dyDescent="0.25">
      <c r="Q8" s="26" t="s">
        <v>52</v>
      </c>
    </row>
    <row r="9" spans="1:17" ht="45" customHeight="1" thickTop="1" x14ac:dyDescent="0.2">
      <c r="A9" s="93" t="s">
        <v>43</v>
      </c>
      <c r="B9" s="82" t="s">
        <v>44</v>
      </c>
      <c r="C9" s="82" t="s">
        <v>187</v>
      </c>
      <c r="D9" s="82" t="s">
        <v>188</v>
      </c>
      <c r="E9" s="82" t="s">
        <v>189</v>
      </c>
      <c r="F9" s="82" t="s">
        <v>203</v>
      </c>
      <c r="G9" s="82" t="s">
        <v>55</v>
      </c>
      <c r="H9" s="82" t="s">
        <v>204</v>
      </c>
      <c r="I9" s="82" t="s">
        <v>206</v>
      </c>
      <c r="J9" s="82" t="s">
        <v>205</v>
      </c>
      <c r="K9" s="82" t="s">
        <v>60</v>
      </c>
      <c r="L9" s="82" t="s">
        <v>53</v>
      </c>
      <c r="M9" s="82" t="s">
        <v>54</v>
      </c>
      <c r="N9" s="82" t="s">
        <v>207</v>
      </c>
      <c r="O9" s="82" t="s">
        <v>208</v>
      </c>
      <c r="P9" s="82" t="s">
        <v>45</v>
      </c>
      <c r="Q9" s="97" t="s">
        <v>47</v>
      </c>
    </row>
    <row r="10" spans="1:17" x14ac:dyDescent="0.2">
      <c r="A10" s="95"/>
      <c r="B10" s="83"/>
      <c r="C10" s="83" t="s">
        <v>185</v>
      </c>
      <c r="D10" s="83" t="s">
        <v>190</v>
      </c>
      <c r="E10" s="83" t="s">
        <v>191</v>
      </c>
      <c r="F10" s="83" t="s">
        <v>192</v>
      </c>
      <c r="G10" s="83" t="s">
        <v>193</v>
      </c>
      <c r="H10" s="83" t="s">
        <v>194</v>
      </c>
      <c r="I10" s="83" t="s">
        <v>195</v>
      </c>
      <c r="J10" s="83" t="s">
        <v>196</v>
      </c>
      <c r="K10" s="83" t="s">
        <v>197</v>
      </c>
      <c r="L10" s="83" t="s">
        <v>198</v>
      </c>
      <c r="M10" s="83" t="s">
        <v>199</v>
      </c>
      <c r="N10" s="83" t="s">
        <v>200</v>
      </c>
      <c r="O10" s="83" t="s">
        <v>201</v>
      </c>
      <c r="P10" s="83" t="s">
        <v>202</v>
      </c>
      <c r="Q10" s="96" t="s">
        <v>175</v>
      </c>
    </row>
    <row r="11" spans="1:17" s="24" customFormat="1" x14ac:dyDescent="0.2">
      <c r="A11" s="190" t="s">
        <v>772</v>
      </c>
      <c r="B11" s="191" t="s">
        <v>773</v>
      </c>
      <c r="C11" s="142">
        <v>0</v>
      </c>
      <c r="D11" s="142">
        <v>0</v>
      </c>
      <c r="E11" s="142">
        <v>0</v>
      </c>
      <c r="F11" s="142">
        <v>0</v>
      </c>
      <c r="G11" s="142">
        <v>0</v>
      </c>
      <c r="H11" s="142">
        <v>0</v>
      </c>
      <c r="I11" s="142">
        <v>0</v>
      </c>
      <c r="J11" s="142">
        <v>0</v>
      </c>
      <c r="K11" s="142">
        <v>0</v>
      </c>
      <c r="L11" s="142">
        <v>0</v>
      </c>
      <c r="M11" s="142">
        <v>0</v>
      </c>
      <c r="N11" s="142">
        <v>0</v>
      </c>
      <c r="O11" s="142">
        <v>0</v>
      </c>
      <c r="P11" s="142">
        <v>0</v>
      </c>
      <c r="Q11" s="152">
        <v>0</v>
      </c>
    </row>
    <row r="12" spans="1:17" s="24" customFormat="1" x14ac:dyDescent="0.2">
      <c r="A12" s="192" t="s">
        <v>774</v>
      </c>
      <c r="B12" s="193" t="s">
        <v>775</v>
      </c>
      <c r="C12" s="131">
        <v>0</v>
      </c>
      <c r="D12" s="131">
        <v>0</v>
      </c>
      <c r="E12" s="131">
        <v>0</v>
      </c>
      <c r="F12" s="131">
        <v>0</v>
      </c>
      <c r="G12" s="131">
        <v>0</v>
      </c>
      <c r="H12" s="131">
        <v>0</v>
      </c>
      <c r="I12" s="131">
        <v>0</v>
      </c>
      <c r="J12" s="131">
        <v>0</v>
      </c>
      <c r="K12" s="131">
        <v>0</v>
      </c>
      <c r="L12" s="131">
        <v>0</v>
      </c>
      <c r="M12" s="131">
        <v>0</v>
      </c>
      <c r="N12" s="131">
        <v>0</v>
      </c>
      <c r="O12" s="131">
        <v>0</v>
      </c>
      <c r="P12" s="131">
        <v>0</v>
      </c>
      <c r="Q12" s="132">
        <v>0</v>
      </c>
    </row>
    <row r="13" spans="1:17" s="24" customFormat="1" x14ac:dyDescent="0.2">
      <c r="A13" s="192" t="s">
        <v>788</v>
      </c>
      <c r="B13" s="193" t="s">
        <v>789</v>
      </c>
      <c r="C13" s="131">
        <v>0</v>
      </c>
      <c r="D13" s="131">
        <v>0</v>
      </c>
      <c r="E13" s="131">
        <v>0</v>
      </c>
      <c r="F13" s="131">
        <v>0</v>
      </c>
      <c r="G13" s="131">
        <v>0</v>
      </c>
      <c r="H13" s="131">
        <v>0</v>
      </c>
      <c r="I13" s="131">
        <v>0</v>
      </c>
      <c r="J13" s="131">
        <v>0</v>
      </c>
      <c r="K13" s="131">
        <v>0</v>
      </c>
      <c r="L13" s="131">
        <v>0</v>
      </c>
      <c r="M13" s="131">
        <v>0</v>
      </c>
      <c r="N13" s="131">
        <v>0</v>
      </c>
      <c r="O13" s="131">
        <v>0</v>
      </c>
      <c r="P13" s="131">
        <v>0</v>
      </c>
      <c r="Q13" s="132">
        <v>0</v>
      </c>
    </row>
    <row r="14" spans="1:17" s="24" customFormat="1" x14ac:dyDescent="0.2">
      <c r="A14" s="194" t="s">
        <v>574</v>
      </c>
      <c r="B14" s="195" t="s">
        <v>806</v>
      </c>
      <c r="C14" s="134">
        <v>0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4">
        <v>0</v>
      </c>
      <c r="K14" s="134">
        <v>0</v>
      </c>
      <c r="L14" s="134">
        <v>0</v>
      </c>
      <c r="M14" s="134">
        <v>0</v>
      </c>
      <c r="N14" s="134">
        <v>14042</v>
      </c>
      <c r="O14" s="134">
        <v>14042</v>
      </c>
      <c r="P14" s="134">
        <v>0</v>
      </c>
      <c r="Q14" s="135">
        <v>14042</v>
      </c>
    </row>
    <row r="15" spans="1:17" s="24" customFormat="1" x14ac:dyDescent="0.2">
      <c r="A15" s="192" t="s">
        <v>807</v>
      </c>
      <c r="B15" s="193" t="s">
        <v>808</v>
      </c>
      <c r="C15" s="131">
        <v>0</v>
      </c>
      <c r="D15" s="131">
        <v>0</v>
      </c>
      <c r="E15" s="131">
        <v>0</v>
      </c>
      <c r="F15" s="131">
        <v>0</v>
      </c>
      <c r="G15" s="131">
        <v>0</v>
      </c>
      <c r="H15" s="131">
        <v>0</v>
      </c>
      <c r="I15" s="131">
        <v>0</v>
      </c>
      <c r="J15" s="131">
        <v>0</v>
      </c>
      <c r="K15" s="131">
        <v>0</v>
      </c>
      <c r="L15" s="131">
        <v>0</v>
      </c>
      <c r="M15" s="131">
        <v>0</v>
      </c>
      <c r="N15" s="131">
        <v>36</v>
      </c>
      <c r="O15" s="131">
        <v>36</v>
      </c>
      <c r="P15" s="131">
        <v>0</v>
      </c>
      <c r="Q15" s="132">
        <v>36</v>
      </c>
    </row>
    <row r="16" spans="1:17" s="24" customFormat="1" x14ac:dyDescent="0.2">
      <c r="A16" s="192" t="s">
        <v>820</v>
      </c>
      <c r="B16" s="193" t="s">
        <v>821</v>
      </c>
      <c r="C16" s="131">
        <v>0</v>
      </c>
      <c r="D16" s="131">
        <v>0</v>
      </c>
      <c r="E16" s="131">
        <v>0</v>
      </c>
      <c r="F16" s="131">
        <v>0</v>
      </c>
      <c r="G16" s="131">
        <v>0</v>
      </c>
      <c r="H16" s="131">
        <v>0</v>
      </c>
      <c r="I16" s="131">
        <v>0</v>
      </c>
      <c r="J16" s="131">
        <v>0</v>
      </c>
      <c r="K16" s="131">
        <v>0</v>
      </c>
      <c r="L16" s="131">
        <v>0</v>
      </c>
      <c r="M16" s="131">
        <v>0</v>
      </c>
      <c r="N16" s="131">
        <v>14006</v>
      </c>
      <c r="O16" s="131">
        <v>14006</v>
      </c>
      <c r="P16" s="131">
        <v>0</v>
      </c>
      <c r="Q16" s="132">
        <v>14006</v>
      </c>
    </row>
    <row r="17" spans="1:17" s="24" customFormat="1" x14ac:dyDescent="0.2">
      <c r="A17" s="192" t="s">
        <v>822</v>
      </c>
      <c r="B17" s="193" t="s">
        <v>823</v>
      </c>
      <c r="C17" s="131">
        <v>0</v>
      </c>
      <c r="D17" s="131">
        <v>0</v>
      </c>
      <c r="E17" s="131">
        <v>0</v>
      </c>
      <c r="F17" s="131">
        <v>0</v>
      </c>
      <c r="G17" s="131">
        <v>0</v>
      </c>
      <c r="H17" s="131">
        <v>0</v>
      </c>
      <c r="I17" s="131">
        <v>0</v>
      </c>
      <c r="J17" s="131">
        <v>0</v>
      </c>
      <c r="K17" s="131">
        <v>0</v>
      </c>
      <c r="L17" s="131">
        <v>0</v>
      </c>
      <c r="M17" s="131">
        <v>0</v>
      </c>
      <c r="N17" s="131">
        <v>12375</v>
      </c>
      <c r="O17" s="131">
        <v>12375</v>
      </c>
      <c r="P17" s="131">
        <v>0</v>
      </c>
      <c r="Q17" s="132">
        <v>12375</v>
      </c>
    </row>
    <row r="18" spans="1:17" s="24" customFormat="1" x14ac:dyDescent="0.2">
      <c r="A18" s="192" t="s">
        <v>824</v>
      </c>
      <c r="B18" s="193" t="s">
        <v>825</v>
      </c>
      <c r="C18" s="131">
        <v>0</v>
      </c>
      <c r="D18" s="131">
        <v>0</v>
      </c>
      <c r="E18" s="131">
        <v>0</v>
      </c>
      <c r="F18" s="131">
        <v>0</v>
      </c>
      <c r="G18" s="131">
        <v>0</v>
      </c>
      <c r="H18" s="131">
        <v>0</v>
      </c>
      <c r="I18" s="131">
        <v>0</v>
      </c>
      <c r="J18" s="131">
        <v>0</v>
      </c>
      <c r="K18" s="131">
        <v>0</v>
      </c>
      <c r="L18" s="131">
        <v>0</v>
      </c>
      <c r="M18" s="131">
        <v>0</v>
      </c>
      <c r="N18" s="131">
        <v>1631</v>
      </c>
      <c r="O18" s="131">
        <v>1631</v>
      </c>
      <c r="P18" s="131">
        <v>0</v>
      </c>
      <c r="Q18" s="132">
        <v>1631</v>
      </c>
    </row>
    <row r="19" spans="1:17" s="24" customFormat="1" x14ac:dyDescent="0.2">
      <c r="A19" s="14" t="s">
        <v>834</v>
      </c>
      <c r="B19" s="15" t="s">
        <v>835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7">
        <v>0</v>
      </c>
    </row>
    <row r="20" spans="1:17" s="24" customFormat="1" x14ac:dyDescent="0.2">
      <c r="A20" s="192" t="s">
        <v>836</v>
      </c>
      <c r="B20" s="193" t="s">
        <v>837</v>
      </c>
      <c r="C20" s="131">
        <v>0</v>
      </c>
      <c r="D20" s="131">
        <v>0</v>
      </c>
      <c r="E20" s="131">
        <v>0</v>
      </c>
      <c r="F20" s="131">
        <v>0</v>
      </c>
      <c r="G20" s="131">
        <v>0</v>
      </c>
      <c r="H20" s="131">
        <v>0</v>
      </c>
      <c r="I20" s="131">
        <v>0</v>
      </c>
      <c r="J20" s="131">
        <v>0</v>
      </c>
      <c r="K20" s="131">
        <v>0</v>
      </c>
      <c r="L20" s="131">
        <v>0</v>
      </c>
      <c r="M20" s="131">
        <v>0</v>
      </c>
      <c r="N20" s="131">
        <v>0</v>
      </c>
      <c r="O20" s="131">
        <v>0</v>
      </c>
      <c r="P20" s="131">
        <v>0</v>
      </c>
      <c r="Q20" s="132">
        <v>0</v>
      </c>
    </row>
    <row r="21" spans="1:17" s="24" customFormat="1" x14ac:dyDescent="0.2">
      <c r="A21" s="192" t="s">
        <v>838</v>
      </c>
      <c r="B21" s="193" t="s">
        <v>839</v>
      </c>
      <c r="C21" s="131">
        <v>0</v>
      </c>
      <c r="D21" s="131">
        <v>0</v>
      </c>
      <c r="E21" s="131">
        <v>0</v>
      </c>
      <c r="F21" s="131">
        <v>0</v>
      </c>
      <c r="G21" s="131">
        <v>0</v>
      </c>
      <c r="H21" s="131">
        <v>0</v>
      </c>
      <c r="I21" s="131">
        <v>0</v>
      </c>
      <c r="J21" s="131">
        <v>0</v>
      </c>
      <c r="K21" s="131">
        <v>0</v>
      </c>
      <c r="L21" s="131">
        <v>0</v>
      </c>
      <c r="M21" s="131">
        <v>0</v>
      </c>
      <c r="N21" s="131">
        <v>0</v>
      </c>
      <c r="O21" s="131">
        <v>0</v>
      </c>
      <c r="P21" s="131">
        <v>0</v>
      </c>
      <c r="Q21" s="132">
        <v>0</v>
      </c>
    </row>
    <row r="22" spans="1:17" s="24" customFormat="1" x14ac:dyDescent="0.2">
      <c r="A22" s="192" t="s">
        <v>840</v>
      </c>
      <c r="B22" s="193" t="s">
        <v>841</v>
      </c>
      <c r="C22" s="131">
        <v>0</v>
      </c>
      <c r="D22" s="131">
        <v>0</v>
      </c>
      <c r="E22" s="131">
        <v>0</v>
      </c>
      <c r="F22" s="131">
        <v>0</v>
      </c>
      <c r="G22" s="131">
        <v>0</v>
      </c>
      <c r="H22" s="131">
        <v>0</v>
      </c>
      <c r="I22" s="131">
        <v>0</v>
      </c>
      <c r="J22" s="131">
        <v>0</v>
      </c>
      <c r="K22" s="131">
        <v>0</v>
      </c>
      <c r="L22" s="131">
        <v>0</v>
      </c>
      <c r="M22" s="131">
        <v>0</v>
      </c>
      <c r="N22" s="131">
        <v>0</v>
      </c>
      <c r="O22" s="131">
        <v>0</v>
      </c>
      <c r="P22" s="131">
        <v>0</v>
      </c>
      <c r="Q22" s="132">
        <v>0</v>
      </c>
    </row>
    <row r="23" spans="1:17" s="24" customFormat="1" x14ac:dyDescent="0.2">
      <c r="A23" s="194" t="s">
        <v>842</v>
      </c>
      <c r="B23" s="195" t="s">
        <v>843</v>
      </c>
      <c r="C23" s="134">
        <v>0</v>
      </c>
      <c r="D23" s="134">
        <v>0</v>
      </c>
      <c r="E23" s="134">
        <v>0</v>
      </c>
      <c r="F23" s="134">
        <v>0</v>
      </c>
      <c r="G23" s="134">
        <v>0</v>
      </c>
      <c r="H23" s="134">
        <v>0</v>
      </c>
      <c r="I23" s="134">
        <v>0</v>
      </c>
      <c r="J23" s="134">
        <v>0</v>
      </c>
      <c r="K23" s="134">
        <v>0</v>
      </c>
      <c r="L23" s="134">
        <v>0</v>
      </c>
      <c r="M23" s="134">
        <v>0</v>
      </c>
      <c r="N23" s="134">
        <v>0</v>
      </c>
      <c r="O23" s="134">
        <v>0</v>
      </c>
      <c r="P23" s="134">
        <v>0</v>
      </c>
      <c r="Q23" s="135">
        <v>0</v>
      </c>
    </row>
    <row r="24" spans="1:17" s="24" customFormat="1" x14ac:dyDescent="0.2">
      <c r="A24" s="192" t="s">
        <v>844</v>
      </c>
      <c r="B24" s="193" t="s">
        <v>845</v>
      </c>
      <c r="C24" s="131">
        <v>0</v>
      </c>
      <c r="D24" s="131">
        <v>0</v>
      </c>
      <c r="E24" s="131">
        <v>0</v>
      </c>
      <c r="F24" s="131">
        <v>0</v>
      </c>
      <c r="G24" s="131">
        <v>0</v>
      </c>
      <c r="H24" s="131">
        <v>0</v>
      </c>
      <c r="I24" s="131">
        <v>0</v>
      </c>
      <c r="J24" s="131">
        <v>0</v>
      </c>
      <c r="K24" s="131">
        <v>0</v>
      </c>
      <c r="L24" s="131">
        <v>0</v>
      </c>
      <c r="M24" s="131">
        <v>0</v>
      </c>
      <c r="N24" s="131">
        <v>0</v>
      </c>
      <c r="O24" s="131">
        <v>0</v>
      </c>
      <c r="P24" s="131">
        <v>0</v>
      </c>
      <c r="Q24" s="132">
        <v>0</v>
      </c>
    </row>
    <row r="25" spans="1:17" s="24" customFormat="1" x14ac:dyDescent="0.2">
      <c r="A25" s="192" t="s">
        <v>846</v>
      </c>
      <c r="B25" s="193" t="s">
        <v>847</v>
      </c>
      <c r="C25" s="131">
        <v>0</v>
      </c>
      <c r="D25" s="131">
        <v>0</v>
      </c>
      <c r="E25" s="131">
        <v>0</v>
      </c>
      <c r="F25" s="131">
        <v>0</v>
      </c>
      <c r="G25" s="131">
        <v>0</v>
      </c>
      <c r="H25" s="131">
        <v>0</v>
      </c>
      <c r="I25" s="131">
        <v>0</v>
      </c>
      <c r="J25" s="131">
        <v>0</v>
      </c>
      <c r="K25" s="131">
        <v>0</v>
      </c>
      <c r="L25" s="131">
        <v>0</v>
      </c>
      <c r="M25" s="131">
        <v>0</v>
      </c>
      <c r="N25" s="131">
        <v>0</v>
      </c>
      <c r="O25" s="131">
        <v>0</v>
      </c>
      <c r="P25" s="131">
        <v>0</v>
      </c>
      <c r="Q25" s="132">
        <v>0</v>
      </c>
    </row>
    <row r="26" spans="1:17" x14ac:dyDescent="0.2">
      <c r="A26" s="2" t="s">
        <v>848</v>
      </c>
      <c r="B26" s="12" t="s">
        <v>849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4">
        <v>0</v>
      </c>
    </row>
    <row r="27" spans="1:17" x14ac:dyDescent="0.2">
      <c r="A27" s="181" t="s">
        <v>850</v>
      </c>
      <c r="B27" s="182" t="s">
        <v>851</v>
      </c>
      <c r="C27" s="147">
        <v>0</v>
      </c>
      <c r="D27" s="147">
        <v>0</v>
      </c>
      <c r="E27" s="147">
        <v>0</v>
      </c>
      <c r="F27" s="147">
        <v>0</v>
      </c>
      <c r="G27" s="147">
        <v>0</v>
      </c>
      <c r="H27" s="147">
        <v>0</v>
      </c>
      <c r="I27" s="147">
        <v>0</v>
      </c>
      <c r="J27" s="147">
        <v>0</v>
      </c>
      <c r="K27" s="147">
        <v>0</v>
      </c>
      <c r="L27" s="147">
        <v>0</v>
      </c>
      <c r="M27" s="147">
        <v>0</v>
      </c>
      <c r="N27" s="147">
        <v>0</v>
      </c>
      <c r="O27" s="147">
        <v>0</v>
      </c>
      <c r="P27" s="147">
        <v>0</v>
      </c>
      <c r="Q27" s="148">
        <v>0</v>
      </c>
    </row>
    <row r="28" spans="1:17" s="24" customFormat="1" x14ac:dyDescent="0.2">
      <c r="A28" s="192" t="s">
        <v>852</v>
      </c>
      <c r="B28" s="193" t="s">
        <v>853</v>
      </c>
      <c r="C28" s="131">
        <v>0</v>
      </c>
      <c r="D28" s="131">
        <v>0</v>
      </c>
      <c r="E28" s="131">
        <v>0</v>
      </c>
      <c r="F28" s="131">
        <v>0</v>
      </c>
      <c r="G28" s="131">
        <v>0</v>
      </c>
      <c r="H28" s="131">
        <v>0</v>
      </c>
      <c r="I28" s="131">
        <v>0</v>
      </c>
      <c r="J28" s="131">
        <v>0</v>
      </c>
      <c r="K28" s="131">
        <v>0</v>
      </c>
      <c r="L28" s="131">
        <v>0</v>
      </c>
      <c r="M28" s="131">
        <v>0</v>
      </c>
      <c r="N28" s="131">
        <v>0</v>
      </c>
      <c r="O28" s="131">
        <v>0</v>
      </c>
      <c r="P28" s="131">
        <v>0</v>
      </c>
      <c r="Q28" s="132">
        <v>0</v>
      </c>
    </row>
    <row r="29" spans="1:17" s="24" customFormat="1" x14ac:dyDescent="0.2">
      <c r="A29" s="192" t="s">
        <v>412</v>
      </c>
      <c r="B29" s="193" t="s">
        <v>854</v>
      </c>
      <c r="C29" s="131">
        <v>0</v>
      </c>
      <c r="D29" s="131">
        <v>0</v>
      </c>
      <c r="E29" s="131">
        <v>0</v>
      </c>
      <c r="F29" s="131">
        <v>0</v>
      </c>
      <c r="G29" s="131">
        <v>0</v>
      </c>
      <c r="H29" s="131">
        <v>0</v>
      </c>
      <c r="I29" s="131">
        <v>0</v>
      </c>
      <c r="J29" s="131">
        <v>0</v>
      </c>
      <c r="K29" s="131">
        <v>0</v>
      </c>
      <c r="L29" s="131">
        <v>0</v>
      </c>
      <c r="M29" s="131">
        <v>0</v>
      </c>
      <c r="N29" s="131">
        <v>0</v>
      </c>
      <c r="O29" s="131">
        <v>0</v>
      </c>
      <c r="P29" s="131">
        <v>0</v>
      </c>
      <c r="Q29" s="132">
        <v>0</v>
      </c>
    </row>
    <row r="30" spans="1:17" s="24" customFormat="1" x14ac:dyDescent="0.2">
      <c r="A30" s="194" t="s">
        <v>859</v>
      </c>
      <c r="B30" s="195" t="s">
        <v>860</v>
      </c>
      <c r="C30" s="134">
        <v>0</v>
      </c>
      <c r="D30" s="134">
        <v>0</v>
      </c>
      <c r="E30" s="134">
        <v>0</v>
      </c>
      <c r="F30" s="134">
        <v>0</v>
      </c>
      <c r="G30" s="134">
        <v>0</v>
      </c>
      <c r="H30" s="134">
        <v>0</v>
      </c>
      <c r="I30" s="134">
        <v>0</v>
      </c>
      <c r="J30" s="134">
        <v>0</v>
      </c>
      <c r="K30" s="134">
        <v>0</v>
      </c>
      <c r="L30" s="134">
        <v>0</v>
      </c>
      <c r="M30" s="134">
        <v>0</v>
      </c>
      <c r="N30" s="134">
        <v>0</v>
      </c>
      <c r="O30" s="134">
        <v>0</v>
      </c>
      <c r="P30" s="134">
        <v>0</v>
      </c>
      <c r="Q30" s="135">
        <v>0</v>
      </c>
    </row>
    <row r="31" spans="1:17" s="24" customFormat="1" x14ac:dyDescent="0.2">
      <c r="A31" s="192" t="s">
        <v>861</v>
      </c>
      <c r="B31" s="193" t="s">
        <v>862</v>
      </c>
      <c r="C31" s="131">
        <v>0</v>
      </c>
      <c r="D31" s="131">
        <v>0</v>
      </c>
      <c r="E31" s="131">
        <v>0</v>
      </c>
      <c r="F31" s="131">
        <v>0</v>
      </c>
      <c r="G31" s="131">
        <v>0</v>
      </c>
      <c r="H31" s="131">
        <v>0</v>
      </c>
      <c r="I31" s="131">
        <v>0</v>
      </c>
      <c r="J31" s="131">
        <v>0</v>
      </c>
      <c r="K31" s="131">
        <v>0</v>
      </c>
      <c r="L31" s="131">
        <v>0</v>
      </c>
      <c r="M31" s="131">
        <v>0</v>
      </c>
      <c r="N31" s="131">
        <v>0</v>
      </c>
      <c r="O31" s="131">
        <v>0</v>
      </c>
      <c r="P31" s="131">
        <v>0</v>
      </c>
      <c r="Q31" s="132">
        <v>0</v>
      </c>
    </row>
    <row r="32" spans="1:17" s="24" customFormat="1" x14ac:dyDescent="0.2">
      <c r="A32" s="192" t="s">
        <v>871</v>
      </c>
      <c r="B32" s="193" t="s">
        <v>872</v>
      </c>
      <c r="C32" s="131">
        <v>0</v>
      </c>
      <c r="D32" s="131">
        <v>0</v>
      </c>
      <c r="E32" s="131">
        <v>0</v>
      </c>
      <c r="F32" s="131">
        <v>0</v>
      </c>
      <c r="G32" s="131">
        <v>0</v>
      </c>
      <c r="H32" s="131">
        <v>0</v>
      </c>
      <c r="I32" s="131">
        <v>0</v>
      </c>
      <c r="J32" s="131">
        <v>0</v>
      </c>
      <c r="K32" s="131">
        <v>0</v>
      </c>
      <c r="L32" s="131">
        <v>0</v>
      </c>
      <c r="M32" s="131">
        <v>0</v>
      </c>
      <c r="N32" s="131">
        <v>0</v>
      </c>
      <c r="O32" s="131">
        <v>0</v>
      </c>
      <c r="P32" s="131">
        <v>0</v>
      </c>
      <c r="Q32" s="132">
        <v>0</v>
      </c>
    </row>
    <row r="33" spans="1:17" s="24" customFormat="1" x14ac:dyDescent="0.2">
      <c r="A33" s="192" t="s">
        <v>881</v>
      </c>
      <c r="B33" s="193" t="s">
        <v>882</v>
      </c>
      <c r="C33" s="131">
        <v>0</v>
      </c>
      <c r="D33" s="131">
        <v>0</v>
      </c>
      <c r="E33" s="131">
        <v>0</v>
      </c>
      <c r="F33" s="131">
        <v>0</v>
      </c>
      <c r="G33" s="131">
        <v>0</v>
      </c>
      <c r="H33" s="131">
        <v>0</v>
      </c>
      <c r="I33" s="131">
        <v>0</v>
      </c>
      <c r="J33" s="131">
        <v>0</v>
      </c>
      <c r="K33" s="131">
        <v>0</v>
      </c>
      <c r="L33" s="131">
        <v>0</v>
      </c>
      <c r="M33" s="131">
        <v>0</v>
      </c>
      <c r="N33" s="131">
        <v>0</v>
      </c>
      <c r="O33" s="131">
        <v>0</v>
      </c>
      <c r="P33" s="131">
        <v>0</v>
      </c>
      <c r="Q33" s="132">
        <v>0</v>
      </c>
    </row>
    <row r="34" spans="1:17" s="24" customFormat="1" x14ac:dyDescent="0.2">
      <c r="A34" s="192" t="s">
        <v>887</v>
      </c>
      <c r="B34" s="193" t="s">
        <v>888</v>
      </c>
      <c r="C34" s="131">
        <v>0</v>
      </c>
      <c r="D34" s="131">
        <v>0</v>
      </c>
      <c r="E34" s="131">
        <v>0</v>
      </c>
      <c r="F34" s="131">
        <v>0</v>
      </c>
      <c r="G34" s="131">
        <v>0</v>
      </c>
      <c r="H34" s="131">
        <v>0</v>
      </c>
      <c r="I34" s="131">
        <v>0</v>
      </c>
      <c r="J34" s="131">
        <v>0</v>
      </c>
      <c r="K34" s="131">
        <v>0</v>
      </c>
      <c r="L34" s="131">
        <v>0</v>
      </c>
      <c r="M34" s="131">
        <v>0</v>
      </c>
      <c r="N34" s="131">
        <v>0</v>
      </c>
      <c r="O34" s="131">
        <v>0</v>
      </c>
      <c r="P34" s="131">
        <v>0</v>
      </c>
      <c r="Q34" s="132">
        <v>0</v>
      </c>
    </row>
    <row r="35" spans="1:17" x14ac:dyDescent="0.2">
      <c r="A35" s="2" t="s">
        <v>889</v>
      </c>
      <c r="B35" s="12" t="s">
        <v>890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4">
        <v>0</v>
      </c>
    </row>
    <row r="36" spans="1:17" x14ac:dyDescent="0.2">
      <c r="A36" s="2" t="s">
        <v>891</v>
      </c>
      <c r="B36" s="12" t="s">
        <v>892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4">
        <v>0</v>
      </c>
    </row>
    <row r="37" spans="1:17" x14ac:dyDescent="0.2">
      <c r="A37" s="181" t="s">
        <v>893</v>
      </c>
      <c r="B37" s="182" t="s">
        <v>894</v>
      </c>
      <c r="C37" s="147">
        <v>0</v>
      </c>
      <c r="D37" s="147">
        <v>0</v>
      </c>
      <c r="E37" s="147">
        <v>0</v>
      </c>
      <c r="F37" s="147">
        <v>0</v>
      </c>
      <c r="G37" s="147">
        <v>0</v>
      </c>
      <c r="H37" s="147">
        <v>0</v>
      </c>
      <c r="I37" s="147">
        <v>0</v>
      </c>
      <c r="J37" s="147">
        <v>0</v>
      </c>
      <c r="K37" s="147">
        <v>0</v>
      </c>
      <c r="L37" s="147">
        <v>0</v>
      </c>
      <c r="M37" s="147">
        <v>0</v>
      </c>
      <c r="N37" s="147">
        <v>0</v>
      </c>
      <c r="O37" s="147">
        <v>0</v>
      </c>
      <c r="P37" s="147">
        <v>0</v>
      </c>
      <c r="Q37" s="148">
        <v>0</v>
      </c>
    </row>
    <row r="38" spans="1:17" s="24" customFormat="1" x14ac:dyDescent="0.2">
      <c r="A38" s="194" t="s">
        <v>804</v>
      </c>
      <c r="B38" s="195" t="s">
        <v>895</v>
      </c>
      <c r="C38" s="134">
        <v>0</v>
      </c>
      <c r="D38" s="134">
        <v>0</v>
      </c>
      <c r="E38" s="134">
        <v>0</v>
      </c>
      <c r="F38" s="134">
        <v>0</v>
      </c>
      <c r="G38" s="134">
        <v>0</v>
      </c>
      <c r="H38" s="134">
        <v>0</v>
      </c>
      <c r="I38" s="134">
        <v>0</v>
      </c>
      <c r="J38" s="134">
        <v>0</v>
      </c>
      <c r="K38" s="134">
        <v>0</v>
      </c>
      <c r="L38" s="134">
        <v>0</v>
      </c>
      <c r="M38" s="134">
        <v>0</v>
      </c>
      <c r="N38" s="134">
        <v>0</v>
      </c>
      <c r="O38" s="134">
        <v>0</v>
      </c>
      <c r="P38" s="134">
        <v>0</v>
      </c>
      <c r="Q38" s="135">
        <v>0</v>
      </c>
    </row>
    <row r="39" spans="1:17" s="24" customFormat="1" x14ac:dyDescent="0.2">
      <c r="A39" s="192" t="s">
        <v>896</v>
      </c>
      <c r="B39" s="193" t="s">
        <v>897</v>
      </c>
      <c r="C39" s="131">
        <v>0</v>
      </c>
      <c r="D39" s="131">
        <v>0</v>
      </c>
      <c r="E39" s="131">
        <v>0</v>
      </c>
      <c r="F39" s="131">
        <v>0</v>
      </c>
      <c r="G39" s="131">
        <v>0</v>
      </c>
      <c r="H39" s="131">
        <v>0</v>
      </c>
      <c r="I39" s="131">
        <v>0</v>
      </c>
      <c r="J39" s="131">
        <v>0</v>
      </c>
      <c r="K39" s="131">
        <v>0</v>
      </c>
      <c r="L39" s="131">
        <v>0</v>
      </c>
      <c r="M39" s="131">
        <v>0</v>
      </c>
      <c r="N39" s="131">
        <v>0</v>
      </c>
      <c r="O39" s="131">
        <v>0</v>
      </c>
      <c r="P39" s="131">
        <v>0</v>
      </c>
      <c r="Q39" s="132">
        <v>0</v>
      </c>
    </row>
    <row r="40" spans="1:17" s="24" customFormat="1" x14ac:dyDescent="0.2">
      <c r="A40" s="192" t="s">
        <v>902</v>
      </c>
      <c r="B40" s="193" t="s">
        <v>903</v>
      </c>
      <c r="C40" s="131">
        <v>0</v>
      </c>
      <c r="D40" s="131">
        <v>0</v>
      </c>
      <c r="E40" s="131">
        <v>0</v>
      </c>
      <c r="F40" s="131">
        <v>0</v>
      </c>
      <c r="G40" s="131">
        <v>0</v>
      </c>
      <c r="H40" s="131">
        <v>0</v>
      </c>
      <c r="I40" s="131">
        <v>0</v>
      </c>
      <c r="J40" s="131">
        <v>0</v>
      </c>
      <c r="K40" s="131">
        <v>0</v>
      </c>
      <c r="L40" s="131">
        <v>0</v>
      </c>
      <c r="M40" s="131">
        <v>0</v>
      </c>
      <c r="N40" s="131">
        <v>0</v>
      </c>
      <c r="O40" s="131">
        <v>0</v>
      </c>
      <c r="P40" s="131">
        <v>0</v>
      </c>
      <c r="Q40" s="132">
        <v>0</v>
      </c>
    </row>
    <row r="41" spans="1:17" x14ac:dyDescent="0.2">
      <c r="A41" s="2" t="s">
        <v>904</v>
      </c>
      <c r="B41" s="12" t="s">
        <v>905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4">
        <v>0</v>
      </c>
    </row>
    <row r="42" spans="1:17" x14ac:dyDescent="0.2">
      <c r="A42" s="2" t="s">
        <v>906</v>
      </c>
      <c r="B42" s="12" t="s">
        <v>907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4">
        <v>0</v>
      </c>
    </row>
    <row r="43" spans="1:17" x14ac:dyDescent="0.2">
      <c r="A43" s="2" t="s">
        <v>908</v>
      </c>
      <c r="B43" s="12" t="s">
        <v>909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4">
        <v>0</v>
      </c>
    </row>
    <row r="44" spans="1:17" s="24" customFormat="1" x14ac:dyDescent="0.2">
      <c r="A44" s="192" t="s">
        <v>910</v>
      </c>
      <c r="B44" s="193" t="s">
        <v>911</v>
      </c>
      <c r="C44" s="131">
        <v>0</v>
      </c>
      <c r="D44" s="131">
        <v>0</v>
      </c>
      <c r="E44" s="131">
        <v>0</v>
      </c>
      <c r="F44" s="131">
        <v>0</v>
      </c>
      <c r="G44" s="131">
        <v>0</v>
      </c>
      <c r="H44" s="131">
        <v>0</v>
      </c>
      <c r="I44" s="131">
        <v>0</v>
      </c>
      <c r="J44" s="131">
        <v>0</v>
      </c>
      <c r="K44" s="131">
        <v>0</v>
      </c>
      <c r="L44" s="131">
        <v>0</v>
      </c>
      <c r="M44" s="131">
        <v>0</v>
      </c>
      <c r="N44" s="131">
        <v>0</v>
      </c>
      <c r="O44" s="131">
        <v>0</v>
      </c>
      <c r="P44" s="131">
        <v>0</v>
      </c>
      <c r="Q44" s="132">
        <v>0</v>
      </c>
    </row>
    <row r="45" spans="1:17" s="24" customFormat="1" x14ac:dyDescent="0.2">
      <c r="A45" s="14" t="s">
        <v>916</v>
      </c>
      <c r="B45" s="15" t="s">
        <v>917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7">
        <v>0</v>
      </c>
    </row>
    <row r="46" spans="1:17" x14ac:dyDescent="0.2">
      <c r="A46" s="181" t="s">
        <v>918</v>
      </c>
      <c r="B46" s="182" t="s">
        <v>919</v>
      </c>
      <c r="C46" s="147">
        <v>0</v>
      </c>
      <c r="D46" s="147">
        <v>0</v>
      </c>
      <c r="E46" s="147">
        <v>0</v>
      </c>
      <c r="F46" s="147">
        <v>0</v>
      </c>
      <c r="G46" s="147">
        <v>0</v>
      </c>
      <c r="H46" s="147">
        <v>0</v>
      </c>
      <c r="I46" s="147">
        <v>0</v>
      </c>
      <c r="J46" s="147">
        <v>0</v>
      </c>
      <c r="K46" s="147">
        <v>0</v>
      </c>
      <c r="L46" s="147">
        <v>0</v>
      </c>
      <c r="M46" s="147">
        <v>0</v>
      </c>
      <c r="N46" s="147">
        <v>0</v>
      </c>
      <c r="O46" s="147">
        <v>0</v>
      </c>
      <c r="P46" s="147">
        <v>0</v>
      </c>
      <c r="Q46" s="148">
        <v>0</v>
      </c>
    </row>
    <row r="47" spans="1:17" x14ac:dyDescent="0.2">
      <c r="A47" s="188" t="s">
        <v>920</v>
      </c>
      <c r="B47" s="189" t="s">
        <v>921</v>
      </c>
      <c r="C47" s="160">
        <v>0</v>
      </c>
      <c r="D47" s="160">
        <v>0</v>
      </c>
      <c r="E47" s="160">
        <v>0</v>
      </c>
      <c r="F47" s="160">
        <v>0</v>
      </c>
      <c r="G47" s="160">
        <v>0</v>
      </c>
      <c r="H47" s="160">
        <v>0</v>
      </c>
      <c r="I47" s="160">
        <v>0</v>
      </c>
      <c r="J47" s="160">
        <v>0</v>
      </c>
      <c r="K47" s="160">
        <v>0</v>
      </c>
      <c r="L47" s="160">
        <v>0</v>
      </c>
      <c r="M47" s="160">
        <v>0</v>
      </c>
      <c r="N47" s="160">
        <v>0</v>
      </c>
      <c r="O47" s="160">
        <v>0</v>
      </c>
      <c r="P47" s="160">
        <v>0</v>
      </c>
      <c r="Q47" s="161">
        <v>0</v>
      </c>
    </row>
    <row r="48" spans="1:17" x14ac:dyDescent="0.2">
      <c r="A48" s="2" t="s">
        <v>922</v>
      </c>
      <c r="B48" s="12" t="s">
        <v>923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4">
        <v>0</v>
      </c>
    </row>
    <row r="49" spans="1:17" x14ac:dyDescent="0.2">
      <c r="A49" s="2" t="s">
        <v>924</v>
      </c>
      <c r="B49" s="12" t="s">
        <v>925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4">
        <v>0</v>
      </c>
    </row>
    <row r="50" spans="1:17" x14ac:dyDescent="0.2">
      <c r="A50" s="2" t="s">
        <v>926</v>
      </c>
      <c r="B50" s="12" t="s">
        <v>927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4">
        <v>0</v>
      </c>
    </row>
    <row r="51" spans="1:17" x14ac:dyDescent="0.2">
      <c r="A51" s="2" t="s">
        <v>928</v>
      </c>
      <c r="B51" s="12" t="s">
        <v>929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4">
        <v>0</v>
      </c>
    </row>
    <row r="52" spans="1:17" s="24" customFormat="1" ht="12" thickBot="1" x14ac:dyDescent="0.25">
      <c r="A52" s="208" t="s">
        <v>930</v>
      </c>
      <c r="B52" s="209" t="s">
        <v>931</v>
      </c>
      <c r="C52" s="210">
        <v>0</v>
      </c>
      <c r="D52" s="210">
        <v>0</v>
      </c>
      <c r="E52" s="210">
        <v>0</v>
      </c>
      <c r="F52" s="210">
        <v>0</v>
      </c>
      <c r="G52" s="210">
        <v>0</v>
      </c>
      <c r="H52" s="210">
        <v>0</v>
      </c>
      <c r="I52" s="210">
        <v>0</v>
      </c>
      <c r="J52" s="210">
        <v>0</v>
      </c>
      <c r="K52" s="210">
        <v>0</v>
      </c>
      <c r="L52" s="210">
        <v>0</v>
      </c>
      <c r="M52" s="210">
        <v>0</v>
      </c>
      <c r="N52" s="210">
        <v>0</v>
      </c>
      <c r="O52" s="210">
        <v>0</v>
      </c>
      <c r="P52" s="210">
        <v>0</v>
      </c>
      <c r="Q52" s="211">
        <v>0</v>
      </c>
    </row>
    <row r="53" spans="1:17" ht="12" thickTop="1" x14ac:dyDescent="0.2"/>
  </sheetData>
  <mergeCells count="4">
    <mergeCell ref="A2:Q2"/>
    <mergeCell ref="A3:Q3"/>
    <mergeCell ref="A4:Q4"/>
    <mergeCell ref="A5:Q5"/>
  </mergeCells>
  <phoneticPr fontId="0" type="noConversion"/>
  <conditionalFormatting sqref="C47:Q47">
    <cfRule type="cellIs" dxfId="111" priority="1" stopIfTrue="1" operator="equal">
      <formula>0</formula>
    </cfRule>
  </conditionalFormatting>
  <conditionalFormatting sqref="C11:Q46">
    <cfRule type="cellIs" dxfId="110" priority="2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scale="68" orientation="landscape" r:id="rId1"/>
  <headerFooter alignWithMargins="0">
    <oddHeader>&amp;L&amp;10&amp;D&amp;RPage &amp;P/&amp;N</oddHeader>
    <oddFooter>&amp;C&amp;"Arial,Gras"&amp;10Commission Bancaire de l'Afrique Centrale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71</vt:i4>
      </vt:variant>
      <vt:variant>
        <vt:lpstr>Plages nommées</vt:lpstr>
      </vt:variant>
      <vt:variant>
        <vt:i4>54</vt:i4>
      </vt:variant>
    </vt:vector>
  </HeadingPairs>
  <TitlesOfParts>
    <vt:vector size="125" baseType="lpstr">
      <vt:lpstr>DEC1001</vt:lpstr>
      <vt:lpstr>DEC1002</vt:lpstr>
      <vt:lpstr>DEC1003</vt:lpstr>
      <vt:lpstr>DEC1004</vt:lpstr>
      <vt:lpstr>DEC1005</vt:lpstr>
      <vt:lpstr>DEC1006</vt:lpstr>
      <vt:lpstr>DEC1007</vt:lpstr>
      <vt:lpstr>DEC1008</vt:lpstr>
      <vt:lpstr>DEC1009</vt:lpstr>
      <vt:lpstr>DEC1010</vt:lpstr>
      <vt:lpstr>DEC1011</vt:lpstr>
      <vt:lpstr>DEC1012</vt:lpstr>
      <vt:lpstr>DEC1101</vt:lpstr>
      <vt:lpstr>DEC1102</vt:lpstr>
      <vt:lpstr>DEC1103</vt:lpstr>
      <vt:lpstr>DEC1104</vt:lpstr>
      <vt:lpstr>DEC1105</vt:lpstr>
      <vt:lpstr>DEC1106</vt:lpstr>
      <vt:lpstr>DEC1107</vt:lpstr>
      <vt:lpstr>DEC1108</vt:lpstr>
      <vt:lpstr>DEC1109</vt:lpstr>
      <vt:lpstr>DEC1110</vt:lpstr>
      <vt:lpstr>DEC1111</vt:lpstr>
      <vt:lpstr>DEC1112</vt:lpstr>
      <vt:lpstr>DEC1113</vt:lpstr>
      <vt:lpstr>DEC1114</vt:lpstr>
      <vt:lpstr>DEC1115</vt:lpstr>
      <vt:lpstr>DEC1116</vt:lpstr>
      <vt:lpstr>DEC1117</vt:lpstr>
      <vt:lpstr>DEC1118</vt:lpstr>
      <vt:lpstr>DEC1119</vt:lpstr>
      <vt:lpstr>DEC1120</vt:lpstr>
      <vt:lpstr>DEC1121</vt:lpstr>
      <vt:lpstr>DEC1122</vt:lpstr>
      <vt:lpstr>DEC1123</vt:lpstr>
      <vt:lpstr>DEC1124</vt:lpstr>
      <vt:lpstr>DEC1125</vt:lpstr>
      <vt:lpstr>DEC1126</vt:lpstr>
      <vt:lpstr>DEC1127</vt:lpstr>
      <vt:lpstr>DEC1128</vt:lpstr>
      <vt:lpstr>DEC1129</vt:lpstr>
      <vt:lpstr>DEC1131</vt:lpstr>
      <vt:lpstr>DEC1132</vt:lpstr>
      <vt:lpstr>DEC1133</vt:lpstr>
      <vt:lpstr>DEC1134</vt:lpstr>
      <vt:lpstr>DEC1135</vt:lpstr>
      <vt:lpstr>DEC1136</vt:lpstr>
      <vt:lpstr>DEC1137</vt:lpstr>
      <vt:lpstr>DEC1138</vt:lpstr>
      <vt:lpstr>DEC1139</vt:lpstr>
      <vt:lpstr>DEC1140</vt:lpstr>
      <vt:lpstr>DEC1141</vt:lpstr>
      <vt:lpstr>DEC1501</vt:lpstr>
      <vt:lpstr>DEC1502</vt:lpstr>
      <vt:lpstr>DEC1503</vt:lpstr>
      <vt:lpstr>DEC1504</vt:lpstr>
      <vt:lpstr>DEC1505</vt:lpstr>
      <vt:lpstr>DEC1506</vt:lpstr>
      <vt:lpstr>DEC1507</vt:lpstr>
      <vt:lpstr>DEC1508</vt:lpstr>
      <vt:lpstr>DEC1509</vt:lpstr>
      <vt:lpstr>DEC1510</vt:lpstr>
      <vt:lpstr>DEC1511</vt:lpstr>
      <vt:lpstr>DEC1512</vt:lpstr>
      <vt:lpstr>DEC1513</vt:lpstr>
      <vt:lpstr>DEC1514</vt:lpstr>
      <vt:lpstr>DEC1515</vt:lpstr>
      <vt:lpstr>ACTIF</vt:lpstr>
      <vt:lpstr>PASSIF</vt:lpstr>
      <vt:lpstr>HORS_BILAN</vt:lpstr>
      <vt:lpstr>Données SYSCO</vt:lpstr>
      <vt:lpstr>Données_sysco</vt:lpstr>
      <vt:lpstr>Engagements</vt:lpstr>
      <vt:lpstr>ACTIF!Impression_des_titres</vt:lpstr>
      <vt:lpstr>'DEC1001'!Impression_des_titres</vt:lpstr>
      <vt:lpstr>'DEC1002'!Impression_des_titres</vt:lpstr>
      <vt:lpstr>'DEC1003'!Impression_des_titres</vt:lpstr>
      <vt:lpstr>'DEC1004'!Impression_des_titres</vt:lpstr>
      <vt:lpstr>'DEC1005'!Impression_des_titres</vt:lpstr>
      <vt:lpstr>'DEC1006'!Impression_des_titres</vt:lpstr>
      <vt:lpstr>'DEC1107'!Impression_des_titres</vt:lpstr>
      <vt:lpstr>'DEC1113'!Impression_des_titres</vt:lpstr>
      <vt:lpstr>'DEC1114'!Impression_des_titres</vt:lpstr>
      <vt:lpstr>'DEC1115'!Impression_des_titres</vt:lpstr>
      <vt:lpstr>'DEC1116'!Impression_des_titres</vt:lpstr>
      <vt:lpstr>'DEC1117'!Impression_des_titres</vt:lpstr>
      <vt:lpstr>'DEC1118'!Impression_des_titres</vt:lpstr>
      <vt:lpstr>'DEC1119'!Impression_des_titres</vt:lpstr>
      <vt:lpstr>'DEC1120'!Impression_des_titres</vt:lpstr>
      <vt:lpstr>'DEC1121'!Impression_des_titres</vt:lpstr>
      <vt:lpstr>'DEC1122'!Impression_des_titres</vt:lpstr>
      <vt:lpstr>'DEC1123'!Impression_des_titres</vt:lpstr>
      <vt:lpstr>'DEC1124'!Impression_des_titres</vt:lpstr>
      <vt:lpstr>'DEC1125'!Impression_des_titres</vt:lpstr>
      <vt:lpstr>'DEC1126'!Impression_des_titres</vt:lpstr>
      <vt:lpstr>'DEC1127'!Impression_des_titres</vt:lpstr>
      <vt:lpstr>'DEC1128'!Impression_des_titres</vt:lpstr>
      <vt:lpstr>'DEC1129'!Impression_des_titres</vt:lpstr>
      <vt:lpstr>'DEC1131'!Impression_des_titres</vt:lpstr>
      <vt:lpstr>'DEC1132'!Impression_des_titres</vt:lpstr>
      <vt:lpstr>'DEC1133'!Impression_des_titres</vt:lpstr>
      <vt:lpstr>'DEC1134'!Impression_des_titres</vt:lpstr>
      <vt:lpstr>'DEC1135'!Impression_des_titres</vt:lpstr>
      <vt:lpstr>'DEC1136'!Impression_des_titres</vt:lpstr>
      <vt:lpstr>'DEC1137'!Impression_des_titres</vt:lpstr>
      <vt:lpstr>'DEC1140'!Impression_des_titres</vt:lpstr>
      <vt:lpstr>'DEC1141'!Impression_des_titres</vt:lpstr>
      <vt:lpstr>'DEC1501'!Impression_des_titres</vt:lpstr>
      <vt:lpstr>'DEC1502'!Impression_des_titres</vt:lpstr>
      <vt:lpstr>'DEC1503'!Impression_des_titres</vt:lpstr>
      <vt:lpstr>'DEC1504'!Impression_des_titres</vt:lpstr>
      <vt:lpstr>'DEC1505'!Impression_des_titres</vt:lpstr>
      <vt:lpstr>'DEC1506'!Impression_des_titres</vt:lpstr>
      <vt:lpstr>'DEC1507'!Impression_des_titres</vt:lpstr>
      <vt:lpstr>'DEC1508'!Impression_des_titres</vt:lpstr>
      <vt:lpstr>'DEC1509'!Impression_des_titres</vt:lpstr>
      <vt:lpstr>'DEC1510'!Impression_des_titres</vt:lpstr>
      <vt:lpstr>'DEC1511'!Impression_des_titres</vt:lpstr>
      <vt:lpstr>'DEC1512'!Impression_des_titres</vt:lpstr>
      <vt:lpstr>'DEC1513'!Impression_des_titres</vt:lpstr>
      <vt:lpstr>'DEC1514'!Impression_des_titres</vt:lpstr>
      <vt:lpstr>'DEC1515'!Impression_des_titres</vt:lpstr>
      <vt:lpstr>HORS_BILAN!Impression_des_titres</vt:lpstr>
      <vt:lpstr>PASSIF!Impression_des_titres</vt:lpstr>
      <vt:lpstr>Participations_au_capital</vt:lpstr>
    </vt:vector>
  </TitlesOfParts>
  <Company>SG-COBAC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COBAC</dc:creator>
  <cp:lastModifiedBy>Statut</cp:lastModifiedBy>
  <cp:lastPrinted>2009-04-22T06:45:27Z</cp:lastPrinted>
  <dcterms:created xsi:type="dcterms:W3CDTF">2000-03-06T08:55:58Z</dcterms:created>
  <dcterms:modified xsi:type="dcterms:W3CDTF">2022-12-28T00:04:11Z</dcterms:modified>
</cp:coreProperties>
</file>