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96" documentId="8_{E8EA943D-D8E0-48C6-AB02-AD9E36500C86}" xr6:coauthVersionLast="47" xr6:coauthVersionMax="47" xr10:uidLastSave="{D1BAE261-7F5B-484B-91DF-AE0E1C8E74A8}"/>
  <bookViews>
    <workbookView xWindow="-90" yWindow="0" windowWidth="11460" windowHeight="14410" xr2:uid="{47FAA9D0-4825-4A65-9445-98BFFCD9793B}"/>
  </bookViews>
  <sheets>
    <sheet name="Instructions" sheetId="11" r:id="rId1"/>
    <sheet name="Data" sheetId="1" r:id="rId2"/>
    <sheet name="Sales by Month" sheetId="9" r:id="rId3"/>
    <sheet name="Sales by Quarter" sheetId="10" r:id="rId4"/>
    <sheet name="Summary" sheetId="2" r:id="rId5"/>
    <sheet name="Dashboard" sheetId="6" r:id="rId6"/>
    <sheet name="Calcs" sheetId="8" r:id="rId7"/>
  </sheets>
  <definedNames>
    <definedName name="Agents">Summary!$A$5:$A$13</definedName>
    <definedName name="Country">Summary!$A$38:$A$58</definedName>
    <definedName name="ExtendedPrice">Data!$T$4:$T$2158</definedName>
    <definedName name="Latitude">Summary!$C$38:$C$58</definedName>
    <definedName name="Longitude">Summary!$D$38:$D$58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<sst xmlns="http://schemas.openxmlformats.org/spreadsheetml/2006/main" count="19514" uniqueCount="546">
  <si>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</si>
  <si>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</si>
  <si>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</si>
  <si>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</si>
  <si>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</si>
  <si>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</si>
  <si>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</si>
  <si>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</si>
  <si>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</si>
  <si>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</si>
  <si>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</si>
  <si>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</si>
  <si>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</si>
  <si>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</si>
  <si>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</si>
  <si>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</si>
  <si>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</si>
  <si>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</si>
  <si>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</si>
  <si>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</si>
  <si>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</si>
  <si>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</si>
  <si>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</si>
  <si>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</si>
  <si>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</si>
  <si>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</si>
  <si>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</si>
  <si>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</si>
  <si>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</si>
  <si>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</si>
  <si>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</si>
  <si>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</si>
  <si>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</si>
  <si>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</si>
  <si>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</si>
  <si>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</si>
  <si>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</si>
  <si>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</si>
  <si>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</si>
  <si>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</si>
  <si>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</si>
  <si>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</si>
  <si>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</si>
  <si>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</si>
  <si>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</si>
  <si>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</si>
  <si>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</si>
  <si>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</si>
  <si>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</si>
  <si>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</si>
  <si>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</si>
  <si>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</si>
  <si>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</si>
  <si>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</si>
  <si>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</si>
  <si>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</si>
  <si>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</si>
  <si>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</si>
  <si>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</si>
  <si>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</si>
  <si>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</si>
  <si>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</si>
  <si>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</si>
  <si>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</si>
  <si>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</si>
  <si>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</si>
  <si>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</si>
  <si>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</si>
  <si>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</si>
  <si>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</si>
  <si>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</si>
  <si>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</si>
  <si>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</si>
  <si>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</si>
  <si>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</si>
  <si>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</si>
  <si>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</si>
  <si>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</si>
  <si>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</si>
  <si>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</si>
  <si>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</si>
  <si>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</si>
  <si>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</si>
  <si>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</si>
  <si>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</si>
  <si>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</si>
  <si>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</si>
  <si>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</si>
  <si>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</si>
  <si>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</si>
  <si>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</si>
  <si>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</si>
  <si>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</si>
  <si>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</si>
  <si>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</si>
  <si>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</si>
  <si>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</si>
  <si>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</si>
  <si>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</si>
  <si>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</si>
  <si>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</si>
  <si>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</si>
  <si>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</si>
  <si>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</si>
  <si>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</si>
  <si>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</si>
  <si>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</si>
  <si>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</si>
  <si>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</si>
  <si>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</si>
  <si>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</si>
  <si>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</si>
  <si>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</si>
  <si>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</si>
  <si>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</si>
  <si>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</si>
  <si>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</si>
  <si>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</si>
  <si>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</si>
  <si>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</si>
  <si>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</si>
  <si>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</si>
  <si>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</si>
  <si>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</si>
  <si>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</si>
  <si>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</si>
  <si>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</si>
  <si>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</si>
  <si>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</si>
  <si>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</si>
  <si>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</si>
  <si>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</si>
  <si>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</si>
  <si>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</si>
  <si>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</si>
  <si>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</si>
  <si>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</si>
  <si>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</si>
  <si>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</si>
  <si>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</si>
  <si>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</si>
  <si>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</si>
  <si>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</si>
  <si>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</si>
  <si>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</si>
  <si>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</si>
  <si>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</si>
  <si>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</si>
  <si>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</si>
  <si>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</si>
  <si>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</si>
  <si>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</si>
  <si>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</si>
  <si>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</si>
  <si>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</si>
  <si>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</si>
  <si>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</si>
  <si>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</si>
  <si>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</si>
  <si>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</si>
  <si>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</si>
  <si>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</si>
  <si>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</si>
  <si>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</si>
  <si>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</si>
  <si>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</si>
  <si>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</si>
  <si>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</si>
  <si>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</si>
  <si>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</si>
  <si>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</si>
  <si>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</si>
  <si>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</si>
  <si>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</si>
  <si>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</si>
  <si>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</si>
  <si>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</si>
  <si>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</si>
  <si>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</si>
  <si>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</si>
  <si>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</si>
  <si>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</si>
  <si>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</si>
  <si>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</si>
  <si>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</si>
  <si>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</si>
  <si>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</si>
  <si>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</si>
  <si>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</si>
  <si>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</si>
  <si>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</si>
  <si>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</si>
  <si>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</si>
  <si>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</si>
  <si>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</si>
  <si>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</si>
  <si>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</si>
  <si>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</si>
  <si>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</si>
  <si>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</si>
  <si>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</si>
  <si>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</si>
  <si>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</si>
  <si>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</si>
  <si>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</si>
  <si>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</si>
  <si>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</si>
  <si>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</si>
  <si>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</si>
  <si>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</si>
  <si>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</si>
  <si>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</si>
  <si>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</si>
  <si>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</si>
  <si>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</si>
  <si>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</si>
  <si>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</si>
  <si>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</si>
  <si>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</si>
  <si>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</si>
  <si>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</si>
  <si>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</si>
  <si>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</si>
  <si>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</si>
  <si>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</si>
  <si>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</si>
  <si>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</si>
  <si>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</si>
  <si>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</si>
  <si>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</si>
  <si>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</si>
  <si>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</si>
  <si>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</si>
  <si>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</si>
  <si>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</si>
  <si>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</si>
  <si>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</si>
  <si>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</si>
  <si>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</si>
  <si>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</si>
  <si>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</si>
  <si>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</si>
  <si>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</si>
  <si>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</si>
  <si>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</si>
  <si>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</si>
  <si>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</si>
  <si>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</si>
  <si>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</si>
  <si>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</si>
  <si>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</si>
  <si>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</si>
  <si>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</si>
  <si>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</si>
  <si>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</si>
  <si>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</si>
  <si>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</si>
  <si>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</si>
  <si>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</si>
  <si>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</si>
  <si>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</si>
  <si>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</si>
  <si>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</si>
  <si>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</si>
  <si>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</si>
  <si>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</si>
  <si>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</si>
  <si>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</si>
  <si>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</si>
  <si>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</si>
  <si>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</si>
  <si>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</si>
  <si>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</si>
  <si>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</si>
  <si>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</si>
  <si>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</si>
  <si>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</si>
  <si>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</si>
  <si>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</si>
  <si>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</si>
  <si>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</si>
  <si>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</si>
  <si>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</si>
  <si>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</si>
  <si>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</si>
  <si>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</si>
  <si>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</si>
  <si>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</si>
  <si>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</si>
  <si>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</si>
  <si>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</si>
  <si>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</si>
  <si>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</si>
  <si>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</si>
  <si>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</si>
  <si>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</si>
  <si>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</si>
  <si>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</si>
  <si>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</si>
  <si>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</si>
  <si>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</si>
  <si>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</si>
  <si>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</si>
  <si>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</si>
  <si>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</si>
  <si>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</si>
  <si>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</si>
  <si>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</si>
  <si>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</si>
  <si>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</si>
  <si>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</si>
  <si>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</si>
  <si>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</si>
  <si>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</si>
  <si>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</si>
  <si>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</si>
  <si>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</si>
  <si>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</si>
  <si>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</si>
  <si>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</si>
  <si>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</si>
  <si>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</si>
  <si>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</si>
  <si>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</si>
  <si>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</si>
  <si>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</si>
  <si>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</si>
  <si>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</si>
  <si>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</si>
  <si>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</si>
  <si>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</si>
  <si>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</si>
  <si>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</si>
  <si>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</si>
  <si>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</si>
  <si>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</si>
  <si>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</si>
  <si>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</si>
  <si>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</si>
  <si>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</si>
  <si>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</si>
  <si>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</si>
  <si>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</si>
  <si>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</si>
  <si>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</si>
  <si>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</si>
  <si>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</si>
  <si>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</si>
  <si>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</si>
  <si>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</si>
  <si>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</si>
  <si>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</si>
  <si>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</si>
  <si>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</si>
  <si>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</si>
  <si>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</si>
  <si>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</si>
  <si>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</si>
  <si>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</si>
  <si>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</si>
  <si>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</si>
  <si>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</si>
  <si>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</si>
  <si>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</si>
  <si>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</si>
  <si>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</si>
  <si>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</si>
  <si>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</si>
  <si>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</si>
  <si>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</si>
  <si>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</si>
  <si>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</si>
  <si>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</si>
  <si>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</si>
  <si>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</si>
  <si>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</si>
  <si>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</si>
  <si>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</si>
  <si>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</si>
  <si>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</si>
  <si>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</si>
  <si>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</si>
  <si>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</si>
  <si>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</si>
  <si>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</si>
  <si>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</si>
  <si>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</si>
  <si>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</si>
  <si>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</si>
  <si>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</si>
  <si>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</si>
  <si>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</si>
  <si>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</si>
  <si>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</si>
  <si>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</si>
  <si>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</si>
  <si>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</si>
  <si>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</si>
  <si>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</si>
  <si>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</si>
  <si>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</si>
  <si>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</si>
  <si>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</si>
  <si>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</si>
  <si>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</si>
  <si>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</si>
  <si>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</si>
  <si>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</si>
  <si>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</si>
  <si>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</si>
  <si>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</si>
  <si>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</si>
  <si>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</si>
  <si>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</si>
  <si>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</si>
  <si>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</si>
  <si>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</si>
  <si>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</si>
  <si>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</si>
  <si>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</si>
  <si>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</si>
  <si>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</si>
  <si>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</si>
  <si>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</si>
  <si>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</si>
  <si>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</si>
  <si>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</si>
  <si>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</si>
  <si>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</si>
  <si>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</si>
  <si>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</si>
  <si>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</si>
  <si>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</si>
  <si>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</si>
  <si>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</si>
  <si>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</si>
  <si>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</si>
  <si>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</si>
  <si>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</si>
  <si>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</si>
  <si>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</si>
  <si>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</si>
  <si>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</si>
  <si>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</si>
  <si>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</si>
  <si>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</si>
  <si>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</si>
  <si>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</si>
  <si>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</si>
  <si>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</si>
  <si>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</si>
  <si>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</si>
  <si>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</si>
  <si>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</si>
  <si>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</si>
  <si>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</si>
  <si>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</si>
  <si>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</si>
  <si>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</si>
  <si>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</si>
  <si>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</si>
  <si>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</si>
  <si>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</si>
  <si>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</si>
  <si>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</si>
  <si>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</si>
  <si>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</si>
  <si>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</si>
  <si>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</si>
  <si>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</si>
  <si>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</si>
  <si>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</si>
  <si>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</si>
  <si>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</si>
  <si>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</si>
  <si>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</si>
  <si>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</si>
  <si>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</si>
  <si>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</si>
  <si>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</si>
  <si>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</si>
  <si>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</si>
  <si>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</si>
  <si>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</si>
  <si>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</si>
  <si>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</si>
  <si>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</si>
  <si>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</si>
  <si>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</si>
  <si>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</si>
  <si>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</si>
  <si>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</si>
  <si>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</si>
  <si>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</si>
  <si>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</si>
  <si>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</si>
  <si>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Sum of ExtendedPrice</t>
  </si>
  <si>
    <t>Count of Quantity</t>
  </si>
  <si>
    <t>Sum of Target</t>
  </si>
  <si>
    <t>Qtr1</t>
  </si>
  <si>
    <t>Qtr2</t>
  </si>
  <si>
    <t>Qtr3</t>
  </si>
  <si>
    <t>Qtr4</t>
  </si>
  <si>
    <t>Excel Skills for Data Analytics and Visualization</t>
  </si>
  <si>
    <t>Course 2 — Data Visualization in Excel</t>
  </si>
  <si>
    <t>Instructions</t>
  </si>
  <si>
    <t>Step</t>
  </si>
  <si>
    <t>Instruction</t>
  </si>
  <si>
    <t>b)</t>
  </si>
  <si>
    <t>c)</t>
  </si>
  <si>
    <t>d)</t>
  </si>
  <si>
    <t>e)</t>
  </si>
  <si>
    <t>f)</t>
  </si>
  <si>
    <t>3a)</t>
  </si>
  <si>
    <t>4a)</t>
  </si>
  <si>
    <t>5)</t>
  </si>
  <si>
    <t>Course Final</t>
  </si>
  <si>
    <r>
      <rPr>
        <b/>
        <sz val="11"/>
        <color theme="1"/>
        <rFont val="Tw Cen MT"/>
        <family val="2"/>
        <scheme val="minor"/>
      </rPr>
      <t>Scenario</t>
    </r>
    <r>
      <rPr>
        <sz val="11"/>
        <color theme="1"/>
        <rFont val="Tw Cen MT"/>
        <family val="2"/>
        <scheme val="minor"/>
      </rPr>
      <t>: You work at a small analytics company. The Sales Department at said company has requested your aid in analyzing the sales of nine of their agents to be able to assess performance. They specifically requested that they receive a dashboard detailing your findings, and have it be interactive. They gave the project to some other colleague, but they were unable to complete it on time. Therefore, you will see that some parts of the project are already done for you.</t>
    </r>
  </si>
  <si>
    <r>
      <t xml:space="preserve">Knowing that performance is being measured, you dedice to highlight the top 5% of monthly sales. In the </t>
    </r>
    <r>
      <rPr>
        <b/>
        <sz val="11"/>
        <color theme="1"/>
        <rFont val="Tw Cen MT"/>
        <family val="2"/>
        <scheme val="minor"/>
      </rPr>
      <t>Summary</t>
    </r>
    <r>
      <rPr>
        <sz val="11"/>
        <color theme="1"/>
        <rFont val="Tw Cen MT"/>
        <family val="2"/>
        <scheme val="minor"/>
      </rPr>
      <t xml:space="preserve"> sheet, add a conditional format to the data in </t>
    </r>
    <r>
      <rPr>
        <b/>
        <sz val="11"/>
        <color theme="1"/>
        <rFont val="Tw Cen MT"/>
        <family val="2"/>
        <scheme val="minor"/>
      </rPr>
      <t>C5:N13</t>
    </r>
    <r>
      <rPr>
        <sz val="11"/>
        <color theme="1"/>
        <rFont val="Tw Cen MT"/>
        <family val="2"/>
        <scheme val="minor"/>
      </rPr>
      <t xml:space="preserve"> to show the top 5%.</t>
    </r>
  </si>
  <si>
    <t>1a)</t>
  </si>
  <si>
    <r>
      <t xml:space="preserve">Make the </t>
    </r>
    <r>
      <rPr>
        <b/>
        <sz val="11"/>
        <color theme="1"/>
        <rFont val="Tw Cen MT"/>
        <family val="2"/>
        <scheme val="minor"/>
      </rPr>
      <t xml:space="preserve">Summary </t>
    </r>
    <r>
      <rPr>
        <sz val="11"/>
        <color theme="1"/>
        <rFont val="Tw Cen MT"/>
        <family val="2"/>
        <scheme val="minor"/>
      </rPr>
      <t xml:space="preserve">sheet interactive by adding a conditional format in </t>
    </r>
    <r>
      <rPr>
        <b/>
        <sz val="11"/>
        <color theme="1"/>
        <rFont val="Tw Cen MT"/>
        <family val="2"/>
        <scheme val="minor"/>
      </rPr>
      <t>A5:O13</t>
    </r>
    <r>
      <rPr>
        <sz val="11"/>
        <color theme="1"/>
        <rFont val="Tw Cen MT"/>
        <family val="2"/>
        <scheme val="minor"/>
      </rPr>
      <t xml:space="preserve"> that will highlight the whole row where the salesperson's name matches the selection in </t>
    </r>
    <r>
      <rPr>
        <b/>
        <sz val="11"/>
        <color theme="1"/>
        <rFont val="Tw Cen MT"/>
        <family val="2"/>
        <scheme val="minor"/>
      </rPr>
      <t>B15</t>
    </r>
    <r>
      <rPr>
        <sz val="11"/>
        <color theme="1"/>
        <rFont val="Tw Cen MT"/>
        <family val="2"/>
        <scheme val="minor"/>
      </rPr>
      <t>.</t>
    </r>
  </si>
  <si>
    <r>
      <t xml:space="preserve">You want to effectly show if an agent's monthly sales were increased. Apply custom number formatting to the data in </t>
    </r>
    <r>
      <rPr>
        <b/>
        <sz val="11"/>
        <color theme="1"/>
        <rFont val="Tw Cen MT"/>
        <family val="2"/>
        <scheme val="minor"/>
      </rPr>
      <t>P5:P13</t>
    </r>
    <r>
      <rPr>
        <sz val="11"/>
        <color theme="1"/>
        <rFont val="Tw Cen MT"/>
        <family val="2"/>
        <scheme val="minor"/>
      </rPr>
      <t xml:space="preserve"> so that if the number is &gt;0, it show a white star and otherwise leaves the cell blank.</t>
    </r>
  </si>
  <si>
    <r>
      <t xml:space="preserve">Start your analysis in the </t>
    </r>
    <r>
      <rPr>
        <b/>
        <sz val="11"/>
        <color theme="1"/>
        <rFont val="Tw Cen MT"/>
        <family val="2"/>
        <scheme val="minor"/>
      </rPr>
      <t xml:space="preserve">Summary </t>
    </r>
    <r>
      <rPr>
        <sz val="11"/>
        <color theme="1"/>
        <rFont val="Tw Cen MT"/>
        <family val="2"/>
        <scheme val="minor"/>
      </rPr>
      <t>sheet, which depicts a summary of each of the nine agent's sales, and also this is where your colleague completed most of their work.</t>
    </r>
  </si>
  <si>
    <r>
      <t xml:space="preserve">In </t>
    </r>
    <r>
      <rPr>
        <b/>
        <sz val="11"/>
        <color theme="1"/>
        <rFont val="Tw Cen MT"/>
        <family val="2"/>
        <scheme val="minor"/>
      </rPr>
      <t>Q5</t>
    </r>
    <r>
      <rPr>
        <sz val="11"/>
        <color theme="1"/>
        <rFont val="Tw Cen MT"/>
        <family val="2"/>
        <scheme val="minor"/>
      </rPr>
      <t xml:space="preserve"> insert a Column Sparkline to visualize the data in </t>
    </r>
    <r>
      <rPr>
        <b/>
        <sz val="11"/>
        <color theme="1"/>
        <rFont val="Tw Cen MT"/>
        <family val="2"/>
        <scheme val="minor"/>
      </rPr>
      <t>C5:N5</t>
    </r>
    <r>
      <rPr>
        <sz val="11"/>
        <color theme="1"/>
        <rFont val="Tw Cen MT"/>
        <family val="2"/>
        <scheme val="minor"/>
      </rPr>
      <t xml:space="preserve">. Copy the sparkline down to </t>
    </r>
    <r>
      <rPr>
        <b/>
        <sz val="11"/>
        <color theme="1"/>
        <rFont val="Tw Cen MT"/>
        <family val="2"/>
        <scheme val="minor"/>
      </rPr>
      <t>Q13</t>
    </r>
    <r>
      <rPr>
        <sz val="11"/>
        <color theme="1"/>
        <rFont val="Tw Cen MT"/>
        <family val="2"/>
        <scheme val="minor"/>
      </rPr>
      <t>.</t>
    </r>
  </si>
  <si>
    <t>2a)</t>
  </si>
  <si>
    <r>
      <t xml:space="preserve">In the </t>
    </r>
    <r>
      <rPr>
        <b/>
        <sz val="11"/>
        <color theme="1"/>
        <rFont val="Tw Cen MT"/>
        <family val="2"/>
        <scheme val="minor"/>
      </rPr>
      <t>Summary</t>
    </r>
    <r>
      <rPr>
        <sz val="11"/>
        <color theme="1"/>
        <rFont val="Tw Cen MT"/>
        <family val="2"/>
        <scheme val="minor"/>
      </rPr>
      <t xml:space="preserve"> sheet, below the nine agent's performance, is a series of charts completed by your colleague. You notice issues with them, however.</t>
    </r>
  </si>
  <si>
    <r>
      <t xml:space="preserve">The chart titled </t>
    </r>
    <r>
      <rPr>
        <b/>
        <sz val="11"/>
        <color theme="1"/>
        <rFont val="Tw Cen MT"/>
        <family val="2"/>
        <scheme val="minor"/>
      </rPr>
      <t>Sales May-Oct 2019</t>
    </r>
    <r>
      <rPr>
        <sz val="11"/>
        <color theme="1"/>
        <rFont val="Tw Cen MT"/>
        <family val="2"/>
        <scheme val="minor"/>
      </rPr>
      <t xml:space="preserve"> is showing the monthly sales for two salespeople, but it is difficult to see which ones. Turn on the legend, and show at the bottom.</t>
    </r>
  </si>
  <si>
    <t>This same chart is missing the Horizontal Axis labels. Fill them in.</t>
  </si>
  <si>
    <t>In this chart, select the line series and add a best fitting trend line to it. Show the R-Squared value.</t>
  </si>
  <si>
    <r>
      <t xml:space="preserve">In the </t>
    </r>
    <r>
      <rPr>
        <b/>
        <sz val="11"/>
        <color theme="1"/>
        <rFont val="Tw Cen MT"/>
        <family val="2"/>
        <scheme val="minor"/>
      </rPr>
      <t>Sales by Region</t>
    </r>
    <r>
      <rPr>
        <sz val="11"/>
        <color theme="1"/>
        <rFont val="Tw Cen MT"/>
        <family val="2"/>
        <scheme val="minor"/>
      </rPr>
      <t xml:space="preserve"> chart, the values are not being picked up. Update the series to use the relevant data in </t>
    </r>
    <r>
      <rPr>
        <b/>
        <sz val="11"/>
        <color theme="1"/>
        <rFont val="Tw Cen MT"/>
        <family val="2"/>
        <scheme val="minor"/>
      </rPr>
      <t>A38:D58</t>
    </r>
    <r>
      <rPr>
        <sz val="11"/>
        <color theme="1"/>
        <rFont val="Tw Cen MT"/>
        <family val="2"/>
        <scheme val="minor"/>
      </rPr>
      <t>.</t>
    </r>
  </si>
  <si>
    <t>After correcting the data, the chart is still not quite right because the horizontal axis is not aligning correctly to the map. The values need to be changed to Min -180 and Max 180.</t>
  </si>
  <si>
    <r>
      <t xml:space="preserve">Go to the </t>
    </r>
    <r>
      <rPr>
        <b/>
        <sz val="11"/>
        <color theme="1"/>
        <rFont val="Tw Cen MT"/>
        <family val="2"/>
        <scheme val="minor"/>
      </rPr>
      <t xml:space="preserve">Data </t>
    </r>
    <r>
      <rPr>
        <sz val="11"/>
        <color theme="1"/>
        <rFont val="Tw Cen MT"/>
        <family val="2"/>
        <scheme val="minor"/>
      </rPr>
      <t>sheet that contains all the orders received for 2019 and 2020. You need to find out the total value of orders placed for each month in 2019.</t>
    </r>
  </si>
  <si>
    <r>
      <t xml:space="preserve">Insert a Pivot Table called </t>
    </r>
    <r>
      <rPr>
        <b/>
        <sz val="11"/>
        <color theme="1"/>
        <rFont val="Tw Cen MT"/>
        <family val="2"/>
        <scheme val="minor"/>
      </rPr>
      <t>pvtSalesByMonth</t>
    </r>
    <r>
      <rPr>
        <sz val="11"/>
        <color theme="1"/>
        <rFont val="Tw Cen MT"/>
        <family val="2"/>
        <scheme val="minor"/>
      </rPr>
      <t xml:space="preserve"> in the </t>
    </r>
    <r>
      <rPr>
        <b/>
        <sz val="11"/>
        <color theme="1"/>
        <rFont val="Tw Cen MT"/>
        <family val="2"/>
        <scheme val="minor"/>
      </rPr>
      <t>Sales by Month</t>
    </r>
    <r>
      <rPr>
        <sz val="11"/>
        <color theme="1"/>
        <rFont val="Tw Cen MT"/>
        <family val="2"/>
        <scheme val="minor"/>
      </rPr>
      <t xml:space="preserve"> sheet. Add </t>
    </r>
    <r>
      <rPr>
        <b/>
        <sz val="11"/>
        <color theme="1"/>
        <rFont val="Tw Cen MT"/>
        <family val="2"/>
        <scheme val="minor"/>
      </rPr>
      <t>Order Month</t>
    </r>
    <r>
      <rPr>
        <sz val="11"/>
        <color theme="1"/>
        <rFont val="Tw Cen MT"/>
        <family val="2"/>
        <scheme val="minor"/>
      </rPr>
      <t xml:space="preserve"> to </t>
    </r>
    <r>
      <rPr>
        <b/>
        <sz val="11"/>
        <color theme="1"/>
        <rFont val="Tw Cen MT"/>
        <family val="2"/>
        <scheme val="minor"/>
      </rPr>
      <t>Rows</t>
    </r>
    <r>
      <rPr>
        <sz val="11"/>
        <color theme="1"/>
        <rFont val="Tw Cen MT"/>
        <family val="2"/>
        <scheme val="minor"/>
      </rPr>
      <t xml:space="preserve">, </t>
    </r>
    <r>
      <rPr>
        <b/>
        <sz val="11"/>
        <color theme="1"/>
        <rFont val="Tw Cen MT"/>
        <family val="2"/>
        <scheme val="minor"/>
      </rPr>
      <t>Extended Price</t>
    </r>
    <r>
      <rPr>
        <sz val="11"/>
        <color theme="1"/>
        <rFont val="Tw Cen MT"/>
        <family val="2"/>
        <scheme val="minor"/>
      </rPr>
      <t xml:space="preserve"> to </t>
    </r>
    <r>
      <rPr>
        <b/>
        <sz val="11"/>
        <color theme="1"/>
        <rFont val="Tw Cen MT"/>
        <family val="2"/>
        <scheme val="minor"/>
      </rPr>
      <t>Values</t>
    </r>
    <r>
      <rPr>
        <sz val="11"/>
        <color theme="1"/>
        <rFont val="Tw Cen MT"/>
        <family val="2"/>
        <scheme val="minor"/>
      </rPr>
      <t xml:space="preserve">, and </t>
    </r>
    <r>
      <rPr>
        <b/>
        <sz val="11"/>
        <color theme="1"/>
        <rFont val="Tw Cen MT"/>
        <family val="2"/>
        <scheme val="minor"/>
      </rPr>
      <t xml:space="preserve">Order Year </t>
    </r>
    <r>
      <rPr>
        <sz val="11"/>
        <color theme="1"/>
        <rFont val="Tw Cen MT"/>
        <family val="2"/>
        <scheme val="minor"/>
      </rPr>
      <t xml:space="preserve">to </t>
    </r>
    <r>
      <rPr>
        <b/>
        <sz val="11"/>
        <color theme="1"/>
        <rFont val="Tw Cen MT"/>
        <family val="2"/>
        <scheme val="minor"/>
      </rPr>
      <t>Columns</t>
    </r>
    <r>
      <rPr>
        <sz val="11"/>
        <color theme="1"/>
        <rFont val="Tw Cen MT"/>
        <family val="2"/>
        <scheme val="minor"/>
      </rPr>
      <t xml:space="preserve">. </t>
    </r>
  </si>
  <si>
    <r>
      <t xml:space="preserve">Change </t>
    </r>
    <r>
      <rPr>
        <b/>
        <sz val="11"/>
        <color theme="1"/>
        <rFont val="Tw Cen MT"/>
        <family val="2"/>
        <scheme val="minor"/>
      </rPr>
      <t>pvtSalesByMonth</t>
    </r>
    <r>
      <rPr>
        <sz val="11"/>
        <color theme="1"/>
        <rFont val="Tw Cen MT"/>
        <family val="2"/>
        <scheme val="minor"/>
      </rPr>
      <t xml:space="preserve"> to show the number of orders by Year and Month.</t>
    </r>
  </si>
  <si>
    <r>
      <t xml:space="preserve">Now, move </t>
    </r>
    <r>
      <rPr>
        <b/>
        <sz val="11"/>
        <color theme="1"/>
        <rFont val="Tw Cen MT"/>
        <family val="2"/>
        <scheme val="minor"/>
      </rPr>
      <t>Order Year</t>
    </r>
    <r>
      <rPr>
        <sz val="11"/>
        <color theme="1"/>
        <rFont val="Tw Cen MT"/>
        <family val="2"/>
        <scheme val="minor"/>
      </rPr>
      <t xml:space="preserve"> and </t>
    </r>
    <r>
      <rPr>
        <b/>
        <sz val="11"/>
        <color theme="1"/>
        <rFont val="Tw Cen MT"/>
        <family val="2"/>
        <scheme val="minor"/>
      </rPr>
      <t>Salesperson</t>
    </r>
    <r>
      <rPr>
        <sz val="11"/>
        <color theme="1"/>
        <rFont val="Tw Cen MT"/>
        <family val="2"/>
        <scheme val="minor"/>
      </rPr>
      <t xml:space="preserve"> to the </t>
    </r>
    <r>
      <rPr>
        <b/>
        <sz val="11"/>
        <color theme="1"/>
        <rFont val="Tw Cen MT"/>
        <family val="2"/>
        <scheme val="minor"/>
      </rPr>
      <t>Filter Section</t>
    </r>
    <r>
      <rPr>
        <sz val="11"/>
        <color theme="1"/>
        <rFont val="Tw Cen MT"/>
        <family val="2"/>
        <scheme val="minor"/>
      </rPr>
      <t>.</t>
    </r>
  </si>
  <si>
    <r>
      <t xml:space="preserve">Create a Line Pivot Chart to represent the data in </t>
    </r>
    <r>
      <rPr>
        <b/>
        <sz val="11"/>
        <color theme="1"/>
        <rFont val="Tw Cen MT"/>
        <family val="2"/>
        <scheme val="minor"/>
      </rPr>
      <t>pvtSalesByMonth</t>
    </r>
    <r>
      <rPr>
        <sz val="11"/>
        <color theme="1"/>
        <rFont val="Tw Cen MT"/>
        <family val="2"/>
        <scheme val="minor"/>
      </rPr>
      <t xml:space="preserve">. Change the title to </t>
    </r>
    <r>
      <rPr>
        <b/>
        <sz val="11"/>
        <color theme="1"/>
        <rFont val="Tw Cen MT"/>
        <family val="2"/>
        <scheme val="minor"/>
      </rPr>
      <t>Orders by Month</t>
    </r>
    <r>
      <rPr>
        <sz val="11"/>
        <color theme="1"/>
        <rFont val="Tw Cen MT"/>
        <family val="2"/>
        <scheme val="minor"/>
      </rPr>
      <t xml:space="preserve">. </t>
    </r>
  </si>
  <si>
    <t>Clean up the chart by turning off the legend, the field buttons, and the gridlines.</t>
  </si>
  <si>
    <t>g)</t>
  </si>
  <si>
    <r>
      <t xml:space="preserve">The Sales department has a target of 10 orders per month. You would like to show how each salesperson's monthly order totals compare to their target in the chart. Add a calculated field called </t>
    </r>
    <r>
      <rPr>
        <b/>
        <sz val="11"/>
        <color theme="1"/>
        <rFont val="Tw Cen MT"/>
        <family val="2"/>
        <scheme val="minor"/>
      </rPr>
      <t>Target</t>
    </r>
    <r>
      <rPr>
        <sz val="11"/>
        <color theme="1"/>
        <rFont val="Tw Cen MT"/>
        <family val="2"/>
        <scheme val="minor"/>
      </rPr>
      <t xml:space="preserve"> with a value of 10.</t>
    </r>
  </si>
  <si>
    <t>h)</t>
  </si>
  <si>
    <r>
      <t xml:space="preserve">Copy and paste the chart into the </t>
    </r>
    <r>
      <rPr>
        <b/>
        <sz val="11"/>
        <color theme="1"/>
        <rFont val="Tw Cen MT"/>
        <family val="2"/>
        <scheme val="minor"/>
      </rPr>
      <t>Dashboard</t>
    </r>
    <r>
      <rPr>
        <sz val="11"/>
        <color theme="1"/>
        <rFont val="Tw Cen MT"/>
        <family val="2"/>
        <scheme val="minor"/>
      </rPr>
      <t xml:space="preserve"> sheet. Move it so it sits over South America and Africa and turn off the title and set the </t>
    </r>
    <r>
      <rPr>
        <b/>
        <sz val="11"/>
        <color theme="1"/>
        <rFont val="Tw Cen MT"/>
        <family val="2"/>
        <scheme val="minor"/>
      </rPr>
      <t>Fill</t>
    </r>
    <r>
      <rPr>
        <sz val="11"/>
        <color theme="1"/>
        <rFont val="Tw Cen MT"/>
        <family val="2"/>
        <scheme val="minor"/>
      </rPr>
      <t xml:space="preserve"> and </t>
    </r>
    <r>
      <rPr>
        <b/>
        <sz val="11"/>
        <color theme="1"/>
        <rFont val="Tw Cen MT"/>
        <family val="2"/>
        <scheme val="minor"/>
      </rPr>
      <t>Border</t>
    </r>
    <r>
      <rPr>
        <sz val="11"/>
        <color theme="1"/>
        <rFont val="Tw Cen MT"/>
        <family val="2"/>
        <scheme val="minor"/>
      </rPr>
      <t xml:space="preserve"> to </t>
    </r>
    <r>
      <rPr>
        <b/>
        <sz val="11"/>
        <color theme="1"/>
        <rFont val="Tw Cen MT"/>
        <family val="2"/>
        <scheme val="minor"/>
      </rPr>
      <t>Nothing</t>
    </r>
    <r>
      <rPr>
        <sz val="11"/>
        <color theme="1"/>
        <rFont val="Tw Cen MT"/>
        <family val="2"/>
        <scheme val="minor"/>
      </rPr>
      <t>.</t>
    </r>
  </si>
  <si>
    <r>
      <t xml:space="preserve">Using the </t>
    </r>
    <r>
      <rPr>
        <b/>
        <sz val="11"/>
        <color theme="1"/>
        <rFont val="Tw Cen MT"/>
        <family val="2"/>
        <scheme val="minor"/>
      </rPr>
      <t>Data</t>
    </r>
    <r>
      <rPr>
        <sz val="11"/>
        <color theme="1"/>
        <rFont val="Tw Cen MT"/>
        <family val="2"/>
        <scheme val="minor"/>
      </rPr>
      <t xml:space="preserve"> sheet, create a new Pivot Table in the Sales by Quarter sheet called </t>
    </r>
    <r>
      <rPr>
        <b/>
        <sz val="11"/>
        <color theme="1"/>
        <rFont val="Tw Cen MT"/>
        <family val="2"/>
        <scheme val="minor"/>
      </rPr>
      <t>pvtSalesByQuarter</t>
    </r>
    <r>
      <rPr>
        <sz val="11"/>
        <color theme="1"/>
        <rFont val="Tw Cen MT"/>
        <family val="2"/>
        <scheme val="minor"/>
      </rPr>
      <t xml:space="preserve"> to show the total sales (extended price) by Quarter.</t>
    </r>
  </si>
  <si>
    <r>
      <t xml:space="preserve">Add </t>
    </r>
    <r>
      <rPr>
        <b/>
        <sz val="11"/>
        <color theme="1"/>
        <rFont val="Tw Cen MT"/>
        <family val="2"/>
        <scheme val="minor"/>
      </rPr>
      <t>Order Year</t>
    </r>
    <r>
      <rPr>
        <sz val="11"/>
        <color theme="1"/>
        <rFont val="Tw Cen MT"/>
        <family val="2"/>
        <scheme val="minor"/>
      </rPr>
      <t xml:space="preserve"> and </t>
    </r>
    <r>
      <rPr>
        <b/>
        <sz val="11"/>
        <color theme="1"/>
        <rFont val="Tw Cen MT"/>
        <family val="2"/>
        <scheme val="minor"/>
      </rPr>
      <t>Salesperson</t>
    </r>
    <r>
      <rPr>
        <sz val="11"/>
        <color theme="1"/>
        <rFont val="Tw Cen MT"/>
        <family val="2"/>
        <scheme val="minor"/>
      </rPr>
      <t xml:space="preserve"> to the </t>
    </r>
    <r>
      <rPr>
        <b/>
        <sz val="11"/>
        <color theme="1"/>
        <rFont val="Tw Cen MT"/>
        <family val="2"/>
        <scheme val="minor"/>
      </rPr>
      <t>Filter</t>
    </r>
    <r>
      <rPr>
        <sz val="11"/>
        <color theme="1"/>
        <rFont val="Tw Cen MT"/>
        <family val="2"/>
        <scheme val="minor"/>
      </rPr>
      <t xml:space="preserve"> area.</t>
    </r>
  </si>
  <si>
    <r>
      <t xml:space="preserve">Create a Doughnut Pivot Chart to visualize the data in </t>
    </r>
    <r>
      <rPr>
        <b/>
        <sz val="11"/>
        <color theme="1"/>
        <rFont val="Tw Cen MT"/>
        <family val="2"/>
        <scheme val="minor"/>
      </rPr>
      <t>pvtSalesByQuarter</t>
    </r>
    <r>
      <rPr>
        <sz val="11"/>
        <color theme="1"/>
        <rFont val="Tw Cen MT"/>
        <family val="2"/>
        <scheme val="minor"/>
      </rPr>
      <t xml:space="preserve">. Move the chart to the </t>
    </r>
    <r>
      <rPr>
        <b/>
        <sz val="11"/>
        <color theme="1"/>
        <rFont val="Tw Cen MT"/>
        <family val="2"/>
        <scheme val="minor"/>
      </rPr>
      <t>Dashboard</t>
    </r>
    <r>
      <rPr>
        <sz val="11"/>
        <color theme="1"/>
        <rFont val="Tw Cen MT"/>
        <family val="2"/>
        <scheme val="minor"/>
      </rPr>
      <t xml:space="preserve"> sheet and position to the right of the other chart. </t>
    </r>
  </si>
  <si>
    <t>Turn off the legend, chart title, field buttons, fill colour, and outline. Turn on the data labels to show the Quarter and % (with no decimal places) placed on a white background.</t>
  </si>
  <si>
    <r>
      <t xml:space="preserve">You want to satisfy the interactivity request of the dashboard. In the space on the left, add two slicers, one for </t>
    </r>
    <r>
      <rPr>
        <b/>
        <sz val="11"/>
        <color theme="1"/>
        <rFont val="Tw Cen MT"/>
        <family val="2"/>
        <scheme val="minor"/>
      </rPr>
      <t>Order Year</t>
    </r>
    <r>
      <rPr>
        <sz val="11"/>
        <color theme="1"/>
        <rFont val="Tw Cen MT"/>
        <family val="2"/>
        <scheme val="minor"/>
      </rPr>
      <t xml:space="preserve"> and one for </t>
    </r>
    <r>
      <rPr>
        <b/>
        <sz val="11"/>
        <color theme="1"/>
        <rFont val="Tw Cen MT"/>
        <family val="2"/>
        <scheme val="minor"/>
      </rPr>
      <t>Salesperson</t>
    </r>
    <r>
      <rPr>
        <sz val="11"/>
        <color theme="1"/>
        <rFont val="Tw Cen MT"/>
        <family val="2"/>
        <scheme val="minor"/>
      </rPr>
      <t xml:space="preserve">. Change the styling for both sliders to match the dasboard, and link both slicers to </t>
    </r>
    <r>
      <rPr>
        <b/>
        <sz val="11"/>
        <color theme="1"/>
        <rFont val="Tw Cen MT"/>
        <family val="2"/>
        <scheme val="minor"/>
      </rPr>
      <t xml:space="preserve">all </t>
    </r>
    <r>
      <rPr>
        <sz val="11"/>
        <color theme="1"/>
        <rFont val="Tw Cen MT"/>
        <family val="2"/>
        <scheme val="minor"/>
      </rPr>
      <t>of the pivot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</si>
</sst>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Sales &quot;0"/>
    <numFmt numFmtId="166" formatCode="&quot;$&quot;#,##0"/>
    <numFmt numFmtId="167" formatCode="0%\ \▲\ &quot;Average&quot;;\-0%\ \▼\ &quot;Average&quot;;&quot;Average&quot;"/>
    <numFmt numFmtId="168" formatCode="[White]\★;;"/>
  </numFmts>
  <fonts count="22"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
      <b/>
      <sz val="11"/>
      <color theme="1"/>
      <name val="Tw Cen MT"/>
      <family val="2"/>
      <scheme val="minor"/>
    </font>
    <font>
      <sz val="24"/>
      <color theme="1"/>
      <name val="Tw Cen MT"/>
      <family val="2"/>
      <scheme val="minor"/>
    </font>
    <font>
      <sz val="16"/>
      <color theme="1"/>
      <name val="Tw Cen MT"/>
      <family val="2"/>
      <scheme val="minor"/>
    </font>
    <font>
      <sz val="11"/>
      <color theme="1"/>
      <name val="Wingdings 2"/>
      <family val="1"/>
      <charset val="2"/>
    </font>
    <font>
      <b/>
      <sz val="14"/>
      <color theme="1"/>
      <name val="Tw Cen MT"/>
      <family val="2"/>
      <scheme val="minor"/>
    </font>
    <font>
      <sz val="14"/>
      <color theme="1"/>
      <name val="Tw Cen MT"/>
      <family val="2"/>
      <scheme val="minor"/>
    </font>
    <font>
      <sz val="11"/>
      <color theme="0"/>
      <name val="Wingdings 2"/>
      <family val="1"/>
      <charset val="2"/>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
      <patternFill patternType="solid">
        <fgColor theme="0" tint="-4.9989318521683403E-2"/>
        <bgColor indexed="64"/>
      </patternFill>
    </fill>
    <fill>
      <patternFill patternType="solid">
        <fgColor theme="1" tint="0.499984740745262"/>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bottom style="medium">
        <color indexed="64"/>
      </bottom>
      <diagonal/>
    </border>
    <border>
      <left/>
      <right/>
      <top style="medium">
        <color indexed="64"/>
      </top>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57">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168" fontId="4" fillId="4" borderId="1" xfId="1" applyNumberFormat="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xf numFmtId="0" fontId="0" fillId="0" borderId="0" xfId="0" applyAlignment="1">
      <alignment horizontal="right"/>
    </xf>
    <xf numFmtId="0" fontId="16" fillId="0" borderId="0" xfId="0" applyFont="1" applyAlignment="1">
      <alignment horizontal="center"/>
    </xf>
    <xf numFmtId="0" fontId="17" fillId="0" borderId="0" xfId="0" applyFont="1" applyAlignment="1">
      <alignment horizontal="center"/>
    </xf>
    <xf numFmtId="0" fontId="18" fillId="0" borderId="0" xfId="0" applyFont="1"/>
    <xf numFmtId="0" fontId="19" fillId="6" borderId="0" xfId="0" applyFont="1" applyFill="1" applyAlignment="1">
      <alignment horizontal="center" vertical="center"/>
    </xf>
    <xf numFmtId="0" fontId="20" fillId="0" borderId="3" xfId="0" applyFont="1" applyBorder="1" applyAlignment="1">
      <alignment horizontal="left"/>
    </xf>
    <xf numFmtId="0" fontId="0" fillId="0" borderId="3" xfId="0" applyBorder="1"/>
    <xf numFmtId="0" fontId="18" fillId="0" borderId="3" xfId="0" applyFont="1" applyBorder="1"/>
    <xf numFmtId="0" fontId="0" fillId="0" borderId="4" xfId="0" applyBorder="1" applyAlignment="1">
      <alignment horizontal="left" vertical="top" wrapText="1"/>
    </xf>
    <xf numFmtId="0" fontId="0" fillId="0" borderId="0" xfId="0" applyAlignment="1">
      <alignment wrapText="1"/>
    </xf>
    <xf numFmtId="0" fontId="4" fillId="0" borderId="0" xfId="0" applyFont="1" applyAlignment="1">
      <alignment wrapText="1"/>
    </xf>
    <xf numFmtId="0" fontId="4" fillId="7" borderId="0" xfId="0" applyFont="1" applyFill="1" applyAlignment="1">
      <alignment horizontal="right"/>
    </xf>
    <xf numFmtId="0" fontId="4" fillId="7" borderId="0" xfId="0" applyFont="1" applyFill="1"/>
    <xf numFmtId="0" fontId="4" fillId="7" borderId="0" xfId="0" applyFont="1" applyFill="1" applyAlignment="1">
      <alignment horizontal="center"/>
    </xf>
    <xf numFmtId="0" fontId="21" fillId="7" borderId="0" xfId="0" applyFont="1" applyFill="1"/>
    <xf numFmtId="0" fontId="0" fillId="0" borderId="0" xfId="0" applyProtection="1">
      <protection locked="0"/>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vertical="top" wrapText="1"/>
    </xf>
    <xf numFmtId="0" fontId="18" fillId="0" borderId="0" xfId="0" applyFont="1" applyAlignment="1">
      <alignment wrapText="1"/>
    </xf>
    <xf numFmtId="0" fontId="0" fillId="0" borderId="0" xfId="0" applyAlignment="1">
      <alignment horizontal="left" wrapText="1"/>
    </xf>
    <xf numFmtId="0" fontId="0" fillId="0" borderId="0" xfId="0" applyFont="1" applyFill="1"/>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rgb="FFFFFF00"/>
        </patternFill>
      </fill>
    </dxf>
    <dxf>
      <numFmt numFmtId="169" formatCode="d/mm/yyyy"/>
    </dxf>
    <dxf>
      <numFmt numFmtId="169" formatCode="d/mm/yyyy"/>
    </dxf>
    <dxf>
      <numFmt numFmtId="0" formatCode="General"/>
    </dxf>
    <dxf>
      <numFmt numFmtId="169" formatCode="d/mm/yyyy"/>
    </dxf>
    <dxf>
      <numFmt numFmtId="169"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(Visualization Tools - Mastering Chart Techniques - Specialized Charts - Pivot Tables - Create an Interactive Dashboard).xlsx]Sales by Month!pvtSalesByMonth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Month'!$B$4</c:f>
              <c:strCache>
                <c:ptCount val="1"/>
                <c:pt idx="0">
                  <c:v>Count of Quantity</c:v>
                </c:pt>
              </c:strCache>
            </c:strRef>
          </c:tx>
          <c:spPr>
            <a:ln w="28575" cap="rnd">
              <a:solidFill>
                <a:schemeClr val="accent1"/>
              </a:solidFill>
              <a:round/>
            </a:ln>
            <a:effectLst/>
          </c:spPr>
          <c:marker>
            <c:symbol val="none"/>
          </c:marker>
          <c:cat>
            <c:strRef>
              <c:f>'Sales by Month'!$A$5:$A$15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'Sales by Month'!$B$5:$B$15</c:f>
              <c:numCache>
                <c:formatCode>General</c:formatCode>
                <c:ptCount val="10"/>
                <c:pt idx="0">
                  <c:v>4</c:v>
                </c:pt>
                <c:pt idx="1">
                  <c:v>11</c:v>
                </c:pt>
                <c:pt idx="2">
                  <c:v>10</c:v>
                </c:pt>
                <c:pt idx="3">
                  <c:v>17</c:v>
                </c:pt>
                <c:pt idx="4">
                  <c:v>20</c:v>
                </c:pt>
                <c:pt idx="5">
                  <c:v>27</c:v>
                </c:pt>
                <c:pt idx="6">
                  <c:v>31</c:v>
                </c:pt>
                <c:pt idx="7">
                  <c:v>17</c:v>
                </c:pt>
                <c:pt idx="8">
                  <c:v>25</c:v>
                </c:pt>
                <c:pt idx="9">
                  <c:v>24</c:v>
                </c:pt>
              </c:numCache>
            </c:numRef>
          </c:val>
          <c:smooth val="0"/>
          <c:extLst>
            <c:ext xmlns:c16="http://schemas.microsoft.com/office/drawing/2014/chart" uri="{C3380CC4-5D6E-409C-BE32-E72D297353CC}">
              <c16:uniqueId val="{00000000-D97A-4DEE-B67A-64BB5029A134}"/>
            </c:ext>
          </c:extLst>
        </c:ser>
        <c:ser>
          <c:idx val="1"/>
          <c:order val="1"/>
          <c:tx>
            <c:strRef>
              <c:f>'Sales by Month'!$C$4</c:f>
              <c:strCache>
                <c:ptCount val="1"/>
                <c:pt idx="0">
                  <c:v>Sum of Target</c:v>
                </c:pt>
              </c:strCache>
            </c:strRef>
          </c:tx>
          <c:spPr>
            <a:ln w="28575" cap="rnd">
              <a:solidFill>
                <a:schemeClr val="accent2"/>
              </a:solidFill>
              <a:prstDash val="dash"/>
              <a:round/>
            </a:ln>
            <a:effectLst/>
          </c:spPr>
          <c:marker>
            <c:symbol val="none"/>
          </c:marker>
          <c:cat>
            <c:strRef>
              <c:f>'Sales by Month'!$A$5:$A$15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'Sales by Month'!$C$5:$C$15</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smooth val="0"/>
          <c:extLst>
            <c:ext xmlns:c16="http://schemas.microsoft.com/office/drawing/2014/chart" uri="{C3380CC4-5D6E-409C-BE32-E72D297353CC}">
              <c16:uniqueId val="{00000002-D97A-4DEE-B67A-64BB5029A134}"/>
            </c:ext>
          </c:extLst>
        </c:ser>
        <c:dLbls>
          <c:showLegendKey val="0"/>
          <c:showVal val="0"/>
          <c:showCatName val="0"/>
          <c:showSerName val="0"/>
          <c:showPercent val="0"/>
          <c:showBubbleSize val="0"/>
        </c:dLbls>
        <c:smooth val="0"/>
        <c:axId val="1859907456"/>
        <c:axId val="1859903136"/>
      </c:lineChart>
      <c:catAx>
        <c:axId val="18599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03136"/>
        <c:crosses val="autoZero"/>
        <c:auto val="1"/>
        <c:lblAlgn val="ctr"/>
        <c:lblOffset val="100"/>
        <c:noMultiLvlLbl val="0"/>
      </c:catAx>
      <c:valAx>
        <c:axId val="18599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(Visualization Tools - Mastering Chart Techniques - Specialized Charts - Pivot Tables - Create an Interactive Dashboard).xlsx]Sales by Quarter!pvtSalesByQuarter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'Sales by Quarter'!$B$4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8-4F38-A5D0-4D40CC3C10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8-4F38-A5D0-4D40CC3C10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A8-4F38-A5D0-4D40CC3C10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A8-4F38-A5D0-4D40CC3C10A2}"/>
              </c:ext>
            </c:extLst>
          </c:dPt>
          <c:cat>
            <c:strRef>
              <c:f>'Sales by Quarter'!$A$5:$A$9</c:f>
              <c:strCache>
                <c:ptCount val="4"/>
                <c:pt idx="0">
                  <c:v>Qtr1</c:v>
                </c:pt>
                <c:pt idx="1">
                  <c:v>Qtr2</c:v>
                </c:pt>
                <c:pt idx="2">
                  <c:v>Qtr3</c:v>
                </c:pt>
                <c:pt idx="3">
                  <c:v>Qtr4</c:v>
                </c:pt>
              </c:strCache>
            </c:strRef>
          </c:cat>
          <c:val>
            <c:numRef>
              <c:f>'Sales by Quarter'!$B$5:$B$9</c:f>
              <c:numCache>
                <c:formatCode>General</c:formatCode>
                <c:ptCount val="4"/>
                <c:pt idx="0">
                  <c:v>10469.460000000001</c:v>
                </c:pt>
                <c:pt idx="1">
                  <c:v>34422.089999999997</c:v>
                </c:pt>
                <c:pt idx="2">
                  <c:v>64044.970000000008</c:v>
                </c:pt>
                <c:pt idx="3">
                  <c:v>12957.359999999999</c:v>
                </c:pt>
              </c:numCache>
            </c:numRef>
          </c:val>
          <c:extLst>
            <c:ext xmlns:c16="http://schemas.microsoft.com/office/drawing/2014/chart" uri="{C3380CC4-5D6E-409C-BE32-E72D297353CC}">
              <c16:uniqueId val="{00000000-C0F4-4380-96E4-77D4B355D80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layout>
                <c:manualLayout>
                  <c:x val="-0.18691885655761059"/>
                  <c:y val="-0.170161302257664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1"/>
          <c:order val="0"/>
          <c:tx>
            <c:v>Sales</c:v>
          </c:tx>
          <c:spPr>
            <a:solidFill>
              <a:schemeClr val="accent2">
                <a:alpha val="75000"/>
              </a:schemeClr>
            </a:solidFill>
            <a:ln w="25400">
              <a:noFill/>
            </a:ln>
            <a:effectLst/>
          </c:spPr>
          <c:invertIfNegative val="0"/>
          <c:x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xVal>
          <c:y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6="http://schemas.microsoft.com/office/drawing/2014/chart" uri="{C3380CC4-5D6E-409C-BE32-E72D297353CC}">
              <c16:uniqueId val="{0000000D-0688-4FD6-A5A8-13BABEC7AE14}"/>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80"/>
          <c:min val="-180"/>
        </c:scaling>
        <c:delete val="1"/>
        <c:axPos val="b"/>
        <c:numFmt formatCode="General" sourceLinked="1"/>
        <c:majorTickMark val="out"/>
        <c:minorTickMark val="none"/>
        <c:tickLblPos val="nextTo"/>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(Visualization Tools - Mastering Chart Techniques - Specialized Charts - Pivot Tables - Create an Interactive Dashboard).xlsx]Sales by Month!pvtSalesByMonth</c:name>
    <c:fmtId val="2"/>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prstDash val="dash"/>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prstDash val="dash"/>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Month'!$B$4</c:f>
              <c:strCache>
                <c:ptCount val="1"/>
                <c:pt idx="0">
                  <c:v>Count of Quantity</c:v>
                </c:pt>
              </c:strCache>
            </c:strRef>
          </c:tx>
          <c:spPr>
            <a:ln w="28575" cap="rnd">
              <a:solidFill>
                <a:schemeClr val="accent1"/>
              </a:solidFill>
              <a:round/>
            </a:ln>
            <a:effectLst/>
          </c:spPr>
          <c:marker>
            <c:symbol val="none"/>
          </c:marker>
          <c:cat>
            <c:strRef>
              <c:f>'Sales by Month'!$A$5:$A$15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'Sales by Month'!$B$5:$B$15</c:f>
              <c:numCache>
                <c:formatCode>General</c:formatCode>
                <c:ptCount val="10"/>
                <c:pt idx="0">
                  <c:v>4</c:v>
                </c:pt>
                <c:pt idx="1">
                  <c:v>11</c:v>
                </c:pt>
                <c:pt idx="2">
                  <c:v>10</c:v>
                </c:pt>
                <c:pt idx="3">
                  <c:v>17</c:v>
                </c:pt>
                <c:pt idx="4">
                  <c:v>20</c:v>
                </c:pt>
                <c:pt idx="5">
                  <c:v>27</c:v>
                </c:pt>
                <c:pt idx="6">
                  <c:v>31</c:v>
                </c:pt>
                <c:pt idx="7">
                  <c:v>17</c:v>
                </c:pt>
                <c:pt idx="8">
                  <c:v>25</c:v>
                </c:pt>
                <c:pt idx="9">
                  <c:v>24</c:v>
                </c:pt>
              </c:numCache>
            </c:numRef>
          </c:val>
          <c:smooth val="0"/>
          <c:extLst>
            <c:ext xmlns:c16="http://schemas.microsoft.com/office/drawing/2014/chart" uri="{C3380CC4-5D6E-409C-BE32-E72D297353CC}">
              <c16:uniqueId val="{00000000-60A1-44BB-9621-422E6C3BD923}"/>
            </c:ext>
          </c:extLst>
        </c:ser>
        <c:ser>
          <c:idx val="1"/>
          <c:order val="1"/>
          <c:tx>
            <c:strRef>
              <c:f>'Sales by Month'!$C$4</c:f>
              <c:strCache>
                <c:ptCount val="1"/>
                <c:pt idx="0">
                  <c:v>Sum of Target</c:v>
                </c:pt>
              </c:strCache>
            </c:strRef>
          </c:tx>
          <c:spPr>
            <a:ln w="28575" cap="rnd">
              <a:solidFill>
                <a:schemeClr val="accent2"/>
              </a:solidFill>
              <a:prstDash val="dash"/>
              <a:round/>
            </a:ln>
            <a:effectLst/>
          </c:spPr>
          <c:marker>
            <c:symbol val="none"/>
          </c:marker>
          <c:cat>
            <c:strRef>
              <c:f>'Sales by Month'!$A$5:$A$15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'Sales by Month'!$C$5:$C$15</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smooth val="0"/>
          <c:extLst>
            <c:ext xmlns:c16="http://schemas.microsoft.com/office/drawing/2014/chart" uri="{C3380CC4-5D6E-409C-BE32-E72D297353CC}">
              <c16:uniqueId val="{00000001-60A1-44BB-9621-422E6C3BD923}"/>
            </c:ext>
          </c:extLst>
        </c:ser>
        <c:dLbls>
          <c:showLegendKey val="0"/>
          <c:showVal val="0"/>
          <c:showCatName val="0"/>
          <c:showSerName val="0"/>
          <c:showPercent val="0"/>
          <c:showBubbleSize val="0"/>
        </c:dLbls>
        <c:smooth val="0"/>
        <c:axId val="1859907456"/>
        <c:axId val="1859903136"/>
      </c:lineChart>
      <c:catAx>
        <c:axId val="18599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03136"/>
        <c:crosses val="autoZero"/>
        <c:auto val="1"/>
        <c:lblAlgn val="ctr"/>
        <c:lblOffset val="100"/>
        <c:noMultiLvlLbl val="0"/>
      </c:catAx>
      <c:valAx>
        <c:axId val="18599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(Visualization Tools - Mastering Chart Techniques - Specialized Charts - Pivot Tables - Create an Interactive Dashboard).xlsx]Sales by Quarter!pvtSalesByQuarter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73392461197339"/>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416851441241686"/>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9822616407982258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doughnutChart>
        <c:varyColors val="1"/>
        <c:ser>
          <c:idx val="0"/>
          <c:order val="0"/>
          <c:tx>
            <c:strRef>
              <c:f>'Sales by Quarter'!$B$4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B4-449B-A133-38D689ED85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B4-449B-A133-38D689ED85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B4-449B-A133-38D689ED85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B4-449B-A133-38D689ED8549}"/>
              </c:ext>
            </c:extLst>
          </c:dPt>
          <c:dLbls>
            <c:dLbl>
              <c:idx val="0"/>
              <c:layout>
                <c:manualLayout>
                  <c:x val="0.11973392461197339"/>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0B4-449B-A133-38D689ED8549}"/>
                </c:ext>
              </c:extLst>
            </c:dLbl>
            <c:dLbl>
              <c:idx val="1"/>
              <c:layout>
                <c:manualLayout>
                  <c:x val="0.12416851441241686"/>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0B4-449B-A133-38D689ED8549}"/>
                </c:ext>
              </c:extLst>
            </c:dLbl>
            <c:dLbl>
              <c:idx val="2"/>
              <c:layout>
                <c:manualLayout>
                  <c:x val="-7.9822616407982258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B4-449B-A133-38D689ED854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Quarter'!$A$5:$A$9</c:f>
              <c:strCache>
                <c:ptCount val="4"/>
                <c:pt idx="0">
                  <c:v>Qtr1</c:v>
                </c:pt>
                <c:pt idx="1">
                  <c:v>Qtr2</c:v>
                </c:pt>
                <c:pt idx="2">
                  <c:v>Qtr3</c:v>
                </c:pt>
                <c:pt idx="3">
                  <c:v>Qtr4</c:v>
                </c:pt>
              </c:strCache>
            </c:strRef>
          </c:cat>
          <c:val>
            <c:numRef>
              <c:f>'Sales by Quarter'!$B$5:$B$9</c:f>
              <c:numCache>
                <c:formatCode>General</c:formatCode>
                <c:ptCount val="4"/>
                <c:pt idx="0">
                  <c:v>10469.460000000001</c:v>
                </c:pt>
                <c:pt idx="1">
                  <c:v>34422.089999999997</c:v>
                </c:pt>
                <c:pt idx="2">
                  <c:v>64044.970000000008</c:v>
                </c:pt>
                <c:pt idx="3">
                  <c:v>12957.359999999999</c:v>
                </c:pt>
              </c:numCache>
            </c:numRef>
          </c:val>
          <c:extLst>
            <c:ext xmlns:c16="http://schemas.microsoft.com/office/drawing/2014/chart" uri="{C3380CC4-5D6E-409C-BE32-E72D297353CC}">
              <c16:uniqueId val="{00000008-10B4-449B-A133-38D689ED854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794661</xdr:colOff>
      <xdr:row>7</xdr:row>
      <xdr:rowOff>82551</xdr:rowOff>
    </xdr:to>
    <xdr:pic>
      <xdr:nvPicPr>
        <xdr:cNvPr id="2" name="Picture 1">
          <a:extLst>
            <a:ext uri="{FF2B5EF4-FFF2-40B4-BE49-F238E27FC236}">
              <a16:creationId xmlns:a16="http://schemas.microsoft.com/office/drawing/2014/main" id="{E6C10C86-4F43-4F13-93FA-8D664ABD00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611011" cy="1657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41275</xdr:colOff>
      <xdr:row>6</xdr:row>
      <xdr:rowOff>136525</xdr:rowOff>
    </xdr:from>
    <xdr:to>
      <xdr:col>10</xdr:col>
      <xdr:colOff>650875</xdr:colOff>
      <xdr:row>22</xdr:row>
      <xdr:rowOff>34925</xdr:rowOff>
    </xdr:to>
    <xdr:graphicFrame macro="">
      <xdr:nvGraphicFramePr>
        <xdr:cNvPr id="2" name="Chart 1">
          <a:extLst>
            <a:ext uri="{FF2B5EF4-FFF2-40B4-BE49-F238E27FC236}">
              <a16:creationId xmlns:a16="http://schemas.microsoft.com/office/drawing/2014/main" id="{745544BC-03F9-7D3C-3D1E-CCD738A02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536575</xdr:colOff>
      <xdr:row>8</xdr:row>
      <xdr:rowOff>9525</xdr:rowOff>
    </xdr:from>
    <xdr:to>
      <xdr:col>8</xdr:col>
      <xdr:colOff>650875</xdr:colOff>
      <xdr:row>23</xdr:row>
      <xdr:rowOff>85725</xdr:rowOff>
    </xdr:to>
    <xdr:graphicFrame macro="">
      <xdr:nvGraphicFramePr>
        <xdr:cNvPr id="2" name="Chart 1">
          <a:extLst>
            <a:ext uri="{FF2B5EF4-FFF2-40B4-BE49-F238E27FC236}">
              <a16:creationId xmlns:a16="http://schemas.microsoft.com/office/drawing/2014/main" id="{8EB2A83F-6A3B-82B1-23D9-430DCF307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65"/>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241300</xdr:colOff>
      <xdr:row>9</xdr:row>
      <xdr:rowOff>69850</xdr:rowOff>
    </xdr:from>
    <xdr:to>
      <xdr:col>9</xdr:col>
      <xdr:colOff>488950</xdr:colOff>
      <xdr:row>25</xdr:row>
      <xdr:rowOff>31750</xdr:rowOff>
    </xdr:to>
    <xdr:graphicFrame macro="">
      <xdr:nvGraphicFramePr>
        <xdr:cNvPr id="2" name="Chart 1">
          <a:extLst>
            <a:ext uri="{FF2B5EF4-FFF2-40B4-BE49-F238E27FC236}">
              <a16:creationId xmlns:a16="http://schemas.microsoft.com/office/drawing/2014/main" id="{7E552C8A-4C7F-41FA-AD88-8A3C5BEB9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330200</xdr:colOff>
      <xdr:row>10</xdr:row>
      <xdr:rowOff>25400</xdr:rowOff>
    </xdr:from>
    <xdr:to>
      <xdr:col>13</xdr:col>
      <xdr:colOff>558800</xdr:colOff>
      <xdr:row>25</xdr:row>
      <xdr:rowOff>25400</xdr:rowOff>
    </xdr:to>
    <xdr:graphicFrame macro="">
      <xdr:nvGraphicFramePr>
        <xdr:cNvPr id="3" name="Chart 2">
          <a:extLst>
            <a:ext uri="{FF2B5EF4-FFF2-40B4-BE49-F238E27FC236}">
              <a16:creationId xmlns:a16="http://schemas.microsoft.com/office/drawing/2014/main" id="{1D2CD217-2E38-4008-B814-092665C3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6350</xdr:colOff>
      <xdr:row>3</xdr:row>
      <xdr:rowOff>31751</xdr:rowOff>
    </xdr:from>
    <xdr:to>
      <xdr:col>2</xdr:col>
      <xdr:colOff>139700</xdr:colOff>
      <xdr:row>8</xdr:row>
      <xdr:rowOff>57151</xdr:rowOff>
    </xdr:to>
    <mc:AlternateContent xmlns:mc="http://schemas.openxmlformats.org/markup-compatibility/2006" xmlns:a14="http://schemas.microsoft.com/office/drawing/2010/main">
      <mc:Choice Requires="a14">
        <xdr:graphicFrame macro="">
          <xdr:nvGraphicFramePr>
            <xdr:cNvPr id="4" name="Order Year">
              <a:extLst>
                <a:ext uri="{FF2B5EF4-FFF2-40B4-BE49-F238E27FC236}">
                  <a16:creationId xmlns:a16="http://schemas.microsoft.com/office/drawing/2014/main" id="{A684CB3D-CA61-1EB6-885B-E384B3496F22}"/>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6350" y="565151"/>
              <a:ext cx="16319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69850</xdr:rowOff>
    </xdr:from>
    <xdr:to>
      <xdr:col>2</xdr:col>
      <xdr:colOff>127000</xdr:colOff>
      <xdr:row>25</xdr:row>
      <xdr:rowOff>0</xdr:rowOff>
    </xdr:to>
    <mc:AlternateContent xmlns:mc="http://schemas.openxmlformats.org/markup-compatibility/2006" xmlns:a14="http://schemas.microsoft.com/office/drawing/2010/main">
      <mc:Choice Requires="a14">
        <xdr:graphicFrame macro="">
          <xdr:nvGraphicFramePr>
            <xdr:cNvPr id="5" name="Salesperson">
              <a:extLst>
                <a:ext uri="{FF2B5EF4-FFF2-40B4-BE49-F238E27FC236}">
                  <a16:creationId xmlns:a16="http://schemas.microsoft.com/office/drawing/2014/main" id="{8EC1C59A-872D-3E55-D347-59EE4ABDBD3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1492250"/>
              <a:ext cx="1625600" cy="283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61677-2C4F-4B88-8BB9-9BBF0D4FBF8C}" name="pvtSalesByMonth"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5" firstHeaderRow="0" firstDataRow="1" firstDataCol="1" rowPageCount="2" colPageCount="1"/>
  <pivotFields count="24">
    <pivotField showAll="0"/>
    <pivotField showAll="0"/>
    <pivotField showAll="0"/>
    <pivotField showAll="0"/>
    <pivotField showAll="0"/>
    <pivotField showAll="0"/>
    <pivotField axis="axisPage" multipleItemSelectionAllowed="1" showAll="0">
      <items count="10">
        <item h="1" x="2"/>
        <item h="1" x="0"/>
        <item x="3"/>
        <item h="1" x="6"/>
        <item h="1" x="4"/>
        <item h="1" x="7"/>
        <item h="1" x="8"/>
        <item h="1" x="5"/>
        <item h="1" x="1"/>
        <item t="default"/>
      </items>
    </pivotField>
    <pivotField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dataField="1" showAll="0"/>
    <pivotField showAll="0"/>
    <pivotField showAll="0"/>
    <pivotField showAll="0"/>
    <pivotField showAll="0" defaultSubtotal="0"/>
    <pivotField showAll="0" defaultSubtotal="0"/>
    <pivotField dataField="1" dragToRow="0" dragToCol="0" dragToPage="0" showAll="0" defaultSubtotal="0"/>
  </pivotFields>
  <rowFields count="1">
    <field x="9"/>
  </rowFields>
  <rowItems count="11">
    <i>
      <x v="4"/>
    </i>
    <i>
      <x v="5"/>
    </i>
    <i>
      <x v="6"/>
    </i>
    <i>
      <x v="7"/>
    </i>
    <i>
      <x v="8"/>
    </i>
    <i>
      <x v="10"/>
    </i>
    <i>
      <x v="11"/>
    </i>
    <i>
      <x v="12"/>
    </i>
    <i>
      <x v="13"/>
    </i>
    <i>
      <x v="14"/>
    </i>
    <i t="grand">
      <x/>
    </i>
  </rowItems>
  <colFields count="1">
    <field x="-2"/>
  </colFields>
  <colItems count="2">
    <i>
      <x/>
    </i>
    <i i="1">
      <x v="1"/>
    </i>
  </colItems>
  <pageFields count="2">
    <pageField fld="10" item="1" hier="-1"/>
    <pageField fld="6" hier="-1"/>
  </pageFields>
  <dataFields count="2">
    <dataField name="Count of Quantity" fld="17" subtotal="count" baseField="9" baseItem="4"/>
    <dataField name="Sum of Target" fld="2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0F950-3579-484D-A117-850B05DAE749}" name="pvtSalesByQuarter"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B9" firstHeaderRow="1" firstDataRow="1" firstDataCol="1" rowPageCount="2" colPageCount="1"/>
  <pivotFields count="24">
    <pivotField showAll="0"/>
    <pivotField showAll="0"/>
    <pivotField showAll="0"/>
    <pivotField showAll="0"/>
    <pivotField showAll="0"/>
    <pivotField showAll="0"/>
    <pivotField axis="axisPage" multipleItemSelectionAllowed="1" showAll="0">
      <items count="10">
        <item h="1" x="2"/>
        <item h="1" x="0"/>
        <item x="3"/>
        <item h="1" x="6"/>
        <item h="1" x="4"/>
        <item h="1" x="7"/>
        <item h="1" x="8"/>
        <item h="1" x="5"/>
        <item h="1"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10" item="1" hier="-1"/>
    <pageField fld="6" hier="-1"/>
  </pageFields>
  <dataFields count="1">
    <dataField name="Sum of ExtendedPrice" fld="19"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1" count="1" selected="0">
            <x v="1"/>
          </reference>
        </references>
      </pivotArea>
    </chartFormat>
    <chartFormat chart="3" format="8">
      <pivotArea type="data" outline="0" fieldPosition="0">
        <references count="2">
          <reference field="4294967294" count="1" selected="0">
            <x v="0"/>
          </reference>
          <reference field="21" count="1" selected="0">
            <x v="2"/>
          </reference>
        </references>
      </pivotArea>
    </chartFormat>
    <chartFormat chart="3" format="9">
      <pivotArea type="data" outline="0" fieldPosition="0">
        <references count="2">
          <reference field="4294967294" count="1" selected="0">
            <x v="0"/>
          </reference>
          <reference field="21" count="1" selected="0">
            <x v="3"/>
          </reference>
        </references>
      </pivotArea>
    </chartFormat>
    <chartFormat chart="3" format="10">
      <pivotArea type="data" outline="0" fieldPosition="0">
        <references count="2">
          <reference field="4294967294" count="1" selected="0">
            <x v="0"/>
          </reference>
          <reference field="21" count="1" selected="0">
            <x v="4"/>
          </reference>
        </references>
      </pivotArea>
    </chartFormat>
    <chartFormat chart="2" format="11"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2">
          <reference field="4294967294" count="1" selected="0">
            <x v="0"/>
          </reference>
          <reference field="21" count="1" selected="0">
            <x v="2"/>
          </reference>
        </references>
      </pivotArea>
    </chartFormat>
    <chartFormat chart="0" format="3">
      <pivotArea type="data" outline="0" fieldPosition="0">
        <references count="2">
          <reference field="4294967294" count="1" selected="0">
            <x v="0"/>
          </reference>
          <reference field="21" count="1" selected="0">
            <x v="3"/>
          </reference>
        </references>
      </pivotArea>
    </chartFormat>
    <chartFormat chart="0" format="4">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4"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multipleItemSelectionAllowed="1" showAll="0">
      <items count="10">
        <item h="1" x="2"/>
        <item h="1" x="0"/>
        <item x="3"/>
        <item h="1" x="6"/>
        <item h="1" x="4"/>
        <item h="1" x="7"/>
        <item h="1" x="8"/>
        <item h="1" x="5"/>
        <item h="1"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8DAF07E2-2F8C-405A-877C-5F4949528668}" sourceName="Order Year">
  <pivotTables>
    <pivotTable tabId="10" name="pvtSalesByQuarter"/>
    <pivotTable tabId="8" name="pvtCalcs"/>
    <pivotTable tabId="9" name="pvtSalesByMonth"/>
  </pivotTables>
  <data>
    <tabular pivotCacheId="10984486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A71AC7C-6BE7-43F0-98F9-ECFDEB45311E}" sourceName="Salesperson">
  <pivotTables>
    <pivotTable tabId="10" name="pvtSalesByQuarter"/>
    <pivotTable tabId="8" name="pvtCalcs"/>
    <pivotTable tabId="9" name="pvtSalesByMonth"/>
  </pivotTables>
  <data>
    <tabular pivotCacheId="1098448667">
      <items count="9">
        <i x="2"/>
        <i x="0"/>
        <i x="3" s="1"/>
        <i x="6"/>
        <i x="4"/>
        <i x="7"/>
        <i x="8"/>
        <i x="5"/>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E3A2F0D4-A242-48CB-8BEC-153D77FA8A0A}" cache="Slicer_Order_Year" caption="Order Year" style="SlicerStyleDark1 2" rowHeight="230716"/>
  <slicer name="Salesperson" xr10:uid="{B20C5364-78F5-4DCA-9EE5-2814A5479C51}" cache="Slicer_Salesperson" caption="Salesperson" style="SlicerStyleDark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775B-FFB5-4331-B17F-150F7A27E27E}">
  <dimension ref="B2:X41"/>
  <sheetViews>
    <sheetView showGridLines="0" tabSelected="1" workbookViewId="0">
      <selection activeCell="I8" sqref="I8"/>
    </sheetView>
  </sheetViews>
  <sheetFormatPr defaultRowHeight="14" x14ac:dyDescent="0.3"/>
  <cols>
    <col min="1" max="1" width="2" customWidth="1"/>
    <col min="2" max="2" width="4.75" style="34" customWidth="1"/>
    <col min="8" max="8" width="13.75" customWidth="1"/>
    <col min="15" max="15" width="18.5" customWidth="1"/>
    <col min="16" max="16" width="15.08203125" customWidth="1"/>
    <col min="17" max="17" width="3.83203125" style="37" customWidth="1"/>
    <col min="24" max="24" width="8.6640625" style="22"/>
  </cols>
  <sheetData>
    <row r="2" spans="2:24" ht="30" x14ac:dyDescent="0.6">
      <c r="I2" s="35" t="s">
        <v>503</v>
      </c>
      <c r="J2" s="35"/>
      <c r="K2" s="35"/>
      <c r="L2" s="35"/>
      <c r="M2" s="35"/>
      <c r="N2" s="35"/>
      <c r="O2" s="35"/>
      <c r="P2" s="35"/>
      <c r="Q2" s="35"/>
    </row>
    <row r="3" spans="2:24" ht="20" x14ac:dyDescent="0.4">
      <c r="I3" s="36" t="s">
        <v>504</v>
      </c>
      <c r="J3" s="36"/>
      <c r="K3" s="36"/>
      <c r="L3" s="36"/>
      <c r="M3" s="36"/>
      <c r="N3" s="36"/>
      <c r="O3" s="36"/>
      <c r="P3" s="36"/>
      <c r="Q3" s="36"/>
    </row>
    <row r="5" spans="2:24" ht="18" x14ac:dyDescent="0.3">
      <c r="I5" s="38" t="s">
        <v>516</v>
      </c>
      <c r="J5" s="38"/>
      <c r="K5" s="38"/>
      <c r="L5" s="38"/>
      <c r="M5" s="38"/>
      <c r="N5" s="38"/>
      <c r="O5" s="38"/>
      <c r="P5" s="38"/>
      <c r="Q5" s="38"/>
    </row>
    <row r="8" spans="2:24" ht="18.5" thickBot="1" x14ac:dyDescent="0.45">
      <c r="B8" s="39" t="s">
        <v>505</v>
      </c>
      <c r="C8" s="40"/>
      <c r="D8" s="40"/>
      <c r="E8" s="40"/>
      <c r="F8" s="40"/>
      <c r="G8" s="40"/>
      <c r="H8" s="40"/>
      <c r="I8" s="40"/>
      <c r="J8" s="40"/>
      <c r="K8" s="40"/>
      <c r="L8" s="40"/>
      <c r="M8" s="40"/>
      <c r="N8" s="40"/>
      <c r="O8" s="40"/>
      <c r="P8" s="40"/>
      <c r="Q8" s="41"/>
    </row>
    <row r="9" spans="2:24" s="43" customFormat="1" ht="43.5" customHeight="1" x14ac:dyDescent="0.3">
      <c r="B9" s="42" t="s">
        <v>517</v>
      </c>
      <c r="C9" s="42"/>
      <c r="D9" s="42"/>
      <c r="E9" s="42"/>
      <c r="F9" s="42"/>
      <c r="G9" s="42"/>
      <c r="H9" s="42"/>
      <c r="I9" s="42"/>
      <c r="J9" s="42"/>
      <c r="K9" s="42"/>
      <c r="L9" s="42"/>
      <c r="M9" s="42"/>
      <c r="N9" s="42"/>
      <c r="O9" s="42"/>
      <c r="P9" s="42"/>
      <c r="Q9" s="42"/>
      <c r="X9" s="44"/>
    </row>
    <row r="11" spans="2:24" x14ac:dyDescent="0.3">
      <c r="B11" s="45" t="s">
        <v>506</v>
      </c>
      <c r="C11" s="46" t="s">
        <v>507</v>
      </c>
      <c r="D11" s="46"/>
      <c r="E11" s="46"/>
      <c r="F11" s="46"/>
      <c r="G11" s="46"/>
      <c r="H11" s="46"/>
      <c r="I11" s="46"/>
      <c r="J11" s="46"/>
      <c r="K11" s="46"/>
      <c r="L11" s="46"/>
      <c r="M11" s="46"/>
      <c r="N11" s="46"/>
      <c r="O11" s="46"/>
      <c r="P11" s="47"/>
      <c r="Q11" s="48"/>
    </row>
    <row r="12" spans="2:24" x14ac:dyDescent="0.3">
      <c r="B12" s="34" t="s">
        <v>519</v>
      </c>
      <c r="C12" s="56" t="s">
        <v>522</v>
      </c>
      <c r="Q12"/>
      <c r="X12"/>
    </row>
    <row r="13" spans="2:24" x14ac:dyDescent="0.3">
      <c r="B13" s="34" t="s">
        <v>508</v>
      </c>
      <c r="C13" t="s">
        <v>518</v>
      </c>
      <c r="Q13"/>
      <c r="X13"/>
    </row>
    <row r="14" spans="2:24" x14ac:dyDescent="0.3">
      <c r="B14" s="34" t="s">
        <v>509</v>
      </c>
      <c r="C14" t="s">
        <v>520</v>
      </c>
      <c r="Q14"/>
      <c r="X14"/>
    </row>
    <row r="15" spans="2:24" x14ac:dyDescent="0.3">
      <c r="B15" s="34" t="s">
        <v>510</v>
      </c>
      <c r="C15" t="s">
        <v>521</v>
      </c>
      <c r="Q15"/>
      <c r="X15"/>
    </row>
    <row r="16" spans="2:24" x14ac:dyDescent="0.3">
      <c r="B16" s="34" t="s">
        <v>511</v>
      </c>
      <c r="C16" t="s">
        <v>523</v>
      </c>
      <c r="P16" s="49"/>
      <c r="Q16" s="3"/>
      <c r="X16"/>
    </row>
    <row r="18" spans="2:24" x14ac:dyDescent="0.3">
      <c r="B18" s="34" t="s">
        <v>524</v>
      </c>
      <c r="C18" t="s">
        <v>525</v>
      </c>
      <c r="Q18"/>
    </row>
    <row r="19" spans="2:24" x14ac:dyDescent="0.3">
      <c r="B19" s="34" t="s">
        <v>508</v>
      </c>
      <c r="C19" t="s">
        <v>526</v>
      </c>
      <c r="Q19"/>
    </row>
    <row r="20" spans="2:24" x14ac:dyDescent="0.3">
      <c r="B20" s="34" t="s">
        <v>509</v>
      </c>
      <c r="C20" t="s">
        <v>527</v>
      </c>
      <c r="Q20"/>
    </row>
    <row r="21" spans="2:24" x14ac:dyDescent="0.3">
      <c r="B21" s="34" t="s">
        <v>510</v>
      </c>
      <c r="C21" t="s">
        <v>528</v>
      </c>
      <c r="Q21"/>
      <c r="X21"/>
    </row>
    <row r="22" spans="2:24" x14ac:dyDescent="0.3">
      <c r="B22" s="34" t="s">
        <v>511</v>
      </c>
      <c r="C22" t="s">
        <v>529</v>
      </c>
      <c r="Q22"/>
    </row>
    <row r="23" spans="2:24" x14ac:dyDescent="0.3">
      <c r="B23" s="34" t="s">
        <v>512</v>
      </c>
      <c r="C23" t="s">
        <v>530</v>
      </c>
    </row>
    <row r="24" spans="2:24" x14ac:dyDescent="0.3">
      <c r="B24" s="50"/>
      <c r="D24" s="52"/>
      <c r="E24" s="52"/>
      <c r="F24" s="52"/>
      <c r="G24" s="52"/>
      <c r="H24" s="52"/>
      <c r="I24" s="52"/>
      <c r="J24" s="52"/>
      <c r="K24" s="52"/>
      <c r="L24" s="52"/>
      <c r="M24" s="52"/>
      <c r="N24" s="52"/>
      <c r="O24" s="52"/>
      <c r="P24" s="3"/>
      <c r="Q24"/>
      <c r="W24" s="22"/>
      <c r="X24"/>
    </row>
    <row r="25" spans="2:24" x14ac:dyDescent="0.3">
      <c r="B25" s="34" t="s">
        <v>513</v>
      </c>
      <c r="C25" s="51" t="s">
        <v>531</v>
      </c>
    </row>
    <row r="26" spans="2:24" x14ac:dyDescent="0.3">
      <c r="B26" s="34" t="s">
        <v>508</v>
      </c>
      <c r="C26" t="s">
        <v>532</v>
      </c>
    </row>
    <row r="27" spans="2:24" x14ac:dyDescent="0.3">
      <c r="B27" s="34" t="s">
        <v>509</v>
      </c>
      <c r="C27" t="s">
        <v>533</v>
      </c>
    </row>
    <row r="28" spans="2:24" x14ac:dyDescent="0.3">
      <c r="B28" s="34" t="s">
        <v>510</v>
      </c>
      <c r="C28" t="s">
        <v>534</v>
      </c>
    </row>
    <row r="29" spans="2:24" x14ac:dyDescent="0.3">
      <c r="B29" s="34" t="s">
        <v>511</v>
      </c>
      <c r="C29" t="s">
        <v>535</v>
      </c>
    </row>
    <row r="30" spans="2:24" x14ac:dyDescent="0.3">
      <c r="B30" s="34" t="s">
        <v>512</v>
      </c>
      <c r="C30" t="s">
        <v>536</v>
      </c>
    </row>
    <row r="31" spans="2:24" x14ac:dyDescent="0.3">
      <c r="B31" s="34" t="s">
        <v>537</v>
      </c>
      <c r="C31" t="s">
        <v>538</v>
      </c>
    </row>
    <row r="32" spans="2:24" x14ac:dyDescent="0.3">
      <c r="B32" s="34" t="s">
        <v>539</v>
      </c>
      <c r="C32" t="s">
        <v>540</v>
      </c>
    </row>
    <row r="33" spans="2:24" s="37" customFormat="1" x14ac:dyDescent="0.3">
      <c r="B33" s="34"/>
      <c r="C33"/>
      <c r="D33"/>
      <c r="E33"/>
      <c r="F33"/>
      <c r="G33"/>
      <c r="H33"/>
      <c r="I33"/>
      <c r="J33"/>
      <c r="K33"/>
      <c r="L33"/>
      <c r="M33"/>
      <c r="N33"/>
      <c r="O33"/>
      <c r="P33"/>
      <c r="R33"/>
      <c r="S33"/>
      <c r="T33"/>
      <c r="U33"/>
      <c r="V33"/>
      <c r="W33"/>
      <c r="X33" s="22"/>
    </row>
    <row r="34" spans="2:24" s="37" customFormat="1" x14ac:dyDescent="0.3">
      <c r="B34" s="50" t="s">
        <v>514</v>
      </c>
      <c r="C34" t="s">
        <v>541</v>
      </c>
      <c r="D34" s="55"/>
      <c r="E34" s="55"/>
      <c r="F34" s="55"/>
      <c r="G34" s="55"/>
      <c r="H34" s="55"/>
      <c r="I34" s="55"/>
      <c r="J34" s="55"/>
      <c r="K34" s="55"/>
      <c r="L34" s="55"/>
      <c r="M34" s="55"/>
      <c r="N34" s="55"/>
      <c r="O34" s="55"/>
      <c r="P34"/>
      <c r="R34"/>
      <c r="S34"/>
      <c r="T34"/>
      <c r="U34"/>
      <c r="V34"/>
      <c r="W34"/>
      <c r="X34" s="22"/>
    </row>
    <row r="35" spans="2:24" s="54" customFormat="1" x14ac:dyDescent="0.3">
      <c r="B35" s="53" t="s">
        <v>508</v>
      </c>
      <c r="C35" s="32" t="s">
        <v>542</v>
      </c>
      <c r="D35" s="55"/>
      <c r="E35" s="55"/>
      <c r="F35" s="55"/>
      <c r="G35" s="55"/>
      <c r="H35" s="55"/>
      <c r="I35" s="55"/>
      <c r="J35" s="55"/>
      <c r="K35" s="55"/>
      <c r="L35" s="55"/>
      <c r="M35" s="55"/>
      <c r="N35" s="55"/>
      <c r="O35" s="55"/>
      <c r="P35" s="43"/>
      <c r="R35" s="43"/>
      <c r="S35" s="43"/>
      <c r="T35" s="43"/>
      <c r="U35" s="43"/>
      <c r="V35" s="43"/>
      <c r="W35" s="43"/>
      <c r="X35" s="44"/>
    </row>
    <row r="36" spans="2:24" s="37" customFormat="1" x14ac:dyDescent="0.3">
      <c r="B36" s="34" t="s">
        <v>509</v>
      </c>
      <c r="C36" s="32" t="s">
        <v>543</v>
      </c>
      <c r="D36"/>
      <c r="E36"/>
      <c r="F36"/>
      <c r="G36"/>
      <c r="H36"/>
      <c r="I36"/>
      <c r="J36"/>
      <c r="K36"/>
      <c r="L36"/>
      <c r="M36"/>
      <c r="N36"/>
      <c r="O36"/>
      <c r="P36"/>
      <c r="R36"/>
      <c r="S36"/>
      <c r="T36"/>
      <c r="U36"/>
      <c r="V36"/>
      <c r="W36"/>
      <c r="X36" s="22"/>
    </row>
    <row r="37" spans="2:24" s="37" customFormat="1" x14ac:dyDescent="0.3">
      <c r="B37" s="34" t="s">
        <v>510</v>
      </c>
      <c r="C37" t="s">
        <v>544</v>
      </c>
      <c r="D37"/>
      <c r="E37"/>
      <c r="F37"/>
      <c r="G37"/>
      <c r="H37"/>
      <c r="I37"/>
      <c r="J37"/>
      <c r="K37"/>
      <c r="L37"/>
      <c r="M37"/>
      <c r="N37"/>
      <c r="O37"/>
      <c r="P37"/>
      <c r="Q37"/>
      <c r="R37"/>
      <c r="S37"/>
      <c r="T37"/>
      <c r="U37"/>
      <c r="V37"/>
      <c r="W37"/>
      <c r="X37" s="22"/>
    </row>
    <row r="38" spans="2:24" s="37" customFormat="1" x14ac:dyDescent="0.3">
      <c r="B38" s="34"/>
      <c r="C38"/>
      <c r="D38"/>
      <c r="E38"/>
      <c r="F38"/>
      <c r="G38"/>
      <c r="H38"/>
      <c r="I38"/>
      <c r="J38"/>
      <c r="K38"/>
      <c r="L38"/>
      <c r="M38"/>
      <c r="N38"/>
      <c r="O38"/>
      <c r="P38"/>
      <c r="R38"/>
      <c r="S38"/>
      <c r="T38"/>
      <c r="U38"/>
      <c r="V38"/>
      <c r="W38"/>
      <c r="X38" s="22"/>
    </row>
    <row r="39" spans="2:24" s="37" customFormat="1" x14ac:dyDescent="0.3">
      <c r="B39" s="34" t="s">
        <v>515</v>
      </c>
      <c r="C39" t="s">
        <v>545</v>
      </c>
      <c r="D39"/>
      <c r="E39"/>
      <c r="F39"/>
      <c r="G39"/>
      <c r="H39"/>
      <c r="I39"/>
      <c r="J39"/>
      <c r="K39"/>
      <c r="L39"/>
      <c r="M39"/>
      <c r="N39"/>
      <c r="O39"/>
      <c r="P39"/>
      <c r="Q39"/>
      <c r="R39"/>
      <c r="S39"/>
      <c r="T39"/>
      <c r="U39"/>
      <c r="V39"/>
      <c r="W39"/>
      <c r="X39" s="22"/>
    </row>
    <row r="40" spans="2:24" s="37" customFormat="1" x14ac:dyDescent="0.3">
      <c r="B40" s="34"/>
      <c r="C40"/>
      <c r="D40"/>
      <c r="E40"/>
      <c r="F40"/>
      <c r="G40"/>
      <c r="H40"/>
      <c r="I40"/>
      <c r="J40"/>
      <c r="K40"/>
      <c r="L40"/>
      <c r="M40"/>
      <c r="N40"/>
      <c r="O40"/>
      <c r="P40"/>
      <c r="Q40"/>
      <c r="R40"/>
      <c r="S40"/>
      <c r="T40"/>
      <c r="U40"/>
      <c r="V40"/>
      <c r="W40"/>
      <c r="X40" s="22"/>
    </row>
    <row r="41" spans="2:24" x14ac:dyDescent="0.3">
      <c r="Q41"/>
    </row>
  </sheetData>
  <mergeCells count="4">
    <mergeCell ref="I2:Q2"/>
    <mergeCell ref="I3:Q3"/>
    <mergeCell ref="I5:Q5"/>
    <mergeCell ref="B9:Q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8FB9B514-0919-40C6-AC09-E8E3E23A9E20}">
            <x14:iconSet showValue="0" custom="1">
              <x14:cfvo type="percent">
                <xm:f>0</xm:f>
              </x14:cfvo>
              <x14:cfvo type="num">
                <xm:f>0</xm:f>
              </x14:cfvo>
              <x14:cfvo type="num" gte="0">
                <xm:f>0</xm:f>
              </x14:cfvo>
              <x14:cfIcon iconSet="3Symbols2" iconId="0"/>
              <x14:cfIcon iconSet="5Quarters" iconId="0"/>
              <x14:cfIcon iconSet="3Symbols2" iconId="2"/>
            </x14:iconSet>
          </x14:cfRule>
          <xm:sqref>P24</xm:sqref>
        </x14:conditionalFormatting>
        <x14:conditionalFormatting xmlns:xm="http://schemas.microsoft.com/office/excel/2006/main">
          <x14:cfRule type="iconSet" priority="2" id="{3BDBE4F9-256A-41E9-80CB-1F18CE14FB3A}">
            <x14:iconSet showValue="0" custom="1">
              <x14:cfvo type="percent">
                <xm:f>0</xm:f>
              </x14:cfvo>
              <x14:cfvo type="num">
                <xm:f>0</xm:f>
              </x14:cfvo>
              <x14:cfvo type="num" gte="0">
                <xm:f>0</xm:f>
              </x14:cfvo>
              <x14:cfIcon iconSet="3Symbols2" iconId="0"/>
              <x14:cfIcon iconSet="5Quarters" iconId="0"/>
              <x14:cfIcon iconSet="3Symbols2" iconId="2"/>
            </x14:iconSet>
          </x14:cfRule>
          <xm:sqref>Q16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zoomScale="90" zoomScaleNormal="90" workbookViewId="0">
      <selection activeCell="D9" sqref="D9"/>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476</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476</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476</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476</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476</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477</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477</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477</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476</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476</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476</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476</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476</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476</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477</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477</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477</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476</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476</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476</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476</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476</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476</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476</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477</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477</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477</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477</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477</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476</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476</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476</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478</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478</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476</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476</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476</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476</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477</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477</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478</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478</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478</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476</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476</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476</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476</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476</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476</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476</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476</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476</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476</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476</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476</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477</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477</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478</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478</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476</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476</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478</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478</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478</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478</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476</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476</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476</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476</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476</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476</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476</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476</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476</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478</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478</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476</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476</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476</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476</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476</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476</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476</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476</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476</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476</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476</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476</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476</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476</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476</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477</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477</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477</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477</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476</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476</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476</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476</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476</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476</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476</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476</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476</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477</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477</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477</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476</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476</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476</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476</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477</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477</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477</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477</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477</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477</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477</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477</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478</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478</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478</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478</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478</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478</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478</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478</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478</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476</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477</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477</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477</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476</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476</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476</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476</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476</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476</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477</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477</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476</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476</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476</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476</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476</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476</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476</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476</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476</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476</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478</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478</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478</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478</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478</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478</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476</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476</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476</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478</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478</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478</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478</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476</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476</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476</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476</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476</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478</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478</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476</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476</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476</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476</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476</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476</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476</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478</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478</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478</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476</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476</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478</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478</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478</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476</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476</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478</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478</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478</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476</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476</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478</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476</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476</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476</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478</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478</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478</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478</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478</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476</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476</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476</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476</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476</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476</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476</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476</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476</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476</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476</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476</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476</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476</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476</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478</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478</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478</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478</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477</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477</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476</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478</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478</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478</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476</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476</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476</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476</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476</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476</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476</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476</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476</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476</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476</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476</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476</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476</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476</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478</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478</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478</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478</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478</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476</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476</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476</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476</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476</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476</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476</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476</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476</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476</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476</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476</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478</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478</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476</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476</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476</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478</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478</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477</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477</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477</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477</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476</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476</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478</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476</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476</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476</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476</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476</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476</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476</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476</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476</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476</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478</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478</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476</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476</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476</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476</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476</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477</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477</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477</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476</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476</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476</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476</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476</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476</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476</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476</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476</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476</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476</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476</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476</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476</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476</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476</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476</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476</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476</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476</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476</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478</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476</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476</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476</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476</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476</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476</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476</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476</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476</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476</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478</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478</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476</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476</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476</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476</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477</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477</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477</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477</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476</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476</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476</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476</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478</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478</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478</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476</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476</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476</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477</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477</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477</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476</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476</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476</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476</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477</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476</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476</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476</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476</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476</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476</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476</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476</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476</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476</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478</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478</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478</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477</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477</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476</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476</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476</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476</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476</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476</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476</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478</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478</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478</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478</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476</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476</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476</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476</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476</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476</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478</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478</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478</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478</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478</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478</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478</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477</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477</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477</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476</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476</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476</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476</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476</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478</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478</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476</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476</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476</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476</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476</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476</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476</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478</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478</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478</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478</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476</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476</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476</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476</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476</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476</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476</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477</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477</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477</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477</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477</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477</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476</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476</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476</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476</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476</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476</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477</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477</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478</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478</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478</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478</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478</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476</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476</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476</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476</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477</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477</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478</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478</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476</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476</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476</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476</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476</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476</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476</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476</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476</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476</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476</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476</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476</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477</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477</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477</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477</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477</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477</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477</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477</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476</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477</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477</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478</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478</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478</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476</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476</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476</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476</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476</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476</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476</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476</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476</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476</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476</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476</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478</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478</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478</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478</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478</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476</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476</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476</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476</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476</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476</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476</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476</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476</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476</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476</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476</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476</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476</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478</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478</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478</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478</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478</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478</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478</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478</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478</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476</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476</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476</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476</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476</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476</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476</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476</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476</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476</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476</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476</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476</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476</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476</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477</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477</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477</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477</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477</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476</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476</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476</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476</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476</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476</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476</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476</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476</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478</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478</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476</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476</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476</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476</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476</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476</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476</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476</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476</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476</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476</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476</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476</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476</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476</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476</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476</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476</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476</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476</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476</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476</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477</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477</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477</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476</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476</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476</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476</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476</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476</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476</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476</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476</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476</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476</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476</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476</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477</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477</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476</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476</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476</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476</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478</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478</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478</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476</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476</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476</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476</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476</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476</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476</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476</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476</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478</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478</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478</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478</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476</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476</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476</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477</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477</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476</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476</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476</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476</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478</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478</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478</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478</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476</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476</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477</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477</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478</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478</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478</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476</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476</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476</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477</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477</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477</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477</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477</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477</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477</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477</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477</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477</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476</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476</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476</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476</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477</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477</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477</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476</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476</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478</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478</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476</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476</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476</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477</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478</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478</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478</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477</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476</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476</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476</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477</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477</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477</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477</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477</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476</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476</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476</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478</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478</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478</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476</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476</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478</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478</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478</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478</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478</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476</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476</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478</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478</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476</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476</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476</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478</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478</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476</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476</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476</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477</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477</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477</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477</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476</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476</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476</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476</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476</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476</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476</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476</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476</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476</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476</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476</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476</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476</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476</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476</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476</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476</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476</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478</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478</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478</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476</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476</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476</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476</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476</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477</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477</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477</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476</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476</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476</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476</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476</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476</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476</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476</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476</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476</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476</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476</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476</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476</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476</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476</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476</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476</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476</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478</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478</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478</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476</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476</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476</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476</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476</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476</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476</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477</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476</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476</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476</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476</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476</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476</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476</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476</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478</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478</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478</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478</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476</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476</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476</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476</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476</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476</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476</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476</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476</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476</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476</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476</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476</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476</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476</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476</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476</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476</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476</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477</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477</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477</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477</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476</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476</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477</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477</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478</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478</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478</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476</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476</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476</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476</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476</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476</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476</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476</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476</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476</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476</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476</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476</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476</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476</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476</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476</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477</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477</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476</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476</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476</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476</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476</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476</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476</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476</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476</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478</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478</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478</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478</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478</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476</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476</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476</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476</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476</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476</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476</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476</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476</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476</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476</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476</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476</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476</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476</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476</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477</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477</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478</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478</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478</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478</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478</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476</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476</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476</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476</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476</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476</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476</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478</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478</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478</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478</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476</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476</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476</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476</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476</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476</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478</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478</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478</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478</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478</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478</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478</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476</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476</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476</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476</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478</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478</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478</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478</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478</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478</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476</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476</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478</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478</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476</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476</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476</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477</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476</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476</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476</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476</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476</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476</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477</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476</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477</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477</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477</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476</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476</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478</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478</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478</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476</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476</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476</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476</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476</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476</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476</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476</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478</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478</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476</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476</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476</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478</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478</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478</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476</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476</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476</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478</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478</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476</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478</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478</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477</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477</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476</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478</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478</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476</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476</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478</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478</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478</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478</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477</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477</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477</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478</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478</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478</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478</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478</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476</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476</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476</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476</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476</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476</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476</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476</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478</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478</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478</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478</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478</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477</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477</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476</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476</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476</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476</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478</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478</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478</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478</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478</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478</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478</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478</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478</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478</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478</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478</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476</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476</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476</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476</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477</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477</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476</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476</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476</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476</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476</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478</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478</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478</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478</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478</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478</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476</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476</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476</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478</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478</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476</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476</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476</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476</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476</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476</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476</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476</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476</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476</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476</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476</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476</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476</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476</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476</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476</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476</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476</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476</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476</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477</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477</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477</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477</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477</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477</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476</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476</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476</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477</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477</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476</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476</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476</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476</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476</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477</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477</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477</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477</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477</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476</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476</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476</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476</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477</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477</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477</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477</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476</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476</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477</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477</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477</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476</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476</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477</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477</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476</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476</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476</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476</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476</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476</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478</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478</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478</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478</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478</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478</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478</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478</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478</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476</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476</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476</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476</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477</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477</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477</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478</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476</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476</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478</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476</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476</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476</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476</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476</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476</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478</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478</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478</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476</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476</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476</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476</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476</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476</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476</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476</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476</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476</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476</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476</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476</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476</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476</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476</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476</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476</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476</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476</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476</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476</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476</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476</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476</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478</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478</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478</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478</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478</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478</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478</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478</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478</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476</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478</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478</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478</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478</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478</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478</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478</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478</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478</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476</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476</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476</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476</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477</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477</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477</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476</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476</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476</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476</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476</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476</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476</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476</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476</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477</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477</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476</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476</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476</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476</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476</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476</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478</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478</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478</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478</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476</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476</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476</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476</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476</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476</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478</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478</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477</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477</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477</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477</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476</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476</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476</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476</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476</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476</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478</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478</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478</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478</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476</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476</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476</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476</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476</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476</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476</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476</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477</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477</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477</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477</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477</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478</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478</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478</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476</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476</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476</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478</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478</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477</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477</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477</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476</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476</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478</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478</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478</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476</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476</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478</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478</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478</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478</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478</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478</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478</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478</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478</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476</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476</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477</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477</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477</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476</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476</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476</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476</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476</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476</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476</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478</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478</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478</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477</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477</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476</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478</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478</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478</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478</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478</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478</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478</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477</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477</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477</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476</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476</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476</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476</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476</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477</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477</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477</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477</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477</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477</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477</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476</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476</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476</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476</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476</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476</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476</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476</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476</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477</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477</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477</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478</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478</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476</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476</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476</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476</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476</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476</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476</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478</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478</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478</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478</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476</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478</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478</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478</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476</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476</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476</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476</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476</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476</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476</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476</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476</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476</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476</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476</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476</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476</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478</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478</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478</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476</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476</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476</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476</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476</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476</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476</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476</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476</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476</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476</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476</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476</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476</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476</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476</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476</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476</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476</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478</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478</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478</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478</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478</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478</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478</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478</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476</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476</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476</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478</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476</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476</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476</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478</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478</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476</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476</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476</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476</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476</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476</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476</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476</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476</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476</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476</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476</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476</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476</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476</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476</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476</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476</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476</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476</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476</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476</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477</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476</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476</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476</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476</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476</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476</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476</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476</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478</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478</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476</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476</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476</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476</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477</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476</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476</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476</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477</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477</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476</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476</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476</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477</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477</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477</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476</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476</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476</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477</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477</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477</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477</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477</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476</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476</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476</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476</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476</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476</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476</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476</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477</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477</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476</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476</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476</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476</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476</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476</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476</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477</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477</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476</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476</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477</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477</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477</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477</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476</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476</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476</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476</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476</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476</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476</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476</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476</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476</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476</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476</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476</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476</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476</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477</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477</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477</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476</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476</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476</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478</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478</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476</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476</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476</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476</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478</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478</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477</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478</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478</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478</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477</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477</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477</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476</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476</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476</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477</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477</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476</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476</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476</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476</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478</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478</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478</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476</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476</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476</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476</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476</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476</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477</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477</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478</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478</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478</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478</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478</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477</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477</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477</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477</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476</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476</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476</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476</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476</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476</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476</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476</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477</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477</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476</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476</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476</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476</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477</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477</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477</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477</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476</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476</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476</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476</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476</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476</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476</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476</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476</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476</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476</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477</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477</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476</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476</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476</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476</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476</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476</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476</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476</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476</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476</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476</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477</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477</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477</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477</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477</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477</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477</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476</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476</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476</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476</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478</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478</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478</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478</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476</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476</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476</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476</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476</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476</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476</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476</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476</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476</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478</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478</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478</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478</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478</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478</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476</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476</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476</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476</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476</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476</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476</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477</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477</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477</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477</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478</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478</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478</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476</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476</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476</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478</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478</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478</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478</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478</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478</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476</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476</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476</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476</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476</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476</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476</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476</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476</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476</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476</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478</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478</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478</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478</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478</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476</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476</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477</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477</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476</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476</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476</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476</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476</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476</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476</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478</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477</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477</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477</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476</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476</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476</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476</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476</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476</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476</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476</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476</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476</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476</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476</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476</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476</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476</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476</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476</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476</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476</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476</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476</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477</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477</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476</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476</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476</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476</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476</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476</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476</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477</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478</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478</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478</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478</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478</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478</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478</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476</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476</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476</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476</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477</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477</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477</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476</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476</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476</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478</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478</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476</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476</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476</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476</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476</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476</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476</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476</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476</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476</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478</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478</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478</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476</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476</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476</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476</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476</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476</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476</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476</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477</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477</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477</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477</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477</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476</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476</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477</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477</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477</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478</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478</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477</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476</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476</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476</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476</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476</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476</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476</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476</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476</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476</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476</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476</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476</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476</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476</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477</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477</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477</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477</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478</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478</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478</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477</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477</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477</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476</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476</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478</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478</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477</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477</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477</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476</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476</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476</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477</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477</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476</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476</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476</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476</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476</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476</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477</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477</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478</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478</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478</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478</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476</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476</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476</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476</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476</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476</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476</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476</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476</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476</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476</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476</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476</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476</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476</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476</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476</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476</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476</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476</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476</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477</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477</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477</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478</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477</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477</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476</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476</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476</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476</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476</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476</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476</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476</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478</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478</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478</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478</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476</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476</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476</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476</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478</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478</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478</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476</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476</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476</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476</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476</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476</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476</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476</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476</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478</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478</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478</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478</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476</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476</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476</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476</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476</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476</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476</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476</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477</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477</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477</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477</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476</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476</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476</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476</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477</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477</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477</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477</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477</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477</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477</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477</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477</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477</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477</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476</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476</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476</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476</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476</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476</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476</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476</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476</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478</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476</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476</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476</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476</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476</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476</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476</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476</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477</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476</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476</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476</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476</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476</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476</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476</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478</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478</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478</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477</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476</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476</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476</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476</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476</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476</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476</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476</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476</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476</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476</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476</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476</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476</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476</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477</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478</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478</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478</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478</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478</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478</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478</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476</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476</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476</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477</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477</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477</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477</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476</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476</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476</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478</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478</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477</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477</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477</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476</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476</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476</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476</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476</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476</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476</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478</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476</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476</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476</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478</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478</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476</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477</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477</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477</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476</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476</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476</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476</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476</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476</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476</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478</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478</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478</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476</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476</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476</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476</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478</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478</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478</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478</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478</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478</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478</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476</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476</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476</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476</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478</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478</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476</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476</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476</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476</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476</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476</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476</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476</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476</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476</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476</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476</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476</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476</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476</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476</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476</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476</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476</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476</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477</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476</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476</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476</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476</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476</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476</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476</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478</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478</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478</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477</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477</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476</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476</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476</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476</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476</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476</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477</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477</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476</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476</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476</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476</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476</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476</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476</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476</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476</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476</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478</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478</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476</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476</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476</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476</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478</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478</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478</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478</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478</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478</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478</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478</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478</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478</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478</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478</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476</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476</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478</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478</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478</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476</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476</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476</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476</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476</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476</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476</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476</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476</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476</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477</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477</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477</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477</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478</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476</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476</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477</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477</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476</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476</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478</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478</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476</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476</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476</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476</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476</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478</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477</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477</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476</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476</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477</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477</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476</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476</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476</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477</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477</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477</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477</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477</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477</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476</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476</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476</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476</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476</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476</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476</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477</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477</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477</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476</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476</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478</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476</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476</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476</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476</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476</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478</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478</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478</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478</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478</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477</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477</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478</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478</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478</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476</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477</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477</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477</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478</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476</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476</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476</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476</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477</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477</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476</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476</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476</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476</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478</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478</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476</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476</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476</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476</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476</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476</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476</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478</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478</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478</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478</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478</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478</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478</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478</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478</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478</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478</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478</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478</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478</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478</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478</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478</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478</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478</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478</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478</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478</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478</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478</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478</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493</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C4782-109F-4970-AB29-0C75C1A792FF}">
  <dimension ref="A1:C15"/>
  <sheetViews>
    <sheetView workbookViewId="0">
      <selection activeCell="J30" sqref="J30"/>
    </sheetView>
  </sheetViews>
  <sheetFormatPr defaultRowHeight="14" x14ac:dyDescent="0.3"/>
  <cols>
    <col min="1" max="1" width="11.75" bestFit="1" customWidth="1"/>
    <col min="2" max="2" width="14.83203125" bestFit="1" customWidth="1"/>
    <col min="3" max="3" width="11.5" bestFit="1" customWidth="1"/>
    <col min="4" max="4" width="10" bestFit="1" customWidth="1"/>
  </cols>
  <sheetData>
    <row r="1" spans="1:3" x14ac:dyDescent="0.3">
      <c r="A1" s="2" t="s">
        <v>464</v>
      </c>
      <c r="B1" s="32">
        <v>2020</v>
      </c>
    </row>
    <row r="2" spans="1:3" x14ac:dyDescent="0.3">
      <c r="A2" s="2" t="s">
        <v>3</v>
      </c>
      <c r="B2" t="s">
        <v>454</v>
      </c>
    </row>
    <row r="4" spans="1:3" x14ac:dyDescent="0.3">
      <c r="A4" s="2" t="s">
        <v>495</v>
      </c>
      <c r="B4" t="s">
        <v>497</v>
      </c>
      <c r="C4" t="s">
        <v>498</v>
      </c>
    </row>
    <row r="5" spans="1:3" x14ac:dyDescent="0.3">
      <c r="A5" s="32" t="s">
        <v>482</v>
      </c>
      <c r="B5">
        <v>4</v>
      </c>
      <c r="C5">
        <v>10</v>
      </c>
    </row>
    <row r="6" spans="1:3" x14ac:dyDescent="0.3">
      <c r="A6" s="32" t="s">
        <v>483</v>
      </c>
      <c r="B6">
        <v>11</v>
      </c>
      <c r="C6">
        <v>10</v>
      </c>
    </row>
    <row r="7" spans="1:3" x14ac:dyDescent="0.3">
      <c r="A7" s="32" t="s">
        <v>484</v>
      </c>
      <c r="B7">
        <v>10</v>
      </c>
      <c r="C7">
        <v>10</v>
      </c>
    </row>
    <row r="8" spans="1:3" x14ac:dyDescent="0.3">
      <c r="A8" s="32" t="s">
        <v>485</v>
      </c>
      <c r="B8">
        <v>17</v>
      </c>
      <c r="C8">
        <v>10</v>
      </c>
    </row>
    <row r="9" spans="1:3" x14ac:dyDescent="0.3">
      <c r="A9" s="32" t="s">
        <v>465</v>
      </c>
      <c r="B9">
        <v>20</v>
      </c>
      <c r="C9">
        <v>10</v>
      </c>
    </row>
    <row r="10" spans="1:3" x14ac:dyDescent="0.3">
      <c r="A10" s="32" t="s">
        <v>486</v>
      </c>
      <c r="B10">
        <v>27</v>
      </c>
      <c r="C10">
        <v>10</v>
      </c>
    </row>
    <row r="11" spans="1:3" x14ac:dyDescent="0.3">
      <c r="A11" s="32" t="s">
        <v>487</v>
      </c>
      <c r="B11">
        <v>31</v>
      </c>
      <c r="C11">
        <v>10</v>
      </c>
    </row>
    <row r="12" spans="1:3" x14ac:dyDescent="0.3">
      <c r="A12" s="32" t="s">
        <v>488</v>
      </c>
      <c r="B12">
        <v>17</v>
      </c>
      <c r="C12">
        <v>10</v>
      </c>
    </row>
    <row r="13" spans="1:3" x14ac:dyDescent="0.3">
      <c r="A13" s="32" t="s">
        <v>489</v>
      </c>
      <c r="B13">
        <v>25</v>
      </c>
      <c r="C13">
        <v>10</v>
      </c>
    </row>
    <row r="14" spans="1:3" x14ac:dyDescent="0.3">
      <c r="A14" s="32" t="s">
        <v>490</v>
      </c>
      <c r="B14">
        <v>24</v>
      </c>
      <c r="C14">
        <v>10</v>
      </c>
    </row>
    <row r="15" spans="1:3" x14ac:dyDescent="0.3">
      <c r="A15" s="32" t="s">
        <v>462</v>
      </c>
      <c r="B15">
        <v>186</v>
      </c>
      <c r="C15">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9992-9831-4CE1-9AEF-B5E5FC58A111}">
  <dimension ref="A1:B9"/>
  <sheetViews>
    <sheetView workbookViewId="0">
      <selection activeCell="A5" sqref="A5:B8"/>
    </sheetView>
  </sheetViews>
  <sheetFormatPr defaultRowHeight="14" x14ac:dyDescent="0.3"/>
  <cols>
    <col min="1" max="1" width="11.75" bestFit="1" customWidth="1"/>
    <col min="2" max="2" width="17.75" bestFit="1" customWidth="1"/>
    <col min="3" max="3" width="15.1640625" bestFit="1" customWidth="1"/>
  </cols>
  <sheetData>
    <row r="1" spans="1:2" x14ac:dyDescent="0.3">
      <c r="A1" s="2" t="s">
        <v>464</v>
      </c>
      <c r="B1" s="32">
        <v>2020</v>
      </c>
    </row>
    <row r="2" spans="1:2" x14ac:dyDescent="0.3">
      <c r="A2" s="2" t="s">
        <v>3</v>
      </c>
      <c r="B2" t="s">
        <v>454</v>
      </c>
    </row>
    <row r="4" spans="1:2" x14ac:dyDescent="0.3">
      <c r="A4" s="2" t="s">
        <v>495</v>
      </c>
      <c r="B4" t="s">
        <v>496</v>
      </c>
    </row>
    <row r="5" spans="1:2" x14ac:dyDescent="0.3">
      <c r="A5" s="32" t="s">
        <v>499</v>
      </c>
      <c r="B5">
        <v>10469.460000000001</v>
      </c>
    </row>
    <row r="6" spans="1:2" x14ac:dyDescent="0.3">
      <c r="A6" s="32" t="s">
        <v>500</v>
      </c>
      <c r="B6">
        <v>34422.089999999997</v>
      </c>
    </row>
    <row r="7" spans="1:2" x14ac:dyDescent="0.3">
      <c r="A7" s="32" t="s">
        <v>501</v>
      </c>
      <c r="B7">
        <v>64044.970000000008</v>
      </c>
    </row>
    <row r="8" spans="1:2" x14ac:dyDescent="0.3">
      <c r="A8" s="32" t="s">
        <v>502</v>
      </c>
      <c r="B8">
        <v>12957.359999999999</v>
      </c>
    </row>
    <row r="9" spans="1:2" x14ac:dyDescent="0.3">
      <c r="A9" s="32" t="s">
        <v>462</v>
      </c>
      <c r="B9">
        <v>121893.88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topLeftCell="K1" zoomScale="90" zoomScaleNormal="65" workbookViewId="0">
      <selection activeCell="K42" sqref="K42"/>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s="22" customFormat="1" ht="29.4" customHeight="1" x14ac:dyDescent="0.5">
      <c r="A1" s="21" t="s">
        <v>472</v>
      </c>
      <c r="B1" s="23"/>
      <c r="C1" s="23"/>
      <c r="D1" s="23"/>
      <c r="E1" s="23"/>
      <c r="F1" s="23"/>
      <c r="G1" s="23"/>
      <c r="H1" s="23"/>
      <c r="I1" s="23"/>
      <c r="J1" s="23"/>
      <c r="K1" s="23"/>
      <c r="L1" s="23"/>
      <c r="M1" s="23"/>
      <c r="N1" s="23"/>
      <c r="O1" s="23"/>
      <c r="P1" s="23"/>
      <c r="Q1" s="23"/>
    </row>
    <row r="2" spans="1:17" ht="14.5" x14ac:dyDescent="0.35">
      <c r="P2" s="4"/>
      <c r="Q2" s="5"/>
    </row>
    <row r="3" spans="1:17" ht="16.5" customHeight="1" x14ac:dyDescent="0.3">
      <c r="C3" s="33" t="s">
        <v>467</v>
      </c>
      <c r="D3" s="33"/>
      <c r="E3" s="33"/>
      <c r="F3" s="33"/>
      <c r="G3" s="33"/>
      <c r="H3" s="33"/>
      <c r="I3" s="33"/>
      <c r="J3" s="33"/>
      <c r="K3" s="33"/>
      <c r="L3" s="33"/>
      <c r="M3" s="33"/>
      <c r="N3" s="33"/>
      <c r="P3" s="8" t="s">
        <v>470</v>
      </c>
    </row>
    <row r="4" spans="1:17" ht="26.4" customHeight="1" x14ac:dyDescent="0.3">
      <c r="A4" s="15" t="s">
        <v>480</v>
      </c>
      <c r="B4" s="16" t="s">
        <v>469</v>
      </c>
      <c r="C4" s="16" t="s">
        <v>482</v>
      </c>
      <c r="D4" s="16" t="s">
        <v>483</v>
      </c>
      <c r="E4" s="16" t="s">
        <v>484</v>
      </c>
      <c r="F4" s="16" t="s">
        <v>485</v>
      </c>
      <c r="G4" s="16" t="s">
        <v>465</v>
      </c>
      <c r="H4" s="16" t="s">
        <v>486</v>
      </c>
      <c r="I4" s="16" t="s">
        <v>487</v>
      </c>
      <c r="J4" s="16" t="s">
        <v>488</v>
      </c>
      <c r="K4" s="16" t="s">
        <v>489</v>
      </c>
      <c r="L4" s="16" t="s">
        <v>490</v>
      </c>
      <c r="M4" s="16" t="s">
        <v>491</v>
      </c>
      <c r="N4" s="16" t="s">
        <v>492</v>
      </c>
      <c r="O4" s="16" t="s">
        <v>468</v>
      </c>
      <c r="P4" s="16" t="s">
        <v>473</v>
      </c>
      <c r="Q4" s="16" t="s">
        <v>471</v>
      </c>
    </row>
    <row r="5" spans="1:17" ht="26.4" customHeight="1" x14ac:dyDescent="0.3">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row>
    <row r="6" spans="1:17" ht="26.4" customHeight="1" x14ac:dyDescent="0.3">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17" ht="26.4" customHeight="1" x14ac:dyDescent="0.3">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17" ht="26.4" customHeight="1" x14ac:dyDescent="0.3">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17" ht="26.4" customHeight="1" x14ac:dyDescent="0.3">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17" ht="26.4" customHeight="1" x14ac:dyDescent="0.3">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17" ht="26.4" customHeight="1" x14ac:dyDescent="0.3">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row>
    <row r="12" spans="1:17" ht="26.4" customHeight="1" x14ac:dyDescent="0.3">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17" ht="26.4" customHeight="1" x14ac:dyDescent="0.3">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17" ht="14.5" x14ac:dyDescent="0.3">
      <c r="P14" s="7"/>
    </row>
    <row r="15" spans="1:17" ht="19.899999999999999" customHeight="1" x14ac:dyDescent="0.3">
      <c r="A15" s="13" t="s">
        <v>481</v>
      </c>
      <c r="B15" s="14" t="s">
        <v>452</v>
      </c>
    </row>
    <row r="36" spans="1:13" ht="14.5" x14ac:dyDescent="0.3">
      <c r="M36" s="7"/>
    </row>
    <row r="37" spans="1:13" x14ac:dyDescent="0.3">
      <c r="A37" s="18" t="s">
        <v>2</v>
      </c>
      <c r="B37" s="19">
        <v>2019</v>
      </c>
      <c r="C37" s="20" t="s">
        <v>474</v>
      </c>
      <c r="D37" s="20" t="s">
        <v>475</v>
      </c>
    </row>
    <row r="38" spans="1:13" x14ac:dyDescent="0.3">
      <c r="A38" s="17" t="s">
        <v>382</v>
      </c>
      <c r="B38" s="17">
        <f>SUMIFS(Shipping_Data[ExtendedPrice],Shipping_Data[Order Year],Summary!$B$37,Shipping_Data[Country],A38)</f>
        <v>1098.0999999999999</v>
      </c>
      <c r="C38" s="17">
        <v>-38.416097000000001</v>
      </c>
      <c r="D38" s="17">
        <v>-63.616672000000001</v>
      </c>
    </row>
    <row r="39" spans="1:13" x14ac:dyDescent="0.3">
      <c r="A39" s="17" t="s">
        <v>99</v>
      </c>
      <c r="B39" s="17">
        <f>SUMIFS(Shipping_Data[ExtendedPrice],Shipping_Data[Order Year],Summary!$B$37,Shipping_Data[Country],A39)</f>
        <v>50305.289999999994</v>
      </c>
      <c r="C39" s="17">
        <v>47.516230999999998</v>
      </c>
      <c r="D39" s="17">
        <v>14.550072</v>
      </c>
    </row>
    <row r="40" spans="1:13" x14ac:dyDescent="0.3">
      <c r="A40" s="17" t="s">
        <v>60</v>
      </c>
      <c r="B40" s="17">
        <f>SUMIFS(Shipping_Data[ExtendedPrice],Shipping_Data[Order Year],Summary!$B$37,Shipping_Data[Country],A40)</f>
        <v>13362.18</v>
      </c>
      <c r="C40" s="17">
        <v>50.503886999999999</v>
      </c>
      <c r="D40" s="17">
        <v>4.4699359999999997</v>
      </c>
    </row>
    <row r="41" spans="1:13" x14ac:dyDescent="0.3">
      <c r="A41" s="17" t="s">
        <v>39</v>
      </c>
      <c r="B41" s="17">
        <f>SUMIFS(Shipping_Data[ExtendedPrice],Shipping_Data[Order Year],Summary!$B$37,Shipping_Data[Country],A41)</f>
        <v>34467.46</v>
      </c>
      <c r="C41" s="17">
        <v>-14.235004</v>
      </c>
      <c r="D41" s="17">
        <v>-51.925280000000001</v>
      </c>
    </row>
    <row r="42" spans="1:13" x14ac:dyDescent="0.3">
      <c r="A42" s="17" t="s">
        <v>298</v>
      </c>
      <c r="B42" s="17">
        <f>SUMIFS(Shipping_Data[ExtendedPrice],Shipping_Data[Order Year],Summary!$B$37,Shipping_Data[Country],A42)</f>
        <v>25688.540000000005</v>
      </c>
      <c r="C42" s="17">
        <v>56.130366000000002</v>
      </c>
      <c r="D42" s="17">
        <v>-106.346771</v>
      </c>
    </row>
    <row r="43" spans="1:13" x14ac:dyDescent="0.3">
      <c r="A43" s="17" t="s">
        <v>308</v>
      </c>
      <c r="B43" s="17">
        <f>SUMIFS(Shipping_Data[ExtendedPrice],Shipping_Data[Order Year],Summary!$B$37,Shipping_Data[Country],A43)</f>
        <v>17494</v>
      </c>
      <c r="C43" s="17">
        <v>56.263919999999999</v>
      </c>
      <c r="D43" s="17">
        <v>9.5017849999999999</v>
      </c>
    </row>
    <row r="44" spans="1:13" x14ac:dyDescent="0.3">
      <c r="A44" s="17" t="s">
        <v>25</v>
      </c>
      <c r="B44" s="17">
        <f>SUMIFS(Shipping_Data[ExtendedPrice],Shipping_Data[Order Year],Summary!$B$37,Shipping_Data[Country],A44)</f>
        <v>12182.759999999998</v>
      </c>
      <c r="C44" s="17">
        <v>61.924109999999999</v>
      </c>
      <c r="D44" s="17">
        <v>25.748151</v>
      </c>
    </row>
    <row r="45" spans="1:13" x14ac:dyDescent="0.3">
      <c r="A45" s="17" t="s">
        <v>20</v>
      </c>
      <c r="B45" s="17">
        <f>SUMIFS(Shipping_Data[ExtendedPrice],Shipping_Data[Order Year],Summary!$B$37,Shipping_Data[Country],A45)</f>
        <v>40961.820000000007</v>
      </c>
      <c r="C45" s="17">
        <v>46.227637999999999</v>
      </c>
      <c r="D45" s="17">
        <v>2.213749</v>
      </c>
    </row>
    <row r="46" spans="1:13" x14ac:dyDescent="0.3">
      <c r="A46" s="17" t="s">
        <v>34</v>
      </c>
      <c r="B46" s="17">
        <f>SUMIFS(Shipping_Data[ExtendedPrice],Shipping_Data[Order Year],Summary!$B$37,Shipping_Data[Country],A46)</f>
        <v>89354.239999999976</v>
      </c>
      <c r="C46" s="17">
        <v>51.165691000000002</v>
      </c>
      <c r="D46" s="17">
        <v>10.451525999999999</v>
      </c>
    </row>
    <row r="47" spans="1:13" x14ac:dyDescent="0.3">
      <c r="A47" s="17" t="s">
        <v>237</v>
      </c>
      <c r="B47" s="17">
        <f>SUMIFS(Shipping_Data[ExtendedPrice],Shipping_Data[Order Year],Summary!$B$37,Shipping_Data[Country],A47)</f>
        <v>17513.3</v>
      </c>
      <c r="C47" s="17">
        <v>53.412909999999997</v>
      </c>
      <c r="D47" s="17">
        <v>-8.2438900000000004</v>
      </c>
    </row>
    <row r="48" spans="1:13" x14ac:dyDescent="0.3">
      <c r="A48" s="17" t="s">
        <v>176</v>
      </c>
      <c r="B48" s="17">
        <f>SUMIFS(Shipping_Data[ExtendedPrice],Shipping_Data[Order Year],Summary!$B$37,Shipping_Data[Country],A48)</f>
        <v>4054.3300000000004</v>
      </c>
      <c r="C48" s="17">
        <v>41.871940000000002</v>
      </c>
      <c r="D48" s="17">
        <v>12.56738</v>
      </c>
    </row>
    <row r="49" spans="1:4" x14ac:dyDescent="0.3">
      <c r="A49" s="17" t="s">
        <v>106</v>
      </c>
      <c r="B49" s="17">
        <f>SUMIFS(Shipping_Data[ExtendedPrice],Shipping_Data[Order Year],Summary!$B$37,Shipping_Data[Country],A49)</f>
        <v>16513.71</v>
      </c>
      <c r="C49" s="17">
        <v>23.634501</v>
      </c>
      <c r="D49" s="17">
        <v>-102.552784</v>
      </c>
    </row>
    <row r="50" spans="1:4" x14ac:dyDescent="0.3">
      <c r="A50" s="17" t="s">
        <v>363</v>
      </c>
      <c r="B50" s="17">
        <f>SUMIFS(Shipping_Data[ExtendedPrice],Shipping_Data[Order Year],Summary!$B$37,Shipping_Data[Country],A50)</f>
        <v>1258.4000000000001</v>
      </c>
      <c r="C50" s="17">
        <v>60.472023999999998</v>
      </c>
      <c r="D50" s="17">
        <v>8.4689460000000008</v>
      </c>
    </row>
    <row r="51" spans="1:4" x14ac:dyDescent="0.3">
      <c r="A51" s="17" t="s">
        <v>353</v>
      </c>
      <c r="B51" s="17">
        <f>SUMIFS(Shipping_Data[ExtendedPrice],Shipping_Data[Order Year],Summary!$B$37,Shipping_Data[Country],A51)</f>
        <v>459</v>
      </c>
      <c r="C51" s="17">
        <v>51.919438</v>
      </c>
      <c r="D51" s="17">
        <v>19.145136000000001</v>
      </c>
    </row>
    <row r="52" spans="1:4" x14ac:dyDescent="0.3">
      <c r="A52" s="17" t="s">
        <v>287</v>
      </c>
      <c r="B52" s="17">
        <f>SUMIFS(Shipping_Data[ExtendedPrice],Shipping_Data[Order Year],Summary!$B$37,Shipping_Data[Country],A52)</f>
        <v>7261.420000000001</v>
      </c>
      <c r="C52" s="17">
        <v>39.399872000000002</v>
      </c>
      <c r="D52" s="17">
        <v>-8.2244539999999997</v>
      </c>
    </row>
    <row r="53" spans="1:4" x14ac:dyDescent="0.3">
      <c r="A53" s="17" t="s">
        <v>202</v>
      </c>
      <c r="B53" s="17">
        <f>SUMIFS(Shipping_Data[ExtendedPrice],Shipping_Data[Order Year],Summary!$B$37,Shipping_Data[Country],A53)</f>
        <v>4152.7</v>
      </c>
      <c r="C53" s="17">
        <v>40.463667000000001</v>
      </c>
      <c r="D53" s="17">
        <v>-3.7492200000000002</v>
      </c>
    </row>
    <row r="54" spans="1:4" x14ac:dyDescent="0.3">
      <c r="A54" s="17" t="s">
        <v>135</v>
      </c>
      <c r="B54" s="17">
        <f>SUMIFS(Shipping_Data[ExtendedPrice],Shipping_Data[Order Year],Summary!$B$37,Shipping_Data[Country],A54)</f>
        <v>18397.469999999998</v>
      </c>
      <c r="C54" s="17">
        <v>60.128160999999999</v>
      </c>
      <c r="D54" s="17">
        <v>18.643501000000001</v>
      </c>
    </row>
    <row r="55" spans="1:4" x14ac:dyDescent="0.3">
      <c r="A55" s="17" t="s">
        <v>71</v>
      </c>
      <c r="B55" s="17">
        <f>SUMIFS(Shipping_Data[ExtendedPrice],Shipping_Data[Order Year],Summary!$B$37,Shipping_Data[Country],A55)</f>
        <v>10400.319999999998</v>
      </c>
      <c r="C55" s="17">
        <v>46.818187999999999</v>
      </c>
      <c r="D55" s="17">
        <v>8.2275120000000008</v>
      </c>
    </row>
    <row r="56" spans="1:4" x14ac:dyDescent="0.3">
      <c r="A56" s="17" t="s">
        <v>226</v>
      </c>
      <c r="B56" s="17">
        <f>SUMIFS(Shipping_Data[ExtendedPrice],Shipping_Data[Order Year],Summary!$B$37,Shipping_Data[Country],A56)</f>
        <v>25014.04</v>
      </c>
      <c r="C56" s="17">
        <v>55.378050999999999</v>
      </c>
      <c r="D56" s="17">
        <v>-3.4359730000000002</v>
      </c>
    </row>
    <row r="57" spans="1:4" x14ac:dyDescent="0.3">
      <c r="A57" s="17" t="s">
        <v>117</v>
      </c>
      <c r="B57" s="17">
        <f>SUMIFS(Shipping_Data[ExtendedPrice],Shipping_Data[Order Year],Summary!$B$37,Shipping_Data[Country],A57)</f>
        <v>77362.310000000012</v>
      </c>
      <c r="C57" s="17">
        <v>37.090240000000001</v>
      </c>
      <c r="D57" s="17">
        <v>-95.712890999999999</v>
      </c>
    </row>
    <row r="58" spans="1:4" x14ac:dyDescent="0.3">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A5:O13">
    <cfRule type="expression" dxfId="2" priority="1">
      <formula>$B$15=$A5</formula>
    </cfRule>
  </conditionalFormatting>
  <conditionalFormatting sqref="C5:N13">
    <cfRule type="top10" dxfId="1" priority="2" percent="1" rank="5"/>
    <cfRule type="cellIs" dxfId="0" priority="4" operator="greaterThan">
      <formula>20000</formula>
    </cfRule>
  </conditionalFormatting>
  <conditionalFormatting sqref="O5:O13">
    <cfRule type="iconSet" priority="3">
      <iconSet iconSet="4Rating">
        <cfvo type="percent" val="0"/>
        <cfvo type="num" val="40000"/>
        <cfvo type="num" val="65000"/>
        <cfvo type="num" val="90000"/>
      </iconSet>
    </cfRule>
  </conditionalFormatting>
  <dataValidations disablePrompts="1"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AE04D8E-1DD0-4233-B32F-05A63E5613A3}">
          <x14:colorSeries rgb="FF376092"/>
          <x14:colorNegative rgb="FFD00000"/>
          <x14:colorAxis rgb="FF000000"/>
          <x14:colorMarkers rgb="FFD00000"/>
          <x14:colorFirst rgb="FFD00000"/>
          <x14:colorLast rgb="FFD00000"/>
          <x14:colorHigh theme="5"/>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zoomScaleNormal="100" workbookViewId="0">
      <selection activeCell="P14" sqref="P14"/>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G4" sqref="G4"/>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454</v>
      </c>
      <c r="D2" t="str">
        <f>IF(B2="(All)","*",B2)</f>
        <v>Gio Maletti</v>
      </c>
    </row>
    <row r="4" spans="1:7" ht="14.5" x14ac:dyDescent="0.35">
      <c r="B4" s="2" t="s">
        <v>466</v>
      </c>
      <c r="G4" s="6" t="s">
        <v>494</v>
      </c>
    </row>
    <row r="5" spans="1:7" x14ac:dyDescent="0.3">
      <c r="B5" t="s">
        <v>476</v>
      </c>
      <c r="C5" t="s">
        <v>478</v>
      </c>
      <c r="D5" t="s">
        <v>477</v>
      </c>
      <c r="E5" t="s">
        <v>462</v>
      </c>
    </row>
    <row r="6" spans="1:7" x14ac:dyDescent="0.3">
      <c r="A6" t="s">
        <v>479</v>
      </c>
      <c r="B6">
        <v>82180.83</v>
      </c>
      <c r="C6">
        <v>26430.33</v>
      </c>
      <c r="D6">
        <v>13282.719999999998</v>
      </c>
      <c r="E6">
        <v>121893.88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479</v>
      </c>
      <c r="B10" s="27"/>
      <c r="C10" s="27" t="s">
        <v>476</v>
      </c>
      <c r="D10" s="27"/>
      <c r="E10" s="27" t="s">
        <v>478</v>
      </c>
      <c r="F10" s="27"/>
      <c r="G10" s="27" t="s">
        <v>477</v>
      </c>
    </row>
    <row r="11" spans="1:7" s="26" customFormat="1" ht="33.4" customHeight="1" x14ac:dyDescent="0.55000000000000004">
      <c r="A11" s="29">
        <f>E6</f>
        <v>121893.88</v>
      </c>
      <c r="B11" s="30"/>
      <c r="C11" s="29">
        <f>B6</f>
        <v>82180.83</v>
      </c>
      <c r="D11" s="30"/>
      <c r="E11" s="29">
        <f>C6</f>
        <v>26430.33</v>
      </c>
      <c r="F11" s="30"/>
      <c r="G11" s="29">
        <f>D6</f>
        <v>13282.719999999998</v>
      </c>
    </row>
    <row r="12" spans="1:7" x14ac:dyDescent="0.3">
      <c r="A12" s="28">
        <f>A11/A8</f>
        <v>0.15703056701277085</v>
      </c>
      <c r="B12" s="27"/>
      <c r="C12" s="28">
        <f>(C11-C8)/C8</f>
        <v>0.59952947984891558</v>
      </c>
      <c r="D12" s="27"/>
      <c r="E12" s="28">
        <f>(E11-E8)/E8</f>
        <v>0.19056499904728963</v>
      </c>
      <c r="F12" s="27"/>
      <c r="G12" s="28">
        <f>(G11-G8)/G8</f>
        <v>4.8254463924394968E-2</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Instructions</vt:lpstr>
      <vt:lpstr>Data</vt:lpstr>
      <vt:lpstr>Sales by Month</vt:lpstr>
      <vt:lpstr>Sales by Quarter</vt:lpstr>
      <vt:lpstr>Summary</vt:lpstr>
      <vt:lpstr>Dashboard</vt:lpstr>
      <vt:lpstr>Calcs</vt:lpstr>
      <vt:lpstr>Agents</vt:lpstr>
      <vt:lpstr>Country</vt:lpstr>
      <vt:lpstr>ExtendedPrice</vt:lpstr>
      <vt:lpstr>Latitude</vt:lpstr>
      <vt:lpstr>Longitude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Chris Gibson</cp:lastModifiedBy>
  <dcterms:created xsi:type="dcterms:W3CDTF">2020-08-30T03:30:03Z</dcterms:created>
  <dcterms:modified xsi:type="dcterms:W3CDTF">2023-04-02T01:32:06Z</dcterms:modified>
</cp:coreProperties>
</file>