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NSERC_USRA_2018\STACOM_2018\"/>
    </mc:Choice>
  </mc:AlternateContent>
  <xr:revisionPtr revIDLastSave="0" documentId="8_{6E9DC63A-D782-41AB-B530-432F5B6B3896}" xr6:coauthVersionLast="40" xr6:coauthVersionMax="40" xr10:uidLastSave="{00000000-0000-0000-0000-000000000000}"/>
  <bookViews>
    <workbookView xWindow="0" yWindow="0" windowWidth="19200" windowHeight="5994" activeTab="1" xr2:uid="{CDF46E54-13D1-4B01-9094-9655A8CC778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4" l="1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P35" i="2"/>
  <c r="O35" i="2"/>
  <c r="N35" i="2"/>
  <c r="M35" i="2"/>
  <c r="L35" i="2"/>
  <c r="J35" i="2"/>
  <c r="I35" i="2"/>
  <c r="H35" i="2"/>
  <c r="G35" i="2"/>
  <c r="F35" i="2"/>
  <c r="E35" i="2"/>
  <c r="D35" i="2"/>
  <c r="C35" i="2"/>
  <c r="B35" i="2"/>
  <c r="P34" i="2"/>
  <c r="O34" i="2"/>
  <c r="N34" i="2"/>
  <c r="M34" i="2"/>
  <c r="L34" i="2"/>
  <c r="J34" i="2"/>
  <c r="I34" i="2"/>
  <c r="H34" i="2"/>
  <c r="G34" i="2"/>
  <c r="F34" i="2"/>
  <c r="E34" i="2"/>
  <c r="D34" i="2"/>
  <c r="C34" i="2"/>
  <c r="B34" i="2"/>
  <c r="P33" i="2"/>
  <c r="O33" i="2"/>
  <c r="N33" i="2"/>
  <c r="M33" i="2"/>
  <c r="L33" i="2"/>
  <c r="J33" i="2"/>
  <c r="I33" i="2"/>
  <c r="H33" i="2"/>
  <c r="G33" i="2"/>
  <c r="F33" i="2"/>
  <c r="E33" i="2"/>
  <c r="D33" i="2"/>
  <c r="C33" i="2"/>
  <c r="B33" i="2"/>
  <c r="P32" i="2"/>
  <c r="O32" i="2"/>
  <c r="N32" i="2"/>
  <c r="M32" i="2"/>
  <c r="L32" i="2"/>
  <c r="J32" i="2"/>
  <c r="I32" i="2"/>
  <c r="H32" i="2"/>
  <c r="G32" i="2"/>
  <c r="F32" i="2"/>
  <c r="E32" i="2"/>
  <c r="D32" i="2"/>
  <c r="C32" i="2"/>
  <c r="B32" i="2"/>
  <c r="P31" i="2"/>
  <c r="O31" i="2"/>
  <c r="N31" i="2"/>
  <c r="M31" i="2"/>
  <c r="L31" i="2"/>
  <c r="J31" i="2"/>
  <c r="I31" i="2"/>
  <c r="H31" i="2"/>
  <c r="G31" i="2"/>
  <c r="F31" i="2"/>
  <c r="E31" i="2"/>
  <c r="D31" i="2"/>
  <c r="C31" i="2"/>
  <c r="B31" i="2"/>
  <c r="A32" i="2"/>
  <c r="A31" i="2"/>
  <c r="A35" i="2"/>
  <c r="A34" i="2"/>
  <c r="A33" i="2"/>
  <c r="B27" i="1"/>
  <c r="B26" i="1"/>
  <c r="B25" i="1"/>
  <c r="B24" i="1"/>
  <c r="B23" i="1"/>
  <c r="P29" i="5" l="1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9" i="4"/>
  <c r="P28" i="4"/>
  <c r="P27" i="4"/>
  <c r="P26" i="4"/>
  <c r="P25" i="4"/>
  <c r="P24" i="4"/>
  <c r="P23" i="4"/>
  <c r="O29" i="4"/>
  <c r="O28" i="4"/>
  <c r="O27" i="4"/>
  <c r="O26" i="4"/>
  <c r="O25" i="4"/>
  <c r="O24" i="4"/>
  <c r="O23" i="4"/>
  <c r="N29" i="4"/>
  <c r="N28" i="4"/>
  <c r="N27" i="4"/>
  <c r="N26" i="4"/>
  <c r="N25" i="4"/>
  <c r="N24" i="4"/>
  <c r="N23" i="4"/>
  <c r="M29" i="4"/>
  <c r="M28" i="4"/>
  <c r="M27" i="4"/>
  <c r="M26" i="4"/>
  <c r="M25" i="4"/>
  <c r="M24" i="4"/>
  <c r="M23" i="4"/>
  <c r="L29" i="4"/>
  <c r="L28" i="4"/>
  <c r="L27" i="4"/>
  <c r="L26" i="4"/>
  <c r="L25" i="4"/>
  <c r="L24" i="4"/>
  <c r="L23" i="4"/>
  <c r="K29" i="4"/>
  <c r="K28" i="4"/>
  <c r="K27" i="4"/>
  <c r="K26" i="4"/>
  <c r="K25" i="4"/>
  <c r="K24" i="4"/>
  <c r="K23" i="4"/>
  <c r="J29" i="4"/>
  <c r="J28" i="4"/>
  <c r="J27" i="4"/>
  <c r="J26" i="4"/>
  <c r="J25" i="4"/>
  <c r="J24" i="4"/>
  <c r="J23" i="4"/>
  <c r="I29" i="4"/>
  <c r="I28" i="4"/>
  <c r="I27" i="4"/>
  <c r="I26" i="4"/>
  <c r="I25" i="4"/>
  <c r="I24" i="4"/>
  <c r="I23" i="4"/>
  <c r="H29" i="4"/>
  <c r="H28" i="4"/>
  <c r="H27" i="4"/>
  <c r="H26" i="4"/>
  <c r="H25" i="4"/>
  <c r="H24" i="4"/>
  <c r="H23" i="4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9" i="4"/>
  <c r="E28" i="4"/>
  <c r="E27" i="4"/>
  <c r="E26" i="4"/>
  <c r="E25" i="4"/>
  <c r="E24" i="4"/>
  <c r="E23" i="4"/>
  <c r="D29" i="4"/>
  <c r="D28" i="4"/>
  <c r="D27" i="4"/>
  <c r="D26" i="4"/>
  <c r="D25" i="4"/>
  <c r="D24" i="4"/>
  <c r="D23" i="4"/>
  <c r="C29" i="4"/>
  <c r="C28" i="4"/>
  <c r="C27" i="4"/>
  <c r="C26" i="4"/>
  <c r="C25" i="4"/>
  <c r="C24" i="4"/>
  <c r="C23" i="4"/>
  <c r="B29" i="4"/>
  <c r="B28" i="4"/>
  <c r="B27" i="4"/>
  <c r="B26" i="4"/>
  <c r="B25" i="4"/>
  <c r="B24" i="4"/>
  <c r="B23" i="4"/>
  <c r="A29" i="4"/>
  <c r="A28" i="4"/>
  <c r="A27" i="4"/>
  <c r="A26" i="4"/>
  <c r="A25" i="4"/>
  <c r="A24" i="4"/>
  <c r="A23" i="4"/>
  <c r="P29" i="3"/>
  <c r="P28" i="3"/>
  <c r="P27" i="3"/>
  <c r="P26" i="3"/>
  <c r="P25" i="3"/>
  <c r="P24" i="3"/>
  <c r="P23" i="3"/>
  <c r="O29" i="3"/>
  <c r="O28" i="3"/>
  <c r="O27" i="3"/>
  <c r="O26" i="3"/>
  <c r="O25" i="3"/>
  <c r="O24" i="3"/>
  <c r="O23" i="3"/>
  <c r="N29" i="3"/>
  <c r="N28" i="3"/>
  <c r="N27" i="3"/>
  <c r="N26" i="3"/>
  <c r="N25" i="3"/>
  <c r="N24" i="3"/>
  <c r="N23" i="3"/>
  <c r="M29" i="3"/>
  <c r="M28" i="3"/>
  <c r="M27" i="3"/>
  <c r="M26" i="3"/>
  <c r="M25" i="3"/>
  <c r="M24" i="3"/>
  <c r="M23" i="3"/>
  <c r="L29" i="3"/>
  <c r="L28" i="3"/>
  <c r="L27" i="3"/>
  <c r="L26" i="3"/>
  <c r="L25" i="3"/>
  <c r="L24" i="3"/>
  <c r="L23" i="3"/>
  <c r="K29" i="3"/>
  <c r="K28" i="3"/>
  <c r="K27" i="3"/>
  <c r="K26" i="3"/>
  <c r="K25" i="3"/>
  <c r="K24" i="3"/>
  <c r="K23" i="3"/>
  <c r="J29" i="3"/>
  <c r="J28" i="3"/>
  <c r="J27" i="3"/>
  <c r="J26" i="3"/>
  <c r="J25" i="3"/>
  <c r="J24" i="3"/>
  <c r="J23" i="3"/>
  <c r="I29" i="3"/>
  <c r="I28" i="3"/>
  <c r="I27" i="3"/>
  <c r="I26" i="3"/>
  <c r="I25" i="3"/>
  <c r="I24" i="3"/>
  <c r="I23" i="3"/>
  <c r="H29" i="3"/>
  <c r="H28" i="3"/>
  <c r="H27" i="3"/>
  <c r="H26" i="3"/>
  <c r="H25" i="3"/>
  <c r="H24" i="3"/>
  <c r="H23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E29" i="3"/>
  <c r="E28" i="3"/>
  <c r="E27" i="3"/>
  <c r="E26" i="3"/>
  <c r="E25" i="3"/>
  <c r="E24" i="3"/>
  <c r="E23" i="3"/>
  <c r="D29" i="3"/>
  <c r="D28" i="3"/>
  <c r="D27" i="3"/>
  <c r="D26" i="3"/>
  <c r="D25" i="3"/>
  <c r="D24" i="3"/>
  <c r="D23" i="3"/>
  <c r="C29" i="3"/>
  <c r="C28" i="3"/>
  <c r="C27" i="3"/>
  <c r="C26" i="3"/>
  <c r="C25" i="3"/>
  <c r="C24" i="3"/>
  <c r="C23" i="3"/>
  <c r="B29" i="3"/>
  <c r="B28" i="3"/>
  <c r="B27" i="3"/>
  <c r="B26" i="3"/>
  <c r="B25" i="3"/>
  <c r="B24" i="3"/>
  <c r="B23" i="3"/>
  <c r="A29" i="3"/>
  <c r="A28" i="3"/>
  <c r="A27" i="3"/>
  <c r="A26" i="3"/>
  <c r="A25" i="3"/>
  <c r="A24" i="3"/>
  <c r="A23" i="3"/>
  <c r="P29" i="2"/>
  <c r="P28" i="2"/>
  <c r="P27" i="2"/>
  <c r="P26" i="2"/>
  <c r="P25" i="2"/>
  <c r="P24" i="2"/>
  <c r="P23" i="2"/>
  <c r="O29" i="2"/>
  <c r="O28" i="2"/>
  <c r="O27" i="2"/>
  <c r="O26" i="2"/>
  <c r="O25" i="2"/>
  <c r="O24" i="2"/>
  <c r="O23" i="2"/>
  <c r="N29" i="2"/>
  <c r="N28" i="2"/>
  <c r="N27" i="2"/>
  <c r="N26" i="2"/>
  <c r="N25" i="2"/>
  <c r="N24" i="2"/>
  <c r="N23" i="2"/>
  <c r="M29" i="2"/>
  <c r="M28" i="2"/>
  <c r="M27" i="2"/>
  <c r="M26" i="2"/>
  <c r="M25" i="2"/>
  <c r="M24" i="2"/>
  <c r="M23" i="2"/>
  <c r="L29" i="2"/>
  <c r="L28" i="2"/>
  <c r="L27" i="2"/>
  <c r="L26" i="2"/>
  <c r="L25" i="2"/>
  <c r="L24" i="2"/>
  <c r="L23" i="2"/>
  <c r="K29" i="2"/>
  <c r="R29" i="2" s="1"/>
  <c r="K28" i="2"/>
  <c r="R28" i="2" s="1"/>
  <c r="K27" i="2"/>
  <c r="K26" i="2"/>
  <c r="K34" i="2" s="1"/>
  <c r="K25" i="2"/>
  <c r="K33" i="2" s="1"/>
  <c r="K24" i="2"/>
  <c r="K23" i="2"/>
  <c r="J29" i="2"/>
  <c r="J28" i="2"/>
  <c r="J27" i="2"/>
  <c r="J26" i="2"/>
  <c r="J25" i="2"/>
  <c r="J24" i="2"/>
  <c r="J23" i="2"/>
  <c r="I29" i="2"/>
  <c r="I28" i="2"/>
  <c r="I27" i="2"/>
  <c r="I26" i="2"/>
  <c r="I25" i="2"/>
  <c r="I24" i="2"/>
  <c r="I23" i="2"/>
  <c r="H29" i="2"/>
  <c r="H28" i="2"/>
  <c r="H27" i="2"/>
  <c r="H26" i="2"/>
  <c r="H25" i="2"/>
  <c r="H24" i="2"/>
  <c r="H23" i="2"/>
  <c r="G29" i="2"/>
  <c r="G28" i="2"/>
  <c r="G27" i="2"/>
  <c r="G26" i="2"/>
  <c r="G25" i="2"/>
  <c r="G24" i="2"/>
  <c r="G23" i="2"/>
  <c r="F29" i="2"/>
  <c r="F28" i="2"/>
  <c r="F27" i="2"/>
  <c r="F26" i="2"/>
  <c r="F25" i="2"/>
  <c r="F24" i="2"/>
  <c r="F23" i="2"/>
  <c r="E29" i="2"/>
  <c r="E28" i="2"/>
  <c r="E27" i="2"/>
  <c r="E26" i="2"/>
  <c r="E25" i="2"/>
  <c r="E24" i="2"/>
  <c r="E23" i="2"/>
  <c r="D29" i="2"/>
  <c r="D28" i="2"/>
  <c r="D27" i="2"/>
  <c r="D26" i="2"/>
  <c r="D25" i="2"/>
  <c r="D24" i="2"/>
  <c r="D23" i="2"/>
  <c r="C29" i="2"/>
  <c r="C28" i="2"/>
  <c r="C27" i="2"/>
  <c r="C26" i="2"/>
  <c r="C25" i="2"/>
  <c r="C24" i="2"/>
  <c r="C23" i="2"/>
  <c r="B29" i="2"/>
  <c r="B28" i="2"/>
  <c r="B27" i="2"/>
  <c r="B26" i="2"/>
  <c r="B25" i="2"/>
  <c r="B24" i="2"/>
  <c r="B23" i="2"/>
  <c r="A29" i="2"/>
  <c r="A28" i="2"/>
  <c r="A27" i="2"/>
  <c r="A26" i="2"/>
  <c r="A25" i="2"/>
  <c r="A24" i="2"/>
  <c r="A23" i="2"/>
  <c r="Q29" i="1"/>
  <c r="Q28" i="1"/>
  <c r="Q27" i="1"/>
  <c r="Q26" i="1"/>
  <c r="Q25" i="1"/>
  <c r="Q24" i="1"/>
  <c r="Q23" i="1"/>
  <c r="P29" i="1"/>
  <c r="P28" i="1"/>
  <c r="P27" i="1"/>
  <c r="P26" i="1"/>
  <c r="P25" i="1"/>
  <c r="P24" i="1"/>
  <c r="P23" i="1"/>
  <c r="O29" i="1"/>
  <c r="O28" i="1"/>
  <c r="O27" i="1"/>
  <c r="O26" i="1"/>
  <c r="O25" i="1"/>
  <c r="O24" i="1"/>
  <c r="O23" i="1"/>
  <c r="N29" i="1"/>
  <c r="N28" i="1"/>
  <c r="N27" i="1"/>
  <c r="N26" i="1"/>
  <c r="N25" i="1"/>
  <c r="N24" i="1"/>
  <c r="N23" i="1"/>
  <c r="M29" i="1"/>
  <c r="M28" i="1"/>
  <c r="M27" i="1"/>
  <c r="M26" i="1"/>
  <c r="M25" i="1"/>
  <c r="M24" i="1"/>
  <c r="M23" i="1"/>
  <c r="L29" i="1"/>
  <c r="L28" i="1"/>
  <c r="L27" i="1"/>
  <c r="L26" i="1"/>
  <c r="L25" i="1"/>
  <c r="L24" i="1"/>
  <c r="L23" i="1"/>
  <c r="K29" i="1"/>
  <c r="K28" i="1"/>
  <c r="K27" i="1"/>
  <c r="K26" i="1"/>
  <c r="K25" i="1"/>
  <c r="K24" i="1"/>
  <c r="K23" i="1"/>
  <c r="J29" i="1"/>
  <c r="J28" i="1"/>
  <c r="J27" i="1"/>
  <c r="J26" i="1"/>
  <c r="J25" i="1"/>
  <c r="J24" i="1"/>
  <c r="J23" i="1"/>
  <c r="I29" i="1"/>
  <c r="I28" i="1"/>
  <c r="I27" i="1"/>
  <c r="I26" i="1"/>
  <c r="I25" i="1"/>
  <c r="I24" i="1"/>
  <c r="I23" i="1"/>
  <c r="H29" i="1"/>
  <c r="H28" i="1"/>
  <c r="H27" i="1"/>
  <c r="H26" i="1"/>
  <c r="H25" i="1"/>
  <c r="H24" i="1"/>
  <c r="H23" i="1"/>
  <c r="G29" i="1"/>
  <c r="G28" i="1"/>
  <c r="G27" i="1"/>
  <c r="G26" i="1"/>
  <c r="G25" i="1"/>
  <c r="G24" i="1"/>
  <c r="G23" i="1"/>
  <c r="F29" i="1"/>
  <c r="F28" i="1"/>
  <c r="F27" i="1"/>
  <c r="F26" i="1"/>
  <c r="F25" i="1"/>
  <c r="F24" i="1"/>
  <c r="F23" i="1"/>
  <c r="E29" i="1"/>
  <c r="E28" i="1"/>
  <c r="E27" i="1"/>
  <c r="E26" i="1"/>
  <c r="E25" i="1"/>
  <c r="E24" i="1"/>
  <c r="E23" i="1"/>
  <c r="D29" i="1"/>
  <c r="D28" i="1"/>
  <c r="D27" i="1"/>
  <c r="D26" i="1"/>
  <c r="D25" i="1"/>
  <c r="D24" i="1"/>
  <c r="D23" i="1"/>
  <c r="C29" i="1"/>
  <c r="C28" i="1"/>
  <c r="C27" i="1"/>
  <c r="C26" i="1"/>
  <c r="C25" i="1"/>
  <c r="C24" i="1"/>
  <c r="C23" i="1"/>
  <c r="B29" i="1"/>
  <c r="B28" i="1"/>
  <c r="K35" i="2" l="1"/>
  <c r="K31" i="2"/>
  <c r="K32" i="2"/>
</calcChain>
</file>

<file path=xl/sharedStrings.xml><?xml version="1.0" encoding="utf-8"?>
<sst xmlns="http://schemas.openxmlformats.org/spreadsheetml/2006/main" count="93" uniqueCount="93">
  <si>
    <t>Residual-add-5</t>
  </si>
  <si>
    <t>Residual-attention-5</t>
  </si>
  <si>
    <t>Residual-concat-5</t>
  </si>
  <si>
    <t>SqueezeExcitation-add-5</t>
  </si>
  <si>
    <t>Dense-add-5</t>
  </si>
  <si>
    <t>SqueezeExcitation-attention-5</t>
  </si>
  <si>
    <t>Inception-add-5</t>
  </si>
  <si>
    <t>Inception-attention-5</t>
  </si>
  <si>
    <t>Dense-concat-5</t>
  </si>
  <si>
    <t>Convolution-attention-5</t>
  </si>
  <si>
    <t>Dense-attention-5</t>
  </si>
  <si>
    <t>Inception-concat-5</t>
  </si>
  <si>
    <t>SqueezeExcitation-concat-5</t>
  </si>
  <si>
    <t>Convolution-concat-5</t>
  </si>
  <si>
    <t>Convolution-add-5</t>
  </si>
  <si>
    <t>Convolution-attention-6</t>
  </si>
  <si>
    <t>Inception-concat-6</t>
  </si>
  <si>
    <t>Dense-concat-6</t>
  </si>
  <si>
    <t>Inception-attention-6</t>
  </si>
  <si>
    <t>Inception-add-6</t>
  </si>
  <si>
    <t>SqueezeExcitation-concat-6</t>
  </si>
  <si>
    <t>Dense-add-6</t>
  </si>
  <si>
    <t>SqueezeExcitation-attention-6</t>
  </si>
  <si>
    <t>Residual-concat-6</t>
  </si>
  <si>
    <t>SqueezeExcitation-add-6</t>
  </si>
  <si>
    <t>Convolution-concat-6</t>
  </si>
  <si>
    <t>Convolution-add-6</t>
  </si>
  <si>
    <t>Dense-attention-6</t>
  </si>
  <si>
    <t>Residual-attention-6</t>
  </si>
  <si>
    <t>Residual-add-6</t>
  </si>
  <si>
    <t>SqueezeExcitation-attention-7</t>
  </si>
  <si>
    <t>Convolution-concat-7</t>
  </si>
  <si>
    <t>Inception-attention-7</t>
  </si>
  <si>
    <t>Inception-add-7</t>
  </si>
  <si>
    <t>Dense-concat-7</t>
  </si>
  <si>
    <t>Convolution-attention-7</t>
  </si>
  <si>
    <t>Residual-add-7</t>
  </si>
  <si>
    <t>Residual-attention-7</t>
  </si>
  <si>
    <t>Inception-concat-7</t>
  </si>
  <si>
    <t>Dense-add-7</t>
  </si>
  <si>
    <t>Residual-concat-7</t>
  </si>
  <si>
    <t>Dense-attention-7</t>
  </si>
  <si>
    <t>Convolution-add-7</t>
  </si>
  <si>
    <t>SqueezeExcitation-concat-7</t>
  </si>
  <si>
    <t>SqueezeExcitation-add-7</t>
  </si>
  <si>
    <t>Residual-concat-8</t>
  </si>
  <si>
    <t>Dense-attention-8</t>
  </si>
  <si>
    <t>SqueezeExcitation-attention-8</t>
  </si>
  <si>
    <t>Inception-add-8</t>
  </si>
  <si>
    <t>Convolution-add-8</t>
  </si>
  <si>
    <t>Convolution-concat-8</t>
  </si>
  <si>
    <t>Convolution-attention-8</t>
  </si>
  <si>
    <t>Dense-concat-8</t>
  </si>
  <si>
    <t>Residual-attention-8</t>
  </si>
  <si>
    <t>Residual-add-8</t>
  </si>
  <si>
    <t>SqueezeExcitation-add-8</t>
  </si>
  <si>
    <t>Dense-add-8</t>
  </si>
  <si>
    <t>Inception-attention-8</t>
  </si>
  <si>
    <t>Inception-concat-8</t>
  </si>
  <si>
    <t>SqueezeExcitation-concat-8</t>
  </si>
  <si>
    <t>Residual-attention-9</t>
  </si>
  <si>
    <t>Dense-add-9</t>
  </si>
  <si>
    <t>Inception-concat-9</t>
  </si>
  <si>
    <t>Dense-attention-9</t>
  </si>
  <si>
    <t>SqueezeExcitation-add-9</t>
  </si>
  <si>
    <t>Convolution-add-9</t>
  </si>
  <si>
    <t>Convolution-concat-9</t>
  </si>
  <si>
    <t>Residual-concat-9</t>
  </si>
  <si>
    <t>SqueezeExcitation-attention-9</t>
  </si>
  <si>
    <t>Dense-concat-9</t>
  </si>
  <si>
    <t>Inception-add-9</t>
  </si>
  <si>
    <t>SqueezeExcitation-concat-9</t>
  </si>
  <si>
    <t>Residual-add-9</t>
  </si>
  <si>
    <t>Inception-attention-9</t>
  </si>
  <si>
    <t>Convolution-attention-9</t>
  </si>
  <si>
    <t>Ensemble-5</t>
  </si>
  <si>
    <t>Ensemble-6</t>
  </si>
  <si>
    <t>Ensemble-7</t>
  </si>
  <si>
    <t>Ensemble-8</t>
  </si>
  <si>
    <t>Ensemble-9</t>
  </si>
  <si>
    <t>Min</t>
  </si>
  <si>
    <t>Quartile 1</t>
  </si>
  <si>
    <t>Quartile 2</t>
  </si>
  <si>
    <t>Quartile 3</t>
  </si>
  <si>
    <t>Max</t>
  </si>
  <si>
    <t>Mean</t>
  </si>
  <si>
    <t>STD</t>
  </si>
  <si>
    <t>Model</t>
  </si>
  <si>
    <t>Q1-Min</t>
  </si>
  <si>
    <t>Median - Q1</t>
  </si>
  <si>
    <t>Q3 - Median</t>
  </si>
  <si>
    <t>Max-Q3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</si>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</sst>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Sheet1!$B$31:$Q$31</c:f>
                <c:numCache>
                  <c:formatCode>General</c:formatCode>
                  <c:ptCount val="16"/>
                  <c:pt idx="0">
                    <c:v>3.5112757453262811E-2</c:v>
                  </c:pt>
                  <c:pt idx="1">
                    <c:v>2.0277777802988561E-2</c:v>
                  </c:pt>
                  <c:pt idx="2">
                    <c:v>0.14595460060013432</c:v>
                  </c:pt>
                  <c:pt idx="3">
                    <c:v>2.7589644182936746E-2</c:v>
                  </c:pt>
                  <c:pt idx="4">
                    <c:v>3.4908006361682786E-2</c:v>
                  </c:pt>
                  <c:pt idx="5">
                    <c:v>6.0721432415327681E-2</c:v>
                  </c:pt>
                  <c:pt idx="6">
                    <c:v>0.22330581725427712</c:v>
                  </c:pt>
                  <c:pt idx="7">
                    <c:v>0.26097436492759829</c:v>
                  </c:pt>
                  <c:pt idx="8">
                    <c:v>0.16863635081705253</c:v>
                  </c:pt>
                  <c:pt idx="9">
                    <c:v>8.1796802556601267E-2</c:v>
                  </c:pt>
                  <c:pt idx="10">
                    <c:v>5.2626434577221493E-2</c:v>
                  </c:pt>
                  <c:pt idx="11">
                    <c:v>4.0057252261803011E-2</c:v>
                  </c:pt>
                  <c:pt idx="12">
                    <c:v>0.15777756421730482</c:v>
                  </c:pt>
                  <c:pt idx="13">
                    <c:v>7.2737564547503797E-2</c:v>
                  </c:pt>
                  <c:pt idx="14">
                    <c:v>0.78016416235584296</c:v>
                  </c:pt>
                  <c:pt idx="15">
                    <c:v>3.7392154513256282E-2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Sheet1!$B$32:$Q$32</c:f>
              <c:numCache>
                <c:formatCode>General</c:formatCode>
                <c:ptCount val="16"/>
                <c:pt idx="0">
                  <c:v>0.90761637840213782</c:v>
                </c:pt>
                <c:pt idx="1">
                  <c:v>0.9048018243974556</c:v>
                </c:pt>
                <c:pt idx="2">
                  <c:v>0.89538854701340931</c:v>
                </c:pt>
                <c:pt idx="3">
                  <c:v>0.89380676053163877</c:v>
                </c:pt>
                <c:pt idx="4">
                  <c:v>0.89250925372173784</c:v>
                </c:pt>
                <c:pt idx="5">
                  <c:v>0.8991575461364637</c:v>
                </c:pt>
                <c:pt idx="6">
                  <c:v>0.88193233635883916</c:v>
                </c:pt>
                <c:pt idx="7">
                  <c:v>0.89154048045289425</c:v>
                </c:pt>
                <c:pt idx="8">
                  <c:v>0.88500525957831355</c:v>
                </c:pt>
                <c:pt idx="9">
                  <c:v>0.89465195769005124</c:v>
                </c:pt>
                <c:pt idx="10">
                  <c:v>0.90042535123837353</c:v>
                </c:pt>
                <c:pt idx="11">
                  <c:v>0.90043192570638197</c:v>
                </c:pt>
                <c:pt idx="12">
                  <c:v>0.88797731993683082</c:v>
                </c:pt>
                <c:pt idx="13">
                  <c:v>0.88708708414299975</c:v>
                </c:pt>
                <c:pt idx="14">
                  <c:v>0.8740782139414055</c:v>
                </c:pt>
                <c:pt idx="15">
                  <c:v>0.90925443402478923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E-463F-83DF-2B2F5A679E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Sheet1!$B$33:$Q$33</c:f>
              <c:numCache>
                <c:formatCode>General</c:formatCode>
                <c:ptCount val="16"/>
                <c:pt idx="0">
                  <c:v>1.2403950132029662E-2</c:v>
                </c:pt>
                <c:pt idx="1">
                  <c:v>1.3399906156157826E-2</c:v>
                </c:pt>
                <c:pt idx="2">
                  <c:v>1.7615942914793181E-2</c:v>
                </c:pt>
                <c:pt idx="3">
                  <c:v>1.1953199223204258E-2</c:v>
                </c:pt>
                <c:pt idx="4">
                  <c:v>2.004679811604515E-2</c:v>
                </c:pt>
                <c:pt idx="5">
                  <c:v>1.0610176486281264E-2</c:v>
                </c:pt>
                <c:pt idx="6">
                  <c:v>1.4165837077446786E-2</c:v>
                </c:pt>
                <c:pt idx="7">
                  <c:v>1.6502643632590241E-2</c:v>
                </c:pt>
                <c:pt idx="8">
                  <c:v>1.3589804009386919E-2</c:v>
                </c:pt>
                <c:pt idx="9">
                  <c:v>1.3786338451744262E-2</c:v>
                </c:pt>
                <c:pt idx="10">
                  <c:v>1.5150389310111034E-2</c:v>
                </c:pt>
                <c:pt idx="11">
                  <c:v>1.2204056632896032E-2</c:v>
                </c:pt>
                <c:pt idx="12">
                  <c:v>2.0024357823759109E-2</c:v>
                </c:pt>
                <c:pt idx="13">
                  <c:v>2.2617715202721267E-2</c:v>
                </c:pt>
                <c:pt idx="14">
                  <c:v>3.618167568538444E-2</c:v>
                </c:pt>
                <c:pt idx="15">
                  <c:v>1.098864422382928E-2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E-463F-83DF-2B2F5A679E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Sheet1!$B$34:$Q$34</c:f>
              <c:numCache>
                <c:formatCode>General</c:formatCode>
                <c:ptCount val="16"/>
                <c:pt idx="0">
                  <c:v>1.0635401520954435E-2</c:v>
                </c:pt>
                <c:pt idx="1">
                  <c:v>5.5272042698780721E-3</c:v>
                </c:pt>
                <c:pt idx="2">
                  <c:v>9.1039216047662519E-3</c:v>
                </c:pt>
                <c:pt idx="3">
                  <c:v>1.3064019855703712E-2</c:v>
                </c:pt>
                <c:pt idx="4">
                  <c:v>1.4305851032879513E-2</c:v>
                </c:pt>
                <c:pt idx="5">
                  <c:v>1.8658964407228029E-2</c:v>
                </c:pt>
                <c:pt idx="6">
                  <c:v>1.0907829976082084E-2</c:v>
                </c:pt>
                <c:pt idx="7">
                  <c:v>1.2417283678533453E-2</c:v>
                </c:pt>
                <c:pt idx="8">
                  <c:v>1.9938665943792566E-2</c:v>
                </c:pt>
                <c:pt idx="9">
                  <c:v>1.7954645737030317E-2</c:v>
                </c:pt>
                <c:pt idx="10">
                  <c:v>3.4220550875841971E-3</c:v>
                </c:pt>
                <c:pt idx="11">
                  <c:v>1.4090412671185493E-2</c:v>
                </c:pt>
                <c:pt idx="12">
                  <c:v>1.0842838720682257E-2</c:v>
                </c:pt>
                <c:pt idx="13">
                  <c:v>1.2028765568218969E-2</c:v>
                </c:pt>
                <c:pt idx="14">
                  <c:v>8.9884298609113067E-3</c:v>
                </c:pt>
                <c:pt idx="15">
                  <c:v>1.1095465591980047E-2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E-463F-83DF-2B2F5A6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587736"/>
        <c:axId val="458591016"/>
      </c:barChart>
      <c:catAx>
        <c:axId val="45858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91016"/>
        <c:crosses val="autoZero"/>
        <c:auto val="1"/>
        <c:lblAlgn val="ctr"/>
        <c:lblOffset val="100"/>
        <c:noMultiLvlLbl val="0"/>
      </c:catAx>
      <c:valAx>
        <c:axId val="4585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Sheet4!$A$31:$P$31</c:f>
                <c:numCache>
                  <c:formatCode>General</c:formatCode>
                  <c:ptCount val="16"/>
                  <c:pt idx="0">
                    <c:v>5.9190004931639062E-2</c:v>
                  </c:pt>
                  <c:pt idx="1">
                    <c:v>7.3034778173688863E-2</c:v>
                  </c:pt>
                  <c:pt idx="2">
                    <c:v>4.9177525490540552E-2</c:v>
                  </c:pt>
                  <c:pt idx="3">
                    <c:v>4.8432395452441823E-2</c:v>
                  </c:pt>
                  <c:pt idx="4">
                    <c:v>0.10591712456149149</c:v>
                  </c:pt>
                  <c:pt idx="5">
                    <c:v>3.8506244286159008E-2</c:v>
                  </c:pt>
                  <c:pt idx="6">
                    <c:v>0.26181916686065709</c:v>
                  </c:pt>
                  <c:pt idx="7">
                    <c:v>9.3969251475394033E-2</c:v>
                  </c:pt>
                  <c:pt idx="8">
                    <c:v>8.6139087369285994E-2</c:v>
                  </c:pt>
                  <c:pt idx="9">
                    <c:v>3.4891916297938641E-2</c:v>
                  </c:pt>
                  <c:pt idx="10">
                    <c:v>0.18939289247508673</c:v>
                  </c:pt>
                  <c:pt idx="11">
                    <c:v>8.5037933235184493E-2</c:v>
                  </c:pt>
                  <c:pt idx="12">
                    <c:v>9.5284418546182303E-2</c:v>
                  </c:pt>
                  <c:pt idx="13">
                    <c:v>0.23135245549539751</c:v>
                  </c:pt>
                  <c:pt idx="14">
                    <c:v>0.50479596274545002</c:v>
                  </c:pt>
                  <c:pt idx="15">
                    <c:v>3.6846019387380524E-2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Sheet4!$A$32:$P$32</c:f>
              <c:numCache>
                <c:formatCode>General</c:formatCode>
                <c:ptCount val="16"/>
                <c:pt idx="0">
                  <c:v>0.90097297573667001</c:v>
                </c:pt>
                <c:pt idx="1">
                  <c:v>0.89293308990963682</c:v>
                </c:pt>
                <c:pt idx="2">
                  <c:v>0.89842138498813351</c:v>
                </c:pt>
                <c:pt idx="3">
                  <c:v>0.8913493199313578</c:v>
                </c:pt>
                <c:pt idx="4">
                  <c:v>0.89914322624610854</c:v>
                </c:pt>
                <c:pt idx="5">
                  <c:v>0.89474990632127305</c:v>
                </c:pt>
                <c:pt idx="6">
                  <c:v>0.87610019556765906</c:v>
                </c:pt>
                <c:pt idx="7">
                  <c:v>0.87639572925387499</c:v>
                </c:pt>
                <c:pt idx="8">
                  <c:v>0.88176439849268295</c:v>
                </c:pt>
                <c:pt idx="9">
                  <c:v>0.90465963376613667</c:v>
                </c:pt>
                <c:pt idx="10">
                  <c:v>0.90474287947932175</c:v>
                </c:pt>
                <c:pt idx="11">
                  <c:v>0.90090057763218845</c:v>
                </c:pt>
                <c:pt idx="12">
                  <c:v>0.8738550283356763</c:v>
                </c:pt>
                <c:pt idx="13">
                  <c:v>0.88462307642370153</c:v>
                </c:pt>
                <c:pt idx="14">
                  <c:v>0.83453091023626902</c:v>
                </c:pt>
                <c:pt idx="15">
                  <c:v>0.90727351310070747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C6-B953-1327BC13A0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Sheet4!$A$33:$P$33</c:f>
              <c:numCache>
                <c:formatCode>General</c:formatCode>
                <c:ptCount val="16"/>
                <c:pt idx="0">
                  <c:v>5.899348400191462E-3</c:v>
                </c:pt>
                <c:pt idx="1">
                  <c:v>7.4433199057601929E-3</c:v>
                </c:pt>
                <c:pt idx="2">
                  <c:v>1.3832193882332922E-2</c:v>
                </c:pt>
                <c:pt idx="3">
                  <c:v>9.638982577351185E-3</c:v>
                </c:pt>
                <c:pt idx="4">
                  <c:v>1.229092342732252E-2</c:v>
                </c:pt>
                <c:pt idx="5">
                  <c:v>1.0534127836223539E-2</c:v>
                </c:pt>
                <c:pt idx="6">
                  <c:v>1.881068472375147E-2</c:v>
                </c:pt>
                <c:pt idx="7">
                  <c:v>2.5833291469827047E-2</c:v>
                </c:pt>
                <c:pt idx="8">
                  <c:v>1.5716578120441027E-2</c:v>
                </c:pt>
                <c:pt idx="9">
                  <c:v>9.4985441544462867E-3</c:v>
                </c:pt>
                <c:pt idx="10">
                  <c:v>5.4203308849197773E-3</c:v>
                </c:pt>
                <c:pt idx="11">
                  <c:v>1.2528855992405052E-2</c:v>
                </c:pt>
                <c:pt idx="12">
                  <c:v>2.8083437392200206E-2</c:v>
                </c:pt>
                <c:pt idx="13">
                  <c:v>2.174290774292098E-2</c:v>
                </c:pt>
                <c:pt idx="14">
                  <c:v>3.6740477772894464E-2</c:v>
                </c:pt>
                <c:pt idx="15">
                  <c:v>1.0436637732164966E-2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C6-B953-1327BC13A0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Sheet4!$A$34:$P$34</c:f>
              <c:numCache>
                <c:formatCode>General</c:formatCode>
                <c:ptCount val="16"/>
                <c:pt idx="0">
                  <c:v>1.5896342166256017E-2</c:v>
                </c:pt>
                <c:pt idx="1">
                  <c:v>2.0891385679302488E-2</c:v>
                </c:pt>
                <c:pt idx="2">
                  <c:v>1.5803547620304226E-2</c:v>
                </c:pt>
                <c:pt idx="3">
                  <c:v>2.3348777263164755E-2</c:v>
                </c:pt>
                <c:pt idx="4">
                  <c:v>1.0833119041759653E-2</c:v>
                </c:pt>
                <c:pt idx="5">
                  <c:v>2.4763171162268227E-2</c:v>
                </c:pt>
                <c:pt idx="6">
                  <c:v>2.404047709153101E-2</c:v>
                </c:pt>
                <c:pt idx="7">
                  <c:v>1.2711444995174181E-2</c:v>
                </c:pt>
                <c:pt idx="8">
                  <c:v>1.9789305230179743E-2</c:v>
                </c:pt>
                <c:pt idx="9">
                  <c:v>9.5788106147862706E-3</c:v>
                </c:pt>
                <c:pt idx="10">
                  <c:v>1.4898654307070935E-2</c:v>
                </c:pt>
                <c:pt idx="11">
                  <c:v>1.3470953416553022E-2</c:v>
                </c:pt>
                <c:pt idx="12">
                  <c:v>2.0354531825973465E-2</c:v>
                </c:pt>
                <c:pt idx="13">
                  <c:v>1.1083880356443254E-2</c:v>
                </c:pt>
                <c:pt idx="14">
                  <c:v>2.7386020200061978E-2</c:v>
                </c:pt>
                <c:pt idx="15">
                  <c:v>1.3331042042024066E-2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7C6-B953-1327BC13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839136"/>
        <c:axId val="380839464"/>
      </c:barChart>
      <c:catAx>
        <c:axId val="3808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9464"/>
        <c:crosses val="autoZero"/>
        <c:auto val="1"/>
        <c:lblAlgn val="ctr"/>
        <c:lblOffset val="100"/>
        <c:noMultiLvlLbl val="0"/>
      </c:catAx>
      <c:valAx>
        <c:axId val="3808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Sheet5!$A$31:$P$31</c:f>
                <c:numCache>
                  <c:formatCode>General</c:formatCode>
                  <c:ptCount val="16"/>
                  <c:pt idx="0">
                    <c:v>3.0570886968827704E-2</c:v>
                  </c:pt>
                  <c:pt idx="1">
                    <c:v>5.7155835125230481E-2</c:v>
                  </c:pt>
                  <c:pt idx="2">
                    <c:v>0.12622720223400274</c:v>
                  </c:pt>
                  <c:pt idx="3">
                    <c:v>2.9325076446912957E-2</c:v>
                  </c:pt>
                  <c:pt idx="4">
                    <c:v>4.3703664649676233E-2</c:v>
                  </c:pt>
                  <c:pt idx="5">
                    <c:v>2.4802104686227011E-2</c:v>
                  </c:pt>
                  <c:pt idx="6">
                    <c:v>0.27512466757701992</c:v>
                  </c:pt>
                  <c:pt idx="7">
                    <c:v>0.27640689969047694</c:v>
                  </c:pt>
                  <c:pt idx="8">
                    <c:v>0.11500531944265102</c:v>
                  </c:pt>
                  <c:pt idx="9">
                    <c:v>4.6029693604468958E-2</c:v>
                  </c:pt>
                  <c:pt idx="10">
                    <c:v>8.0094354544275048E-2</c:v>
                  </c:pt>
                  <c:pt idx="11">
                    <c:v>5.9493653795351431E-2</c:v>
                  </c:pt>
                  <c:pt idx="12">
                    <c:v>0.32315096086172435</c:v>
                  </c:pt>
                  <c:pt idx="13">
                    <c:v>0.48338010998016467</c:v>
                  </c:pt>
                  <c:pt idx="14">
                    <c:v>5.873471917041706E-2</c:v>
                  </c:pt>
                  <c:pt idx="15">
                    <c:v>6.0496653139749945E-2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Sheet5!$A$32:$P$32</c:f>
              <c:numCache>
                <c:formatCode>General</c:formatCode>
                <c:ptCount val="16"/>
                <c:pt idx="0">
                  <c:v>0.90427430526430674</c:v>
                </c:pt>
                <c:pt idx="1">
                  <c:v>0.89266034983718345</c:v>
                </c:pt>
                <c:pt idx="2">
                  <c:v>0.90096873396126775</c:v>
                </c:pt>
                <c:pt idx="3">
                  <c:v>0.89872289339698197</c:v>
                </c:pt>
                <c:pt idx="4">
                  <c:v>0.88554728441518327</c:v>
                </c:pt>
                <c:pt idx="5">
                  <c:v>0.89586570716182801</c:v>
                </c:pt>
                <c:pt idx="6">
                  <c:v>0.87724445188410693</c:v>
                </c:pt>
                <c:pt idx="7">
                  <c:v>0.86991926515767393</c:v>
                </c:pt>
                <c:pt idx="8">
                  <c:v>0.88832368708949605</c:v>
                </c:pt>
                <c:pt idx="9">
                  <c:v>0.893360189588153</c:v>
                </c:pt>
                <c:pt idx="10">
                  <c:v>0.90465618638940604</c:v>
                </c:pt>
                <c:pt idx="11">
                  <c:v>0.89403102580600646</c:v>
                </c:pt>
                <c:pt idx="12">
                  <c:v>0.87305763377697931</c:v>
                </c:pt>
                <c:pt idx="13">
                  <c:v>0.89021793015240069</c:v>
                </c:pt>
                <c:pt idx="14">
                  <c:v>0.87196461474079801</c:v>
                </c:pt>
                <c:pt idx="15">
                  <c:v>0.91201170125276398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B-4EE7-A979-7B7861277E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Sheet5!$A$33:$P$33</c:f>
              <c:numCache>
                <c:formatCode>General</c:formatCode>
                <c:ptCount val="16"/>
                <c:pt idx="0">
                  <c:v>8.8769432557767036E-3</c:v>
                </c:pt>
                <c:pt idx="1">
                  <c:v>1.5205746862869018E-2</c:v>
                </c:pt>
                <c:pt idx="2">
                  <c:v>1.7648768770848755E-2</c:v>
                </c:pt>
                <c:pt idx="3">
                  <c:v>1.0992766963296097E-2</c:v>
                </c:pt>
                <c:pt idx="4">
                  <c:v>1.1033968930888705E-2</c:v>
                </c:pt>
                <c:pt idx="5">
                  <c:v>1.1224161299321467E-2</c:v>
                </c:pt>
                <c:pt idx="6">
                  <c:v>1.8262690905809009E-2</c:v>
                </c:pt>
                <c:pt idx="7">
                  <c:v>3.3596787443845089E-2</c:v>
                </c:pt>
                <c:pt idx="8">
                  <c:v>9.249517895886461E-3</c:v>
                </c:pt>
                <c:pt idx="9">
                  <c:v>1.7110583693542014E-2</c:v>
                </c:pt>
                <c:pt idx="10">
                  <c:v>6.6625621842064664E-3</c:v>
                </c:pt>
                <c:pt idx="11">
                  <c:v>2.0514644499708523E-2</c:v>
                </c:pt>
                <c:pt idx="12">
                  <c:v>1.1186532074479172E-2</c:v>
                </c:pt>
                <c:pt idx="13">
                  <c:v>2.3349616501832315E-2</c:v>
                </c:pt>
                <c:pt idx="14">
                  <c:v>3.2214095322824043E-2</c:v>
                </c:pt>
                <c:pt idx="15">
                  <c:v>8.3147755727535078E-3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B-4EE7-A979-7B7861277E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Sheet5!$A$34:$P$34</c:f>
              <c:numCache>
                <c:formatCode>General</c:formatCode>
                <c:ptCount val="16"/>
                <c:pt idx="0">
                  <c:v>1.4519838238115312E-2</c:v>
                </c:pt>
                <c:pt idx="1">
                  <c:v>1.7393123532300603E-2</c:v>
                </c:pt>
                <c:pt idx="2">
                  <c:v>6.420378057929943E-3</c:v>
                </c:pt>
                <c:pt idx="3">
                  <c:v>1.7275015204625155E-2</c:v>
                </c:pt>
                <c:pt idx="4">
                  <c:v>1.3714313951248336E-2</c:v>
                </c:pt>
                <c:pt idx="5">
                  <c:v>1.4839016967548524E-2</c:v>
                </c:pt>
                <c:pt idx="6">
                  <c:v>2.4912741787110892E-2</c:v>
                </c:pt>
                <c:pt idx="7">
                  <c:v>1.751717022903243E-2</c:v>
                </c:pt>
                <c:pt idx="8">
                  <c:v>1.6666053089778754E-2</c:v>
                </c:pt>
                <c:pt idx="9">
                  <c:v>1.5780633015247014E-2</c:v>
                </c:pt>
                <c:pt idx="10">
                  <c:v>1.7512877146388939E-2</c:v>
                </c:pt>
                <c:pt idx="11">
                  <c:v>1.8523248250746804E-2</c:v>
                </c:pt>
                <c:pt idx="12">
                  <c:v>3.1547982576657585E-2</c:v>
                </c:pt>
                <c:pt idx="13">
                  <c:v>1.067979526257179E-2</c:v>
                </c:pt>
                <c:pt idx="14">
                  <c:v>1.9039661295709109E-2</c:v>
                </c:pt>
                <c:pt idx="15">
                  <c:v>1.1226571485885461E-2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B-4EE7-A979-7B78612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498024"/>
        <c:axId val="563492448"/>
      </c:barChart>
      <c:catAx>
        <c:axId val="56349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2448"/>
        <c:crosses val="autoZero"/>
        <c:auto val="1"/>
        <c:lblAlgn val="ctr"/>
        <c:lblOffset val="100"/>
        <c:noMultiLvlLbl val="0"/>
      </c:catAx>
      <c:valAx>
        <c:axId val="5634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106680</xdr:colOff>
      <xdr:row>23</xdr:row>
      <xdr:rowOff>87630</xdr:rowOff>
    </xdr:from>
    <xdr:to>
      <xdr:col>24</xdr:col>
      <xdr:colOff>198120</xdr:colOff>
      <xdr:row>38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F1F04-B009-4032-8BE3-AF88F915F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1059180</xdr:colOff>
      <xdr:row>22</xdr:row>
      <xdr:rowOff>160020</xdr:rowOff>
    </xdr:from>
    <xdr:to>
      <xdr:col>6</xdr:col>
      <xdr:colOff>716280</xdr:colOff>
      <xdr:row>37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DAEBD-C277-47FA-B45C-E7363307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1055370</xdr:colOff>
      <xdr:row>19</xdr:row>
      <xdr:rowOff>160020</xdr:rowOff>
    </xdr:from>
    <xdr:to>
      <xdr:col>6</xdr:col>
      <xdr:colOff>773430</xdr:colOff>
      <xdr:row>34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5B17E-5F3D-405F-8311-273145C1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3D7-AF7F-4035-8490-25AF156BCCC4}">
  <dimension ref="A1:Q35"/>
  <sheetViews>
    <sheetView topLeftCell="R22" workbookViewId="0">
      <selection activeCell="B32" sqref="B32:Q34"/>
    </sheetView>
  </sheetViews>
  <sheetFormatPr defaultRowHeight="14.4" x14ac:dyDescent="0.55000000000000004"/>
  <cols>
    <col min="1" max="1" width="14.5234375" customWidth="1"/>
    <col min="2" max="2" width="17.7890625" customWidth="1"/>
    <col min="3" max="3" width="17.3671875" customWidth="1"/>
    <col min="5" max="5" width="20.1015625" customWidth="1"/>
    <col min="6" max="6" width="24.15625" customWidth="1"/>
    <col min="7" max="7" width="22.20703125" customWidth="1"/>
    <col min="9" max="9" width="12.62890625" customWidth="1"/>
    <col min="10" max="10" width="15.41796875" customWidth="1"/>
    <col min="11" max="11" width="13.578125" customWidth="1"/>
    <col min="13" max="13" width="13.3671875" customWidth="1"/>
    <col min="14" max="14" width="17.734375" customWidth="1"/>
    <col min="15" max="15" width="16.734375" customWidth="1"/>
    <col min="17" max="17" width="19.734375" customWidth="1"/>
    <col min="18" max="18" width="20.26171875" customWidth="1"/>
    <col min="19" max="19" width="17.68359375" customWidth="1"/>
  </cols>
  <sheetData>
    <row r="1" spans="1:17" x14ac:dyDescent="0.55000000000000004">
      <c r="A1" t="s">
        <v>87</v>
      </c>
      <c r="B1" t="s">
        <v>14</v>
      </c>
      <c r="C1" t="s">
        <v>9</v>
      </c>
      <c r="D1" t="s">
        <v>13</v>
      </c>
      <c r="E1" t="s">
        <v>4</v>
      </c>
      <c r="F1" t="s">
        <v>10</v>
      </c>
      <c r="G1" t="s">
        <v>8</v>
      </c>
      <c r="H1" t="s">
        <v>6</v>
      </c>
      <c r="I1" t="s">
        <v>7</v>
      </c>
      <c r="J1" t="s">
        <v>11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P1" t="s">
        <v>12</v>
      </c>
      <c r="Q1" t="s">
        <v>75</v>
      </c>
    </row>
    <row r="2" spans="1:17" x14ac:dyDescent="0.55000000000000004">
      <c r="B2">
        <v>0.91956837761820698</v>
      </c>
      <c r="C2">
        <v>0.91899060183918801</v>
      </c>
      <c r="D2">
        <v>0.93611112215627601</v>
      </c>
      <c r="E2">
        <v>0.896101621454091</v>
      </c>
      <c r="F2">
        <v>0.89131277357948502</v>
      </c>
      <c r="G2">
        <v>0.91312222248154495</v>
      </c>
      <c r="H2">
        <v>0.89852680378179495</v>
      </c>
      <c r="I2">
        <v>0.90211365848633496</v>
      </c>
      <c r="J2">
        <v>0.90815856991204202</v>
      </c>
      <c r="K2">
        <v>0.89636829950946795</v>
      </c>
      <c r="L2">
        <v>0.91770049378486895</v>
      </c>
      <c r="M2">
        <v>0.91157957300901604</v>
      </c>
      <c r="N2">
        <v>0.87193664698057904</v>
      </c>
      <c r="O2">
        <v>0.91650653007981298</v>
      </c>
      <c r="P2">
        <v>0.90824852131994005</v>
      </c>
      <c r="Q2">
        <v>0.91433484012313104</v>
      </c>
    </row>
    <row r="3" spans="1:17" x14ac:dyDescent="0.55000000000000004">
      <c r="B3">
        <v>0.95149299338855298</v>
      </c>
      <c r="C3">
        <v>0.94002484188123803</v>
      </c>
      <c r="D3">
        <v>0.94177863765835801</v>
      </c>
      <c r="E3">
        <v>0.89891838959622195</v>
      </c>
      <c r="F3">
        <v>0.94709929953844196</v>
      </c>
      <c r="G3">
        <v>0.94062278329496196</v>
      </c>
      <c r="H3">
        <v>0.90542351454319403</v>
      </c>
      <c r="I3">
        <v>0.94989004801556698</v>
      </c>
      <c r="J3">
        <v>0.927296964922244</v>
      </c>
      <c r="K3">
        <v>0.94155461608645097</v>
      </c>
      <c r="L3">
        <v>0.93556786128761704</v>
      </c>
      <c r="M3">
        <v>0.94809417305606902</v>
      </c>
      <c r="N3">
        <v>0.95069251387869502</v>
      </c>
      <c r="O3">
        <v>0.94480640449631603</v>
      </c>
      <c r="P3">
        <v>0.92880402407816098</v>
      </c>
      <c r="Q3">
        <v>0.95081327260897797</v>
      </c>
    </row>
    <row r="4" spans="1:17" x14ac:dyDescent="0.55000000000000004">
      <c r="B4">
        <v>0.90122374863729904</v>
      </c>
      <c r="C4">
        <v>0.89774040832102797</v>
      </c>
      <c r="D4">
        <v>0.90110142584564101</v>
      </c>
      <c r="E4">
        <v>0.88025233048597495</v>
      </c>
      <c r="F4">
        <v>0.88753655316538504</v>
      </c>
      <c r="G4">
        <v>0.89752414747279097</v>
      </c>
      <c r="H4">
        <v>0.88473158682733799</v>
      </c>
      <c r="I4">
        <v>0.89348142220862803</v>
      </c>
      <c r="J4">
        <v>0.89558623282761596</v>
      </c>
      <c r="K4">
        <v>0.89319055451038898</v>
      </c>
      <c r="L4">
        <v>0.90052668017085502</v>
      </c>
      <c r="M4">
        <v>0.90133493255444297</v>
      </c>
      <c r="N4">
        <v>0.85145866513458801</v>
      </c>
      <c r="O4">
        <v>0.89904964871951598</v>
      </c>
      <c r="P4">
        <v>0.90196473993669102</v>
      </c>
      <c r="Q4">
        <v>0.90464311579625001</v>
      </c>
    </row>
    <row r="5" spans="1:17" x14ac:dyDescent="0.55000000000000004">
      <c r="B5">
        <v>0.93459846777334499</v>
      </c>
      <c r="C5">
        <v>0.92954994526212098</v>
      </c>
      <c r="D5">
        <v>0.94124068492750901</v>
      </c>
      <c r="E5">
        <v>0.92583828301833604</v>
      </c>
      <c r="F5">
        <v>0.92431408474001298</v>
      </c>
      <c r="G5">
        <v>0.93012927000940304</v>
      </c>
      <c r="H5">
        <v>0.91859167139362297</v>
      </c>
      <c r="I5">
        <v>0.92041194634072199</v>
      </c>
      <c r="J5">
        <v>0.91678426961559401</v>
      </c>
      <c r="K5">
        <v>0.93208701025239205</v>
      </c>
      <c r="L5">
        <v>0.93214066436381804</v>
      </c>
      <c r="M5">
        <v>0.92889922299418404</v>
      </c>
      <c r="N5">
        <v>0.90759690206358701</v>
      </c>
      <c r="O5">
        <v>0.93014228015066103</v>
      </c>
      <c r="P5">
        <v>0.93926845020123995</v>
      </c>
      <c r="Q5">
        <v>0.93795949954856095</v>
      </c>
    </row>
    <row r="6" spans="1:17" x14ac:dyDescent="0.55000000000000004">
      <c r="B6">
        <v>0.93028727164616598</v>
      </c>
      <c r="C6">
        <v>0.93012382891628897</v>
      </c>
      <c r="D6">
        <v>0.92075906711712996</v>
      </c>
      <c r="E6">
        <v>0.91266254398359903</v>
      </c>
      <c r="F6">
        <v>0.92096491082641396</v>
      </c>
      <c r="G6">
        <v>0.92802622829799897</v>
      </c>
      <c r="H6">
        <v>0.89932247133589605</v>
      </c>
      <c r="I6">
        <v>0.91041748487402396</v>
      </c>
      <c r="J6">
        <v>0.91065347947975495</v>
      </c>
      <c r="K6">
        <v>0.92449491908763703</v>
      </c>
      <c r="L6">
        <v>0.91798474406405794</v>
      </c>
      <c r="M6">
        <v>0.91573356268428696</v>
      </c>
      <c r="N6">
        <v>0.91653529879611995</v>
      </c>
      <c r="O6">
        <v>0.91893065983503297</v>
      </c>
      <c r="P6">
        <v>0.87875390754770299</v>
      </c>
      <c r="Q6">
        <v>0.92900024013447502</v>
      </c>
    </row>
    <row r="7" spans="1:17" x14ac:dyDescent="0.55000000000000004">
      <c r="B7">
        <v>0.91685053894478497</v>
      </c>
      <c r="C7">
        <v>0.90407375787743605</v>
      </c>
      <c r="D7">
        <v>0.91267452426190898</v>
      </c>
      <c r="E7">
        <v>0.90422283454812502</v>
      </c>
      <c r="F7">
        <v>0.90512172695305204</v>
      </c>
      <c r="G7">
        <v>0.91593356887936295</v>
      </c>
      <c r="H7">
        <v>0.89366954309077695</v>
      </c>
      <c r="I7">
        <v>0.91730448855550095</v>
      </c>
      <c r="J7">
        <v>0.88733316184369804</v>
      </c>
      <c r="K7">
        <v>0.90050036972193703</v>
      </c>
      <c r="L7">
        <v>0.90416020043079603</v>
      </c>
      <c r="M7">
        <v>0.92016737326382203</v>
      </c>
      <c r="N7">
        <v>0.895822208408529</v>
      </c>
      <c r="O7">
        <v>0.91073501972233495</v>
      </c>
      <c r="P7">
        <v>0.91354620803169595</v>
      </c>
      <c r="Q7">
        <v>0.92078603018282901</v>
      </c>
    </row>
    <row r="8" spans="1:17" x14ac:dyDescent="0.55000000000000004">
      <c r="B8">
        <v>0.92792806814178697</v>
      </c>
      <c r="C8">
        <v>0.92015446183586602</v>
      </c>
      <c r="D8">
        <v>0.91609036496901897</v>
      </c>
      <c r="E8">
        <v>0.93337290714000498</v>
      </c>
      <c r="F8">
        <v>0.93450535726261097</v>
      </c>
      <c r="G8">
        <v>0.90098734311704098</v>
      </c>
      <c r="H8">
        <v>0.91985765520295404</v>
      </c>
      <c r="I8">
        <v>0.92181469722834197</v>
      </c>
      <c r="J8">
        <v>0.92378210927919002</v>
      </c>
      <c r="K8">
        <v>0.92017918227717699</v>
      </c>
      <c r="L8">
        <v>0.919834271418558</v>
      </c>
      <c r="M8">
        <v>0.92600211901589002</v>
      </c>
      <c r="N8">
        <v>0.92577216953672903</v>
      </c>
      <c r="O8">
        <v>0.91418154584193201</v>
      </c>
      <c r="P8">
        <v>0.91236098718653402</v>
      </c>
      <c r="Q8">
        <v>0.92940860524447999</v>
      </c>
    </row>
    <row r="9" spans="1:17" x14ac:dyDescent="0.55000000000000004">
      <c r="B9">
        <v>0.93562009657771905</v>
      </c>
      <c r="C9">
        <v>0.91741285926803895</v>
      </c>
      <c r="D9">
        <v>0.92134971392028697</v>
      </c>
      <c r="E9">
        <v>0.92576351872853702</v>
      </c>
      <c r="F9">
        <v>0.938734064776657</v>
      </c>
      <c r="G9">
        <v>0.92713709967251001</v>
      </c>
      <c r="H9">
        <v>0.92024188036670096</v>
      </c>
      <c r="I9">
        <v>0.93212894462207796</v>
      </c>
      <c r="J9">
        <v>0.92598759180499102</v>
      </c>
      <c r="K9">
        <v>0.93986471419724704</v>
      </c>
      <c r="L9">
        <v>0.917005774483726</v>
      </c>
      <c r="M9">
        <v>0.93020780115854595</v>
      </c>
      <c r="N9">
        <v>0.94096671259946596</v>
      </c>
      <c r="O9">
        <v>0.93259481175778003</v>
      </c>
      <c r="P9">
        <v>0.92625352916748505</v>
      </c>
      <c r="Q9">
        <v>0.93712835962895402</v>
      </c>
    </row>
    <row r="10" spans="1:17" x14ac:dyDescent="0.55000000000000004">
      <c r="B10">
        <v>0.92314055032325104</v>
      </c>
      <c r="C10">
        <v>0.92178859801061497</v>
      </c>
      <c r="D10">
        <v>0.88426406963773796</v>
      </c>
      <c r="E10">
        <v>0.91651079990454998</v>
      </c>
      <c r="F10">
        <v>0.90693031838140603</v>
      </c>
      <c r="G10">
        <v>0.89630689965838395</v>
      </c>
      <c r="H10">
        <v>0.89929561550418602</v>
      </c>
      <c r="I10">
        <v>0.92060579203390602</v>
      </c>
      <c r="J10">
        <v>0.90160389434778498</v>
      </c>
      <c r="K10">
        <v>0.91410442631451805</v>
      </c>
      <c r="L10">
        <v>0.91271427912817604</v>
      </c>
      <c r="M10">
        <v>0.91369239166953997</v>
      </c>
      <c r="N10">
        <v>0.90591949581975495</v>
      </c>
      <c r="O10">
        <v>0.90120791762269603</v>
      </c>
      <c r="P10">
        <v>0.220636262506923</v>
      </c>
      <c r="Q10">
        <v>0.92449144871611599</v>
      </c>
    </row>
    <row r="11" spans="1:17" x14ac:dyDescent="0.55000000000000004">
      <c r="B11">
        <v>0.91384131858854201</v>
      </c>
      <c r="C11">
        <v>0.89544934106527396</v>
      </c>
      <c r="D11">
        <v>0.89909670613863302</v>
      </c>
      <c r="E11">
        <v>0.89666783375718295</v>
      </c>
      <c r="F11">
        <v>0.91190939475504196</v>
      </c>
      <c r="G11">
        <v>0.90328107412718806</v>
      </c>
      <c r="H11">
        <v>0.88350027077011795</v>
      </c>
      <c r="I11">
        <v>0.88571765518569301</v>
      </c>
      <c r="J11">
        <v>0.90490436157195897</v>
      </c>
      <c r="K11">
        <v>0.89634413005772695</v>
      </c>
      <c r="L11">
        <v>0.91698514792040098</v>
      </c>
      <c r="M11">
        <v>0.90111544119931697</v>
      </c>
      <c r="N11">
        <v>0.90840645345759297</v>
      </c>
      <c r="O11">
        <v>0.88500792040680598</v>
      </c>
      <c r="P11">
        <v>0.86005113312251302</v>
      </c>
      <c r="Q11">
        <v>0.91079154010096897</v>
      </c>
    </row>
    <row r="12" spans="1:17" x14ac:dyDescent="0.55000000000000004">
      <c r="B12">
        <v>0.93001195906562095</v>
      </c>
      <c r="C12">
        <v>0.93834269894991995</v>
      </c>
      <c r="D12">
        <v>0.92438450437101405</v>
      </c>
      <c r="E12">
        <v>0.93169807354958201</v>
      </c>
      <c r="F12">
        <v>0.948107155740054</v>
      </c>
      <c r="G12">
        <v>0.94656068081600697</v>
      </c>
      <c r="H12">
        <v>0.92986056021858898</v>
      </c>
      <c r="I12">
        <v>0.93609595023268199</v>
      </c>
      <c r="J12">
        <v>0.933539415566361</v>
      </c>
      <c r="K12">
        <v>0.95154174337795105</v>
      </c>
      <c r="L12">
        <v>0.94953634734960801</v>
      </c>
      <c r="M12">
        <v>0.94191255350429504</v>
      </c>
      <c r="N12">
        <v>0.94797500316907701</v>
      </c>
      <c r="O12">
        <v>0.948761096891236</v>
      </c>
      <c r="P12">
        <v>0.94110092618572805</v>
      </c>
      <c r="Q12">
        <v>0.95240531819194596</v>
      </c>
    </row>
    <row r="13" spans="1:17" x14ac:dyDescent="0.55000000000000004">
      <c r="B13">
        <v>0.93176110528198997</v>
      </c>
      <c r="C13">
        <v>0.91903115350797304</v>
      </c>
      <c r="D13">
        <v>0.913334455594496</v>
      </c>
      <c r="E13">
        <v>0.91512574479702202</v>
      </c>
      <c r="F13">
        <v>0.92032657683140895</v>
      </c>
      <c r="G13">
        <v>0.92259384465169203</v>
      </c>
      <c r="H13">
        <v>0.89951492502474995</v>
      </c>
      <c r="I13">
        <v>0.91677277818864999</v>
      </c>
      <c r="J13">
        <v>0.89149547852850997</v>
      </c>
      <c r="K13">
        <v>0.92315376403489002</v>
      </c>
      <c r="L13">
        <v>0.91360847482178498</v>
      </c>
      <c r="M13">
        <v>0.92090062143128404</v>
      </c>
      <c r="N13">
        <v>0.91618247964171295</v>
      </c>
      <c r="O13">
        <v>0.90873205977111604</v>
      </c>
      <c r="P13">
        <v>0.91691324959443998</v>
      </c>
      <c r="Q13">
        <v>0.92806739939272098</v>
      </c>
    </row>
    <row r="14" spans="1:17" x14ac:dyDescent="0.55000000000000004">
      <c r="B14">
        <v>0.90873077222565102</v>
      </c>
      <c r="C14">
        <v>0.90504451323746204</v>
      </c>
      <c r="D14">
        <v>0.87761358979071602</v>
      </c>
      <c r="E14">
        <v>0.87384068907569701</v>
      </c>
      <c r="F14">
        <v>0.88996386189793197</v>
      </c>
      <c r="G14">
        <v>0.89970201235768799</v>
      </c>
      <c r="H14">
        <v>0.88381224858245699</v>
      </c>
      <c r="I14">
        <v>0.88111597566483801</v>
      </c>
      <c r="J14">
        <v>0.88801289487041501</v>
      </c>
      <c r="K14">
        <v>0.89513909208327203</v>
      </c>
      <c r="L14">
        <v>0.91416633317656804</v>
      </c>
      <c r="M14">
        <v>0.89838137922757699</v>
      </c>
      <c r="N14">
        <v>0.89332421092224801</v>
      </c>
      <c r="O14">
        <v>0.90934194877297403</v>
      </c>
      <c r="P14">
        <v>0.89687090626766797</v>
      </c>
      <c r="Q14">
        <v>0.91970012631440801</v>
      </c>
    </row>
    <row r="15" spans="1:17" x14ac:dyDescent="0.55000000000000004">
      <c r="B15">
        <v>0.92047227945012799</v>
      </c>
      <c r="C15">
        <v>0.91922377276987499</v>
      </c>
      <c r="D15">
        <v>0.74943394641327499</v>
      </c>
      <c r="E15">
        <v>0.90729708496156103</v>
      </c>
      <c r="F15">
        <v>0.91320270892052402</v>
      </c>
      <c r="G15">
        <v>0.92962806322589497</v>
      </c>
      <c r="H15">
        <v>0.65862651910456205</v>
      </c>
      <c r="I15">
        <v>0.63056611552529596</v>
      </c>
      <c r="J15">
        <v>0.71636890876126103</v>
      </c>
      <c r="K15">
        <v>0.81285515513344997</v>
      </c>
      <c r="L15">
        <v>0.86493707308192402</v>
      </c>
      <c r="M15">
        <v>0.88708366541248695</v>
      </c>
      <c r="N15">
        <v>0.730199755719526</v>
      </c>
      <c r="O15">
        <v>0.81434951959549595</v>
      </c>
      <c r="P15">
        <v>0.83483213732198502</v>
      </c>
      <c r="Q15">
        <v>0.89807164776843496</v>
      </c>
    </row>
    <row r="16" spans="1:17" x14ac:dyDescent="0.55000000000000004">
      <c r="B16">
        <v>0.90275973929137299</v>
      </c>
      <c r="C16">
        <v>0.90735837583350898</v>
      </c>
      <c r="D16">
        <v>0.90643083058629004</v>
      </c>
      <c r="E16">
        <v>0.91428160646703205</v>
      </c>
      <c r="F16">
        <v>0.92006000982398894</v>
      </c>
      <c r="G16">
        <v>0.90641322276394498</v>
      </c>
      <c r="H16">
        <v>0.88769168381841101</v>
      </c>
      <c r="I16">
        <v>0.90539603665605295</v>
      </c>
      <c r="J16">
        <v>0.88533549499006303</v>
      </c>
      <c r="K16">
        <v>0.91496357550944896</v>
      </c>
      <c r="L16">
        <v>0.90012136444092905</v>
      </c>
      <c r="M16">
        <v>0.90607387313649601</v>
      </c>
      <c r="N16">
        <v>0.916343317406067</v>
      </c>
      <c r="O16">
        <v>0.910067649918468</v>
      </c>
      <c r="P16">
        <v>0.91624449787215201</v>
      </c>
      <c r="Q16">
        <v>0.914907410017193</v>
      </c>
    </row>
    <row r="17" spans="1:17" x14ac:dyDescent="0.55000000000000004">
      <c r="B17">
        <v>0.87250362094887501</v>
      </c>
      <c r="C17">
        <v>0.88452404659446704</v>
      </c>
      <c r="D17">
        <v>0.87373776663814695</v>
      </c>
      <c r="E17">
        <v>0.86621711634870202</v>
      </c>
      <c r="F17">
        <v>0.87451686879972401</v>
      </c>
      <c r="G17">
        <v>0.84457110888945297</v>
      </c>
      <c r="H17">
        <v>0.83951064773982198</v>
      </c>
      <c r="I17">
        <v>0.839450920170417</v>
      </c>
      <c r="J17">
        <v>0.87457558574809102</v>
      </c>
      <c r="K17">
        <v>0.856725078749346</v>
      </c>
      <c r="L17">
        <v>0.86115973364123799</v>
      </c>
      <c r="M17">
        <v>0.86037467344457896</v>
      </c>
      <c r="N17">
        <v>0.83543583550234302</v>
      </c>
      <c r="O17">
        <v>0.83702182131726699</v>
      </c>
      <c r="P17">
        <v>9.39140515855625E-2</v>
      </c>
      <c r="Q17">
        <v>0.87186227951153294</v>
      </c>
    </row>
    <row r="18" spans="1:17" x14ac:dyDescent="0.55000000000000004">
      <c r="B18">
        <v>0.912020737476263</v>
      </c>
      <c r="C18">
        <v>0.90571196463882697</v>
      </c>
      <c r="D18">
        <v>0.90529055433180805</v>
      </c>
      <c r="E18">
        <v>0.88203700059588497</v>
      </c>
      <c r="F18">
        <v>0.90940861420021901</v>
      </c>
      <c r="G18">
        <v>0.90255128846699395</v>
      </c>
      <c r="H18">
        <v>0.87722853312500304</v>
      </c>
      <c r="I18">
        <v>0.90566876329694501</v>
      </c>
      <c r="J18">
        <v>0.884014553343065</v>
      </c>
      <c r="K18">
        <v>0.90277216596907295</v>
      </c>
      <c r="L18">
        <v>0.91871897037523897</v>
      </c>
      <c r="M18">
        <v>0.91021749294924703</v>
      </c>
      <c r="N18">
        <v>0.91304902840505198</v>
      </c>
      <c r="O18">
        <v>0.887780138721731</v>
      </c>
      <c r="P18">
        <v>0.91227125793363995</v>
      </c>
      <c r="Q18">
        <v>0.91792847092424901</v>
      </c>
    </row>
    <row r="19" spans="1:17" x14ac:dyDescent="0.55000000000000004">
      <c r="B19">
        <v>0.87966134177759103</v>
      </c>
      <c r="C19">
        <v>0.88935040681972899</v>
      </c>
      <c r="D19">
        <v>0.86192983928793998</v>
      </c>
      <c r="E19">
        <v>0.90321273002424596</v>
      </c>
      <c r="F19">
        <v>0.89290808043582204</v>
      </c>
      <c r="G19">
        <v>0.88066011951518297</v>
      </c>
      <c r="H19">
        <v>0.85667939600240695</v>
      </c>
      <c r="I19">
        <v>0.87965117113005198</v>
      </c>
      <c r="J19">
        <v>0.86278292106399501</v>
      </c>
      <c r="K19">
        <v>0.88972571719539495</v>
      </c>
      <c r="L19">
        <v>0.85976517593858504</v>
      </c>
      <c r="M19">
        <v>0.88916580636439502</v>
      </c>
      <c r="N19">
        <v>0.90409124950273501</v>
      </c>
      <c r="O19">
        <v>0.87525792126624802</v>
      </c>
      <c r="P19">
        <v>0.89361900949411799</v>
      </c>
      <c r="Q19">
        <v>0.89062195901798802</v>
      </c>
    </row>
    <row r="20" spans="1:17" x14ac:dyDescent="0.55000000000000004">
      <c r="B20">
        <v>0.90427319693159802</v>
      </c>
      <c r="C20">
        <v>0.91120848286081901</v>
      </c>
      <c r="D20">
        <v>0.91766735650535802</v>
      </c>
      <c r="E20">
        <v>0.88692217776428195</v>
      </c>
      <c r="F20">
        <v>0.85760124736005505</v>
      </c>
      <c r="G20">
        <v>0.83843611372113602</v>
      </c>
      <c r="H20">
        <v>0.84101641649638004</v>
      </c>
      <c r="I20">
        <v>0.89411050040061502</v>
      </c>
      <c r="J20">
        <v>0.87040232624829905</v>
      </c>
      <c r="K20">
        <v>0.88123444983268495</v>
      </c>
      <c r="L20">
        <v>0.84779891666115204</v>
      </c>
      <c r="M20">
        <v>0.88333282143243697</v>
      </c>
      <c r="N20">
        <v>0.83051830301776797</v>
      </c>
      <c r="O20">
        <v>0.87118537283415498</v>
      </c>
      <c r="P20">
        <v>0.75483396626492005</v>
      </c>
      <c r="Q20">
        <v>0.888547128907335</v>
      </c>
    </row>
    <row r="21" spans="1:17" x14ac:dyDescent="0.55000000000000004">
      <c r="B21">
        <v>0.95638934251708896</v>
      </c>
      <c r="C21">
        <v>0.95178820002758302</v>
      </c>
      <c r="D21">
        <v>0.94672475710314097</v>
      </c>
      <c r="E21">
        <v>0.92859589376416896</v>
      </c>
      <c r="F21">
        <v>0.94764009710048902</v>
      </c>
      <c r="G21">
        <v>0.95129898002551405</v>
      </c>
      <c r="H21">
        <v>0.91175347001989004</v>
      </c>
      <c r="I21">
        <v>0.92005530687707804</v>
      </c>
      <c r="J21">
        <v>0.92715432682874699</v>
      </c>
      <c r="K21">
        <v>0.94842816396033203</v>
      </c>
      <c r="L21">
        <v>0.93998143265015399</v>
      </c>
      <c r="M21">
        <v>0.95460348947615803</v>
      </c>
      <c r="N21">
        <v>0.92669094729521695</v>
      </c>
      <c r="O21">
        <v>0.95010008659175005</v>
      </c>
      <c r="P21">
        <v>0.953962262690639</v>
      </c>
      <c r="Q21">
        <v>0.95620347484998902</v>
      </c>
    </row>
    <row r="23" spans="1:17" x14ac:dyDescent="0.55000000000000004">
      <c r="A23" t="s">
        <v>80</v>
      </c>
      <c r="B23">
        <f t="shared" ref="B23" si="0">MIN(B1:B21)</f>
        <v>0.87250362094887501</v>
      </c>
      <c r="C23">
        <f t="shared" ref="C23:Q23" si="1">MIN(C1:C21)</f>
        <v>0.88452404659446704</v>
      </c>
      <c r="D23">
        <f t="shared" si="1"/>
        <v>0.74943394641327499</v>
      </c>
      <c r="E23">
        <f t="shared" si="1"/>
        <v>0.86621711634870202</v>
      </c>
      <c r="F23">
        <f t="shared" si="1"/>
        <v>0.85760124736005505</v>
      </c>
      <c r="G23">
        <f t="shared" si="1"/>
        <v>0.83843611372113602</v>
      </c>
      <c r="H23">
        <f t="shared" si="1"/>
        <v>0.65862651910456205</v>
      </c>
      <c r="I23">
        <f t="shared" si="1"/>
        <v>0.63056611552529596</v>
      </c>
      <c r="J23">
        <f t="shared" si="1"/>
        <v>0.71636890876126103</v>
      </c>
      <c r="K23">
        <f t="shared" si="1"/>
        <v>0.81285515513344997</v>
      </c>
      <c r="L23">
        <f t="shared" si="1"/>
        <v>0.84779891666115204</v>
      </c>
      <c r="M23">
        <f t="shared" si="1"/>
        <v>0.86037467344457896</v>
      </c>
      <c r="N23">
        <f t="shared" si="1"/>
        <v>0.730199755719526</v>
      </c>
      <c r="O23">
        <f t="shared" si="1"/>
        <v>0.81434951959549595</v>
      </c>
      <c r="P23">
        <f t="shared" si="1"/>
        <v>9.39140515855625E-2</v>
      </c>
      <c r="Q23">
        <f t="shared" si="1"/>
        <v>0.87186227951153294</v>
      </c>
    </row>
    <row r="24" spans="1:17" x14ac:dyDescent="0.55000000000000004">
      <c r="A24" t="s">
        <v>81</v>
      </c>
      <c r="B24">
        <f t="shared" ref="B24" si="2">_xlfn.QUARTILE.INC(B1:B21, 1)</f>
        <v>0.90761637840213782</v>
      </c>
      <c r="C24">
        <f t="shared" ref="C24:Q24" si="3">_xlfn.QUARTILE.INC(C1:C21, 1)</f>
        <v>0.9048018243974556</v>
      </c>
      <c r="D24">
        <f t="shared" si="3"/>
        <v>0.89538854701340931</v>
      </c>
      <c r="E24">
        <f t="shared" si="3"/>
        <v>0.89380676053163877</v>
      </c>
      <c r="F24">
        <f t="shared" si="3"/>
        <v>0.89250925372173784</v>
      </c>
      <c r="G24">
        <f t="shared" si="3"/>
        <v>0.8991575461364637</v>
      </c>
      <c r="H24">
        <f t="shared" si="3"/>
        <v>0.88193233635883916</v>
      </c>
      <c r="I24">
        <f t="shared" si="3"/>
        <v>0.89154048045289425</v>
      </c>
      <c r="J24">
        <f t="shared" si="3"/>
        <v>0.88500525957831355</v>
      </c>
      <c r="K24">
        <f t="shared" si="3"/>
        <v>0.89465195769005124</v>
      </c>
      <c r="L24">
        <f t="shared" si="3"/>
        <v>0.90042535123837353</v>
      </c>
      <c r="M24">
        <f t="shared" si="3"/>
        <v>0.90043192570638197</v>
      </c>
      <c r="N24">
        <f t="shared" si="3"/>
        <v>0.88797731993683082</v>
      </c>
      <c r="O24">
        <f t="shared" si="3"/>
        <v>0.88708708414299975</v>
      </c>
      <c r="P24">
        <f t="shared" si="3"/>
        <v>0.8740782139414055</v>
      </c>
      <c r="Q24">
        <f t="shared" si="3"/>
        <v>0.90925443402478923</v>
      </c>
    </row>
    <row r="25" spans="1:17" x14ac:dyDescent="0.55000000000000004">
      <c r="A25" t="s">
        <v>82</v>
      </c>
      <c r="B25">
        <f t="shared" ref="B25" si="4">_xlfn.QUARTILE.INC(B1:B21, 2)</f>
        <v>0.92002032853416749</v>
      </c>
      <c r="C25">
        <f t="shared" ref="C25:Q25" si="5">_xlfn.QUARTILE.INC(C1:C21, 2)</f>
        <v>0.91820173055361343</v>
      </c>
      <c r="D25">
        <f t="shared" si="5"/>
        <v>0.91300448992820249</v>
      </c>
      <c r="E25">
        <f t="shared" si="5"/>
        <v>0.90575995975484302</v>
      </c>
      <c r="F25">
        <f t="shared" si="5"/>
        <v>0.91255605183778299</v>
      </c>
      <c r="G25">
        <f t="shared" si="5"/>
        <v>0.90976772262274497</v>
      </c>
      <c r="H25">
        <f t="shared" si="5"/>
        <v>0.89609817343628595</v>
      </c>
      <c r="I25">
        <f t="shared" si="5"/>
        <v>0.90804312408548449</v>
      </c>
      <c r="J25">
        <f t="shared" si="5"/>
        <v>0.89859506358770047</v>
      </c>
      <c r="K25">
        <f t="shared" si="5"/>
        <v>0.9084382961417955</v>
      </c>
      <c r="L25">
        <f t="shared" si="5"/>
        <v>0.91557574054848456</v>
      </c>
      <c r="M25">
        <f t="shared" si="5"/>
        <v>0.91263598233927801</v>
      </c>
      <c r="N25">
        <f t="shared" si="5"/>
        <v>0.90800167776058993</v>
      </c>
      <c r="O25">
        <f t="shared" si="5"/>
        <v>0.90970479934572102</v>
      </c>
      <c r="P25">
        <f t="shared" si="5"/>
        <v>0.91025988962678994</v>
      </c>
      <c r="Q25">
        <f t="shared" si="5"/>
        <v>0.92024307824861851</v>
      </c>
    </row>
    <row r="26" spans="1:17" x14ac:dyDescent="0.55000000000000004">
      <c r="A26" t="s">
        <v>83</v>
      </c>
      <c r="B26">
        <f t="shared" ref="B26" si="6">_xlfn.QUARTILE.INC(B1:B21, 3)</f>
        <v>0.93065573005512192</v>
      </c>
      <c r="C26">
        <f t="shared" ref="C26:Q26" si="7">_xlfn.QUARTILE.INC(C1:C21, 3)</f>
        <v>0.9237289348234915</v>
      </c>
      <c r="D26">
        <f t="shared" si="7"/>
        <v>0.92210841153296874</v>
      </c>
      <c r="E26">
        <f t="shared" si="7"/>
        <v>0.91882397961054674</v>
      </c>
      <c r="F26">
        <f t="shared" si="7"/>
        <v>0.9268619028706625</v>
      </c>
      <c r="G26">
        <f t="shared" si="7"/>
        <v>0.928426687029973</v>
      </c>
      <c r="H26">
        <f t="shared" si="7"/>
        <v>0.90700600341236803</v>
      </c>
      <c r="I26">
        <f t="shared" si="7"/>
        <v>0.92046040776401794</v>
      </c>
      <c r="J26">
        <f t="shared" si="7"/>
        <v>0.91853372953149304</v>
      </c>
      <c r="K26">
        <f t="shared" si="7"/>
        <v>0.92639294187882582</v>
      </c>
      <c r="L26">
        <f t="shared" si="7"/>
        <v>0.91899779563606876</v>
      </c>
      <c r="M26">
        <f t="shared" si="7"/>
        <v>0.9267263950104635</v>
      </c>
      <c r="N26">
        <f t="shared" si="7"/>
        <v>0.91884451648127219</v>
      </c>
      <c r="O26">
        <f t="shared" si="7"/>
        <v>0.92173356491393998</v>
      </c>
      <c r="P26">
        <f t="shared" si="7"/>
        <v>0.91924831948770125</v>
      </c>
      <c r="Q26">
        <f t="shared" si="7"/>
        <v>0.93133854384059855</v>
      </c>
    </row>
    <row r="27" spans="1:17" x14ac:dyDescent="0.55000000000000004">
      <c r="A27" t="s">
        <v>84</v>
      </c>
      <c r="B27">
        <f t="shared" ref="B27" si="8">MAX(B1:B21)</f>
        <v>0.95638934251708896</v>
      </c>
      <c r="C27">
        <f t="shared" ref="C27:Q27" si="9">MAX(C1:C21)</f>
        <v>0.95178820002758302</v>
      </c>
      <c r="D27">
        <f t="shared" si="9"/>
        <v>0.94672475710314097</v>
      </c>
      <c r="E27">
        <f t="shared" si="9"/>
        <v>0.93337290714000498</v>
      </c>
      <c r="F27">
        <f t="shared" si="9"/>
        <v>0.948107155740054</v>
      </c>
      <c r="G27">
        <f t="shared" si="9"/>
        <v>0.95129898002551405</v>
      </c>
      <c r="H27">
        <f t="shared" si="9"/>
        <v>0.92986056021858898</v>
      </c>
      <c r="I27">
        <f t="shared" si="9"/>
        <v>0.94989004801556698</v>
      </c>
      <c r="J27">
        <f t="shared" si="9"/>
        <v>0.933539415566361</v>
      </c>
      <c r="K27">
        <f t="shared" si="9"/>
        <v>0.95154174337795105</v>
      </c>
      <c r="L27">
        <f t="shared" si="9"/>
        <v>0.94953634734960801</v>
      </c>
      <c r="M27">
        <f t="shared" si="9"/>
        <v>0.95460348947615803</v>
      </c>
      <c r="N27">
        <f t="shared" si="9"/>
        <v>0.95069251387869502</v>
      </c>
      <c r="O27">
        <f t="shared" si="9"/>
        <v>0.95010008659175005</v>
      </c>
      <c r="P27">
        <f t="shared" si="9"/>
        <v>0.953962262690639</v>
      </c>
      <c r="Q27">
        <f t="shared" si="9"/>
        <v>0.95620347484998902</v>
      </c>
    </row>
    <row r="28" spans="1:17" x14ac:dyDescent="0.55000000000000004">
      <c r="A28" t="s">
        <v>85</v>
      </c>
      <c r="B28">
        <f t="shared" ref="B28:Q28" si="10">AVERAGE(B1:B21)</f>
        <v>0.91865677633029141</v>
      </c>
      <c r="C28">
        <f t="shared" si="10"/>
        <v>0.91534461297586278</v>
      </c>
      <c r="D28">
        <f t="shared" si="10"/>
        <v>0.90255069586273429</v>
      </c>
      <c r="E28">
        <f t="shared" si="10"/>
        <v>0.90497695899824004</v>
      </c>
      <c r="F28">
        <f t="shared" si="10"/>
        <v>0.91210818525443627</v>
      </c>
      <c r="G28">
        <f t="shared" si="10"/>
        <v>0.90877430357223454</v>
      </c>
      <c r="H28">
        <f t="shared" si="10"/>
        <v>0.88044277064744247</v>
      </c>
      <c r="I28">
        <f t="shared" si="10"/>
        <v>0.89313848278467101</v>
      </c>
      <c r="J28">
        <f t="shared" si="10"/>
        <v>0.89178862707768403</v>
      </c>
      <c r="K28">
        <f t="shared" si="10"/>
        <v>0.90676135639303934</v>
      </c>
      <c r="L28">
        <f t="shared" si="10"/>
        <v>0.9072206969595028</v>
      </c>
      <c r="M28">
        <f t="shared" si="10"/>
        <v>0.91244364834920355</v>
      </c>
      <c r="N28">
        <f t="shared" si="10"/>
        <v>0.8944458598628694</v>
      </c>
      <c r="O28">
        <f t="shared" si="10"/>
        <v>0.90328801771566636</v>
      </c>
      <c r="P28">
        <f t="shared" si="10"/>
        <v>0.82522250141548681</v>
      </c>
      <c r="Q28">
        <f t="shared" si="10"/>
        <v>0.91988360834902694</v>
      </c>
    </row>
    <row r="29" spans="1:17" x14ac:dyDescent="0.55000000000000004">
      <c r="A29" t="s">
        <v>86</v>
      </c>
      <c r="B29">
        <f t="shared" ref="B29:Q29" si="11">_xlfn.STDEV.P(B1:B21)</f>
        <v>2.0215415659476651E-2</v>
      </c>
      <c r="C29">
        <f t="shared" si="11"/>
        <v>1.6934258092885939E-2</v>
      </c>
      <c r="D29">
        <f t="shared" si="11"/>
        <v>4.1727393622266157E-2</v>
      </c>
      <c r="E29">
        <f t="shared" si="11"/>
        <v>1.9308094483602611E-2</v>
      </c>
      <c r="F29">
        <f t="shared" si="11"/>
        <v>2.4202354539361839E-2</v>
      </c>
      <c r="G29">
        <f t="shared" si="11"/>
        <v>2.8696433684497258E-2</v>
      </c>
      <c r="H29">
        <f t="shared" si="11"/>
        <v>5.6265421519679226E-2</v>
      </c>
      <c r="I29">
        <f t="shared" si="11"/>
        <v>6.4679829412790671E-2</v>
      </c>
      <c r="J29">
        <f t="shared" si="11"/>
        <v>4.4990344751015834E-2</v>
      </c>
      <c r="K29">
        <f t="shared" si="11"/>
        <v>3.195962646152354E-2</v>
      </c>
      <c r="L29">
        <f t="shared" si="11"/>
        <v>2.7306442367138164E-2</v>
      </c>
      <c r="M29">
        <f t="shared" si="11"/>
        <v>2.2438729501041421E-2</v>
      </c>
      <c r="N29">
        <f t="shared" si="11"/>
        <v>4.9747496927165062E-2</v>
      </c>
      <c r="O29">
        <f t="shared" si="11"/>
        <v>3.3899309845079592E-2</v>
      </c>
      <c r="P29">
        <f t="shared" si="11"/>
        <v>0.22755931784671959</v>
      </c>
      <c r="Q29">
        <f t="shared" si="11"/>
        <v>2.1464845570363975E-2</v>
      </c>
    </row>
    <row r="31" spans="1:17" x14ac:dyDescent="0.55000000000000004">
      <c r="A31" t="s">
        <v>88</v>
      </c>
      <c r="B31">
        <f>B24-B23</f>
        <v>3.5112757453262811E-2</v>
      </c>
      <c r="C31">
        <f t="shared" ref="C31:Q31" si="12">C24-C23</f>
        <v>2.0277777802988561E-2</v>
      </c>
      <c r="D31">
        <f t="shared" si="12"/>
        <v>0.14595460060013432</v>
      </c>
      <c r="E31">
        <f t="shared" si="12"/>
        <v>2.7589644182936746E-2</v>
      </c>
      <c r="F31">
        <f t="shared" si="12"/>
        <v>3.4908006361682786E-2</v>
      </c>
      <c r="G31">
        <f t="shared" si="12"/>
        <v>6.0721432415327681E-2</v>
      </c>
      <c r="H31">
        <f t="shared" si="12"/>
        <v>0.22330581725427712</v>
      </c>
      <c r="I31">
        <f t="shared" si="12"/>
        <v>0.26097436492759829</v>
      </c>
      <c r="J31">
        <f t="shared" si="12"/>
        <v>0.16863635081705253</v>
      </c>
      <c r="K31">
        <f t="shared" si="12"/>
        <v>8.1796802556601267E-2</v>
      </c>
      <c r="L31">
        <f t="shared" si="12"/>
        <v>5.2626434577221493E-2</v>
      </c>
      <c r="M31">
        <f t="shared" si="12"/>
        <v>4.0057252261803011E-2</v>
      </c>
      <c r="N31">
        <f t="shared" si="12"/>
        <v>0.15777756421730482</v>
      </c>
      <c r="O31">
        <f t="shared" si="12"/>
        <v>7.2737564547503797E-2</v>
      </c>
      <c r="P31">
        <f t="shared" si="12"/>
        <v>0.78016416235584296</v>
      </c>
      <c r="Q31">
        <f t="shared" si="12"/>
        <v>3.7392154513256282E-2</v>
      </c>
    </row>
    <row r="32" spans="1:17" x14ac:dyDescent="0.55000000000000004">
      <c r="A32" t="s">
        <v>92</v>
      </c>
      <c r="B32">
        <f>B24</f>
        <v>0.90761637840213782</v>
      </c>
      <c r="C32">
        <f t="shared" ref="C32:Q32" si="13">C24</f>
        <v>0.9048018243974556</v>
      </c>
      <c r="D32">
        <f t="shared" si="13"/>
        <v>0.89538854701340931</v>
      </c>
      <c r="E32">
        <f t="shared" si="13"/>
        <v>0.89380676053163877</v>
      </c>
      <c r="F32">
        <f t="shared" si="13"/>
        <v>0.89250925372173784</v>
      </c>
      <c r="G32">
        <f t="shared" si="13"/>
        <v>0.8991575461364637</v>
      </c>
      <c r="H32">
        <f t="shared" si="13"/>
        <v>0.88193233635883916</v>
      </c>
      <c r="I32">
        <f t="shared" si="13"/>
        <v>0.89154048045289425</v>
      </c>
      <c r="J32">
        <f t="shared" si="13"/>
        <v>0.88500525957831355</v>
      </c>
      <c r="K32">
        <f t="shared" si="13"/>
        <v>0.89465195769005124</v>
      </c>
      <c r="L32">
        <f t="shared" si="13"/>
        <v>0.90042535123837353</v>
      </c>
      <c r="M32">
        <f t="shared" si="13"/>
        <v>0.90043192570638197</v>
      </c>
      <c r="N32">
        <f t="shared" si="13"/>
        <v>0.88797731993683082</v>
      </c>
      <c r="O32">
        <f t="shared" si="13"/>
        <v>0.88708708414299975</v>
      </c>
      <c r="P32">
        <f t="shared" si="13"/>
        <v>0.8740782139414055</v>
      </c>
      <c r="Q32">
        <f t="shared" si="13"/>
        <v>0.90925443402478923</v>
      </c>
    </row>
    <row r="33" spans="1:17" x14ac:dyDescent="0.55000000000000004">
      <c r="A33" t="s">
        <v>89</v>
      </c>
      <c r="B33">
        <f>B25-B24</f>
        <v>1.2403950132029662E-2</v>
      </c>
      <c r="C33">
        <f t="shared" ref="C33:Q35" si="14">C25-C24</f>
        <v>1.3399906156157826E-2</v>
      </c>
      <c r="D33">
        <f t="shared" si="14"/>
        <v>1.7615942914793181E-2</v>
      </c>
      <c r="E33">
        <f t="shared" si="14"/>
        <v>1.1953199223204258E-2</v>
      </c>
      <c r="F33">
        <f t="shared" si="14"/>
        <v>2.004679811604515E-2</v>
      </c>
      <c r="G33">
        <f t="shared" si="14"/>
        <v>1.0610176486281264E-2</v>
      </c>
      <c r="H33">
        <f t="shared" si="14"/>
        <v>1.4165837077446786E-2</v>
      </c>
      <c r="I33">
        <f t="shared" si="14"/>
        <v>1.6502643632590241E-2</v>
      </c>
      <c r="J33">
        <f t="shared" si="14"/>
        <v>1.3589804009386919E-2</v>
      </c>
      <c r="K33">
        <f t="shared" si="14"/>
        <v>1.3786338451744262E-2</v>
      </c>
      <c r="L33">
        <f t="shared" si="14"/>
        <v>1.5150389310111034E-2</v>
      </c>
      <c r="M33">
        <f t="shared" si="14"/>
        <v>1.2204056632896032E-2</v>
      </c>
      <c r="N33">
        <f t="shared" si="14"/>
        <v>2.0024357823759109E-2</v>
      </c>
      <c r="O33">
        <f t="shared" si="14"/>
        <v>2.2617715202721267E-2</v>
      </c>
      <c r="P33">
        <f t="shared" si="14"/>
        <v>3.618167568538444E-2</v>
      </c>
      <c r="Q33">
        <f t="shared" si="14"/>
        <v>1.098864422382928E-2</v>
      </c>
    </row>
    <row r="34" spans="1:17" x14ac:dyDescent="0.55000000000000004">
      <c r="A34" t="s">
        <v>90</v>
      </c>
      <c r="B34">
        <f>B26-B25</f>
        <v>1.0635401520954435E-2</v>
      </c>
      <c r="C34">
        <f t="shared" si="14"/>
        <v>5.5272042698780721E-3</v>
      </c>
      <c r="D34">
        <f t="shared" si="14"/>
        <v>9.1039216047662519E-3</v>
      </c>
      <c r="E34">
        <f t="shared" si="14"/>
        <v>1.3064019855703712E-2</v>
      </c>
      <c r="F34">
        <f t="shared" si="14"/>
        <v>1.4305851032879513E-2</v>
      </c>
      <c r="G34">
        <f t="shared" si="14"/>
        <v>1.8658964407228029E-2</v>
      </c>
      <c r="H34">
        <f t="shared" si="14"/>
        <v>1.0907829976082084E-2</v>
      </c>
      <c r="I34">
        <f t="shared" si="14"/>
        <v>1.2417283678533453E-2</v>
      </c>
      <c r="J34">
        <f t="shared" si="14"/>
        <v>1.9938665943792566E-2</v>
      </c>
      <c r="K34">
        <f t="shared" si="14"/>
        <v>1.7954645737030317E-2</v>
      </c>
      <c r="L34">
        <f t="shared" si="14"/>
        <v>3.4220550875841971E-3</v>
      </c>
      <c r="M34">
        <f t="shared" si="14"/>
        <v>1.4090412671185493E-2</v>
      </c>
      <c r="N34">
        <f t="shared" si="14"/>
        <v>1.0842838720682257E-2</v>
      </c>
      <c r="O34">
        <f t="shared" si="14"/>
        <v>1.2028765568218969E-2</v>
      </c>
      <c r="P34">
        <f t="shared" si="14"/>
        <v>8.9884298609113067E-3</v>
      </c>
      <c r="Q34">
        <f t="shared" si="14"/>
        <v>1.1095465591980047E-2</v>
      </c>
    </row>
    <row r="35" spans="1:17" x14ac:dyDescent="0.55000000000000004">
      <c r="A35" t="s">
        <v>91</v>
      </c>
      <c r="B35">
        <f>B27-B26</f>
        <v>2.5733612461967037E-2</v>
      </c>
      <c r="C35">
        <f t="shared" si="14"/>
        <v>2.8059265204091521E-2</v>
      </c>
      <c r="D35">
        <f t="shared" si="14"/>
        <v>2.4616345570172227E-2</v>
      </c>
      <c r="E35">
        <f t="shared" si="14"/>
        <v>1.4548927529458244E-2</v>
      </c>
      <c r="F35">
        <f t="shared" si="14"/>
        <v>2.1245252869391495E-2</v>
      </c>
      <c r="G35">
        <f t="shared" si="14"/>
        <v>2.2872292995541055E-2</v>
      </c>
      <c r="H35">
        <f t="shared" si="14"/>
        <v>2.2854556806220949E-2</v>
      </c>
      <c r="I35">
        <f t="shared" si="14"/>
        <v>2.9429640251549039E-2</v>
      </c>
      <c r="J35">
        <f t="shared" si="14"/>
        <v>1.500568603486796E-2</v>
      </c>
      <c r="K35">
        <f t="shared" si="14"/>
        <v>2.514880149912524E-2</v>
      </c>
      <c r="L35">
        <f t="shared" si="14"/>
        <v>3.0538551713539253E-2</v>
      </c>
      <c r="M35">
        <f t="shared" si="14"/>
        <v>2.787709446569453E-2</v>
      </c>
      <c r="N35">
        <f t="shared" si="14"/>
        <v>3.1847997397422834E-2</v>
      </c>
      <c r="O35">
        <f t="shared" si="14"/>
        <v>2.8366521677810064E-2</v>
      </c>
      <c r="P35">
        <f t="shared" si="14"/>
        <v>3.4713943202937747E-2</v>
      </c>
      <c r="Q35">
        <f t="shared" si="14"/>
        <v>2.4864931009390467E-2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AC5-DBA8-4CCA-B114-262C4ECC7E88}">
  <dimension ref="A1:R41"/>
  <sheetViews>
    <sheetView tabSelected="1" zoomScale="70" zoomScaleNormal="70" workbookViewId="0">
      <selection activeCell="K1" sqref="K1:K1048576"/>
    </sheetView>
  </sheetViews>
  <sheetFormatPr defaultRowHeight="14.4" x14ac:dyDescent="0.55000000000000004"/>
  <cols>
    <col min="1" max="1" width="16.3671875" customWidth="1"/>
    <col min="2" max="2" width="19.5234375" customWidth="1"/>
    <col min="3" max="3" width="17.734375" customWidth="1"/>
    <col min="5" max="5" width="13.1015625" customWidth="1"/>
    <col min="6" max="6" width="17.47265625" customWidth="1"/>
    <col min="7" max="7" width="15.578125" customWidth="1"/>
    <col min="9" max="9" width="11.05078125" customWidth="1"/>
    <col min="10" max="10" width="14.7890625" customWidth="1"/>
    <col min="11" max="11" width="13.62890625" customWidth="1"/>
    <col min="13" max="13" width="20.3671875" customWidth="1"/>
    <col min="14" max="14" width="24.62890625" customWidth="1"/>
    <col min="15" max="15" width="22.26171875" customWidth="1"/>
    <col min="17" max="17" width="13.578125" customWidth="1"/>
    <col min="18" max="18" width="16.62890625" customWidth="1"/>
    <col min="19" max="19" width="14.83984375" customWidth="1"/>
  </cols>
  <sheetData>
    <row r="1" spans="1:16" x14ac:dyDescent="0.55000000000000004">
      <c r="A1" t="s">
        <v>26</v>
      </c>
      <c r="B1" t="s">
        <v>15</v>
      </c>
      <c r="C1" t="s">
        <v>25</v>
      </c>
      <c r="D1" t="s">
        <v>21</v>
      </c>
      <c r="E1" t="s">
        <v>27</v>
      </c>
      <c r="F1" t="s">
        <v>17</v>
      </c>
      <c r="G1" t="s">
        <v>19</v>
      </c>
      <c r="H1" t="s">
        <v>18</v>
      </c>
      <c r="I1" t="s">
        <v>16</v>
      </c>
      <c r="J1" t="s">
        <v>29</v>
      </c>
      <c r="K1" t="s">
        <v>28</v>
      </c>
      <c r="L1" t="s">
        <v>23</v>
      </c>
      <c r="M1" t="s">
        <v>24</v>
      </c>
      <c r="N1" t="s">
        <v>22</v>
      </c>
      <c r="O1" t="s">
        <v>20</v>
      </c>
      <c r="P1" t="s">
        <v>76</v>
      </c>
    </row>
    <row r="2" spans="1:16" x14ac:dyDescent="0.55000000000000004">
      <c r="A2">
        <v>0.88067992809575202</v>
      </c>
      <c r="B2">
        <v>0.89854391586763804</v>
      </c>
      <c r="C2">
        <v>0.89899262531018298</v>
      </c>
      <c r="D2">
        <v>0.91452635722533204</v>
      </c>
      <c r="E2">
        <v>0.92322410398399601</v>
      </c>
      <c r="F2">
        <v>0.90252181439861201</v>
      </c>
      <c r="G2">
        <v>0.87803504609786598</v>
      </c>
      <c r="H2">
        <v>0.92063835482108802</v>
      </c>
      <c r="I2">
        <v>0.87870486433628703</v>
      </c>
      <c r="J2">
        <v>0.89767890186615096</v>
      </c>
      <c r="K2">
        <v>0.89814734726138901</v>
      </c>
      <c r="L2">
        <v>0.89755054042818705</v>
      </c>
      <c r="M2">
        <v>0.91715248978845199</v>
      </c>
      <c r="N2">
        <v>0.90194919952488894</v>
      </c>
      <c r="O2">
        <v>0.92424694067985003</v>
      </c>
      <c r="P2">
        <v>0.90755293756368505</v>
      </c>
    </row>
    <row r="3" spans="1:16" x14ac:dyDescent="0.55000000000000004">
      <c r="A3">
        <v>0.947436520852729</v>
      </c>
      <c r="B3">
        <v>0.93660196433625098</v>
      </c>
      <c r="C3">
        <v>0.92957094295874498</v>
      </c>
      <c r="D3">
        <v>0.94287746140433404</v>
      </c>
      <c r="E3">
        <v>0.93741658527299698</v>
      </c>
      <c r="F3">
        <v>0.93488966252848704</v>
      </c>
      <c r="G3">
        <v>0.93623697985504195</v>
      </c>
      <c r="H3">
        <v>0.93540676860920902</v>
      </c>
      <c r="I3">
        <v>0.922238108624029</v>
      </c>
      <c r="J3">
        <v>0.94607199436740697</v>
      </c>
      <c r="K3">
        <v>0.94008976895678498</v>
      </c>
      <c r="L3">
        <v>0.94433524810733005</v>
      </c>
      <c r="M3">
        <v>0.926642692157708</v>
      </c>
      <c r="N3">
        <v>0.94516561738874805</v>
      </c>
      <c r="O3">
        <v>0.92578859887054898</v>
      </c>
      <c r="P3">
        <v>0.95211023002817996</v>
      </c>
    </row>
    <row r="4" spans="1:16" x14ac:dyDescent="0.55000000000000004">
      <c r="A4">
        <v>0.90549484539478997</v>
      </c>
      <c r="B4">
        <v>0.904425184900707</v>
      </c>
      <c r="C4">
        <v>0.878452630557914</v>
      </c>
      <c r="D4">
        <v>0.88593143616975401</v>
      </c>
      <c r="E4">
        <v>0.88975081164029601</v>
      </c>
      <c r="F4">
        <v>0.90144962434148102</v>
      </c>
      <c r="G4">
        <v>0.87449739388393299</v>
      </c>
      <c r="H4">
        <v>0.89609840850299904</v>
      </c>
      <c r="I4">
        <v>0.89814709544251203</v>
      </c>
      <c r="J4">
        <v>0.90668057521229595</v>
      </c>
      <c r="K4">
        <v>0.90827061134453302</v>
      </c>
      <c r="L4">
        <v>0.91006473967356505</v>
      </c>
      <c r="M4">
        <v>0.91060159680735997</v>
      </c>
      <c r="N4">
        <v>0.89292991251526299</v>
      </c>
      <c r="O4">
        <v>0.81574344500192697</v>
      </c>
      <c r="P4">
        <v>0.91188047232709402</v>
      </c>
    </row>
    <row r="5" spans="1:16" x14ac:dyDescent="0.55000000000000004">
      <c r="A5">
        <v>0.92494973179170104</v>
      </c>
      <c r="B5">
        <v>0.91822172355884302</v>
      </c>
      <c r="C5">
        <v>0.91558147969346204</v>
      </c>
      <c r="D5">
        <v>0.92952002763730701</v>
      </c>
      <c r="E5">
        <v>0.93901895706771199</v>
      </c>
      <c r="F5">
        <v>0.92665789766848505</v>
      </c>
      <c r="G5">
        <v>0.89950978953613503</v>
      </c>
      <c r="H5">
        <v>0.92037450818278499</v>
      </c>
      <c r="I5">
        <v>0.89720990004961898</v>
      </c>
      <c r="J5">
        <v>0.91421269595693999</v>
      </c>
      <c r="K5">
        <v>0.92848358448551904</v>
      </c>
      <c r="L5">
        <v>0.91799613255442902</v>
      </c>
      <c r="M5">
        <v>0.927623495073995</v>
      </c>
      <c r="N5">
        <v>0.90687380583086996</v>
      </c>
      <c r="O5">
        <v>0.91508000020715696</v>
      </c>
      <c r="P5">
        <v>0.92962180281279605</v>
      </c>
    </row>
    <row r="6" spans="1:16" x14ac:dyDescent="0.55000000000000004">
      <c r="A6">
        <v>0.93093765022046804</v>
      </c>
      <c r="B6">
        <v>0.91453328246716104</v>
      </c>
      <c r="C6">
        <v>0.91732707901523702</v>
      </c>
      <c r="D6">
        <v>0.91682892571117303</v>
      </c>
      <c r="E6">
        <v>0.90678558831787703</v>
      </c>
      <c r="F6">
        <v>0.92192252009539</v>
      </c>
      <c r="G6">
        <v>0.89965925108544598</v>
      </c>
      <c r="H6">
        <v>0.90670283271623098</v>
      </c>
      <c r="I6">
        <v>0.90464257681068105</v>
      </c>
      <c r="J6">
        <v>0.91844461881168304</v>
      </c>
      <c r="K6">
        <v>0.92407769281359298</v>
      </c>
      <c r="L6">
        <v>0.91662490876979996</v>
      </c>
      <c r="M6">
        <v>0.93023181181355896</v>
      </c>
      <c r="N6">
        <v>0.92253023611919804</v>
      </c>
      <c r="O6">
        <v>0.92368581627808699</v>
      </c>
      <c r="P6">
        <v>0.92952084896559095</v>
      </c>
    </row>
    <row r="7" spans="1:16" x14ac:dyDescent="0.55000000000000004">
      <c r="A7">
        <v>0.90490759992536596</v>
      </c>
      <c r="B7">
        <v>0.91288403536006901</v>
      </c>
      <c r="C7">
        <v>0.90775425055827197</v>
      </c>
      <c r="D7">
        <v>0.89015420320129601</v>
      </c>
      <c r="E7">
        <v>0.90211995726937799</v>
      </c>
      <c r="F7">
        <v>0.90856049744047196</v>
      </c>
      <c r="G7">
        <v>0.91368892112830602</v>
      </c>
      <c r="H7">
        <v>0.906324836513142</v>
      </c>
      <c r="I7">
        <v>0.89837236679467303</v>
      </c>
      <c r="J7">
        <v>0.91865061461203001</v>
      </c>
      <c r="K7">
        <v>0.90100240602273596</v>
      </c>
      <c r="L7">
        <v>0.91784236526131602</v>
      </c>
      <c r="M7">
        <v>0.88486357298677398</v>
      </c>
      <c r="N7">
        <v>0.90165693441101102</v>
      </c>
      <c r="O7">
        <v>0.91328127679767601</v>
      </c>
      <c r="P7">
        <v>0.92293421124429298</v>
      </c>
    </row>
    <row r="8" spans="1:16" x14ac:dyDescent="0.55000000000000004">
      <c r="A8">
        <v>0.92964605920490295</v>
      </c>
      <c r="B8">
        <v>0.92629394960802702</v>
      </c>
      <c r="C8">
        <v>0.90971443848339095</v>
      </c>
      <c r="D8">
        <v>0.92848957767416895</v>
      </c>
      <c r="E8">
        <v>0.91241159553298101</v>
      </c>
      <c r="F8">
        <v>0.91599512360152602</v>
      </c>
      <c r="G8">
        <v>0.92060607532546601</v>
      </c>
      <c r="H8">
        <v>0.90930163822679999</v>
      </c>
      <c r="I8">
        <v>0.91984517410368305</v>
      </c>
      <c r="J8">
        <v>0.93453849819757395</v>
      </c>
      <c r="K8">
        <v>0.916686589772853</v>
      </c>
      <c r="L8">
        <v>0.92472648789800505</v>
      </c>
      <c r="M8">
        <v>0.93221385404263502</v>
      </c>
      <c r="N8">
        <v>0.90022278695334601</v>
      </c>
      <c r="O8">
        <v>0.91504013282804797</v>
      </c>
      <c r="P8">
        <v>0.92737076409410102</v>
      </c>
    </row>
    <row r="9" spans="1:16" x14ac:dyDescent="0.55000000000000004">
      <c r="A9">
        <v>0.943174865541897</v>
      </c>
      <c r="B9">
        <v>0.92967647014863497</v>
      </c>
      <c r="C9">
        <v>0.93074315081984504</v>
      </c>
      <c r="D9">
        <v>0.93765113334759598</v>
      </c>
      <c r="E9">
        <v>0.92035010766581404</v>
      </c>
      <c r="F9">
        <v>0.93630424897280795</v>
      </c>
      <c r="G9">
        <v>0.93311747501741504</v>
      </c>
      <c r="H9">
        <v>0.92984811781876697</v>
      </c>
      <c r="I9">
        <v>0.92738140871043095</v>
      </c>
      <c r="J9">
        <v>0.93326568882513194</v>
      </c>
      <c r="K9">
        <v>0.92412563786694701</v>
      </c>
      <c r="L9">
        <v>0.93918390690687603</v>
      </c>
      <c r="M9">
        <v>0.93394137694188994</v>
      </c>
      <c r="N9">
        <v>0.92329187345154695</v>
      </c>
      <c r="O9">
        <v>0.92502334716969503</v>
      </c>
      <c r="P9">
        <v>0.940089236044095</v>
      </c>
    </row>
    <row r="10" spans="1:16" x14ac:dyDescent="0.55000000000000004">
      <c r="A10">
        <v>0.92367321366591804</v>
      </c>
      <c r="B10">
        <v>0.91418435764113504</v>
      </c>
      <c r="C10">
        <v>0.90459259702337103</v>
      </c>
      <c r="D10">
        <v>0.91808732065097198</v>
      </c>
      <c r="E10">
        <v>0.90835651585917998</v>
      </c>
      <c r="F10">
        <v>0.90253560707179403</v>
      </c>
      <c r="G10">
        <v>0.88053702536364897</v>
      </c>
      <c r="H10">
        <v>0.91827756723699805</v>
      </c>
      <c r="I10">
        <v>0.90686231687071095</v>
      </c>
      <c r="J10">
        <v>0.91524212566938201</v>
      </c>
      <c r="K10">
        <v>0.89957864070940097</v>
      </c>
      <c r="L10">
        <v>0.90694302420042605</v>
      </c>
      <c r="M10">
        <v>0.92022801904608098</v>
      </c>
      <c r="N10">
        <v>0.91286990941295298</v>
      </c>
      <c r="O10">
        <v>0.91380980694746805</v>
      </c>
      <c r="P10">
        <v>0.92441495349250502</v>
      </c>
    </row>
    <row r="11" spans="1:16" x14ac:dyDescent="0.55000000000000004">
      <c r="A11">
        <v>0.90820716751901098</v>
      </c>
      <c r="B11">
        <v>0.89835473071097605</v>
      </c>
      <c r="C11">
        <v>0.903635150632218</v>
      </c>
      <c r="D11">
        <v>0.87362097263605498</v>
      </c>
      <c r="E11">
        <v>0.91023152169470001</v>
      </c>
      <c r="F11">
        <v>0.923420215106036</v>
      </c>
      <c r="G11">
        <v>0.86285427698741402</v>
      </c>
      <c r="H11">
        <v>0.89169601363031104</v>
      </c>
      <c r="I11">
        <v>0.871896560533999</v>
      </c>
      <c r="J11">
        <v>0.84869682470912999</v>
      </c>
      <c r="K11">
        <v>0.86758433183249895</v>
      </c>
      <c r="L11">
        <v>0.91061972402786995</v>
      </c>
      <c r="M11">
        <v>0.87713957936147702</v>
      </c>
      <c r="N11">
        <v>0.91392765128442399</v>
      </c>
      <c r="O11">
        <v>0.87215098683438497</v>
      </c>
      <c r="P11">
        <v>0.91309872781620405</v>
      </c>
    </row>
    <row r="12" spans="1:16" x14ac:dyDescent="0.55000000000000004">
      <c r="A12">
        <v>0.95100299010935696</v>
      </c>
      <c r="B12">
        <v>0.95107740177025701</v>
      </c>
      <c r="C12">
        <v>0.94721504929272804</v>
      </c>
      <c r="D12">
        <v>0.92012023849899005</v>
      </c>
      <c r="E12">
        <v>0.93915482869147904</v>
      </c>
      <c r="F12">
        <v>0.93290329153209695</v>
      </c>
      <c r="G12">
        <v>0.94512862533603803</v>
      </c>
      <c r="H12">
        <v>0.93381887185131396</v>
      </c>
      <c r="I12">
        <v>0.94118981622042197</v>
      </c>
      <c r="J12">
        <v>0.95162710587697896</v>
      </c>
      <c r="K12">
        <v>0.94807917189351198</v>
      </c>
      <c r="L12">
        <v>0.94708853500805101</v>
      </c>
      <c r="M12">
        <v>0.94742336962815699</v>
      </c>
      <c r="N12">
        <v>0.92781877125930801</v>
      </c>
      <c r="O12">
        <v>0.94082671193171497</v>
      </c>
      <c r="P12">
        <v>0.95490606464208605</v>
      </c>
    </row>
    <row r="13" spans="1:16" x14ac:dyDescent="0.55000000000000004">
      <c r="A13">
        <v>0.933700641795983</v>
      </c>
      <c r="B13">
        <v>0.920301660399513</v>
      </c>
      <c r="C13">
        <v>0.90974939313036296</v>
      </c>
      <c r="D13">
        <v>0.93140903652632101</v>
      </c>
      <c r="E13">
        <v>0.91189498542457803</v>
      </c>
      <c r="F13">
        <v>0.92573934723914197</v>
      </c>
      <c r="G13">
        <v>0.91186237040532203</v>
      </c>
      <c r="H13">
        <v>0.91511318205403103</v>
      </c>
      <c r="I13">
        <v>0.91941573881392802</v>
      </c>
      <c r="J13">
        <v>0.93220861795922705</v>
      </c>
      <c r="K13">
        <v>0.92921463987985697</v>
      </c>
      <c r="L13">
        <v>0.92187195864503002</v>
      </c>
      <c r="M13">
        <v>0.91747759341882396</v>
      </c>
      <c r="N13">
        <v>0.92247420497085497</v>
      </c>
      <c r="O13">
        <v>0.92222833221190403</v>
      </c>
      <c r="P13">
        <v>0.93275734545337596</v>
      </c>
    </row>
    <row r="14" spans="1:16" x14ac:dyDescent="0.55000000000000004">
      <c r="A14">
        <v>0.90286839617776504</v>
      </c>
      <c r="B14">
        <v>0.88633596150917204</v>
      </c>
      <c r="C14">
        <v>0.89194758957132803</v>
      </c>
      <c r="D14">
        <v>0.89775406329538598</v>
      </c>
      <c r="E14">
        <v>0.90510552616478901</v>
      </c>
      <c r="F14">
        <v>0.91555168282100197</v>
      </c>
      <c r="G14">
        <v>0.90403528748491602</v>
      </c>
      <c r="H14">
        <v>0.88892621163818697</v>
      </c>
      <c r="I14">
        <v>0.873524216208591</v>
      </c>
      <c r="J14">
        <v>0.858728987494351</v>
      </c>
      <c r="K14">
        <v>0.90884002534097197</v>
      </c>
      <c r="L14">
        <v>0.89955647133333105</v>
      </c>
      <c r="M14">
        <v>0.76482845523198895</v>
      </c>
      <c r="N14">
        <v>0.90332883217236304</v>
      </c>
      <c r="O14">
        <v>0.85080200558778896</v>
      </c>
      <c r="P14">
        <v>0.92023056898475197</v>
      </c>
    </row>
    <row r="15" spans="1:16" x14ac:dyDescent="0.55000000000000004">
      <c r="A15">
        <v>0.85925197943566201</v>
      </c>
      <c r="B15">
        <v>0.92660853432989398</v>
      </c>
      <c r="C15">
        <v>0.88318283621551597</v>
      </c>
      <c r="D15">
        <v>0.91143675395156998</v>
      </c>
      <c r="E15">
        <v>0.89441810529005195</v>
      </c>
      <c r="F15">
        <v>0.91625154943784204</v>
      </c>
      <c r="G15">
        <v>0.79489833587229597</v>
      </c>
      <c r="H15">
        <v>0.57342528856109898</v>
      </c>
      <c r="I15">
        <v>0.60475298544585598</v>
      </c>
      <c r="J15">
        <v>0.92007711820836102</v>
      </c>
      <c r="K15">
        <v>0.68501731590832804</v>
      </c>
      <c r="L15">
        <v>0.91948538631794796</v>
      </c>
      <c r="M15">
        <v>0.86226819010076206</v>
      </c>
      <c r="N15">
        <v>0.81838028469742197</v>
      </c>
      <c r="O15">
        <v>0.80872301891868503</v>
      </c>
      <c r="P15">
        <v>0.90712625588649198</v>
      </c>
    </row>
    <row r="16" spans="1:16" x14ac:dyDescent="0.55000000000000004">
      <c r="A16">
        <v>0.92586867318035004</v>
      </c>
      <c r="B16">
        <v>0.91422238068143302</v>
      </c>
      <c r="C16">
        <v>0.88673914761850803</v>
      </c>
      <c r="D16">
        <v>0.90472404159111597</v>
      </c>
      <c r="E16">
        <v>0.88327831944404001</v>
      </c>
      <c r="F16">
        <v>0.90277524856344105</v>
      </c>
      <c r="G16">
        <v>0.891980310841191</v>
      </c>
      <c r="H16">
        <v>0.89738962238085795</v>
      </c>
      <c r="I16">
        <v>0.90895372837152799</v>
      </c>
      <c r="J16">
        <v>0.91007406549813996</v>
      </c>
      <c r="K16">
        <v>0.91472272165512103</v>
      </c>
      <c r="L16">
        <v>0.91268693583751004</v>
      </c>
      <c r="M16">
        <v>0.90310744098588902</v>
      </c>
      <c r="N16">
        <v>0.90203265873758598</v>
      </c>
      <c r="O16">
        <v>0.91329492961737802</v>
      </c>
      <c r="P16">
        <v>0.91380113163353105</v>
      </c>
    </row>
    <row r="17" spans="1:18" x14ac:dyDescent="0.55000000000000004">
      <c r="A17">
        <v>0.87370822843694596</v>
      </c>
      <c r="B17">
        <v>0.85876067329569195</v>
      </c>
      <c r="C17">
        <v>0.86367586133155005</v>
      </c>
      <c r="D17">
        <v>0.87799072061805805</v>
      </c>
      <c r="E17">
        <v>0.85330277939020904</v>
      </c>
      <c r="F17">
        <v>0.84642781134400102</v>
      </c>
      <c r="G17">
        <v>0.83055070027975597</v>
      </c>
      <c r="H17">
        <v>0.84849159658457096</v>
      </c>
      <c r="I17">
        <v>0.84689910537808799</v>
      </c>
      <c r="J17">
        <v>0.86912697440616404</v>
      </c>
      <c r="K17">
        <v>0.86350237778527394</v>
      </c>
      <c r="L17">
        <v>0.85757446748911004</v>
      </c>
      <c r="M17">
        <v>0.85303987061378495</v>
      </c>
      <c r="N17">
        <v>0.86599169688829603</v>
      </c>
      <c r="O17">
        <v>0.87164167403325199</v>
      </c>
      <c r="P17">
        <v>0.87169527805735503</v>
      </c>
    </row>
    <row r="18" spans="1:18" x14ac:dyDescent="0.55000000000000004">
      <c r="A18">
        <v>0.90566765376944902</v>
      </c>
      <c r="B18">
        <v>0.89203509255614699</v>
      </c>
      <c r="C18">
        <v>0.91581183818633805</v>
      </c>
      <c r="D18">
        <v>0.84841751251443098</v>
      </c>
      <c r="E18">
        <v>0.89777442543088903</v>
      </c>
      <c r="F18">
        <v>0.90790124259798899</v>
      </c>
      <c r="G18">
        <v>0.90145887389531698</v>
      </c>
      <c r="H18">
        <v>0.904593780069333</v>
      </c>
      <c r="I18">
        <v>0.89795617071767697</v>
      </c>
      <c r="J18">
        <v>0.87840667140126205</v>
      </c>
      <c r="K18">
        <v>0.89995115125511105</v>
      </c>
      <c r="L18">
        <v>0.90920652720266903</v>
      </c>
      <c r="M18">
        <v>0.88322882111354495</v>
      </c>
      <c r="N18">
        <v>0.88278105493677095</v>
      </c>
      <c r="O18">
        <v>0.90241916402148104</v>
      </c>
      <c r="P18">
        <v>0.918935512554515</v>
      </c>
    </row>
    <row r="19" spans="1:18" x14ac:dyDescent="0.55000000000000004">
      <c r="A19">
        <v>0.89482947154502002</v>
      </c>
      <c r="B19">
        <v>0.90382397878833198</v>
      </c>
      <c r="C19">
        <v>0.87934072186329304</v>
      </c>
      <c r="D19">
        <v>0.87949300374842498</v>
      </c>
      <c r="E19">
        <v>0.86360765744762702</v>
      </c>
      <c r="F19">
        <v>0.86767338890771895</v>
      </c>
      <c r="G19">
        <v>0.85796625660536596</v>
      </c>
      <c r="H19">
        <v>0.86022626348975395</v>
      </c>
      <c r="I19">
        <v>0.87503592071884395</v>
      </c>
      <c r="J19">
        <v>0.89424118109360995</v>
      </c>
      <c r="K19">
        <v>0.89018526502204898</v>
      </c>
      <c r="L19">
        <v>0.88321943973353001</v>
      </c>
      <c r="M19">
        <v>0.90036655903748197</v>
      </c>
      <c r="N19">
        <v>0.88520211089527001</v>
      </c>
      <c r="O19">
        <v>0.89951224353744996</v>
      </c>
      <c r="P19">
        <v>0.89442242197532196</v>
      </c>
    </row>
    <row r="20" spans="1:18" x14ac:dyDescent="0.55000000000000004">
      <c r="A20">
        <v>0.90860690628566099</v>
      </c>
      <c r="B20">
        <v>0.89475093769230896</v>
      </c>
      <c r="C20">
        <v>0.80074414675213901</v>
      </c>
      <c r="D20">
        <v>0.80211739268582605</v>
      </c>
      <c r="E20">
        <v>0.87747107130927204</v>
      </c>
      <c r="F20">
        <v>0.84291991034267699</v>
      </c>
      <c r="G20">
        <v>0.88508754994308703</v>
      </c>
      <c r="H20">
        <v>0.87670666288360799</v>
      </c>
      <c r="I20">
        <v>0.81042867925908801</v>
      </c>
      <c r="J20">
        <v>0.86653374921918502</v>
      </c>
      <c r="K20">
        <v>0.91180689127227899</v>
      </c>
      <c r="L20">
        <v>0.89502962406633202</v>
      </c>
      <c r="M20">
        <v>0.86803172035173604</v>
      </c>
      <c r="N20">
        <v>0.90450354838985003</v>
      </c>
      <c r="O20">
        <v>0.90045832234386403</v>
      </c>
      <c r="P20">
        <v>0.900151601804696</v>
      </c>
    </row>
    <row r="21" spans="1:18" x14ac:dyDescent="0.55000000000000004">
      <c r="A21">
        <v>0.95405004282806605</v>
      </c>
      <c r="B21">
        <v>0.951906140279694</v>
      </c>
      <c r="C21">
        <v>0.94608044182701401</v>
      </c>
      <c r="D21">
        <v>0.95407062662851905</v>
      </c>
      <c r="E21">
        <v>0.94127222534299404</v>
      </c>
      <c r="F21">
        <v>0.94469646229718696</v>
      </c>
      <c r="G21">
        <v>0.87429905785034001</v>
      </c>
      <c r="H21">
        <v>0.91219962933426701</v>
      </c>
      <c r="I21">
        <v>0.86042867518517896</v>
      </c>
      <c r="J21">
        <v>0.92999374804678203</v>
      </c>
      <c r="K21">
        <v>0.94939958996193596</v>
      </c>
      <c r="L21">
        <v>0.94644511902889605</v>
      </c>
      <c r="M21">
        <v>0.920869707149642</v>
      </c>
      <c r="N21">
        <v>0.95141577880342099</v>
      </c>
      <c r="O21">
        <v>0.93349725961629504</v>
      </c>
      <c r="P21">
        <v>0.95520844711450903</v>
      </c>
    </row>
    <row r="23" spans="1:18" x14ac:dyDescent="0.55000000000000004">
      <c r="A23">
        <f t="shared" ref="A23:P23" si="0">MIN(A1:A21)</f>
        <v>0.85925197943566201</v>
      </c>
      <c r="B23">
        <f t="shared" si="0"/>
        <v>0.85876067329569195</v>
      </c>
      <c r="C23">
        <f t="shared" si="0"/>
        <v>0.80074414675213901</v>
      </c>
      <c r="D23">
        <f t="shared" si="0"/>
        <v>0.80211739268582605</v>
      </c>
      <c r="E23">
        <f t="shared" si="0"/>
        <v>0.85330277939020904</v>
      </c>
      <c r="F23">
        <f t="shared" si="0"/>
        <v>0.84291991034267699</v>
      </c>
      <c r="G23">
        <f t="shared" si="0"/>
        <v>0.79489833587229597</v>
      </c>
      <c r="H23">
        <f t="shared" si="0"/>
        <v>0.57342528856109898</v>
      </c>
      <c r="I23">
        <f t="shared" si="0"/>
        <v>0.60475298544585598</v>
      </c>
      <c r="J23">
        <f t="shared" si="0"/>
        <v>0.84869682470912999</v>
      </c>
      <c r="K23">
        <f t="shared" si="0"/>
        <v>0.68501731590832804</v>
      </c>
      <c r="L23">
        <f t="shared" si="0"/>
        <v>0.85757446748911004</v>
      </c>
      <c r="M23">
        <f t="shared" si="0"/>
        <v>0.76482845523198895</v>
      </c>
      <c r="N23">
        <f t="shared" si="0"/>
        <v>0.81838028469742197</v>
      </c>
      <c r="O23">
        <f t="shared" si="0"/>
        <v>0.80872301891868503</v>
      </c>
      <c r="P23">
        <f t="shared" si="0"/>
        <v>0.87169527805735503</v>
      </c>
    </row>
    <row r="24" spans="1:18" x14ac:dyDescent="0.55000000000000004">
      <c r="A24">
        <f t="shared" ref="A24:P24" si="1">_xlfn.QUARTILE.INC(A1:A21, 1)</f>
        <v>0.90439779898846573</v>
      </c>
      <c r="B24">
        <f t="shared" si="1"/>
        <v>0.89849661957847249</v>
      </c>
      <c r="C24">
        <f t="shared" si="1"/>
        <v>0.88585006976776004</v>
      </c>
      <c r="D24">
        <f t="shared" si="1"/>
        <v>0.88432182806442172</v>
      </c>
      <c r="E24">
        <f t="shared" si="1"/>
        <v>0.89325128187761293</v>
      </c>
      <c r="F24">
        <f t="shared" si="1"/>
        <v>0.90253215890349847</v>
      </c>
      <c r="G24">
        <f t="shared" si="1"/>
        <v>0.87444780987553472</v>
      </c>
      <c r="H24">
        <f t="shared" si="1"/>
        <v>0.89100356313228002</v>
      </c>
      <c r="I24">
        <f t="shared" si="1"/>
        <v>0.873117302289943</v>
      </c>
      <c r="J24">
        <f t="shared" si="1"/>
        <v>0.890282553670523</v>
      </c>
      <c r="K24">
        <f t="shared" si="1"/>
        <v>0.899220817347398</v>
      </c>
      <c r="L24">
        <f t="shared" si="1"/>
        <v>0.90509638598365227</v>
      </c>
      <c r="M24">
        <f t="shared" si="1"/>
        <v>0.88170651067552797</v>
      </c>
      <c r="N24">
        <f t="shared" si="1"/>
        <v>0.89839956834382528</v>
      </c>
      <c r="O24">
        <f t="shared" si="1"/>
        <v>0.89267192936168371</v>
      </c>
      <c r="P24">
        <f t="shared" si="1"/>
        <v>0.91079858863624175</v>
      </c>
    </row>
    <row r="25" spans="1:18" x14ac:dyDescent="0.55000000000000004">
      <c r="A25">
        <f t="shared" ref="A25:P25" si="2">_xlfn.QUARTILE.INC(A1:A21, 2)</f>
        <v>0.91614005997578951</v>
      </c>
      <c r="B25">
        <f t="shared" si="2"/>
        <v>0.91420336916128409</v>
      </c>
      <c r="C25">
        <f t="shared" si="2"/>
        <v>0.90617342379082144</v>
      </c>
      <c r="D25">
        <f t="shared" si="2"/>
        <v>0.91298155558845107</v>
      </c>
      <c r="E25">
        <f t="shared" si="2"/>
        <v>0.90757105208852851</v>
      </c>
      <c r="F25">
        <f t="shared" si="2"/>
        <v>0.91577340321126399</v>
      </c>
      <c r="G25">
        <f t="shared" si="2"/>
        <v>0.89574505018866302</v>
      </c>
      <c r="H25">
        <f t="shared" si="2"/>
        <v>0.90651383461468649</v>
      </c>
      <c r="I25">
        <f t="shared" si="2"/>
        <v>0.8980516330800945</v>
      </c>
      <c r="J25">
        <f t="shared" si="2"/>
        <v>0.914727410813161</v>
      </c>
      <c r="K25">
        <f t="shared" si="2"/>
        <v>0.91032345830662553</v>
      </c>
      <c r="L25">
        <f t="shared" si="2"/>
        <v>0.914655922303655</v>
      </c>
      <c r="M25">
        <f t="shared" si="2"/>
        <v>0.91387704329790598</v>
      </c>
      <c r="N25">
        <f t="shared" si="2"/>
        <v>0.90391619028110659</v>
      </c>
      <c r="O25">
        <f t="shared" si="2"/>
        <v>0.91355236828242303</v>
      </c>
      <c r="P25">
        <f t="shared" si="2"/>
        <v>0.92158239011452248</v>
      </c>
    </row>
    <row r="26" spans="1:18" x14ac:dyDescent="0.55000000000000004">
      <c r="A26">
        <f t="shared" ref="A26:P26" si="3">_xlfn.QUARTILE.INC(A1:A21, 3)</f>
        <v>0.93162839811434672</v>
      </c>
      <c r="B26">
        <f t="shared" si="3"/>
        <v>0.92637259578849374</v>
      </c>
      <c r="C26">
        <f t="shared" si="3"/>
        <v>0.91619064839356279</v>
      </c>
      <c r="D26">
        <f t="shared" si="3"/>
        <v>0.92874719016495344</v>
      </c>
      <c r="E26">
        <f t="shared" si="3"/>
        <v>0.92106860674535951</v>
      </c>
      <c r="F26">
        <f t="shared" si="3"/>
        <v>0.92596898484647772</v>
      </c>
      <c r="G26">
        <f t="shared" si="3"/>
        <v>0.91231900808606803</v>
      </c>
      <c r="H26">
        <f t="shared" si="3"/>
        <v>0.91880180247344478</v>
      </c>
      <c r="I26">
        <f t="shared" si="3"/>
        <v>0.91156923098212794</v>
      </c>
      <c r="J26">
        <f t="shared" si="3"/>
        <v>0.93054746552489331</v>
      </c>
      <c r="K26">
        <f t="shared" si="3"/>
        <v>0.92521512452159005</v>
      </c>
      <c r="L26">
        <f t="shared" si="3"/>
        <v>0.92258559095827375</v>
      </c>
      <c r="M26">
        <f t="shared" si="3"/>
        <v>0.92688789288677975</v>
      </c>
      <c r="N26">
        <f t="shared" si="3"/>
        <v>0.9224882127579408</v>
      </c>
      <c r="O26">
        <f t="shared" si="3"/>
        <v>0.92382609737852772</v>
      </c>
      <c r="P26">
        <f t="shared" si="3"/>
        <v>0.93040568847294103</v>
      </c>
    </row>
    <row r="27" spans="1:18" x14ac:dyDescent="0.55000000000000004">
      <c r="A27">
        <f t="shared" ref="A27:P27" si="4">MAX(A1:A21)</f>
        <v>0.95405004282806605</v>
      </c>
      <c r="B27">
        <f t="shared" si="4"/>
        <v>0.951906140279694</v>
      </c>
      <c r="C27">
        <f t="shared" si="4"/>
        <v>0.94721504929272804</v>
      </c>
      <c r="D27">
        <f t="shared" si="4"/>
        <v>0.95407062662851905</v>
      </c>
      <c r="E27">
        <f t="shared" si="4"/>
        <v>0.94127222534299404</v>
      </c>
      <c r="F27">
        <f t="shared" si="4"/>
        <v>0.94469646229718696</v>
      </c>
      <c r="G27">
        <f t="shared" si="4"/>
        <v>0.94512862533603803</v>
      </c>
      <c r="H27">
        <f t="shared" si="4"/>
        <v>0.93540676860920902</v>
      </c>
      <c r="I27">
        <f t="shared" si="4"/>
        <v>0.94118981622042197</v>
      </c>
      <c r="J27">
        <f t="shared" si="4"/>
        <v>0.95162710587697896</v>
      </c>
      <c r="K27">
        <f t="shared" si="4"/>
        <v>0.94939958996193596</v>
      </c>
      <c r="L27">
        <f t="shared" si="4"/>
        <v>0.94708853500805101</v>
      </c>
      <c r="M27">
        <f t="shared" si="4"/>
        <v>0.94742336962815699</v>
      </c>
      <c r="N27">
        <f t="shared" si="4"/>
        <v>0.95141577880342099</v>
      </c>
      <c r="O27">
        <f t="shared" si="4"/>
        <v>0.94082671193171497</v>
      </c>
      <c r="P27">
        <f t="shared" si="4"/>
        <v>0.95520844711450903</v>
      </c>
    </row>
    <row r="28" spans="1:18" x14ac:dyDescent="0.55000000000000004">
      <c r="A28">
        <f t="shared" ref="A28:P28" si="5">AVERAGE(A1:A21)</f>
        <v>0.91543312828883983</v>
      </c>
      <c r="B28">
        <f t="shared" si="5"/>
        <v>0.91267711879509417</v>
      </c>
      <c r="C28">
        <f t="shared" si="5"/>
        <v>0.90104256854207065</v>
      </c>
      <c r="D28">
        <f t="shared" si="5"/>
        <v>0.90326104028583121</v>
      </c>
      <c r="E28">
        <f t="shared" si="5"/>
        <v>0.90584728341204312</v>
      </c>
      <c r="F28">
        <f t="shared" si="5"/>
        <v>0.90885485731540938</v>
      </c>
      <c r="G28">
        <f t="shared" si="5"/>
        <v>0.88980048013971502</v>
      </c>
      <c r="H28">
        <f t="shared" si="5"/>
        <v>0.88727800775526755</v>
      </c>
      <c r="I28">
        <f t="shared" si="5"/>
        <v>0.87819427042979137</v>
      </c>
      <c r="J28">
        <f t="shared" si="5"/>
        <v>0.90722503787158948</v>
      </c>
      <c r="K28">
        <f t="shared" si="5"/>
        <v>0.90043828805203441</v>
      </c>
      <c r="L28">
        <f t="shared" si="5"/>
        <v>0.91390257712451051</v>
      </c>
      <c r="M28">
        <f t="shared" si="5"/>
        <v>0.89906401078258702</v>
      </c>
      <c r="N28">
        <f t="shared" si="5"/>
        <v>0.90426734343216975</v>
      </c>
      <c r="O28">
        <f t="shared" si="5"/>
        <v>0.89936270067173285</v>
      </c>
      <c r="P28">
        <f t="shared" si="5"/>
        <v>0.92139144062475897</v>
      </c>
      <c r="R28">
        <f>MAX(A28:P28)</f>
        <v>0.92139144062475897</v>
      </c>
    </row>
    <row r="29" spans="1:18" x14ac:dyDescent="0.55000000000000004">
      <c r="A29">
        <f t="shared" ref="A29:P29" si="6">_xlfn.STDEV.P(A1:A21)</f>
        <v>2.5184277482487E-2</v>
      </c>
      <c r="B29">
        <f t="shared" si="6"/>
        <v>2.1507012929487923E-2</v>
      </c>
      <c r="C29">
        <f t="shared" si="6"/>
        <v>3.1475527586889096E-2</v>
      </c>
      <c r="D29">
        <f t="shared" si="6"/>
        <v>3.4755164123267755E-2</v>
      </c>
      <c r="E29">
        <f t="shared" si="6"/>
        <v>2.3883743332596154E-2</v>
      </c>
      <c r="F29">
        <f t="shared" si="6"/>
        <v>2.6965737332515408E-2</v>
      </c>
      <c r="G29">
        <f t="shared" si="6"/>
        <v>3.5080226232215413E-2</v>
      </c>
      <c r="H29">
        <f t="shared" si="6"/>
        <v>7.5312189733032039E-2</v>
      </c>
      <c r="I29">
        <f t="shared" si="6"/>
        <v>6.9467839265630535E-2</v>
      </c>
      <c r="J29">
        <f t="shared" si="6"/>
        <v>2.8779633859296678E-2</v>
      </c>
      <c r="K29">
        <f t="shared" si="6"/>
        <v>5.4159196099015636E-2</v>
      </c>
      <c r="L29">
        <f t="shared" si="6"/>
        <v>2.1234777168658712E-2</v>
      </c>
      <c r="M29">
        <f t="shared" si="6"/>
        <v>4.0205644047704568E-2</v>
      </c>
      <c r="N29">
        <f t="shared" si="6"/>
        <v>2.7821896533357437E-2</v>
      </c>
      <c r="O29">
        <f t="shared" si="6"/>
        <v>3.6159123361901579E-2</v>
      </c>
      <c r="P29">
        <f t="shared" si="6"/>
        <v>2.0171442806653082E-2</v>
      </c>
      <c r="R29">
        <f>MIN(A29:P29)</f>
        <v>2.0171442806653082E-2</v>
      </c>
    </row>
    <row r="31" spans="1:18" x14ac:dyDescent="0.55000000000000004">
      <c r="A31">
        <f>A24-A23</f>
        <v>4.5145819552803723E-2</v>
      </c>
      <c r="B31">
        <f t="shared" ref="B31:P31" si="7">B24-B23</f>
        <v>3.9735946282780543E-2</v>
      </c>
      <c r="C31">
        <f t="shared" si="7"/>
        <v>8.5105923015621032E-2</v>
      </c>
      <c r="D31">
        <f t="shared" si="7"/>
        <v>8.2204435378595675E-2</v>
      </c>
      <c r="E31">
        <f t="shared" si="7"/>
        <v>3.9948502487403892E-2</v>
      </c>
      <c r="F31">
        <f t="shared" si="7"/>
        <v>5.9612248560821479E-2</v>
      </c>
      <c r="G31">
        <f t="shared" si="7"/>
        <v>7.9549474003238752E-2</v>
      </c>
      <c r="H31">
        <f t="shared" si="7"/>
        <v>0.31757827457118104</v>
      </c>
      <c r="I31">
        <f t="shared" si="7"/>
        <v>0.26836431684408701</v>
      </c>
      <c r="J31">
        <f t="shared" si="7"/>
        <v>4.1585728961393009E-2</v>
      </c>
      <c r="K31">
        <f t="shared" si="7"/>
        <v>0.21420350143906997</v>
      </c>
      <c r="L31">
        <f t="shared" si="7"/>
        <v>4.7521918494542237E-2</v>
      </c>
      <c r="M31">
        <f t="shared" si="7"/>
        <v>0.11687805544353902</v>
      </c>
      <c r="N31">
        <f t="shared" si="7"/>
        <v>8.0019283646403316E-2</v>
      </c>
      <c r="O31">
        <f t="shared" si="7"/>
        <v>8.3948910442998681E-2</v>
      </c>
      <c r="P31">
        <f t="shared" si="7"/>
        <v>3.9103310578886719E-2</v>
      </c>
    </row>
    <row r="32" spans="1:18" x14ac:dyDescent="0.55000000000000004">
      <c r="A32">
        <f>A24</f>
        <v>0.90439779898846573</v>
      </c>
      <c r="B32">
        <f t="shared" ref="B32:P32" si="8">B24</f>
        <v>0.89849661957847249</v>
      </c>
      <c r="C32">
        <f t="shared" si="8"/>
        <v>0.88585006976776004</v>
      </c>
      <c r="D32">
        <f t="shared" si="8"/>
        <v>0.88432182806442172</v>
      </c>
      <c r="E32">
        <f t="shared" si="8"/>
        <v>0.89325128187761293</v>
      </c>
      <c r="F32">
        <f t="shared" si="8"/>
        <v>0.90253215890349847</v>
      </c>
      <c r="G32">
        <f t="shared" si="8"/>
        <v>0.87444780987553472</v>
      </c>
      <c r="H32">
        <f t="shared" si="8"/>
        <v>0.89100356313228002</v>
      </c>
      <c r="I32">
        <f t="shared" si="8"/>
        <v>0.873117302289943</v>
      </c>
      <c r="J32">
        <f t="shared" si="8"/>
        <v>0.890282553670523</v>
      </c>
      <c r="K32">
        <f t="shared" si="8"/>
        <v>0.899220817347398</v>
      </c>
      <c r="L32">
        <f t="shared" si="8"/>
        <v>0.90509638598365227</v>
      </c>
      <c r="M32">
        <f t="shared" si="8"/>
        <v>0.88170651067552797</v>
      </c>
      <c r="N32">
        <f t="shared" si="8"/>
        <v>0.89839956834382528</v>
      </c>
      <c r="O32">
        <f t="shared" si="8"/>
        <v>0.89267192936168371</v>
      </c>
      <c r="P32">
        <f t="shared" si="8"/>
        <v>0.91079858863624175</v>
      </c>
    </row>
    <row r="33" spans="1:16" x14ac:dyDescent="0.55000000000000004">
      <c r="A33">
        <f>A25-A24</f>
        <v>1.1742260987323783E-2</v>
      </c>
      <c r="B33">
        <f t="shared" ref="B33:P33" si="9">B25-B24</f>
        <v>1.5706749582811597E-2</v>
      </c>
      <c r="C33">
        <f t="shared" si="9"/>
        <v>2.0323354023061402E-2</v>
      </c>
      <c r="D33">
        <f t="shared" si="9"/>
        <v>2.8659727524029344E-2</v>
      </c>
      <c r="E33">
        <f t="shared" si="9"/>
        <v>1.4319770210915572E-2</v>
      </c>
      <c r="F33">
        <f t="shared" si="9"/>
        <v>1.3241244307765521E-2</v>
      </c>
      <c r="G33">
        <f t="shared" si="9"/>
        <v>2.1297240313128296E-2</v>
      </c>
      <c r="H33">
        <f t="shared" si="9"/>
        <v>1.5510271482406468E-2</v>
      </c>
      <c r="I33">
        <f t="shared" si="9"/>
        <v>2.4934330790151504E-2</v>
      </c>
      <c r="J33">
        <f t="shared" si="9"/>
        <v>2.4444857142637999E-2</v>
      </c>
      <c r="K33">
        <f t="shared" si="9"/>
        <v>1.1102640959227528E-2</v>
      </c>
      <c r="L33">
        <f t="shared" si="9"/>
        <v>9.5595363200027261E-3</v>
      </c>
      <c r="M33">
        <f t="shared" si="9"/>
        <v>3.2170532622378012E-2</v>
      </c>
      <c r="N33">
        <f t="shared" si="9"/>
        <v>5.5166219372813075E-3</v>
      </c>
      <c r="O33">
        <f t="shared" si="9"/>
        <v>2.0880438920739319E-2</v>
      </c>
      <c r="P33">
        <f t="shared" si="9"/>
        <v>1.078380147828073E-2</v>
      </c>
    </row>
    <row r="34" spans="1:16" x14ac:dyDescent="0.55000000000000004">
      <c r="A34">
        <f>A26-A25</f>
        <v>1.5488338138557212E-2</v>
      </c>
      <c r="B34">
        <f t="shared" ref="B34:P34" si="10">B26-B25</f>
        <v>1.2169226627209651E-2</v>
      </c>
      <c r="C34">
        <f t="shared" si="10"/>
        <v>1.0017224602741348E-2</v>
      </c>
      <c r="D34">
        <f t="shared" si="10"/>
        <v>1.5765634576502374E-2</v>
      </c>
      <c r="E34">
        <f t="shared" si="10"/>
        <v>1.3497554656831001E-2</v>
      </c>
      <c r="F34">
        <f t="shared" si="10"/>
        <v>1.0195581635213724E-2</v>
      </c>
      <c r="G34">
        <f t="shared" si="10"/>
        <v>1.6573957897405012E-2</v>
      </c>
      <c r="H34">
        <f t="shared" si="10"/>
        <v>1.2287967858758297E-2</v>
      </c>
      <c r="I34">
        <f t="shared" si="10"/>
        <v>1.351759790203344E-2</v>
      </c>
      <c r="J34">
        <f t="shared" si="10"/>
        <v>1.5820054711732312E-2</v>
      </c>
      <c r="K34">
        <f t="shared" si="10"/>
        <v>1.4891666214964516E-2</v>
      </c>
      <c r="L34">
        <f t="shared" si="10"/>
        <v>7.9296686546187489E-3</v>
      </c>
      <c r="M34">
        <f t="shared" si="10"/>
        <v>1.3010849588873774E-2</v>
      </c>
      <c r="N34">
        <f t="shared" si="10"/>
        <v>1.8572022476834205E-2</v>
      </c>
      <c r="O34">
        <f t="shared" si="10"/>
        <v>1.0273729096104689E-2</v>
      </c>
      <c r="P34">
        <f t="shared" si="10"/>
        <v>8.823298358418552E-3</v>
      </c>
    </row>
    <row r="35" spans="1:16" x14ac:dyDescent="0.55000000000000004">
      <c r="A35">
        <f>A27-A26</f>
        <v>2.2421644713719324E-2</v>
      </c>
      <c r="B35">
        <f t="shared" ref="B35:P35" si="11">B27-B26</f>
        <v>2.5533544491200266E-2</v>
      </c>
      <c r="C35">
        <f t="shared" si="11"/>
        <v>3.102440089916525E-2</v>
      </c>
      <c r="D35">
        <f t="shared" si="11"/>
        <v>2.5323436463565607E-2</v>
      </c>
      <c r="E35">
        <f t="shared" si="11"/>
        <v>2.0203618597634532E-2</v>
      </c>
      <c r="F35">
        <f t="shared" si="11"/>
        <v>1.872747745070924E-2</v>
      </c>
      <c r="G35">
        <f t="shared" si="11"/>
        <v>3.2809617249970002E-2</v>
      </c>
      <c r="H35">
        <f t="shared" si="11"/>
        <v>1.6604966135764232E-2</v>
      </c>
      <c r="I35">
        <f t="shared" si="11"/>
        <v>2.9620585238294028E-2</v>
      </c>
      <c r="J35">
        <f t="shared" si="11"/>
        <v>2.1079640352085649E-2</v>
      </c>
      <c r="K35">
        <f t="shared" si="11"/>
        <v>2.4184465440345915E-2</v>
      </c>
      <c r="L35">
        <f t="shared" si="11"/>
        <v>2.4502944049777264E-2</v>
      </c>
      <c r="M35">
        <f t="shared" si="11"/>
        <v>2.0535476741377234E-2</v>
      </c>
      <c r="N35">
        <f t="shared" si="11"/>
        <v>2.8927566045480191E-2</v>
      </c>
      <c r="O35">
        <f t="shared" si="11"/>
        <v>1.7000614553187243E-2</v>
      </c>
      <c r="P35">
        <f t="shared" si="11"/>
        <v>2.4802758641568001E-2</v>
      </c>
    </row>
    <row r="41" spans="1:16" ht="116.4" customHeigh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CC7E-0F6F-49C7-BE87-BA28E0A17DDB}">
  <dimension ref="A1:P35"/>
  <sheetViews>
    <sheetView topLeftCell="H1" zoomScaleNormal="100" workbookViewId="0">
      <selection activeCell="O31" sqref="O31"/>
    </sheetView>
  </sheetViews>
  <sheetFormatPr defaultRowHeight="14.4" x14ac:dyDescent="0.55000000000000004"/>
  <cols>
    <col min="1" max="1" width="20.1015625" customWidth="1"/>
    <col min="2" max="2" width="24.734375" customWidth="1"/>
    <col min="3" max="3" width="22.68359375" customWidth="1"/>
    <col min="5" max="5" width="15.15625" customWidth="1"/>
    <col min="6" max="6" width="19.578125" customWidth="1"/>
    <col min="7" max="7" width="18" customWidth="1"/>
    <col min="9" max="9" width="13.20703125" customWidth="1"/>
    <col min="10" max="10" width="17.5234375" customWidth="1"/>
    <col min="11" max="11" width="15.9453125" customWidth="1"/>
    <col min="13" max="13" width="11.05078125" customWidth="1"/>
    <col min="14" max="14" width="15.1015625" customWidth="1"/>
    <col min="15" max="15" width="12.89453125" customWidth="1"/>
    <col min="17" max="17" width="12.3125" customWidth="1"/>
    <col min="18" max="18" width="16.26171875" customWidth="1"/>
    <col min="19" max="19" width="14.9453125" customWidth="1"/>
    <col min="22" max="22" width="16.41796875" customWidth="1"/>
  </cols>
  <sheetData>
    <row r="1" spans="1:16" x14ac:dyDescent="0.55000000000000004">
      <c r="A1" t="s">
        <v>42</v>
      </c>
      <c r="B1" t="s">
        <v>35</v>
      </c>
      <c r="C1" t="s">
        <v>31</v>
      </c>
      <c r="D1" t="s">
        <v>39</v>
      </c>
      <c r="E1" t="s">
        <v>41</v>
      </c>
      <c r="F1" t="s">
        <v>34</v>
      </c>
      <c r="G1" t="s">
        <v>33</v>
      </c>
      <c r="H1" t="s">
        <v>32</v>
      </c>
      <c r="I1" t="s">
        <v>38</v>
      </c>
      <c r="J1" t="s">
        <v>36</v>
      </c>
      <c r="K1" t="s">
        <v>37</v>
      </c>
      <c r="L1" t="s">
        <v>40</v>
      </c>
      <c r="M1" t="s">
        <v>44</v>
      </c>
      <c r="N1" t="s">
        <v>30</v>
      </c>
      <c r="O1" t="s">
        <v>43</v>
      </c>
      <c r="P1" t="s">
        <v>77</v>
      </c>
    </row>
    <row r="2" spans="1:16" x14ac:dyDescent="0.55000000000000004">
      <c r="A2">
        <v>0.91991604941703298</v>
      </c>
      <c r="B2">
        <v>0.92124601273560802</v>
      </c>
      <c r="C2">
        <v>0.92846055605756606</v>
      </c>
      <c r="D2">
        <v>0.90535509307239104</v>
      </c>
      <c r="E2">
        <v>0.89807173091922099</v>
      </c>
      <c r="F2">
        <v>0.92922906220072199</v>
      </c>
      <c r="G2">
        <v>0.89407078366009596</v>
      </c>
      <c r="H2">
        <v>0.88912420053917696</v>
      </c>
      <c r="I2">
        <v>0.89300446592062899</v>
      </c>
      <c r="J2">
        <v>0.88001866951178198</v>
      </c>
      <c r="K2">
        <v>0.90850728641725098</v>
      </c>
      <c r="L2">
        <v>0.90633400773490103</v>
      </c>
      <c r="M2">
        <v>0.91516722616732005</v>
      </c>
      <c r="N2">
        <v>0.90529552519304202</v>
      </c>
      <c r="O2">
        <v>0.92713468729360604</v>
      </c>
      <c r="P2">
        <v>0.91682550205795399</v>
      </c>
    </row>
    <row r="3" spans="1:16" x14ac:dyDescent="0.55000000000000004">
      <c r="A3">
        <v>0.95322649375345003</v>
      </c>
      <c r="B3">
        <v>0.93190171544537403</v>
      </c>
      <c r="C3">
        <v>0.94425630236602798</v>
      </c>
      <c r="D3">
        <v>0.93862385708650398</v>
      </c>
      <c r="E3">
        <v>0.93302130952950701</v>
      </c>
      <c r="F3">
        <v>0.93446366639840805</v>
      </c>
      <c r="G3">
        <v>0.94327488670827997</v>
      </c>
      <c r="H3">
        <v>0.94927145447973205</v>
      </c>
      <c r="I3">
        <v>0.94441679758803498</v>
      </c>
      <c r="J3">
        <v>0.93992179729095204</v>
      </c>
      <c r="K3">
        <v>0.94427616879090404</v>
      </c>
      <c r="L3">
        <v>0.94938517412781898</v>
      </c>
      <c r="M3">
        <v>0.94953086772622597</v>
      </c>
      <c r="N3">
        <v>0.90755314815636401</v>
      </c>
      <c r="O3">
        <v>0.86457732694883005</v>
      </c>
      <c r="P3">
        <v>0.95173666877565199</v>
      </c>
    </row>
    <row r="4" spans="1:16" x14ac:dyDescent="0.55000000000000004">
      <c r="A4">
        <v>0.90370329026157104</v>
      </c>
      <c r="B4">
        <v>0.894998809842666</v>
      </c>
      <c r="C4">
        <v>0.89980603878564902</v>
      </c>
      <c r="D4">
        <v>0.89141813580801899</v>
      </c>
      <c r="E4">
        <v>0.88005682540978403</v>
      </c>
      <c r="F4">
        <v>0.900219469432613</v>
      </c>
      <c r="G4">
        <v>0.89009972764098799</v>
      </c>
      <c r="H4">
        <v>0.89820001688142403</v>
      </c>
      <c r="I4">
        <v>0.87895693254312701</v>
      </c>
      <c r="J4">
        <v>0.87351588519186896</v>
      </c>
      <c r="K4">
        <v>0.91753534708059703</v>
      </c>
      <c r="L4">
        <v>0.89948987931806201</v>
      </c>
      <c r="M4">
        <v>0.89145918076695596</v>
      </c>
      <c r="N4">
        <v>0.77946390506237395</v>
      </c>
      <c r="O4">
        <v>0.88412796946141403</v>
      </c>
      <c r="P4">
        <v>0.908539495664624</v>
      </c>
    </row>
    <row r="5" spans="1:16" x14ac:dyDescent="0.55000000000000004">
      <c r="A5">
        <v>0.93488540806618003</v>
      </c>
      <c r="B5">
        <v>0.92286805883301803</v>
      </c>
      <c r="C5">
        <v>0.93416720026493905</v>
      </c>
      <c r="D5">
        <v>0.92316092464731103</v>
      </c>
      <c r="E5">
        <v>0.92450709626747696</v>
      </c>
      <c r="F5">
        <v>0.93545876190854405</v>
      </c>
      <c r="G5">
        <v>0.89383656018534996</v>
      </c>
      <c r="H5">
        <v>0.90695397164017399</v>
      </c>
      <c r="I5">
        <v>0.91273784857029305</v>
      </c>
      <c r="J5">
        <v>0.91206347370177498</v>
      </c>
      <c r="K5">
        <v>0.93321658773030303</v>
      </c>
      <c r="L5">
        <v>0.92868108112219305</v>
      </c>
      <c r="M5">
        <v>0.90318832715627395</v>
      </c>
      <c r="N5">
        <v>0.88895252269201097</v>
      </c>
      <c r="O5">
        <v>0.93710266259137298</v>
      </c>
      <c r="P5">
        <v>0.93510667297952599</v>
      </c>
    </row>
    <row r="6" spans="1:16" x14ac:dyDescent="0.55000000000000004">
      <c r="A6">
        <v>0.91055809740725302</v>
      </c>
      <c r="B6">
        <v>0.91170151855732895</v>
      </c>
      <c r="C6">
        <v>0.91509157440711797</v>
      </c>
      <c r="D6">
        <v>0.92234671069901897</v>
      </c>
      <c r="E6">
        <v>0.901601856688375</v>
      </c>
      <c r="F6">
        <v>0.91643356668673703</v>
      </c>
      <c r="G6">
        <v>0.90664595849415797</v>
      </c>
      <c r="H6">
        <v>0.91666488167379101</v>
      </c>
      <c r="I6">
        <v>0.86879193896406004</v>
      </c>
      <c r="J6">
        <v>0.91624609041090499</v>
      </c>
      <c r="K6">
        <v>0.92085829858798696</v>
      </c>
      <c r="L6">
        <v>0.91983460324134203</v>
      </c>
      <c r="M6">
        <v>0.91690744417394499</v>
      </c>
      <c r="N6">
        <v>0.80272231924530102</v>
      </c>
      <c r="O6">
        <v>0.864966158402805</v>
      </c>
      <c r="P6">
        <v>0.92461103626806096</v>
      </c>
    </row>
    <row r="7" spans="1:16" x14ac:dyDescent="0.55000000000000004">
      <c r="A7">
        <v>0.90635947232706104</v>
      </c>
      <c r="B7">
        <v>0.92050603800566999</v>
      </c>
      <c r="C7">
        <v>0.91186348391470795</v>
      </c>
      <c r="D7">
        <v>0.90061977127685799</v>
      </c>
      <c r="E7">
        <v>0.91327966028978302</v>
      </c>
      <c r="F7">
        <v>0.88255787526725205</v>
      </c>
      <c r="G7">
        <v>0.88404662336827999</v>
      </c>
      <c r="H7">
        <v>0.89105389813977998</v>
      </c>
      <c r="I7">
        <v>0.89557039524167703</v>
      </c>
      <c r="J7">
        <v>0.90378401792170904</v>
      </c>
      <c r="K7">
        <v>0.889411631774506</v>
      </c>
      <c r="L7">
        <v>0.90699080216657801</v>
      </c>
      <c r="M7">
        <v>0.90613290920629896</v>
      </c>
      <c r="N7">
        <v>0.88748742525436597</v>
      </c>
      <c r="O7">
        <v>0.87609512940727496</v>
      </c>
      <c r="P7">
        <v>0.91792498120453903</v>
      </c>
    </row>
    <row r="8" spans="1:16" x14ac:dyDescent="0.55000000000000004">
      <c r="A8">
        <v>0.91122013716266703</v>
      </c>
      <c r="B8">
        <v>0.90918251370987802</v>
      </c>
      <c r="C8">
        <v>0.90891653961269303</v>
      </c>
      <c r="D8">
        <v>0.93183981898212198</v>
      </c>
      <c r="E8">
        <v>0.912666177453205</v>
      </c>
      <c r="F8">
        <v>0.921901522309301</v>
      </c>
      <c r="G8">
        <v>0.91761452252226205</v>
      </c>
      <c r="H8">
        <v>0.92685260368704903</v>
      </c>
      <c r="I8">
        <v>0.92223128330878901</v>
      </c>
      <c r="J8">
        <v>0.93626287521709695</v>
      </c>
      <c r="K8">
        <v>0.91281410502827698</v>
      </c>
      <c r="L8">
        <v>0.92028438861447803</v>
      </c>
      <c r="M8">
        <v>0.92364997138805405</v>
      </c>
      <c r="N8">
        <v>0.86595812433712505</v>
      </c>
      <c r="O8">
        <v>0.87829590719269601</v>
      </c>
      <c r="P8">
        <v>0.92671119962645598</v>
      </c>
    </row>
    <row r="9" spans="1:16" x14ac:dyDescent="0.55000000000000004">
      <c r="A9">
        <v>0.93491486411501201</v>
      </c>
      <c r="B9">
        <v>0.91669297912289205</v>
      </c>
      <c r="C9">
        <v>0.92618362930437403</v>
      </c>
      <c r="D9">
        <v>0.92970729115942596</v>
      </c>
      <c r="E9">
        <v>0.929090702558941</v>
      </c>
      <c r="F9">
        <v>0.92568360948182504</v>
      </c>
      <c r="G9">
        <v>0.93229073743617896</v>
      </c>
      <c r="H9">
        <v>0.93308270723772402</v>
      </c>
      <c r="I9">
        <v>0.92493085034592704</v>
      </c>
      <c r="J9">
        <v>0.93134395307072204</v>
      </c>
      <c r="K9">
        <v>0.91934202919784302</v>
      </c>
      <c r="L9">
        <v>0.93335190732266904</v>
      </c>
      <c r="M9">
        <v>0.92371728576988898</v>
      </c>
      <c r="N9">
        <v>0.885122801391517</v>
      </c>
      <c r="O9">
        <v>0.81928070265417996</v>
      </c>
      <c r="P9">
        <v>0.93367753521521901</v>
      </c>
    </row>
    <row r="10" spans="1:16" x14ac:dyDescent="0.55000000000000004">
      <c r="A10">
        <v>0.90280341862324198</v>
      </c>
      <c r="B10">
        <v>0.90757469019646897</v>
      </c>
      <c r="C10">
        <v>0.87810126278996303</v>
      </c>
      <c r="D10">
        <v>0.908220116389996</v>
      </c>
      <c r="E10">
        <v>0.90095247355450103</v>
      </c>
      <c r="F10">
        <v>0.90859558690059805</v>
      </c>
      <c r="G10">
        <v>0.90510907875506097</v>
      </c>
      <c r="H10">
        <v>0.89756745300617902</v>
      </c>
      <c r="I10">
        <v>0.88781735144854301</v>
      </c>
      <c r="J10">
        <v>0.88794647353997602</v>
      </c>
      <c r="K10">
        <v>0.91439879942500701</v>
      </c>
      <c r="L10">
        <v>0.90921674142613296</v>
      </c>
      <c r="M10">
        <v>0.90839754975063502</v>
      </c>
      <c r="N10">
        <v>0.86021817469667405</v>
      </c>
      <c r="O10">
        <v>0.122853632604631</v>
      </c>
      <c r="P10">
        <v>0.91942037154465805</v>
      </c>
    </row>
    <row r="11" spans="1:16" x14ac:dyDescent="0.55000000000000004">
      <c r="A11">
        <v>0.91104909808934598</v>
      </c>
      <c r="B11">
        <v>0.92350824042190705</v>
      </c>
      <c r="C11">
        <v>0.92582856886555398</v>
      </c>
      <c r="D11">
        <v>0.90161399458140901</v>
      </c>
      <c r="E11">
        <v>0.90929599521152304</v>
      </c>
      <c r="F11">
        <v>0.90269428275283503</v>
      </c>
      <c r="G11">
        <v>0.89734593996976098</v>
      </c>
      <c r="H11">
        <v>0.89018265629179105</v>
      </c>
      <c r="I11">
        <v>0.90059232682852597</v>
      </c>
      <c r="J11">
        <v>0.87231387433908003</v>
      </c>
      <c r="K11">
        <v>0.89282557597022605</v>
      </c>
      <c r="L11">
        <v>0.89805513330526499</v>
      </c>
      <c r="M11">
        <v>0.88507664866350899</v>
      </c>
      <c r="N11">
        <v>0.89816390605367002</v>
      </c>
      <c r="O11">
        <v>0.90059607742620795</v>
      </c>
      <c r="P11">
        <v>0.91611217236310405</v>
      </c>
    </row>
    <row r="12" spans="1:16" x14ac:dyDescent="0.55000000000000004">
      <c r="A12">
        <v>0.94561834664882505</v>
      </c>
      <c r="B12">
        <v>0.93925665341058595</v>
      </c>
      <c r="C12">
        <v>0.94776878676861798</v>
      </c>
      <c r="D12">
        <v>0.93493284691173695</v>
      </c>
      <c r="E12">
        <v>0.94139143471727704</v>
      </c>
      <c r="F12">
        <v>0.95086300361697895</v>
      </c>
      <c r="G12">
        <v>0.92702793410267903</v>
      </c>
      <c r="H12">
        <v>0.93738620877025003</v>
      </c>
      <c r="I12">
        <v>0.93317416659807195</v>
      </c>
      <c r="J12">
        <v>0.94956847873664296</v>
      </c>
      <c r="K12">
        <v>0.94431854182514297</v>
      </c>
      <c r="L12">
        <v>0.94870775658755202</v>
      </c>
      <c r="M12">
        <v>0.94081681107999005</v>
      </c>
      <c r="N12">
        <v>0.92220518831781695</v>
      </c>
      <c r="O12">
        <v>0.94500854653403099</v>
      </c>
      <c r="P12">
        <v>0.95237470587753004</v>
      </c>
    </row>
    <row r="13" spans="1:16" x14ac:dyDescent="0.55000000000000004">
      <c r="A13">
        <v>0.92759446240253396</v>
      </c>
      <c r="B13">
        <v>0.90551163406577995</v>
      </c>
      <c r="C13">
        <v>0.90146190746094401</v>
      </c>
      <c r="D13">
        <v>0.92707089234576301</v>
      </c>
      <c r="E13">
        <v>0.92927366005370204</v>
      </c>
      <c r="F13">
        <v>0.91985408008969805</v>
      </c>
      <c r="G13">
        <v>0.92558438977466495</v>
      </c>
      <c r="H13">
        <v>0.92178388600031103</v>
      </c>
      <c r="I13">
        <v>0.91315100889996503</v>
      </c>
      <c r="J13">
        <v>0.92654195336845102</v>
      </c>
      <c r="K13">
        <v>0.91907373269440995</v>
      </c>
      <c r="L13">
        <v>0.920443916390147</v>
      </c>
      <c r="M13">
        <v>0.91978995513119799</v>
      </c>
      <c r="N13">
        <v>0.81996255250660199</v>
      </c>
      <c r="O13">
        <v>0.86938963091029997</v>
      </c>
      <c r="P13">
        <v>0.93033093340739603</v>
      </c>
    </row>
    <row r="14" spans="1:16" x14ac:dyDescent="0.55000000000000004">
      <c r="A14">
        <v>0.90873524843875997</v>
      </c>
      <c r="B14">
        <v>0.85927041186208397</v>
      </c>
      <c r="C14">
        <v>0.90796787605102303</v>
      </c>
      <c r="D14">
        <v>0.90239268317544197</v>
      </c>
      <c r="E14">
        <v>0.87365688093614802</v>
      </c>
      <c r="F14">
        <v>0.89871229218881499</v>
      </c>
      <c r="G14">
        <v>0.895307628782122</v>
      </c>
      <c r="H14">
        <v>0.86428582033345902</v>
      </c>
      <c r="I14">
        <v>0.895702861603761</v>
      </c>
      <c r="J14">
        <v>0.88236543019676394</v>
      </c>
      <c r="K14">
        <v>0.86730684372411404</v>
      </c>
      <c r="L14">
        <v>0.92137539396434898</v>
      </c>
      <c r="M14">
        <v>0.88937192537452203</v>
      </c>
      <c r="N14">
        <v>0.88647902239445098</v>
      </c>
      <c r="O14">
        <v>0.70383456912287201</v>
      </c>
      <c r="P14">
        <v>0.91635588116667499</v>
      </c>
    </row>
    <row r="15" spans="1:16" x14ac:dyDescent="0.55000000000000004">
      <c r="A15">
        <v>0.89086581022811595</v>
      </c>
      <c r="B15">
        <v>0.83491069079980595</v>
      </c>
      <c r="C15">
        <v>0.92187130874910905</v>
      </c>
      <c r="D15">
        <v>0.904120160644454</v>
      </c>
      <c r="E15">
        <v>0.83703102566793597</v>
      </c>
      <c r="F15">
        <v>0.91314192931369198</v>
      </c>
      <c r="G15">
        <v>0.61789246971878897</v>
      </c>
      <c r="H15">
        <v>0.66110477382136501</v>
      </c>
      <c r="I15">
        <v>0.85197188761201603</v>
      </c>
      <c r="J15">
        <v>0.75900207309777001</v>
      </c>
      <c r="K15">
        <v>0.83089778951203197</v>
      </c>
      <c r="L15">
        <v>0.71891882968626197</v>
      </c>
      <c r="M15">
        <v>0.15773907366480999</v>
      </c>
      <c r="N15">
        <v>0.88396917806242503</v>
      </c>
      <c r="O15">
        <v>0.81858111319100102</v>
      </c>
      <c r="P15">
        <v>0.87764986633739495</v>
      </c>
    </row>
    <row r="16" spans="1:16" x14ac:dyDescent="0.55000000000000004">
      <c r="A16">
        <v>0.91000943872775297</v>
      </c>
      <c r="B16">
        <v>0.91549307002631597</v>
      </c>
      <c r="C16">
        <v>0.89769129129855696</v>
      </c>
      <c r="D16">
        <v>0.90096955240254595</v>
      </c>
      <c r="E16">
        <v>0.91083660542425404</v>
      </c>
      <c r="F16">
        <v>0.90683695326867197</v>
      </c>
      <c r="G16">
        <v>0.907498226041764</v>
      </c>
      <c r="H16">
        <v>0.90698764594705905</v>
      </c>
      <c r="I16">
        <v>0.90858742355579603</v>
      </c>
      <c r="J16">
        <v>0.915599123699263</v>
      </c>
      <c r="K16">
        <v>0.89512115116214097</v>
      </c>
      <c r="L16">
        <v>0.91743647891157698</v>
      </c>
      <c r="M16">
        <v>0.90956531287591602</v>
      </c>
      <c r="N16">
        <v>0.83274499736448704</v>
      </c>
      <c r="O16">
        <v>0.77664395473928305</v>
      </c>
      <c r="P16">
        <v>0.91473348057904103</v>
      </c>
    </row>
    <row r="17" spans="1:16" x14ac:dyDescent="0.55000000000000004">
      <c r="A17">
        <v>0.88811808819814397</v>
      </c>
      <c r="B17">
        <v>0.87843514071028805</v>
      </c>
      <c r="C17">
        <v>0.85658864644514798</v>
      </c>
      <c r="D17">
        <v>0.81667402015682999</v>
      </c>
      <c r="E17">
        <v>0.83860688403538197</v>
      </c>
      <c r="F17">
        <v>0.87751796091173795</v>
      </c>
      <c r="G17">
        <v>0.83542427203722802</v>
      </c>
      <c r="H17">
        <v>0.85369376329856195</v>
      </c>
      <c r="I17">
        <v>0.85982233611979697</v>
      </c>
      <c r="J17">
        <v>0.86803317113840806</v>
      </c>
      <c r="K17">
        <v>0.88711723932452802</v>
      </c>
      <c r="L17">
        <v>0.81731612131112297</v>
      </c>
      <c r="M17">
        <v>0.82576558400063904</v>
      </c>
      <c r="N17">
        <v>0.78558268169693102</v>
      </c>
      <c r="O17">
        <v>4.16923529398101E-2</v>
      </c>
      <c r="P17">
        <v>0.87566934404283803</v>
      </c>
    </row>
    <row r="18" spans="1:16" x14ac:dyDescent="0.55000000000000004">
      <c r="A18">
        <v>0.90601767651022003</v>
      </c>
      <c r="B18">
        <v>0.90457393450157997</v>
      </c>
      <c r="C18">
        <v>0.90694561950253605</v>
      </c>
      <c r="D18">
        <v>0.90642833114770205</v>
      </c>
      <c r="E18">
        <v>0.86471765036608905</v>
      </c>
      <c r="F18">
        <v>0.89491639644661503</v>
      </c>
      <c r="G18">
        <v>0.89834477542273194</v>
      </c>
      <c r="H18">
        <v>0.89258859849571803</v>
      </c>
      <c r="I18">
        <v>0.86836487462304401</v>
      </c>
      <c r="J18">
        <v>0.90308409300147996</v>
      </c>
      <c r="K18">
        <v>0.91169313376156302</v>
      </c>
      <c r="L18">
        <v>0.91180894759703801</v>
      </c>
      <c r="M18">
        <v>0.91206837100635296</v>
      </c>
      <c r="N18">
        <v>0.84344438247537301</v>
      </c>
      <c r="O18">
        <v>0.86231616752890905</v>
      </c>
      <c r="P18">
        <v>0.91746758521738203</v>
      </c>
    </row>
    <row r="19" spans="1:16" x14ac:dyDescent="0.55000000000000004">
      <c r="A19">
        <v>0.87786611150014304</v>
      </c>
      <c r="B19">
        <v>0.85512983073218996</v>
      </c>
      <c r="C19">
        <v>0.88314896125317099</v>
      </c>
      <c r="D19">
        <v>0.88480136363483397</v>
      </c>
      <c r="E19">
        <v>0.86728610227269198</v>
      </c>
      <c r="F19">
        <v>0.86911670388158302</v>
      </c>
      <c r="G19">
        <v>0.86330903329374398</v>
      </c>
      <c r="H19">
        <v>0.88529259378580105</v>
      </c>
      <c r="I19">
        <v>0.84295484990977099</v>
      </c>
      <c r="J19">
        <v>0.89284395718949605</v>
      </c>
      <c r="K19">
        <v>0.86022643695242995</v>
      </c>
      <c r="L19">
        <v>0.87538646623186001</v>
      </c>
      <c r="M19">
        <v>0.86359694800474696</v>
      </c>
      <c r="N19">
        <v>0.78454514716684198</v>
      </c>
      <c r="O19">
        <v>0.82814302097901404</v>
      </c>
      <c r="P19">
        <v>0.87841597119947601</v>
      </c>
    </row>
    <row r="20" spans="1:16" x14ac:dyDescent="0.55000000000000004">
      <c r="A20">
        <v>0.89539837033010405</v>
      </c>
      <c r="B20">
        <v>0.87090510171858504</v>
      </c>
      <c r="C20">
        <v>0.92317745809251395</v>
      </c>
      <c r="D20">
        <v>0.85349351758593806</v>
      </c>
      <c r="E20">
        <v>0.85684324806051204</v>
      </c>
      <c r="F20">
        <v>0.60436097699543001</v>
      </c>
      <c r="G20">
        <v>0.84547689117146796</v>
      </c>
      <c r="H20">
        <v>0.84054101956396399</v>
      </c>
      <c r="I20">
        <v>0.87667333426564198</v>
      </c>
      <c r="J20">
        <v>0.83586927735251904</v>
      </c>
      <c r="K20">
        <v>0.86278222064469801</v>
      </c>
      <c r="L20">
        <v>0.89563693412152701</v>
      </c>
      <c r="M20">
        <v>0.86783894104178705</v>
      </c>
      <c r="N20">
        <v>0.88558755562406</v>
      </c>
      <c r="O20">
        <v>6.2626899647226203E-2</v>
      </c>
      <c r="P20">
        <v>0.89200871842775198</v>
      </c>
    </row>
    <row r="21" spans="1:16" x14ac:dyDescent="0.55000000000000004">
      <c r="A21">
        <v>0.95753851564196801</v>
      </c>
      <c r="B21">
        <v>0.94674753483976704</v>
      </c>
      <c r="C21">
        <v>0.949744872449236</v>
      </c>
      <c r="D21">
        <v>0.94630985550619695</v>
      </c>
      <c r="E21">
        <v>0.94447445032340405</v>
      </c>
      <c r="F21">
        <v>0.95423438485461498</v>
      </c>
      <c r="G21">
        <v>0.93347891557515394</v>
      </c>
      <c r="H21">
        <v>0.88977080295327504</v>
      </c>
      <c r="I21">
        <v>0.74311953085107296</v>
      </c>
      <c r="J21">
        <v>0.93174437030145396</v>
      </c>
      <c r="K21">
        <v>0.94917163190771703</v>
      </c>
      <c r="L21">
        <v>0.94612298299846198</v>
      </c>
      <c r="M21">
        <v>0.91573900697609401</v>
      </c>
      <c r="N21">
        <v>0.92236730986706394</v>
      </c>
      <c r="O21">
        <v>0.924677538975893</v>
      </c>
      <c r="P21">
        <v>0.95372720641867204</v>
      </c>
    </row>
    <row r="23" spans="1:16" x14ac:dyDescent="0.55000000000000004">
      <c r="A23">
        <f t="shared" ref="A23:P23" si="0">MIN(A1:A21)</f>
        <v>0.87786611150014304</v>
      </c>
      <c r="B23">
        <f t="shared" si="0"/>
        <v>0.83491069079980595</v>
      </c>
      <c r="C23">
        <f t="shared" si="0"/>
        <v>0.85658864644514798</v>
      </c>
      <c r="D23">
        <f t="shared" si="0"/>
        <v>0.81667402015682999</v>
      </c>
      <c r="E23">
        <f t="shared" si="0"/>
        <v>0.83703102566793597</v>
      </c>
      <c r="F23">
        <f t="shared" si="0"/>
        <v>0.60436097699543001</v>
      </c>
      <c r="G23">
        <f t="shared" si="0"/>
        <v>0.61789246971878897</v>
      </c>
      <c r="H23">
        <f t="shared" si="0"/>
        <v>0.66110477382136501</v>
      </c>
      <c r="I23">
        <f t="shared" si="0"/>
        <v>0.74311953085107296</v>
      </c>
      <c r="J23">
        <f t="shared" si="0"/>
        <v>0.75900207309777001</v>
      </c>
      <c r="K23">
        <f t="shared" si="0"/>
        <v>0.83089778951203197</v>
      </c>
      <c r="L23">
        <f t="shared" si="0"/>
        <v>0.71891882968626197</v>
      </c>
      <c r="M23">
        <f t="shared" si="0"/>
        <v>0.15773907366480999</v>
      </c>
      <c r="N23">
        <f t="shared" si="0"/>
        <v>0.77946390506237395</v>
      </c>
      <c r="O23">
        <f t="shared" si="0"/>
        <v>4.16923529398101E-2</v>
      </c>
      <c r="P23">
        <f t="shared" si="0"/>
        <v>0.87566934404283803</v>
      </c>
    </row>
    <row r="24" spans="1:16" x14ac:dyDescent="0.55000000000000004">
      <c r="A24">
        <f t="shared" ref="A24:P24" si="1">_xlfn.QUARTILE.INC(A1:A21, 1)</f>
        <v>0.90347832235198877</v>
      </c>
      <c r="B24">
        <f t="shared" si="1"/>
        <v>0.89085789255957148</v>
      </c>
      <c r="C24">
        <f t="shared" si="1"/>
        <v>0.90104794029212032</v>
      </c>
      <c r="D24">
        <f t="shared" si="1"/>
        <v>0.90088210712112393</v>
      </c>
      <c r="E24">
        <f t="shared" si="1"/>
        <v>0.87206418627028404</v>
      </c>
      <c r="F24">
        <f t="shared" si="1"/>
        <v>0.89776331825326494</v>
      </c>
      <c r="G24">
        <f t="shared" si="1"/>
        <v>0.88858645157281102</v>
      </c>
      <c r="H24">
        <f t="shared" si="1"/>
        <v>0.88816629885083298</v>
      </c>
      <c r="I24">
        <f t="shared" si="1"/>
        <v>0.86868517287880609</v>
      </c>
      <c r="J24">
        <f t="shared" si="1"/>
        <v>0.87839297343180367</v>
      </c>
      <c r="K24">
        <f t="shared" si="1"/>
        <v>0.88883803366201153</v>
      </c>
      <c r="L24">
        <f t="shared" si="1"/>
        <v>0.89913119281486276</v>
      </c>
      <c r="M24">
        <f t="shared" si="1"/>
        <v>0.88829810619676874</v>
      </c>
      <c r="N24">
        <f t="shared" si="1"/>
        <v>0.82954938615001583</v>
      </c>
      <c r="O24">
        <f t="shared" si="1"/>
        <v>0.80809682357807155</v>
      </c>
      <c r="P24">
        <f t="shared" si="1"/>
        <v>0.91318498435043671</v>
      </c>
    </row>
    <row r="25" spans="1:16" x14ac:dyDescent="0.55000000000000004">
      <c r="A25">
        <f t="shared" ref="A25:P25" si="2">_xlfn.QUARTILE.INC(A1:A21, 2)</f>
        <v>0.910283768067503</v>
      </c>
      <c r="B25">
        <f t="shared" si="2"/>
        <v>0.91044201613360354</v>
      </c>
      <c r="C25">
        <f t="shared" si="2"/>
        <v>0.91347752916091296</v>
      </c>
      <c r="D25">
        <f t="shared" si="2"/>
        <v>0.90589171211004649</v>
      </c>
      <c r="E25">
        <f t="shared" si="2"/>
        <v>0.90544892594994897</v>
      </c>
      <c r="F25">
        <f t="shared" si="2"/>
        <v>0.91086875810714507</v>
      </c>
      <c r="G25">
        <f t="shared" si="2"/>
        <v>0.8978453576962464</v>
      </c>
      <c r="H25">
        <f t="shared" si="2"/>
        <v>0.89507802575094852</v>
      </c>
      <c r="I25">
        <f t="shared" si="2"/>
        <v>0.89428743058115301</v>
      </c>
      <c r="J25">
        <f t="shared" si="2"/>
        <v>0.9034340554615945</v>
      </c>
      <c r="K25">
        <f t="shared" si="2"/>
        <v>0.91225361939492</v>
      </c>
      <c r="L25">
        <f t="shared" si="2"/>
        <v>0.91462271325430744</v>
      </c>
      <c r="M25">
        <f t="shared" si="2"/>
        <v>0.90898143131327558</v>
      </c>
      <c r="N25">
        <f t="shared" si="2"/>
        <v>0.88454598972697096</v>
      </c>
      <c r="O25">
        <f t="shared" si="2"/>
        <v>0.86477174267581747</v>
      </c>
      <c r="P25">
        <f t="shared" si="2"/>
        <v>0.91769628321096053</v>
      </c>
    </row>
    <row r="26" spans="1:16" x14ac:dyDescent="0.55000000000000004">
      <c r="A26">
        <f t="shared" ref="A26:P26" si="3">_xlfn.QUARTILE.INC(A1:A21, 3)</f>
        <v>0.92941719881844542</v>
      </c>
      <c r="B26">
        <f t="shared" si="3"/>
        <v>0.92165152425996055</v>
      </c>
      <c r="C26">
        <f t="shared" si="3"/>
        <v>0.92675286099267207</v>
      </c>
      <c r="D26">
        <f t="shared" si="3"/>
        <v>0.92772999204917872</v>
      </c>
      <c r="E26">
        <f t="shared" si="3"/>
        <v>0.92565299784034294</v>
      </c>
      <c r="F26">
        <f t="shared" si="3"/>
        <v>0.92656997266154928</v>
      </c>
      <c r="G26">
        <f t="shared" si="3"/>
        <v>0.91960698933536278</v>
      </c>
      <c r="H26">
        <f t="shared" si="3"/>
        <v>0.91794463275542104</v>
      </c>
      <c r="I26">
        <f t="shared" si="3"/>
        <v>0.9128411386527111</v>
      </c>
      <c r="J26">
        <f t="shared" si="3"/>
        <v>0.92774245329401883</v>
      </c>
      <c r="K26">
        <f t="shared" si="3"/>
        <v>0.91972109654537904</v>
      </c>
      <c r="L26">
        <f t="shared" si="3"/>
        <v>0.92320181575381</v>
      </c>
      <c r="M26">
        <f t="shared" si="3"/>
        <v>0.91762807191325824</v>
      </c>
      <c r="N26">
        <f t="shared" si="3"/>
        <v>0.89125536853242571</v>
      </c>
      <c r="O26">
        <f t="shared" si="3"/>
        <v>0.88824499645261246</v>
      </c>
      <c r="P26">
        <f t="shared" si="3"/>
        <v>0.93116758385935183</v>
      </c>
    </row>
    <row r="27" spans="1:16" x14ac:dyDescent="0.55000000000000004">
      <c r="A27">
        <f t="shared" ref="A27:P27" si="4">MAX(A1:A21)</f>
        <v>0.95753851564196801</v>
      </c>
      <c r="B27">
        <f t="shared" si="4"/>
        <v>0.94674753483976704</v>
      </c>
      <c r="C27">
        <f t="shared" si="4"/>
        <v>0.949744872449236</v>
      </c>
      <c r="D27">
        <f t="shared" si="4"/>
        <v>0.94630985550619695</v>
      </c>
      <c r="E27">
        <f t="shared" si="4"/>
        <v>0.94447445032340405</v>
      </c>
      <c r="F27">
        <f t="shared" si="4"/>
        <v>0.95423438485461498</v>
      </c>
      <c r="G27">
        <f t="shared" si="4"/>
        <v>0.94327488670827997</v>
      </c>
      <c r="H27">
        <f t="shared" si="4"/>
        <v>0.94927145447973205</v>
      </c>
      <c r="I27">
        <f t="shared" si="4"/>
        <v>0.94441679758803498</v>
      </c>
      <c r="J27">
        <f t="shared" si="4"/>
        <v>0.94956847873664296</v>
      </c>
      <c r="K27">
        <f t="shared" si="4"/>
        <v>0.94917163190771703</v>
      </c>
      <c r="L27">
        <f t="shared" si="4"/>
        <v>0.94938517412781898</v>
      </c>
      <c r="M27">
        <f t="shared" si="4"/>
        <v>0.94953086772622597</v>
      </c>
      <c r="N27">
        <f t="shared" si="4"/>
        <v>0.92236730986706394</v>
      </c>
      <c r="O27">
        <f t="shared" si="4"/>
        <v>0.94500854653403099</v>
      </c>
      <c r="P27">
        <f t="shared" si="4"/>
        <v>0.95372720641867204</v>
      </c>
    </row>
    <row r="28" spans="1:16" x14ac:dyDescent="0.55000000000000004">
      <c r="A28">
        <f t="shared" ref="A28:P28" si="5">AVERAGE(A1:A21)</f>
        <v>0.91481991989246902</v>
      </c>
      <c r="B28">
        <f t="shared" si="5"/>
        <v>0.90352072897688951</v>
      </c>
      <c r="C28">
        <f t="shared" si="5"/>
        <v>0.9134520942219726</v>
      </c>
      <c r="D28">
        <f t="shared" si="5"/>
        <v>0.90650494686072491</v>
      </c>
      <c r="E28">
        <f t="shared" si="5"/>
        <v>0.89833308848698556</v>
      </c>
      <c r="F28">
        <f t="shared" si="5"/>
        <v>0.89733960424533366</v>
      </c>
      <c r="G28">
        <f t="shared" si="5"/>
        <v>0.88568396773303792</v>
      </c>
      <c r="H28">
        <f t="shared" si="5"/>
        <v>0.88761944782732927</v>
      </c>
      <c r="I28">
        <f t="shared" si="5"/>
        <v>0.88612862323992692</v>
      </c>
      <c r="J28">
        <f t="shared" si="5"/>
        <v>0.89590345191390575</v>
      </c>
      <c r="K28">
        <f t="shared" si="5"/>
        <v>0.90404472757558385</v>
      </c>
      <c r="L28">
        <f t="shared" si="5"/>
        <v>0.90223887730896679</v>
      </c>
      <c r="M28">
        <f t="shared" si="5"/>
        <v>0.86627596699625808</v>
      </c>
      <c r="N28">
        <f t="shared" si="5"/>
        <v>0.86239129337792486</v>
      </c>
      <c r="O28">
        <f t="shared" si="5"/>
        <v>0.74539720242756791</v>
      </c>
      <c r="P28">
        <f t="shared" si="5"/>
        <v>0.91796996641869755</v>
      </c>
    </row>
    <row r="29" spans="1:16" x14ac:dyDescent="0.55000000000000004">
      <c r="A29">
        <f t="shared" ref="A29:P29" si="6">_xlfn.STDEV.P(A1:A21)</f>
        <v>2.0971627579259237E-2</v>
      </c>
      <c r="B29">
        <f t="shared" si="6"/>
        <v>2.8755633660196608E-2</v>
      </c>
      <c r="C29">
        <f t="shared" si="6"/>
        <v>2.3083320563686716E-2</v>
      </c>
      <c r="D29">
        <f t="shared" si="6"/>
        <v>2.9368585120735612E-2</v>
      </c>
      <c r="E29">
        <f t="shared" si="6"/>
        <v>3.2078919832846914E-2</v>
      </c>
      <c r="F29">
        <f t="shared" si="6"/>
        <v>7.0704972731332402E-2</v>
      </c>
      <c r="G29">
        <f t="shared" si="6"/>
        <v>6.7190124753430031E-2</v>
      </c>
      <c r="H29">
        <f t="shared" si="6"/>
        <v>5.8365489850509031E-2</v>
      </c>
      <c r="I29">
        <f t="shared" si="6"/>
        <v>4.2269275852506435E-2</v>
      </c>
      <c r="J29">
        <f t="shared" si="6"/>
        <v>4.2303130336299052E-2</v>
      </c>
      <c r="K29">
        <f t="shared" si="6"/>
        <v>3.0285332510317058E-2</v>
      </c>
      <c r="L29">
        <f t="shared" si="6"/>
        <v>5.0658880178575595E-2</v>
      </c>
      <c r="M29">
        <f t="shared" si="6"/>
        <v>0.16480834316911289</v>
      </c>
      <c r="N29">
        <f t="shared" si="6"/>
        <v>4.5400028525531502E-2</v>
      </c>
      <c r="O29">
        <f t="shared" si="6"/>
        <v>0.28693980168482458</v>
      </c>
      <c r="P29">
        <f t="shared" si="6"/>
        <v>2.255975247096307E-2</v>
      </c>
    </row>
    <row r="31" spans="1:16" x14ac:dyDescent="0.55000000000000004">
      <c r="A31">
        <f>A24-A23</f>
        <v>2.5612210851845729E-2</v>
      </c>
      <c r="B31">
        <f t="shared" ref="B31:P31" si="7">B24-B23</f>
        <v>5.594720175976553E-2</v>
      </c>
      <c r="C31">
        <f t="shared" si="7"/>
        <v>4.4459293846972336E-2</v>
      </c>
      <c r="D31">
        <f t="shared" si="7"/>
        <v>8.4208086964293938E-2</v>
      </c>
      <c r="E31">
        <f t="shared" si="7"/>
        <v>3.5033160602348068E-2</v>
      </c>
      <c r="F31">
        <f t="shared" si="7"/>
        <v>0.29340234125783493</v>
      </c>
      <c r="G31">
        <f t="shared" si="7"/>
        <v>0.27069398185402205</v>
      </c>
      <c r="H31">
        <f t="shared" si="7"/>
        <v>0.22706152502946797</v>
      </c>
      <c r="I31">
        <f t="shared" si="7"/>
        <v>0.12556564202773313</v>
      </c>
      <c r="J31">
        <f t="shared" si="7"/>
        <v>0.11939090033403366</v>
      </c>
      <c r="K31">
        <f t="shared" si="7"/>
        <v>5.7940244149979558E-2</v>
      </c>
      <c r="L31">
        <f t="shared" si="7"/>
        <v>0.18021236312860078</v>
      </c>
      <c r="M31">
        <f t="shared" si="7"/>
        <v>0.73055903253195875</v>
      </c>
      <c r="N31">
        <f t="shared" si="7"/>
        <v>5.0085481087641881E-2</v>
      </c>
      <c r="O31">
        <f t="shared" si="7"/>
        <v>0.76640447063826145</v>
      </c>
      <c r="P31">
        <f t="shared" si="7"/>
        <v>3.7515640307598686E-2</v>
      </c>
    </row>
    <row r="32" spans="1:16" x14ac:dyDescent="0.55000000000000004">
      <c r="A32">
        <f>A24</f>
        <v>0.90347832235198877</v>
      </c>
      <c r="B32">
        <f t="shared" ref="B32:P32" si="8">B24</f>
        <v>0.89085789255957148</v>
      </c>
      <c r="C32">
        <f t="shared" si="8"/>
        <v>0.90104794029212032</v>
      </c>
      <c r="D32">
        <f t="shared" si="8"/>
        <v>0.90088210712112393</v>
      </c>
      <c r="E32">
        <f t="shared" si="8"/>
        <v>0.87206418627028404</v>
      </c>
      <c r="F32">
        <f t="shared" si="8"/>
        <v>0.89776331825326494</v>
      </c>
      <c r="G32">
        <f t="shared" si="8"/>
        <v>0.88858645157281102</v>
      </c>
      <c r="H32">
        <f t="shared" si="8"/>
        <v>0.88816629885083298</v>
      </c>
      <c r="I32">
        <f t="shared" si="8"/>
        <v>0.86868517287880609</v>
      </c>
      <c r="J32">
        <f t="shared" si="8"/>
        <v>0.87839297343180367</v>
      </c>
      <c r="K32">
        <f t="shared" si="8"/>
        <v>0.88883803366201153</v>
      </c>
      <c r="L32">
        <f t="shared" si="8"/>
        <v>0.89913119281486276</v>
      </c>
      <c r="M32">
        <f t="shared" si="8"/>
        <v>0.88829810619676874</v>
      </c>
      <c r="N32">
        <f t="shared" si="8"/>
        <v>0.82954938615001583</v>
      </c>
      <c r="O32">
        <f t="shared" si="8"/>
        <v>0.80809682357807155</v>
      </c>
      <c r="P32">
        <f t="shared" si="8"/>
        <v>0.91318498435043671</v>
      </c>
    </row>
    <row r="33" spans="1:16" x14ac:dyDescent="0.55000000000000004">
      <c r="A33">
        <f>A25-A24</f>
        <v>6.8054457155142245E-3</v>
      </c>
      <c r="B33">
        <f t="shared" ref="B33:P35" si="9">B25-B24</f>
        <v>1.9584123574032053E-2</v>
      </c>
      <c r="C33">
        <f t="shared" si="9"/>
        <v>1.242958886879264E-2</v>
      </c>
      <c r="D33">
        <f t="shared" si="9"/>
        <v>5.0096049889225558E-3</v>
      </c>
      <c r="E33">
        <f t="shared" si="9"/>
        <v>3.3384739679664932E-2</v>
      </c>
      <c r="F33">
        <f t="shared" si="9"/>
        <v>1.310543985388013E-2</v>
      </c>
      <c r="G33">
        <f t="shared" si="9"/>
        <v>9.2589061234353842E-3</v>
      </c>
      <c r="H33">
        <f t="shared" si="9"/>
        <v>6.9117269001155446E-3</v>
      </c>
      <c r="I33">
        <f t="shared" si="9"/>
        <v>2.560225770234692E-2</v>
      </c>
      <c r="J33">
        <f t="shared" si="9"/>
        <v>2.5041082029790829E-2</v>
      </c>
      <c r="K33">
        <f t="shared" si="9"/>
        <v>2.3415585732908473E-2</v>
      </c>
      <c r="L33">
        <f t="shared" si="9"/>
        <v>1.5491520439444684E-2</v>
      </c>
      <c r="M33">
        <f t="shared" si="9"/>
        <v>2.0683325116506834E-2</v>
      </c>
      <c r="N33">
        <f t="shared" si="9"/>
        <v>5.4996603576955128E-2</v>
      </c>
      <c r="O33">
        <f t="shared" si="9"/>
        <v>5.6674919097745913E-2</v>
      </c>
      <c r="P33">
        <f t="shared" si="9"/>
        <v>4.5112988605238158E-3</v>
      </c>
    </row>
    <row r="34" spans="1:16" x14ac:dyDescent="0.55000000000000004">
      <c r="A34">
        <f>A26-A25</f>
        <v>1.9133430750942426E-2</v>
      </c>
      <c r="B34">
        <f t="shared" si="9"/>
        <v>1.1209508126357015E-2</v>
      </c>
      <c r="C34">
        <f t="shared" si="9"/>
        <v>1.3275331831759107E-2</v>
      </c>
      <c r="D34">
        <f t="shared" si="9"/>
        <v>2.1838279939132232E-2</v>
      </c>
      <c r="E34">
        <f t="shared" si="9"/>
        <v>2.0204071890393971E-2</v>
      </c>
      <c r="F34">
        <f t="shared" si="9"/>
        <v>1.5701214554404208E-2</v>
      </c>
      <c r="G34">
        <f t="shared" si="9"/>
        <v>2.1761631639116374E-2</v>
      </c>
      <c r="H34">
        <f t="shared" si="9"/>
        <v>2.2866607004472517E-2</v>
      </c>
      <c r="I34">
        <f t="shared" si="9"/>
        <v>1.8553708071558095E-2</v>
      </c>
      <c r="J34">
        <f t="shared" si="9"/>
        <v>2.4308397832424333E-2</v>
      </c>
      <c r="K34">
        <f t="shared" si="9"/>
        <v>7.4674771504590343E-3</v>
      </c>
      <c r="L34">
        <f t="shared" si="9"/>
        <v>8.5791024995025555E-3</v>
      </c>
      <c r="M34">
        <f t="shared" si="9"/>
        <v>8.6466405999826579E-3</v>
      </c>
      <c r="N34">
        <f t="shared" si="9"/>
        <v>6.7093788054547465E-3</v>
      </c>
      <c r="O34">
        <f t="shared" si="9"/>
        <v>2.3473253776794989E-2</v>
      </c>
      <c r="P34">
        <f t="shared" si="9"/>
        <v>1.3471300648391304E-2</v>
      </c>
    </row>
    <row r="35" spans="1:16" x14ac:dyDescent="0.55000000000000004">
      <c r="A35">
        <f>A27-A26</f>
        <v>2.8121316823522591E-2</v>
      </c>
      <c r="B35">
        <f t="shared" si="9"/>
        <v>2.5096010579806483E-2</v>
      </c>
      <c r="C35">
        <f t="shared" si="9"/>
        <v>2.2992011456563932E-2</v>
      </c>
      <c r="D35">
        <f t="shared" si="9"/>
        <v>1.8579863457018231E-2</v>
      </c>
      <c r="E35">
        <f t="shared" si="9"/>
        <v>1.8821452483061107E-2</v>
      </c>
      <c r="F35">
        <f t="shared" si="9"/>
        <v>2.7664412193065702E-2</v>
      </c>
      <c r="G35">
        <f t="shared" si="9"/>
        <v>2.366789737291719E-2</v>
      </c>
      <c r="H35">
        <f t="shared" si="9"/>
        <v>3.1326821724311005E-2</v>
      </c>
      <c r="I35">
        <f t="shared" si="9"/>
        <v>3.157565893532388E-2</v>
      </c>
      <c r="J35">
        <f t="shared" si="9"/>
        <v>2.1826025442624131E-2</v>
      </c>
      <c r="K35">
        <f t="shared" si="9"/>
        <v>2.9450535362337993E-2</v>
      </c>
      <c r="L35">
        <f t="shared" si="9"/>
        <v>2.618335837400898E-2</v>
      </c>
      <c r="M35">
        <f t="shared" si="9"/>
        <v>3.1902795812967732E-2</v>
      </c>
      <c r="N35">
        <f t="shared" si="9"/>
        <v>3.1111941334638238E-2</v>
      </c>
      <c r="O35">
        <f t="shared" si="9"/>
        <v>5.6763550081418535E-2</v>
      </c>
      <c r="P35">
        <f t="shared" si="9"/>
        <v>2.2559622559320203E-2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1AE3-9A5E-467B-A343-6ACF4B1F5340}">
  <dimension ref="A1:P35"/>
  <sheetViews>
    <sheetView topLeftCell="B22" workbookViewId="0">
      <selection activeCell="P34" sqref="A32:P34"/>
    </sheetView>
  </sheetViews>
  <sheetFormatPr defaultRowHeight="14.4" x14ac:dyDescent="0.55000000000000004"/>
  <cols>
    <col min="1" max="1" width="12.68359375" customWidth="1"/>
    <col min="2" max="2" width="17.3125" customWidth="1"/>
    <col min="3" max="3" width="15.734375" customWidth="1"/>
    <col min="5" max="5" width="11.1015625" customWidth="1"/>
    <col min="6" max="6" width="14.89453125" customWidth="1"/>
    <col min="7" max="7" width="13.1015625" customWidth="1"/>
    <col min="9" max="9" width="20.3671875" customWidth="1"/>
    <col min="10" max="10" width="24.20703125" customWidth="1"/>
    <col min="11" max="11" width="22.47265625" customWidth="1"/>
    <col min="13" max="13" width="13.26171875" customWidth="1"/>
    <col min="14" max="14" width="17.26171875" customWidth="1"/>
    <col min="15" max="15" width="15.5234375" customWidth="1"/>
    <col min="17" max="17" width="15.89453125" customWidth="1"/>
    <col min="18" max="18" width="19.7890625" customWidth="1"/>
    <col min="19" max="19" width="17.734375" customWidth="1"/>
  </cols>
  <sheetData>
    <row r="1" spans="1:16" x14ac:dyDescent="0.55000000000000004">
      <c r="A1" t="s">
        <v>49</v>
      </c>
      <c r="B1" t="s">
        <v>51</v>
      </c>
      <c r="C1" t="s">
        <v>50</v>
      </c>
      <c r="D1" t="s">
        <v>56</v>
      </c>
      <c r="E1" t="s">
        <v>46</v>
      </c>
      <c r="F1" t="s">
        <v>52</v>
      </c>
      <c r="G1" t="s">
        <v>48</v>
      </c>
      <c r="H1" t="s">
        <v>57</v>
      </c>
      <c r="I1" t="s">
        <v>58</v>
      </c>
      <c r="J1" t="s">
        <v>54</v>
      </c>
      <c r="K1" t="s">
        <v>53</v>
      </c>
      <c r="L1" t="s">
        <v>45</v>
      </c>
      <c r="M1" t="s">
        <v>55</v>
      </c>
      <c r="N1" t="s">
        <v>47</v>
      </c>
      <c r="O1" t="s">
        <v>59</v>
      </c>
      <c r="P1" t="s">
        <v>78</v>
      </c>
    </row>
    <row r="2" spans="1:16" x14ac:dyDescent="0.55000000000000004">
      <c r="A2">
        <v>0.92161627159916404</v>
      </c>
      <c r="B2">
        <v>0.90054999747972997</v>
      </c>
      <c r="C2">
        <v>0.92995208487774395</v>
      </c>
      <c r="D2">
        <v>0.90787523642055001</v>
      </c>
      <c r="E2">
        <v>0.92649129036330202</v>
      </c>
      <c r="F2">
        <v>0.89978510051364002</v>
      </c>
      <c r="G2">
        <v>0.891984616526034</v>
      </c>
      <c r="H2">
        <v>0.90587242001419899</v>
      </c>
      <c r="I2">
        <v>0.88212333504458595</v>
      </c>
      <c r="J2">
        <v>0.914812455942425</v>
      </c>
      <c r="K2">
        <v>0.92375051000707498</v>
      </c>
      <c r="L2">
        <v>0.90349205603688099</v>
      </c>
      <c r="M2">
        <v>0.86797603723324801</v>
      </c>
      <c r="N2">
        <v>0.92034606420357701</v>
      </c>
      <c r="O2">
        <v>0.87103043355509102</v>
      </c>
      <c r="P2">
        <v>0.91415821276123899</v>
      </c>
    </row>
    <row r="3" spans="1:16" x14ac:dyDescent="0.55000000000000004">
      <c r="A3">
        <v>0.94084039718572798</v>
      </c>
      <c r="B3">
        <v>0.92429962766086304</v>
      </c>
      <c r="C3">
        <v>0.93086307246948796</v>
      </c>
      <c r="D3">
        <v>0.94829640915888502</v>
      </c>
      <c r="E3">
        <v>0.93065253784237301</v>
      </c>
      <c r="F3">
        <v>0.92742386475885996</v>
      </c>
      <c r="G3">
        <v>0.93563952366257597</v>
      </c>
      <c r="H3">
        <v>0.94444810623712705</v>
      </c>
      <c r="I3">
        <v>0.94664512365572395</v>
      </c>
      <c r="J3">
        <v>0.94528808512533402</v>
      </c>
      <c r="K3">
        <v>0.96313301348509295</v>
      </c>
      <c r="L3">
        <v>0.94784354330573295</v>
      </c>
      <c r="M3">
        <v>0.92695184037164502</v>
      </c>
      <c r="N3">
        <v>0.90948906189430301</v>
      </c>
      <c r="O3">
        <v>0.879623641486319</v>
      </c>
      <c r="P3">
        <v>0.94941880258742195</v>
      </c>
    </row>
    <row r="4" spans="1:16" x14ac:dyDescent="0.55000000000000004">
      <c r="A4">
        <v>0.89082516770567099</v>
      </c>
      <c r="B4">
        <v>0.896733903902454</v>
      </c>
      <c r="C4">
        <v>0.90036193387133401</v>
      </c>
      <c r="D4">
        <v>0.89466997035636797</v>
      </c>
      <c r="E4">
        <v>0.88665460713077004</v>
      </c>
      <c r="F4">
        <v>0.89803899242461604</v>
      </c>
      <c r="G4">
        <v>0.88588253792661198</v>
      </c>
      <c r="H4">
        <v>0.88928400871416602</v>
      </c>
      <c r="I4">
        <v>0.89206678792970195</v>
      </c>
      <c r="J4">
        <v>0.90463969688686696</v>
      </c>
      <c r="K4">
        <v>0.89319196848612803</v>
      </c>
      <c r="L4">
        <v>0.90662858542872904</v>
      </c>
      <c r="M4">
        <v>0.89798897811728096</v>
      </c>
      <c r="N4">
        <v>0.90163706881398997</v>
      </c>
      <c r="O4">
        <v>0.329734947490819</v>
      </c>
      <c r="P4">
        <v>0.90707693543689805</v>
      </c>
    </row>
    <row r="5" spans="1:16" x14ac:dyDescent="0.55000000000000004">
      <c r="A5">
        <v>0.93617848674697401</v>
      </c>
      <c r="B5">
        <v>0.92776584263041395</v>
      </c>
      <c r="C5">
        <v>0.92997650992488801</v>
      </c>
      <c r="D5">
        <v>0.92552500931591297</v>
      </c>
      <c r="E5">
        <v>0.92194696763633099</v>
      </c>
      <c r="F5">
        <v>0.93121091567994296</v>
      </c>
      <c r="G5">
        <v>0.92258964779922503</v>
      </c>
      <c r="H5">
        <v>0.92436887929341005</v>
      </c>
      <c r="I5">
        <v>0.91682553392999699</v>
      </c>
      <c r="J5">
        <v>0.93284274652797405</v>
      </c>
      <c r="K5">
        <v>0.92899592866402503</v>
      </c>
      <c r="L5">
        <v>0.92899067083871301</v>
      </c>
      <c r="M5">
        <v>0.93032189957403799</v>
      </c>
      <c r="N5">
        <v>0.92677115665180099</v>
      </c>
      <c r="O5">
        <v>0.83273414079934904</v>
      </c>
      <c r="P5">
        <v>0.93903728038851597</v>
      </c>
    </row>
    <row r="6" spans="1:16" x14ac:dyDescent="0.55000000000000004">
      <c r="A6">
        <v>0.91260612527080198</v>
      </c>
      <c r="B6">
        <v>0.92025718477264495</v>
      </c>
      <c r="C6">
        <v>0.92503556805326803</v>
      </c>
      <c r="D6">
        <v>0.91269670768529298</v>
      </c>
      <c r="E6">
        <v>0.91423605896606897</v>
      </c>
      <c r="F6">
        <v>0.92965930186637202</v>
      </c>
      <c r="G6">
        <v>0.91223052489072898</v>
      </c>
      <c r="H6">
        <v>0.90489418195521998</v>
      </c>
      <c r="I6">
        <v>0.910321410889529</v>
      </c>
      <c r="J6">
        <v>0.91740322113767503</v>
      </c>
      <c r="K6">
        <v>0.90853684001395196</v>
      </c>
      <c r="L6">
        <v>0.92620362577529103</v>
      </c>
      <c r="M6">
        <v>0.913300728871693</v>
      </c>
      <c r="N6">
        <v>0.91309693029233596</v>
      </c>
      <c r="O6">
        <v>0.90077222758855102</v>
      </c>
      <c r="P6">
        <v>0.92665722606674295</v>
      </c>
    </row>
    <row r="7" spans="1:16" x14ac:dyDescent="0.55000000000000004">
      <c r="A7">
        <v>0.90227795543899203</v>
      </c>
      <c r="B7">
        <v>0.89537259527189905</v>
      </c>
      <c r="C7">
        <v>0.91635029029674997</v>
      </c>
      <c r="D7">
        <v>0.89184986465626703</v>
      </c>
      <c r="E7">
        <v>0.92322817195176998</v>
      </c>
      <c r="F7">
        <v>0.90023988264789701</v>
      </c>
      <c r="G7">
        <v>0.91421022663011497</v>
      </c>
      <c r="H7">
        <v>0.90749416751295398</v>
      </c>
      <c r="I7">
        <v>0.88732007002407698</v>
      </c>
      <c r="J7">
        <v>0.91188601619433796</v>
      </c>
      <c r="K7">
        <v>0.91015173168951602</v>
      </c>
      <c r="L7">
        <v>0.90758123356508502</v>
      </c>
      <c r="M7">
        <v>0.87260338207133903</v>
      </c>
      <c r="N7">
        <v>0.92365147283115201</v>
      </c>
      <c r="O7">
        <v>0.85596611748027296</v>
      </c>
      <c r="P7">
        <v>0.91905779268193699</v>
      </c>
    </row>
    <row r="8" spans="1:16" x14ac:dyDescent="0.55000000000000004">
      <c r="A8">
        <v>0.92496318946234801</v>
      </c>
      <c r="B8">
        <v>0.91952501199234205</v>
      </c>
      <c r="C8">
        <v>0.90478336399765302</v>
      </c>
      <c r="D8">
        <v>0.90198109060957199</v>
      </c>
      <c r="E8">
        <v>0.91590096343838101</v>
      </c>
      <c r="F8">
        <v>0.91606368835731999</v>
      </c>
      <c r="G8">
        <v>0.917738593910847</v>
      </c>
      <c r="H8">
        <v>0.91465931749398</v>
      </c>
      <c r="I8">
        <v>0.92062771784956299</v>
      </c>
      <c r="J8">
        <v>0.92561811855452703</v>
      </c>
      <c r="K8">
        <v>0.91566503632865703</v>
      </c>
      <c r="L8">
        <v>0.92268472351619502</v>
      </c>
      <c r="M8">
        <v>0.90788100864020305</v>
      </c>
      <c r="N8">
        <v>0.91037460850502505</v>
      </c>
      <c r="O8">
        <v>0.92499753097040005</v>
      </c>
      <c r="P8">
        <v>0.92465201886575399</v>
      </c>
    </row>
    <row r="9" spans="1:16" x14ac:dyDescent="0.55000000000000004">
      <c r="A9">
        <v>0.91982950966132804</v>
      </c>
      <c r="B9">
        <v>0.92679196133628405</v>
      </c>
      <c r="C9">
        <v>0.92543241847239999</v>
      </c>
      <c r="D9">
        <v>0.929308064845772</v>
      </c>
      <c r="E9">
        <v>0.91987610395411601</v>
      </c>
      <c r="F9">
        <v>0.93293299005416297</v>
      </c>
      <c r="G9">
        <v>0.93427367508830605</v>
      </c>
      <c r="H9">
        <v>0.92051801501559005</v>
      </c>
      <c r="I9">
        <v>0.925560201070182</v>
      </c>
      <c r="J9">
        <v>0.92310994519565004</v>
      </c>
      <c r="K9">
        <v>0.92917758657794602</v>
      </c>
      <c r="L9">
        <v>0.92975481258339798</v>
      </c>
      <c r="M9">
        <v>0.93494978347442803</v>
      </c>
      <c r="N9">
        <v>0.91648446462956201</v>
      </c>
      <c r="O9">
        <v>0.942146265499339</v>
      </c>
      <c r="P9">
        <v>0.93501034003457895</v>
      </c>
    </row>
    <row r="10" spans="1:16" x14ac:dyDescent="0.55000000000000004">
      <c r="A10">
        <v>0.90746954361438703</v>
      </c>
      <c r="B10">
        <v>0.89779158910895696</v>
      </c>
      <c r="C10">
        <v>0.92742547369511297</v>
      </c>
      <c r="D10">
        <v>0.84911493286106998</v>
      </c>
      <c r="E10">
        <v>0.90264453009016499</v>
      </c>
      <c r="F10">
        <v>0.89795740797079904</v>
      </c>
      <c r="G10">
        <v>0.88052064464312396</v>
      </c>
      <c r="H10">
        <v>0.89956385949218398</v>
      </c>
      <c r="I10">
        <v>0.90416619302437995</v>
      </c>
      <c r="J10">
        <v>0.91478850661590205</v>
      </c>
      <c r="K10">
        <v>0.90868271374679699</v>
      </c>
      <c r="L10">
        <v>0.91906860642695498</v>
      </c>
      <c r="M10">
        <v>0.89744154473589299</v>
      </c>
      <c r="N10">
        <v>0.88493517722043602</v>
      </c>
      <c r="O10">
        <v>0.89567602765435095</v>
      </c>
      <c r="P10">
        <v>0.920830529881841</v>
      </c>
    </row>
    <row r="11" spans="1:16" x14ac:dyDescent="0.55000000000000004">
      <c r="A11">
        <v>0.90168539283145899</v>
      </c>
      <c r="B11">
        <v>0.87931707017627103</v>
      </c>
      <c r="C11">
        <v>0.90240335928736604</v>
      </c>
      <c r="D11">
        <v>0.88135099405408801</v>
      </c>
      <c r="E11">
        <v>0.90453956380164802</v>
      </c>
      <c r="F11">
        <v>0.90571469530320703</v>
      </c>
      <c r="G11">
        <v>0.87638322941178604</v>
      </c>
      <c r="H11">
        <v>0.90637567271183805</v>
      </c>
      <c r="I11">
        <v>0.88068758883697396</v>
      </c>
      <c r="J11">
        <v>0.90695982292024002</v>
      </c>
      <c r="K11">
        <v>0.90593257297471097</v>
      </c>
      <c r="L11">
        <v>0.91112131987256095</v>
      </c>
      <c r="M11">
        <v>0.91713477132393095</v>
      </c>
      <c r="N11">
        <v>0.89607537340846799</v>
      </c>
      <c r="O11">
        <v>0.86527575399446099</v>
      </c>
      <c r="P11">
        <v>0.916362508983808</v>
      </c>
    </row>
    <row r="12" spans="1:16" x14ac:dyDescent="0.55000000000000004">
      <c r="A12">
        <v>0.94504724812216601</v>
      </c>
      <c r="B12">
        <v>0.94802555945033196</v>
      </c>
      <c r="C12">
        <v>0.94435488418482505</v>
      </c>
      <c r="D12">
        <v>0.93067740617608097</v>
      </c>
      <c r="E12">
        <v>0.92639244139163002</v>
      </c>
      <c r="F12">
        <v>0.93995879463362997</v>
      </c>
      <c r="G12">
        <v>0.93626119671696495</v>
      </c>
      <c r="H12">
        <v>0.93326327027311895</v>
      </c>
      <c r="I12">
        <v>0.92797549136369395</v>
      </c>
      <c r="J12">
        <v>0.93419288835896996</v>
      </c>
      <c r="K12">
        <v>0.94579092258931396</v>
      </c>
      <c r="L12">
        <v>0.94390859133246197</v>
      </c>
      <c r="M12">
        <v>0.92166905825058998</v>
      </c>
      <c r="N12">
        <v>0.94171934070171803</v>
      </c>
      <c r="O12">
        <v>0.90857033693396605</v>
      </c>
      <c r="P12">
        <v>0.94858831254103704</v>
      </c>
    </row>
    <row r="13" spans="1:16" x14ac:dyDescent="0.55000000000000004">
      <c r="A13">
        <v>0.92203715858337398</v>
      </c>
      <c r="B13">
        <v>0.90873866015640303</v>
      </c>
      <c r="C13">
        <v>0.91805464167281103</v>
      </c>
      <c r="D13">
        <v>0.92394110325719403</v>
      </c>
      <c r="E13">
        <v>0.91374435277131905</v>
      </c>
      <c r="F13">
        <v>0.93395514188358597</v>
      </c>
      <c r="G13">
        <v>0.92567153914380995</v>
      </c>
      <c r="H13">
        <v>0.91578391039356499</v>
      </c>
      <c r="I13">
        <v>0.91233562969727</v>
      </c>
      <c r="J13">
        <v>0.91352784922526398</v>
      </c>
      <c r="K13">
        <v>0.90571655019884501</v>
      </c>
      <c r="L13">
        <v>0.91462622472504795</v>
      </c>
      <c r="M13">
        <v>0.92416481546363005</v>
      </c>
      <c r="N13">
        <v>0.91336040859045797</v>
      </c>
      <c r="O13">
        <v>0.92741566413504495</v>
      </c>
      <c r="P13">
        <v>0.92971814382166895</v>
      </c>
    </row>
    <row r="14" spans="1:16" x14ac:dyDescent="0.55000000000000004">
      <c r="A14">
        <v>0.90355026009578499</v>
      </c>
      <c r="B14">
        <v>0.90020282215106395</v>
      </c>
      <c r="C14">
        <v>0.89259973833853201</v>
      </c>
      <c r="D14">
        <v>0.89719349771371404</v>
      </c>
      <c r="E14">
        <v>0.899337558135749</v>
      </c>
      <c r="F14">
        <v>0.90485337301178603</v>
      </c>
      <c r="G14">
        <v>0.87266816746342601</v>
      </c>
      <c r="H14">
        <v>0.85243405003739203</v>
      </c>
      <c r="I14">
        <v>0.89488720600598404</v>
      </c>
      <c r="J14">
        <v>0.91723682978006804</v>
      </c>
      <c r="K14">
        <v>0.91157719506997004</v>
      </c>
      <c r="L14">
        <v>0.88106730990292303</v>
      </c>
      <c r="M14">
        <v>0.87724393838824599</v>
      </c>
      <c r="N14">
        <v>0.88178704016735998</v>
      </c>
      <c r="O14">
        <v>0.83512983338190905</v>
      </c>
      <c r="P14">
        <v>0.914843979452168</v>
      </c>
    </row>
    <row r="15" spans="1:16" x14ac:dyDescent="0.55000000000000004">
      <c r="A15">
        <v>0.84178297080503095</v>
      </c>
      <c r="B15">
        <v>0.85056619520806198</v>
      </c>
      <c r="C15">
        <v>0.84924385949759296</v>
      </c>
      <c r="D15">
        <v>0.90365412516515897</v>
      </c>
      <c r="E15">
        <v>0.79322610168461705</v>
      </c>
      <c r="F15">
        <v>0.87783154782557404</v>
      </c>
      <c r="G15">
        <v>0.61428102870700196</v>
      </c>
      <c r="H15">
        <v>0.78242647777848096</v>
      </c>
      <c r="I15">
        <v>0.79562531112339696</v>
      </c>
      <c r="J15">
        <v>0.90466627939255995</v>
      </c>
      <c r="K15">
        <v>0.71534998700423502</v>
      </c>
      <c r="L15">
        <v>0.81586264439700396</v>
      </c>
      <c r="M15">
        <v>0.77857060978949399</v>
      </c>
      <c r="N15">
        <v>0.65327062092830401</v>
      </c>
      <c r="O15">
        <v>0.85266049847538095</v>
      </c>
      <c r="P15">
        <v>0.87042749371332695</v>
      </c>
    </row>
    <row r="16" spans="1:16" x14ac:dyDescent="0.55000000000000004">
      <c r="A16">
        <v>0.89883572445230298</v>
      </c>
      <c r="B16">
        <v>0.90104037055741604</v>
      </c>
      <c r="C16">
        <v>0.900902610419968</v>
      </c>
      <c r="D16">
        <v>0.88984768575662998</v>
      </c>
      <c r="E16">
        <v>0.90693679317821896</v>
      </c>
      <c r="F16">
        <v>0.90676103971224198</v>
      </c>
      <c r="G16">
        <v>0.89783714405678705</v>
      </c>
      <c r="H16">
        <v>0.88050841170384997</v>
      </c>
      <c r="I16">
        <v>0.88796121622135504</v>
      </c>
      <c r="J16">
        <v>0.89955299531139798</v>
      </c>
      <c r="K16">
        <v>0.90182186732075198</v>
      </c>
      <c r="L16">
        <v>0.92066915087426804</v>
      </c>
      <c r="M16">
        <v>0.90588795333847205</v>
      </c>
      <c r="N16">
        <v>0.88634970608761499</v>
      </c>
      <c r="O16">
        <v>0.89795246841611698</v>
      </c>
      <c r="P16">
        <v>0.90733903898864399</v>
      </c>
    </row>
    <row r="17" spans="1:16" x14ac:dyDescent="0.55000000000000004">
      <c r="A17">
        <v>0.88203745376952203</v>
      </c>
      <c r="B17">
        <v>0.81989831173594796</v>
      </c>
      <c r="C17">
        <v>0.85656474861499998</v>
      </c>
      <c r="D17">
        <v>0.84291692447891597</v>
      </c>
      <c r="E17">
        <v>0.87301312937087505</v>
      </c>
      <c r="F17">
        <v>0.85624366203511404</v>
      </c>
      <c r="G17">
        <v>0.854665198667935</v>
      </c>
      <c r="H17">
        <v>0.84095053819952603</v>
      </c>
      <c r="I17">
        <v>0.83908913247557004</v>
      </c>
      <c r="J17">
        <v>0.86976771746819803</v>
      </c>
      <c r="K17">
        <v>0.88654063983714604</v>
      </c>
      <c r="L17">
        <v>0.89312614241811095</v>
      </c>
      <c r="M17">
        <v>0.85153058171726503</v>
      </c>
      <c r="N17">
        <v>0.88368677403349805</v>
      </c>
      <c r="O17">
        <v>0.825777190169667</v>
      </c>
      <c r="P17">
        <v>0.87461859699939504</v>
      </c>
    </row>
    <row r="18" spans="1:16" x14ac:dyDescent="0.55000000000000004">
      <c r="A18">
        <v>0.90627510465933603</v>
      </c>
      <c r="B18">
        <v>0.89993404337798899</v>
      </c>
      <c r="C18">
        <v>0.88573819324091196</v>
      </c>
      <c r="D18">
        <v>0.89411974714171905</v>
      </c>
      <c r="E18">
        <v>0.90912394657554296</v>
      </c>
      <c r="F18">
        <v>0.88512740137269497</v>
      </c>
      <c r="G18">
        <v>0.87525109403527801</v>
      </c>
      <c r="H18">
        <v>0.880892587674595</v>
      </c>
      <c r="I18">
        <v>0.90007474722026404</v>
      </c>
      <c r="J18">
        <v>0.90409123746221298</v>
      </c>
      <c r="K18">
        <v>0.91149409565228401</v>
      </c>
      <c r="L18">
        <v>0.91223264252413905</v>
      </c>
      <c r="M18">
        <v>0.88405332650917301</v>
      </c>
      <c r="N18">
        <v>0.90324290643894201</v>
      </c>
      <c r="O18">
        <v>0.69926725510698295</v>
      </c>
      <c r="P18">
        <v>0.91550855262477104</v>
      </c>
    </row>
    <row r="19" spans="1:16" x14ac:dyDescent="0.55000000000000004">
      <c r="A19">
        <v>0.87167084399255701</v>
      </c>
      <c r="B19">
        <v>0.87586579961478706</v>
      </c>
      <c r="C19">
        <v>0.85512764696523402</v>
      </c>
      <c r="D19">
        <v>0.872615648583561</v>
      </c>
      <c r="E19">
        <v>0.86144260553708196</v>
      </c>
      <c r="F19">
        <v>0.86225193364541697</v>
      </c>
      <c r="G19">
        <v>0.88384090866946696</v>
      </c>
      <c r="H19">
        <v>0.86028964310742695</v>
      </c>
      <c r="I19">
        <v>0.87614720171373195</v>
      </c>
      <c r="J19">
        <v>0.87177381761231398</v>
      </c>
      <c r="K19">
        <v>0.86167558104707398</v>
      </c>
      <c r="L19">
        <v>0.88347856458892804</v>
      </c>
      <c r="M19">
        <v>0.87427224375712198</v>
      </c>
      <c r="N19">
        <v>0.86125852740044095</v>
      </c>
      <c r="O19">
        <v>0.89683413124815303</v>
      </c>
      <c r="P19">
        <v>0.88413704014182204</v>
      </c>
    </row>
    <row r="20" spans="1:16" x14ac:dyDescent="0.55000000000000004">
      <c r="A20">
        <v>0.90288230526999202</v>
      </c>
      <c r="B20">
        <v>0.88561457382285003</v>
      </c>
      <c r="C20">
        <v>0.908156867444183</v>
      </c>
      <c r="D20">
        <v>0.89999551440784598</v>
      </c>
      <c r="E20">
        <v>0.89856023057718704</v>
      </c>
      <c r="F20">
        <v>0.856532493852592</v>
      </c>
      <c r="G20">
        <v>0.85034765179496397</v>
      </c>
      <c r="H20">
        <v>0.86405768190395005</v>
      </c>
      <c r="I20">
        <v>0.878999858849973</v>
      </c>
      <c r="J20">
        <v>0.91222673710228497</v>
      </c>
      <c r="K20">
        <v>0.91017468903896703</v>
      </c>
      <c r="L20">
        <v>0.89267226160560198</v>
      </c>
      <c r="M20">
        <v>0.80771677103395201</v>
      </c>
      <c r="N20">
        <v>0.84377007157509798</v>
      </c>
      <c r="O20">
        <v>0.793667977059204</v>
      </c>
      <c r="P20">
        <v>0.90247835066487903</v>
      </c>
    </row>
    <row r="21" spans="1:16" x14ac:dyDescent="0.55000000000000004">
      <c r="A21">
        <v>0.93229683385906703</v>
      </c>
      <c r="B21">
        <v>0.94579118553272201</v>
      </c>
      <c r="C21">
        <v>0.95305265086408097</v>
      </c>
      <c r="D21">
        <v>0.95065268153267002</v>
      </c>
      <c r="E21">
        <v>0.94002405362209795</v>
      </c>
      <c r="F21">
        <v>0.94464540142825304</v>
      </c>
      <c r="G21">
        <v>0.91190969216654805</v>
      </c>
      <c r="H21">
        <v>0.88776088840249601</v>
      </c>
      <c r="I21">
        <v>0.91860452558322403</v>
      </c>
      <c r="J21">
        <v>0.94657484753849896</v>
      </c>
      <c r="K21">
        <v>0.94326171317720098</v>
      </c>
      <c r="L21">
        <v>0.945126515384068</v>
      </c>
      <c r="M21">
        <v>0.93826177860634397</v>
      </c>
      <c r="N21">
        <v>0.92146805503001905</v>
      </c>
      <c r="O21">
        <v>0.87151234246323595</v>
      </c>
      <c r="P21">
        <v>0.94826829696366899</v>
      </c>
    </row>
    <row r="23" spans="1:16" x14ac:dyDescent="0.55000000000000004">
      <c r="A23">
        <f t="shared" ref="A23:P23" si="0">MIN(A1:A21)</f>
        <v>0.84178297080503095</v>
      </c>
      <c r="B23">
        <f t="shared" si="0"/>
        <v>0.81989831173594796</v>
      </c>
      <c r="C23">
        <f t="shared" si="0"/>
        <v>0.84924385949759296</v>
      </c>
      <c r="D23">
        <f t="shared" si="0"/>
        <v>0.84291692447891597</v>
      </c>
      <c r="E23">
        <f t="shared" si="0"/>
        <v>0.79322610168461705</v>
      </c>
      <c r="F23">
        <f t="shared" si="0"/>
        <v>0.85624366203511404</v>
      </c>
      <c r="G23">
        <f t="shared" si="0"/>
        <v>0.61428102870700196</v>
      </c>
      <c r="H23">
        <f t="shared" si="0"/>
        <v>0.78242647777848096</v>
      </c>
      <c r="I23">
        <f t="shared" si="0"/>
        <v>0.79562531112339696</v>
      </c>
      <c r="J23">
        <f t="shared" si="0"/>
        <v>0.86976771746819803</v>
      </c>
      <c r="K23">
        <f t="shared" si="0"/>
        <v>0.71534998700423502</v>
      </c>
      <c r="L23">
        <f t="shared" si="0"/>
        <v>0.81586264439700396</v>
      </c>
      <c r="M23">
        <f t="shared" si="0"/>
        <v>0.77857060978949399</v>
      </c>
      <c r="N23">
        <f t="shared" si="0"/>
        <v>0.65327062092830401</v>
      </c>
      <c r="O23">
        <f t="shared" si="0"/>
        <v>0.329734947490819</v>
      </c>
      <c r="P23">
        <f t="shared" si="0"/>
        <v>0.87042749371332695</v>
      </c>
    </row>
    <row r="24" spans="1:16" x14ac:dyDescent="0.55000000000000004">
      <c r="A24">
        <f t="shared" ref="A24:P24" si="1">_xlfn.QUARTILE.INC(A1:A21, 1)</f>
        <v>0.90097297573667001</v>
      </c>
      <c r="B24">
        <f t="shared" si="1"/>
        <v>0.89293308990963682</v>
      </c>
      <c r="C24">
        <f t="shared" si="1"/>
        <v>0.89842138498813351</v>
      </c>
      <c r="D24">
        <f t="shared" si="1"/>
        <v>0.8913493199313578</v>
      </c>
      <c r="E24">
        <f t="shared" si="1"/>
        <v>0.89914322624610854</v>
      </c>
      <c r="F24">
        <f t="shared" si="1"/>
        <v>0.89474990632127305</v>
      </c>
      <c r="G24">
        <f t="shared" si="1"/>
        <v>0.87610019556765906</v>
      </c>
      <c r="H24">
        <f t="shared" si="1"/>
        <v>0.87639572925387499</v>
      </c>
      <c r="I24">
        <f t="shared" si="1"/>
        <v>0.88176439849268295</v>
      </c>
      <c r="J24">
        <f t="shared" si="1"/>
        <v>0.90465963376613667</v>
      </c>
      <c r="K24">
        <f t="shared" si="1"/>
        <v>0.90474287947932175</v>
      </c>
      <c r="L24">
        <f t="shared" si="1"/>
        <v>0.90090057763218845</v>
      </c>
      <c r="M24">
        <f t="shared" si="1"/>
        <v>0.8738550283356763</v>
      </c>
      <c r="N24">
        <f t="shared" si="1"/>
        <v>0.88462307642370153</v>
      </c>
      <c r="O24">
        <f t="shared" si="1"/>
        <v>0.83453091023626902</v>
      </c>
      <c r="P24">
        <f t="shared" si="1"/>
        <v>0.90727351310070747</v>
      </c>
    </row>
    <row r="25" spans="1:16" x14ac:dyDescent="0.55000000000000004">
      <c r="A25">
        <f t="shared" ref="A25:P25" si="2">_xlfn.QUARTILE.INC(A1:A21, 2)</f>
        <v>0.90687232413686147</v>
      </c>
      <c r="B25">
        <f t="shared" si="2"/>
        <v>0.90037640981539702</v>
      </c>
      <c r="C25">
        <f t="shared" si="2"/>
        <v>0.91225357887046643</v>
      </c>
      <c r="D25">
        <f t="shared" si="2"/>
        <v>0.90098830250870898</v>
      </c>
      <c r="E25">
        <f t="shared" si="2"/>
        <v>0.91143414967343106</v>
      </c>
      <c r="F25">
        <f t="shared" si="2"/>
        <v>0.90528403415749659</v>
      </c>
      <c r="G25">
        <f t="shared" si="2"/>
        <v>0.89491088029141053</v>
      </c>
      <c r="H25">
        <f t="shared" si="2"/>
        <v>0.90222902072370204</v>
      </c>
      <c r="I25">
        <f t="shared" si="2"/>
        <v>0.89748097661312398</v>
      </c>
      <c r="J25">
        <f t="shared" si="2"/>
        <v>0.91415817792058296</v>
      </c>
      <c r="K25">
        <f t="shared" si="2"/>
        <v>0.91016321036424153</v>
      </c>
      <c r="L25">
        <f t="shared" si="2"/>
        <v>0.9134294336245935</v>
      </c>
      <c r="M25">
        <f t="shared" si="2"/>
        <v>0.9019384657278765</v>
      </c>
      <c r="N25">
        <f t="shared" si="2"/>
        <v>0.90636598416662251</v>
      </c>
      <c r="O25">
        <f t="shared" si="2"/>
        <v>0.87127138800916348</v>
      </c>
      <c r="P25">
        <f t="shared" si="2"/>
        <v>0.91771015083287244</v>
      </c>
    </row>
    <row r="26" spans="1:16" x14ac:dyDescent="0.55000000000000004">
      <c r="A26">
        <f t="shared" ref="A26:P26" si="3">_xlfn.QUARTILE.INC(A1:A21, 3)</f>
        <v>0.92276866630311749</v>
      </c>
      <c r="B26">
        <f t="shared" si="3"/>
        <v>0.9212677954946995</v>
      </c>
      <c r="C26">
        <f t="shared" si="3"/>
        <v>0.92805712649077066</v>
      </c>
      <c r="D26">
        <f t="shared" si="3"/>
        <v>0.92433707977187374</v>
      </c>
      <c r="E26">
        <f t="shared" si="3"/>
        <v>0.92226726871519071</v>
      </c>
      <c r="F26">
        <f t="shared" si="3"/>
        <v>0.93004720531976481</v>
      </c>
      <c r="G26">
        <f t="shared" si="3"/>
        <v>0.91895135738294154</v>
      </c>
      <c r="H26">
        <f t="shared" si="3"/>
        <v>0.91494046571887622</v>
      </c>
      <c r="I26">
        <f t="shared" si="3"/>
        <v>0.91727028184330373</v>
      </c>
      <c r="J26">
        <f t="shared" si="3"/>
        <v>0.92373698853536923</v>
      </c>
      <c r="K26">
        <f t="shared" si="3"/>
        <v>0.92506186467131246</v>
      </c>
      <c r="L26">
        <f t="shared" si="3"/>
        <v>0.92690038704114652</v>
      </c>
      <c r="M26">
        <f t="shared" si="3"/>
        <v>0.92229299755384997</v>
      </c>
      <c r="N26">
        <f t="shared" si="3"/>
        <v>0.91744986452306576</v>
      </c>
      <c r="O26">
        <f t="shared" si="3"/>
        <v>0.89865740820922546</v>
      </c>
      <c r="P26">
        <f t="shared" si="3"/>
        <v>0.93104119287489651</v>
      </c>
    </row>
    <row r="27" spans="1:16" x14ac:dyDescent="0.55000000000000004">
      <c r="A27">
        <f t="shared" ref="A27:P27" si="4">MAX(A1:A21)</f>
        <v>0.94504724812216601</v>
      </c>
      <c r="B27">
        <f t="shared" si="4"/>
        <v>0.94802555945033196</v>
      </c>
      <c r="C27">
        <f t="shared" si="4"/>
        <v>0.95305265086408097</v>
      </c>
      <c r="D27">
        <f t="shared" si="4"/>
        <v>0.95065268153267002</v>
      </c>
      <c r="E27">
        <f t="shared" si="4"/>
        <v>0.94002405362209795</v>
      </c>
      <c r="F27">
        <f t="shared" si="4"/>
        <v>0.94464540142825304</v>
      </c>
      <c r="G27">
        <f t="shared" si="4"/>
        <v>0.93626119671696495</v>
      </c>
      <c r="H27">
        <f t="shared" si="4"/>
        <v>0.94444810623712705</v>
      </c>
      <c r="I27">
        <f t="shared" si="4"/>
        <v>0.94664512365572395</v>
      </c>
      <c r="J27">
        <f t="shared" si="4"/>
        <v>0.94657484753849896</v>
      </c>
      <c r="K27">
        <f t="shared" si="4"/>
        <v>0.96313301348509295</v>
      </c>
      <c r="L27">
        <f t="shared" si="4"/>
        <v>0.94784354330573295</v>
      </c>
      <c r="M27">
        <f t="shared" si="4"/>
        <v>0.93826177860634397</v>
      </c>
      <c r="N27">
        <f t="shared" si="4"/>
        <v>0.94171934070171803</v>
      </c>
      <c r="O27">
        <f t="shared" si="4"/>
        <v>0.942146265499339</v>
      </c>
      <c r="P27">
        <f t="shared" si="4"/>
        <v>0.94941880258742195</v>
      </c>
    </row>
    <row r="28" spans="1:16" x14ac:dyDescent="0.55000000000000004">
      <c r="A28">
        <f t="shared" ref="A28:P28" si="5">AVERAGE(A1:A21)</f>
        <v>0.90823539715629908</v>
      </c>
      <c r="B28">
        <f t="shared" si="5"/>
        <v>0.90120411529697164</v>
      </c>
      <c r="C28">
        <f t="shared" si="5"/>
        <v>0.90781899580945713</v>
      </c>
      <c r="D28">
        <f t="shared" si="5"/>
        <v>0.90241413070886334</v>
      </c>
      <c r="E28">
        <f t="shared" si="5"/>
        <v>0.90339860040096198</v>
      </c>
      <c r="F28">
        <f t="shared" si="5"/>
        <v>0.90535938144888528</v>
      </c>
      <c r="G28">
        <f t="shared" si="5"/>
        <v>0.88470934209557672</v>
      </c>
      <c r="H28">
        <f t="shared" si="5"/>
        <v>0.89079230439575363</v>
      </c>
      <c r="I28">
        <f t="shared" si="5"/>
        <v>0.89490221412545878</v>
      </c>
      <c r="J28">
        <f t="shared" si="5"/>
        <v>0.91354799071763504</v>
      </c>
      <c r="K28">
        <f t="shared" si="5"/>
        <v>0.90403105714548437</v>
      </c>
      <c r="L28">
        <f t="shared" si="5"/>
        <v>0.91030696125510457</v>
      </c>
      <c r="M28">
        <f t="shared" si="5"/>
        <v>0.89149605256339937</v>
      </c>
      <c r="N28">
        <f t="shared" si="5"/>
        <v>0.88963874147020494</v>
      </c>
      <c r="O28">
        <f t="shared" si="5"/>
        <v>0.8403372391954308</v>
      </c>
      <c r="P28">
        <f t="shared" si="5"/>
        <v>0.91740947268000583</v>
      </c>
    </row>
    <row r="29" spans="1:16" x14ac:dyDescent="0.55000000000000004">
      <c r="A29">
        <f t="shared" ref="A29:P29" si="6">_xlfn.STDEV.P(A1:A21)</f>
        <v>2.4025998723616483E-2</v>
      </c>
      <c r="B29">
        <f t="shared" si="6"/>
        <v>2.9527113806611979E-2</v>
      </c>
      <c r="C29">
        <f t="shared" si="6"/>
        <v>2.8068785576703191E-2</v>
      </c>
      <c r="D29">
        <f t="shared" si="6"/>
        <v>2.7597790869785716E-2</v>
      </c>
      <c r="E29">
        <f t="shared" si="6"/>
        <v>3.1404410490480802E-2</v>
      </c>
      <c r="F29">
        <f t="shared" si="6"/>
        <v>2.6616287677228626E-2</v>
      </c>
      <c r="G29">
        <f t="shared" si="6"/>
        <v>6.7098060187208167E-2</v>
      </c>
      <c r="H29">
        <f t="shared" si="6"/>
        <v>3.6381343396064747E-2</v>
      </c>
      <c r="I29">
        <f t="shared" si="6"/>
        <v>3.2499436985503012E-2</v>
      </c>
      <c r="J29">
        <f t="shared" si="6"/>
        <v>1.9129390973830745E-2</v>
      </c>
      <c r="K29">
        <f t="shared" si="6"/>
        <v>4.8277753322375841E-2</v>
      </c>
      <c r="L29">
        <f t="shared" si="6"/>
        <v>2.8512157778605E-2</v>
      </c>
      <c r="M29">
        <f t="shared" si="6"/>
        <v>4.0827092101240595E-2</v>
      </c>
      <c r="N29">
        <f t="shared" si="6"/>
        <v>5.8796923320497761E-2</v>
      </c>
      <c r="O29">
        <f t="shared" si="6"/>
        <v>0.12856182326089641</v>
      </c>
      <c r="P29">
        <f t="shared" si="6"/>
        <v>2.194177736955838E-2</v>
      </c>
    </row>
    <row r="31" spans="1:16" x14ac:dyDescent="0.55000000000000004">
      <c r="A31">
        <f>A24-A23</f>
        <v>5.9190004931639062E-2</v>
      </c>
      <c r="B31">
        <f t="shared" ref="B31:P31" si="7">B24-B23</f>
        <v>7.3034778173688863E-2</v>
      </c>
      <c r="C31">
        <f t="shared" si="7"/>
        <v>4.9177525490540552E-2</v>
      </c>
      <c r="D31">
        <f t="shared" si="7"/>
        <v>4.8432395452441823E-2</v>
      </c>
      <c r="E31">
        <f t="shared" si="7"/>
        <v>0.10591712456149149</v>
      </c>
      <c r="F31">
        <f t="shared" si="7"/>
        <v>3.8506244286159008E-2</v>
      </c>
      <c r="G31">
        <f t="shared" si="7"/>
        <v>0.26181916686065709</v>
      </c>
      <c r="H31">
        <f t="shared" si="7"/>
        <v>9.3969251475394033E-2</v>
      </c>
      <c r="I31">
        <f t="shared" si="7"/>
        <v>8.6139087369285994E-2</v>
      </c>
      <c r="J31">
        <f t="shared" si="7"/>
        <v>3.4891916297938641E-2</v>
      </c>
      <c r="K31">
        <f t="shared" si="7"/>
        <v>0.18939289247508673</v>
      </c>
      <c r="L31">
        <f t="shared" si="7"/>
        <v>8.5037933235184493E-2</v>
      </c>
      <c r="M31">
        <f t="shared" si="7"/>
        <v>9.5284418546182303E-2</v>
      </c>
      <c r="N31">
        <f t="shared" si="7"/>
        <v>0.23135245549539751</v>
      </c>
      <c r="O31">
        <f t="shared" si="7"/>
        <v>0.50479596274545002</v>
      </c>
      <c r="P31">
        <f t="shared" si="7"/>
        <v>3.6846019387380524E-2</v>
      </c>
    </row>
    <row r="32" spans="1:16" x14ac:dyDescent="0.55000000000000004">
      <c r="A32">
        <f>A24</f>
        <v>0.90097297573667001</v>
      </c>
      <c r="B32">
        <f t="shared" ref="B32:P32" si="8">B24</f>
        <v>0.89293308990963682</v>
      </c>
      <c r="C32">
        <f t="shared" si="8"/>
        <v>0.89842138498813351</v>
      </c>
      <c r="D32">
        <f t="shared" si="8"/>
        <v>0.8913493199313578</v>
      </c>
      <c r="E32">
        <f t="shared" si="8"/>
        <v>0.89914322624610854</v>
      </c>
      <c r="F32">
        <f t="shared" si="8"/>
        <v>0.89474990632127305</v>
      </c>
      <c r="G32">
        <f t="shared" si="8"/>
        <v>0.87610019556765906</v>
      </c>
      <c r="H32">
        <f t="shared" si="8"/>
        <v>0.87639572925387499</v>
      </c>
      <c r="I32">
        <f t="shared" si="8"/>
        <v>0.88176439849268295</v>
      </c>
      <c r="J32">
        <f t="shared" si="8"/>
        <v>0.90465963376613667</v>
      </c>
      <c r="K32">
        <f t="shared" si="8"/>
        <v>0.90474287947932175</v>
      </c>
      <c r="L32">
        <f t="shared" si="8"/>
        <v>0.90090057763218845</v>
      </c>
      <c r="M32">
        <f t="shared" si="8"/>
        <v>0.8738550283356763</v>
      </c>
      <c r="N32">
        <f t="shared" si="8"/>
        <v>0.88462307642370153</v>
      </c>
      <c r="O32">
        <f t="shared" si="8"/>
        <v>0.83453091023626902</v>
      </c>
      <c r="P32">
        <f t="shared" si="8"/>
        <v>0.90727351310070747</v>
      </c>
    </row>
    <row r="33" spans="1:16" x14ac:dyDescent="0.55000000000000004">
      <c r="A33">
        <f>A25-A24</f>
        <v>5.899348400191462E-3</v>
      </c>
      <c r="B33">
        <f t="shared" ref="B33:P35" si="9">B25-B24</f>
        <v>7.4433199057601929E-3</v>
      </c>
      <c r="C33">
        <f t="shared" si="9"/>
        <v>1.3832193882332922E-2</v>
      </c>
      <c r="D33">
        <f t="shared" si="9"/>
        <v>9.638982577351185E-3</v>
      </c>
      <c r="E33">
        <f t="shared" si="9"/>
        <v>1.229092342732252E-2</v>
      </c>
      <c r="F33">
        <f t="shared" si="9"/>
        <v>1.0534127836223539E-2</v>
      </c>
      <c r="G33">
        <f t="shared" si="9"/>
        <v>1.881068472375147E-2</v>
      </c>
      <c r="H33">
        <f t="shared" si="9"/>
        <v>2.5833291469827047E-2</v>
      </c>
      <c r="I33">
        <f t="shared" si="9"/>
        <v>1.5716578120441027E-2</v>
      </c>
      <c r="J33">
        <f t="shared" si="9"/>
        <v>9.4985441544462867E-3</v>
      </c>
      <c r="K33">
        <f t="shared" si="9"/>
        <v>5.4203308849197773E-3</v>
      </c>
      <c r="L33">
        <f t="shared" si="9"/>
        <v>1.2528855992405052E-2</v>
      </c>
      <c r="M33">
        <f t="shared" si="9"/>
        <v>2.8083437392200206E-2</v>
      </c>
      <c r="N33">
        <f t="shared" si="9"/>
        <v>2.174290774292098E-2</v>
      </c>
      <c r="O33">
        <f t="shared" si="9"/>
        <v>3.6740477772894464E-2</v>
      </c>
      <c r="P33">
        <f t="shared" si="9"/>
        <v>1.0436637732164966E-2</v>
      </c>
    </row>
    <row r="34" spans="1:16" x14ac:dyDescent="0.55000000000000004">
      <c r="A34">
        <f>A26-A25</f>
        <v>1.5896342166256017E-2</v>
      </c>
      <c r="B34">
        <f t="shared" si="9"/>
        <v>2.0891385679302488E-2</v>
      </c>
      <c r="C34">
        <f t="shared" si="9"/>
        <v>1.5803547620304226E-2</v>
      </c>
      <c r="D34">
        <f t="shared" si="9"/>
        <v>2.3348777263164755E-2</v>
      </c>
      <c r="E34">
        <f t="shared" si="9"/>
        <v>1.0833119041759653E-2</v>
      </c>
      <c r="F34">
        <f t="shared" si="9"/>
        <v>2.4763171162268227E-2</v>
      </c>
      <c r="G34">
        <f t="shared" si="9"/>
        <v>2.404047709153101E-2</v>
      </c>
      <c r="H34">
        <f t="shared" si="9"/>
        <v>1.2711444995174181E-2</v>
      </c>
      <c r="I34">
        <f t="shared" si="9"/>
        <v>1.9789305230179743E-2</v>
      </c>
      <c r="J34">
        <f t="shared" si="9"/>
        <v>9.5788106147862706E-3</v>
      </c>
      <c r="K34">
        <f t="shared" si="9"/>
        <v>1.4898654307070935E-2</v>
      </c>
      <c r="L34">
        <f t="shared" si="9"/>
        <v>1.3470953416553022E-2</v>
      </c>
      <c r="M34">
        <f t="shared" si="9"/>
        <v>2.0354531825973465E-2</v>
      </c>
      <c r="N34">
        <f t="shared" si="9"/>
        <v>1.1083880356443254E-2</v>
      </c>
      <c r="O34">
        <f t="shared" si="9"/>
        <v>2.7386020200061978E-2</v>
      </c>
      <c r="P34">
        <f t="shared" si="9"/>
        <v>1.3331042042024066E-2</v>
      </c>
    </row>
    <row r="35" spans="1:16" x14ac:dyDescent="0.55000000000000004">
      <c r="A35">
        <f>A27-A26</f>
        <v>2.2278581819048515E-2</v>
      </c>
      <c r="B35">
        <f t="shared" si="9"/>
        <v>2.6757763955632452E-2</v>
      </c>
      <c r="C35">
        <f t="shared" si="9"/>
        <v>2.4995524373310318E-2</v>
      </c>
      <c r="D35">
        <f t="shared" si="9"/>
        <v>2.6315601760796281E-2</v>
      </c>
      <c r="E35">
        <f t="shared" si="9"/>
        <v>1.7756784906907241E-2</v>
      </c>
      <c r="F35">
        <f t="shared" si="9"/>
        <v>1.4598196108488226E-2</v>
      </c>
      <c r="G35">
        <f t="shared" si="9"/>
        <v>1.7309839334023414E-2</v>
      </c>
      <c r="H35">
        <f t="shared" si="9"/>
        <v>2.9507640518250833E-2</v>
      </c>
      <c r="I35">
        <f t="shared" si="9"/>
        <v>2.9374841812420227E-2</v>
      </c>
      <c r="J35">
        <f t="shared" si="9"/>
        <v>2.2837859003129735E-2</v>
      </c>
      <c r="K35">
        <f t="shared" si="9"/>
        <v>3.8071148813780487E-2</v>
      </c>
      <c r="L35">
        <f t="shared" si="9"/>
        <v>2.0943156264586427E-2</v>
      </c>
      <c r="M35">
        <f t="shared" si="9"/>
        <v>1.5968781052493997E-2</v>
      </c>
      <c r="N35">
        <f t="shared" si="9"/>
        <v>2.4269476178652272E-2</v>
      </c>
      <c r="O35">
        <f t="shared" si="9"/>
        <v>4.3488857290113536E-2</v>
      </c>
      <c r="P35">
        <f t="shared" si="9"/>
        <v>1.8377609712525445E-2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15FD-1CB6-4919-AE40-1B26DA8CE45B}">
  <dimension ref="A1:P35"/>
  <sheetViews>
    <sheetView topLeftCell="A19" zoomScaleNormal="100" workbookViewId="0">
      <selection activeCell="P34" sqref="A32:P34"/>
    </sheetView>
  </sheetViews>
  <sheetFormatPr defaultRowHeight="14.4" x14ac:dyDescent="0.55000000000000004"/>
  <cols>
    <col min="1" max="1" width="12.734375" customWidth="1"/>
    <col min="2" max="2" width="16.578125" customWidth="1"/>
    <col min="3" max="3" width="14.3125" customWidth="1"/>
    <col min="5" max="5" width="11.9453125" customWidth="1"/>
    <col min="6" max="6" width="15.3671875" customWidth="1"/>
    <col min="7" max="7" width="13.20703125" customWidth="1"/>
    <col min="9" max="9" width="13.41796875" customWidth="1"/>
    <col min="10" max="10" width="17.47265625" customWidth="1"/>
    <col min="11" max="11" width="15.26171875" customWidth="1"/>
    <col min="13" max="13" width="21.15625" customWidth="1"/>
    <col min="14" max="14" width="24.20703125" customWidth="1"/>
    <col min="15" max="15" width="22.68359375" customWidth="1"/>
    <col min="17" max="17" width="15.5234375" customWidth="1"/>
    <col min="18" max="18" width="19.83984375" customWidth="1"/>
    <col min="19" max="19" width="18.20703125" customWidth="1"/>
  </cols>
  <sheetData>
    <row r="1" spans="1:16" x14ac:dyDescent="0.55000000000000004">
      <c r="A1" t="s">
        <v>65</v>
      </c>
      <c r="B1" t="s">
        <v>74</v>
      </c>
      <c r="C1" t="s">
        <v>66</v>
      </c>
      <c r="D1" t="s">
        <v>61</v>
      </c>
      <c r="E1" t="s">
        <v>63</v>
      </c>
      <c r="F1" t="s">
        <v>69</v>
      </c>
      <c r="G1" t="s">
        <v>70</v>
      </c>
      <c r="H1" t="s">
        <v>73</v>
      </c>
      <c r="I1" t="s">
        <v>62</v>
      </c>
      <c r="J1" t="s">
        <v>72</v>
      </c>
      <c r="K1" t="s">
        <v>60</v>
      </c>
      <c r="L1" t="s">
        <v>67</v>
      </c>
      <c r="M1" t="s">
        <v>64</v>
      </c>
      <c r="N1" t="s">
        <v>68</v>
      </c>
      <c r="O1" t="s">
        <v>71</v>
      </c>
      <c r="P1" t="s">
        <v>79</v>
      </c>
    </row>
    <row r="2" spans="1:16" x14ac:dyDescent="0.55000000000000004">
      <c r="A2">
        <v>0.90652165969832199</v>
      </c>
      <c r="B2">
        <v>0.92393787685532303</v>
      </c>
      <c r="C2">
        <v>0.92233952209649706</v>
      </c>
      <c r="D2">
        <v>0.92683591756137995</v>
      </c>
      <c r="E2">
        <v>0.91883637967751197</v>
      </c>
      <c r="F2">
        <v>0.90573654286038396</v>
      </c>
      <c r="G2">
        <v>0.88367787981269796</v>
      </c>
      <c r="H2">
        <v>0.89072764281503503</v>
      </c>
      <c r="I2">
        <v>0.88885090003927203</v>
      </c>
      <c r="J2">
        <v>0.88511208097814198</v>
      </c>
      <c r="K2">
        <v>0.90668141731312002</v>
      </c>
      <c r="L2">
        <v>0.893966779161117</v>
      </c>
      <c r="M2">
        <v>0.93086707131633295</v>
      </c>
      <c r="N2">
        <v>0.92800801272543298</v>
      </c>
      <c r="O2">
        <v>0.90474376536344903</v>
      </c>
      <c r="P2">
        <v>0.91549803225985205</v>
      </c>
    </row>
    <row r="3" spans="1:16" x14ac:dyDescent="0.55000000000000004">
      <c r="A3">
        <v>0.95206570882363495</v>
      </c>
      <c r="B3">
        <v>0.93597344925453496</v>
      </c>
      <c r="C3">
        <v>0.92990760842446596</v>
      </c>
      <c r="D3">
        <v>0.93963609585378405</v>
      </c>
      <c r="E3">
        <v>0.90563931329341796</v>
      </c>
      <c r="F3">
        <v>0.92370023487931097</v>
      </c>
      <c r="G3">
        <v>0.94526056585173901</v>
      </c>
      <c r="H3">
        <v>0.93761198597402395</v>
      </c>
      <c r="I3">
        <v>0.95415770702859903</v>
      </c>
      <c r="J3">
        <v>0.94089168001755197</v>
      </c>
      <c r="K3">
        <v>0.93739290780829498</v>
      </c>
      <c r="L3">
        <v>0.95401471618733602</v>
      </c>
      <c r="M3">
        <v>0.92229630029532705</v>
      </c>
      <c r="N3">
        <v>0.94533048452056501</v>
      </c>
      <c r="O3">
        <v>0.94293779708178005</v>
      </c>
      <c r="P3">
        <v>0.953438576208814</v>
      </c>
    </row>
    <row r="4" spans="1:16" x14ac:dyDescent="0.55000000000000004">
      <c r="A4">
        <v>0.89119862169340702</v>
      </c>
      <c r="B4">
        <v>0.89352530984262701</v>
      </c>
      <c r="C4">
        <v>0.90402365616897196</v>
      </c>
      <c r="D4">
        <v>0.88784127229389698</v>
      </c>
      <c r="E4">
        <v>0.880382821958132</v>
      </c>
      <c r="F4">
        <v>0.89943456818026901</v>
      </c>
      <c r="G4">
        <v>0.87530970425245602</v>
      </c>
      <c r="H4">
        <v>0.88731630203642697</v>
      </c>
      <c r="I4">
        <v>0.896581571616483</v>
      </c>
      <c r="J4">
        <v>0.89450776014772604</v>
      </c>
      <c r="K4">
        <v>0.89858049361826398</v>
      </c>
      <c r="L4">
        <v>0.90436393002621096</v>
      </c>
      <c r="M4">
        <v>0.88163394645295001</v>
      </c>
      <c r="N4">
        <v>0.88666419610449998</v>
      </c>
      <c r="O4">
        <v>0.89572396408441501</v>
      </c>
      <c r="P4">
        <v>0.90849660135945598</v>
      </c>
    </row>
    <row r="5" spans="1:16" x14ac:dyDescent="0.55000000000000004">
      <c r="A5">
        <v>0.93289579478209195</v>
      </c>
      <c r="B5">
        <v>0.93211462447905202</v>
      </c>
      <c r="C5">
        <v>0.93313556866664704</v>
      </c>
      <c r="D5">
        <v>0.93086656876402396</v>
      </c>
      <c r="E5">
        <v>0.93087667219889503</v>
      </c>
      <c r="F5">
        <v>0.93682378613719797</v>
      </c>
      <c r="G5">
        <v>0.91860756369448104</v>
      </c>
      <c r="H5">
        <v>0.90272545056328302</v>
      </c>
      <c r="I5">
        <v>0.91240689325285396</v>
      </c>
      <c r="J5">
        <v>0.91333462226083595</v>
      </c>
      <c r="K5">
        <v>0.92861601807439798</v>
      </c>
      <c r="L5">
        <v>0.93299963022718602</v>
      </c>
      <c r="M5">
        <v>0.92288480060326294</v>
      </c>
      <c r="N5">
        <v>0.92368037868772601</v>
      </c>
      <c r="O5">
        <v>0.92827595410474195</v>
      </c>
      <c r="P5">
        <v>0.93891762548179503</v>
      </c>
    </row>
    <row r="6" spans="1:16" x14ac:dyDescent="0.55000000000000004">
      <c r="A6">
        <v>0.91874783056849896</v>
      </c>
      <c r="B6">
        <v>0.91552098327673503</v>
      </c>
      <c r="C6">
        <v>0.91726206804527499</v>
      </c>
      <c r="D6">
        <v>0.92009702728565301</v>
      </c>
      <c r="E6">
        <v>0.85897555843969498</v>
      </c>
      <c r="F6">
        <v>0.871063602475601</v>
      </c>
      <c r="G6">
        <v>0.910619766124524</v>
      </c>
      <c r="H6">
        <v>0.91347539625593899</v>
      </c>
      <c r="I6">
        <v>0.91714743028700196</v>
      </c>
      <c r="J6">
        <v>0.91135532336306901</v>
      </c>
      <c r="K6">
        <v>0.92947844865681195</v>
      </c>
      <c r="L6">
        <v>0.909500237312594</v>
      </c>
      <c r="M6">
        <v>0.89075208825174201</v>
      </c>
      <c r="N6">
        <v>0.92106492673266305</v>
      </c>
      <c r="O6">
        <v>0.92559112292574097</v>
      </c>
      <c r="P6">
        <v>0.92639769759633295</v>
      </c>
    </row>
    <row r="7" spans="1:16" x14ac:dyDescent="0.55000000000000004">
      <c r="A7">
        <v>0.91873328876847504</v>
      </c>
      <c r="B7">
        <v>0.91645715401650096</v>
      </c>
      <c r="C7">
        <v>0.91997293741895803</v>
      </c>
      <c r="D7">
        <v>0.90470376185443002</v>
      </c>
      <c r="E7">
        <v>0.88975946833120301</v>
      </c>
      <c r="F7">
        <v>0.89840027784711796</v>
      </c>
      <c r="G7">
        <v>0.907762866765081</v>
      </c>
      <c r="H7">
        <v>0.91361886518695801</v>
      </c>
      <c r="I7">
        <v>0.905706782650882</v>
      </c>
      <c r="J7">
        <v>0.90988803202148305</v>
      </c>
      <c r="K7">
        <v>0.90831886382492399</v>
      </c>
      <c r="L7">
        <v>0.90151500385360595</v>
      </c>
      <c r="M7">
        <v>0.90851646497394001</v>
      </c>
      <c r="N7">
        <v>0.91514444956124796</v>
      </c>
      <c r="O7">
        <v>0.88236829980870402</v>
      </c>
      <c r="P7">
        <v>0.92026521131207395</v>
      </c>
    </row>
    <row r="8" spans="1:16" x14ac:dyDescent="0.55000000000000004">
      <c r="A8">
        <v>0.92000070807735601</v>
      </c>
      <c r="B8">
        <v>0.90431713640562095</v>
      </c>
      <c r="C8">
        <v>0.92341463824523995</v>
      </c>
      <c r="D8">
        <v>0.90712850043040205</v>
      </c>
      <c r="E8">
        <v>0.90713059873708102</v>
      </c>
      <c r="F8">
        <v>0.92133843561182704</v>
      </c>
      <c r="G8">
        <v>0.92776952574819405</v>
      </c>
      <c r="H8">
        <v>0.93179014163264995</v>
      </c>
      <c r="I8">
        <v>0.91811361745531495</v>
      </c>
      <c r="J8">
        <v>0.93135984282844897</v>
      </c>
      <c r="K8">
        <v>0.91928959516780895</v>
      </c>
      <c r="L8">
        <v>0.933276783544289</v>
      </c>
      <c r="M8">
        <v>0.869463047237094</v>
      </c>
      <c r="N8">
        <v>0.91162264400270399</v>
      </c>
      <c r="O8">
        <v>0.90825187434809895</v>
      </c>
      <c r="P8">
        <v>0.927065051644273</v>
      </c>
    </row>
    <row r="9" spans="1:16" x14ac:dyDescent="0.55000000000000004">
      <c r="A9">
        <v>0.93151983525704396</v>
      </c>
      <c r="B9">
        <v>0.929223250363443</v>
      </c>
      <c r="C9">
        <v>0.93354848151530101</v>
      </c>
      <c r="D9">
        <v>0.92745494957547303</v>
      </c>
      <c r="E9">
        <v>0.90863066451784003</v>
      </c>
      <c r="F9">
        <v>0.92650031741335903</v>
      </c>
      <c r="G9">
        <v>0.931634781549317</v>
      </c>
      <c r="H9">
        <v>0.92814380194708401</v>
      </c>
      <c r="I9">
        <v>0.93269319439887399</v>
      </c>
      <c r="J9">
        <v>0.93144059055194806</v>
      </c>
      <c r="K9">
        <v>0.93715434562686994</v>
      </c>
      <c r="L9">
        <v>0.93572547535061501</v>
      </c>
      <c r="M9">
        <v>0.87966070147606101</v>
      </c>
      <c r="N9">
        <v>0.92594823160404105</v>
      </c>
      <c r="O9">
        <v>0.92242745417052796</v>
      </c>
      <c r="P9">
        <v>0.93589497999887294</v>
      </c>
    </row>
    <row r="10" spans="1:16" x14ac:dyDescent="0.55000000000000004">
      <c r="A10">
        <v>0.90658177665527695</v>
      </c>
      <c r="B10">
        <v>0.90697494002235202</v>
      </c>
      <c r="C10">
        <v>0.90496381744743803</v>
      </c>
      <c r="D10">
        <v>0.91450289414225805</v>
      </c>
      <c r="E10">
        <v>0.91529027563576104</v>
      </c>
      <c r="F10">
        <v>0.91271463427200294</v>
      </c>
      <c r="G10">
        <v>0.88501892580097796</v>
      </c>
      <c r="H10">
        <v>0.92014092606461595</v>
      </c>
      <c r="I10">
        <v>0.89272719166801096</v>
      </c>
      <c r="J10">
        <v>0.89781516874513101</v>
      </c>
      <c r="K10">
        <v>0.91044283695336103</v>
      </c>
      <c r="L10">
        <v>0.92048612750514003</v>
      </c>
      <c r="M10">
        <v>0.873079092509359</v>
      </c>
      <c r="N10">
        <v>0.90918668652304702</v>
      </c>
      <c r="O10">
        <v>0.90914208722049095</v>
      </c>
      <c r="P10">
        <v>0.92203190990145401</v>
      </c>
    </row>
    <row r="11" spans="1:16" x14ac:dyDescent="0.55000000000000004">
      <c r="A11">
        <v>0.90705652296274397</v>
      </c>
      <c r="B11">
        <v>0.90875725337775304</v>
      </c>
      <c r="C11">
        <v>0.83370660318295597</v>
      </c>
      <c r="D11">
        <v>0.90667965902152203</v>
      </c>
      <c r="E11">
        <v>0.89867346549017901</v>
      </c>
      <c r="F11">
        <v>0.90844319406191498</v>
      </c>
      <c r="G11">
        <v>0.89371486387393595</v>
      </c>
      <c r="H11">
        <v>0.86013717616921004</v>
      </c>
      <c r="I11">
        <v>0.88668942982371202</v>
      </c>
      <c r="J11">
        <v>0.88192119450651996</v>
      </c>
      <c r="K11">
        <v>0.90872515277752697</v>
      </c>
      <c r="L11">
        <v>0.88483215968125495</v>
      </c>
      <c r="M11">
        <v>0.88685438524996696</v>
      </c>
      <c r="N11">
        <v>0.912408322922731</v>
      </c>
      <c r="O11">
        <v>0.90245654819038701</v>
      </c>
      <c r="P11">
        <v>0.91829474872953099</v>
      </c>
    </row>
    <row r="12" spans="1:16" x14ac:dyDescent="0.55000000000000004">
      <c r="A12">
        <v>0.94639765073326199</v>
      </c>
      <c r="B12">
        <v>0.95114488791091001</v>
      </c>
      <c r="C12">
        <v>0.93802872123923298</v>
      </c>
      <c r="D12">
        <v>0.93972796554177895</v>
      </c>
      <c r="E12">
        <v>0.92372095768557405</v>
      </c>
      <c r="F12">
        <v>0.93572590654556598</v>
      </c>
      <c r="G12">
        <v>0.94692863838600505</v>
      </c>
      <c r="H12">
        <v>0.94794011913915999</v>
      </c>
      <c r="I12">
        <v>0.94188814560293799</v>
      </c>
      <c r="J12">
        <v>0.93846486115557504</v>
      </c>
      <c r="K12">
        <v>0.95077614209719097</v>
      </c>
      <c r="L12">
        <v>0.94945003874499101</v>
      </c>
      <c r="M12">
        <v>0.92070145405429105</v>
      </c>
      <c r="N12">
        <v>0.93528228331089003</v>
      </c>
      <c r="O12">
        <v>0.94855171228969104</v>
      </c>
      <c r="P12">
        <v>0.95183841714756801</v>
      </c>
    </row>
    <row r="13" spans="1:16" x14ac:dyDescent="0.55000000000000004">
      <c r="A13">
        <v>0.92638817059191703</v>
      </c>
      <c r="B13">
        <v>0.92275406116436998</v>
      </c>
      <c r="C13">
        <v>0.92017689090272403</v>
      </c>
      <c r="D13">
        <v>0.91230282029015397</v>
      </c>
      <c r="E13">
        <v>0.91791793201252303</v>
      </c>
      <c r="F13">
        <v>0.91866104268743898</v>
      </c>
      <c r="G13">
        <v>0.91010113694931505</v>
      </c>
      <c r="H13">
        <v>0.91976985051344495</v>
      </c>
      <c r="I13">
        <v>0.91326986733788096</v>
      </c>
      <c r="J13">
        <v>0.92454859411977297</v>
      </c>
      <c r="K13">
        <v>0.92808290895426004</v>
      </c>
      <c r="L13">
        <v>0.92596358743696705</v>
      </c>
      <c r="M13">
        <v>0.87911201254254201</v>
      </c>
      <c r="N13">
        <v>0.92365630753713801</v>
      </c>
      <c r="O13">
        <v>0.81456362572571395</v>
      </c>
      <c r="P13">
        <v>0.93010573774891303</v>
      </c>
    </row>
    <row r="14" spans="1:16" x14ac:dyDescent="0.55000000000000004">
      <c r="A14">
        <v>0.91359401378444405</v>
      </c>
      <c r="B14">
        <v>0.89006546982085299</v>
      </c>
      <c r="C14">
        <v>0.90202424028455097</v>
      </c>
      <c r="D14">
        <v>0.90097024869916698</v>
      </c>
      <c r="E14">
        <v>0.88726877190086695</v>
      </c>
      <c r="F14">
        <v>0.90089587671437199</v>
      </c>
      <c r="G14">
        <v>0.84239553019311997</v>
      </c>
      <c r="H14">
        <v>0.87090319232879698</v>
      </c>
      <c r="I14">
        <v>0.90429690395477902</v>
      </c>
      <c r="J14">
        <v>0.90298909245654202</v>
      </c>
      <c r="K14">
        <v>0.87823262131094204</v>
      </c>
      <c r="L14">
        <v>0.913613823131874</v>
      </c>
      <c r="M14">
        <v>0.88847442748491401</v>
      </c>
      <c r="N14">
        <v>0.88702777795398602</v>
      </c>
      <c r="O14">
        <v>0.82022075427987595</v>
      </c>
      <c r="P14">
        <v>0.91895701974173205</v>
      </c>
    </row>
    <row r="15" spans="1:16" x14ac:dyDescent="0.55000000000000004">
      <c r="A15">
        <v>0.897532241962261</v>
      </c>
      <c r="B15">
        <v>0.83550451471195297</v>
      </c>
      <c r="C15">
        <v>0.77474153172726501</v>
      </c>
      <c r="D15">
        <v>0.90039194336286799</v>
      </c>
      <c r="E15">
        <v>0.89487646862955506</v>
      </c>
      <c r="F15">
        <v>0.88826199510595805</v>
      </c>
      <c r="G15">
        <v>0.60211978430708701</v>
      </c>
      <c r="H15">
        <v>0.59351236546719699</v>
      </c>
      <c r="I15">
        <v>0.77331836764684503</v>
      </c>
      <c r="J15">
        <v>0.84887388791299401</v>
      </c>
      <c r="K15">
        <v>0.82456183184513099</v>
      </c>
      <c r="L15">
        <v>0.83453737201065503</v>
      </c>
      <c r="M15">
        <v>0.54990667291525497</v>
      </c>
      <c r="N15">
        <v>0.40683782017223602</v>
      </c>
      <c r="O15">
        <v>0.81322989557038095</v>
      </c>
      <c r="P15">
        <v>0.85151504811301404</v>
      </c>
    </row>
    <row r="16" spans="1:16" x14ac:dyDescent="0.55000000000000004">
      <c r="A16">
        <v>0.91270848325572296</v>
      </c>
      <c r="B16">
        <v>0.90468096798012299</v>
      </c>
      <c r="C16">
        <v>0.92258903122133495</v>
      </c>
      <c r="D16">
        <v>0.89371574349932403</v>
      </c>
      <c r="E16">
        <v>0.898286038062589</v>
      </c>
      <c r="F16">
        <v>0.90320067018661598</v>
      </c>
      <c r="G16">
        <v>0.89729942170589605</v>
      </c>
      <c r="H16">
        <v>0.90155094102874</v>
      </c>
      <c r="I16">
        <v>0.89856483835428203</v>
      </c>
      <c r="J16">
        <v>0.91105351454190697</v>
      </c>
      <c r="K16">
        <v>0.91702395773786105</v>
      </c>
      <c r="L16">
        <v>0.91547751747955597</v>
      </c>
      <c r="M16">
        <v>0.87299325757984003</v>
      </c>
      <c r="N16">
        <v>0.89128131421853896</v>
      </c>
      <c r="O16">
        <v>0.90361365476379496</v>
      </c>
      <c r="P16">
        <v>0.912317064631328</v>
      </c>
    </row>
    <row r="17" spans="1:16" x14ac:dyDescent="0.55000000000000004">
      <c r="A17">
        <v>0.87370341829547904</v>
      </c>
      <c r="B17">
        <v>0.861417029658894</v>
      </c>
      <c r="C17">
        <v>0.86456721701600203</v>
      </c>
      <c r="D17">
        <v>0.87137299169809301</v>
      </c>
      <c r="E17">
        <v>0.87663547912258899</v>
      </c>
      <c r="F17">
        <v>0.88625910332654301</v>
      </c>
      <c r="G17">
        <v>0.86124943029919299</v>
      </c>
      <c r="H17">
        <v>0.84741116575887299</v>
      </c>
      <c r="I17">
        <v>0.854170192876608</v>
      </c>
      <c r="J17">
        <v>0.84733049598368404</v>
      </c>
      <c r="K17">
        <v>0.86434004761193095</v>
      </c>
      <c r="L17">
        <v>0.86801062811489604</v>
      </c>
      <c r="M17">
        <v>0.84716093059763997</v>
      </c>
      <c r="N17">
        <v>0.86507060816167702</v>
      </c>
      <c r="O17">
        <v>0.84671050928823399</v>
      </c>
      <c r="P17">
        <v>0.88083550042414704</v>
      </c>
    </row>
    <row r="18" spans="1:16" x14ac:dyDescent="0.55000000000000004">
      <c r="A18">
        <v>0.90869830135412</v>
      </c>
      <c r="B18">
        <v>0.89949591641649196</v>
      </c>
      <c r="C18">
        <v>0.90946570550569195</v>
      </c>
      <c r="D18">
        <v>0.88485475580781203</v>
      </c>
      <c r="E18">
        <v>0.88795898177299204</v>
      </c>
      <c r="F18">
        <v>0.88414292235235703</v>
      </c>
      <c r="G18">
        <v>0.88451853364977595</v>
      </c>
      <c r="H18">
        <v>0.86272757487254903</v>
      </c>
      <c r="I18">
        <v>0.89571294490477005</v>
      </c>
      <c r="J18">
        <v>0.92294698231927697</v>
      </c>
      <c r="K18">
        <v>0.90977989990901798</v>
      </c>
      <c r="L18">
        <v>0.92380043793923605</v>
      </c>
      <c r="M18">
        <v>0.87871932921531704</v>
      </c>
      <c r="N18">
        <v>0.89231817367779298</v>
      </c>
      <c r="O18">
        <v>0.91718613971594298</v>
      </c>
      <c r="P18">
        <v>0.92038774233896103</v>
      </c>
    </row>
    <row r="19" spans="1:16" x14ac:dyDescent="0.55000000000000004">
      <c r="A19">
        <v>0.88749423587336895</v>
      </c>
      <c r="B19">
        <v>0.884287644701368</v>
      </c>
      <c r="C19">
        <v>0.88124387136465299</v>
      </c>
      <c r="D19">
        <v>0.86939781695006901</v>
      </c>
      <c r="E19">
        <v>0.84184361976550703</v>
      </c>
      <c r="F19">
        <v>0.87294743179529399</v>
      </c>
      <c r="G19">
        <v>0.87788936776132398</v>
      </c>
      <c r="H19">
        <v>0.90430665463975501</v>
      </c>
      <c r="I19">
        <v>0.86940408749897002</v>
      </c>
      <c r="J19">
        <v>0.89920869621885802</v>
      </c>
      <c r="K19">
        <v>0.88835629332453903</v>
      </c>
      <c r="L19">
        <v>0.89405244135430295</v>
      </c>
      <c r="M19">
        <v>0.77946579482569101</v>
      </c>
      <c r="N19">
        <v>0.88132127811793204</v>
      </c>
      <c r="O19">
        <v>0.87913312931584497</v>
      </c>
      <c r="P19">
        <v>0.88968728840493505</v>
      </c>
    </row>
    <row r="20" spans="1:16" x14ac:dyDescent="0.55000000000000004">
      <c r="A20">
        <v>0.89302263261977999</v>
      </c>
      <c r="B20">
        <v>0.87583283979613902</v>
      </c>
      <c r="C20">
        <v>0.89780221499141799</v>
      </c>
      <c r="D20">
        <v>0.91271854484862902</v>
      </c>
      <c r="E20">
        <v>0.894274072026084</v>
      </c>
      <c r="F20">
        <v>0.909917938974109</v>
      </c>
      <c r="G20">
        <v>0.77851044720921903</v>
      </c>
      <c r="H20">
        <v>0.86696748364430498</v>
      </c>
      <c r="I20">
        <v>0.88922748170313604</v>
      </c>
      <c r="J20">
        <v>0.88991747790943398</v>
      </c>
      <c r="K20">
        <v>0.91219466019386397</v>
      </c>
      <c r="L20">
        <v>0.88920393834246303</v>
      </c>
      <c r="M20">
        <v>0.91415571321939104</v>
      </c>
      <c r="N20">
        <v>0.91472677038573502</v>
      </c>
      <c r="O20">
        <v>0.85045907101565699</v>
      </c>
      <c r="P20">
        <v>0.91109561111707205</v>
      </c>
    </row>
    <row r="21" spans="1:16" x14ac:dyDescent="0.55000000000000004">
      <c r="A21">
        <v>0.95018840643175295</v>
      </c>
      <c r="B21">
        <v>0.94188453239960401</v>
      </c>
      <c r="C21">
        <v>0.94821736438289295</v>
      </c>
      <c r="D21">
        <v>0.94900546275601405</v>
      </c>
      <c r="E21">
        <v>0.87042943484422197</v>
      </c>
      <c r="F21">
        <v>0.93115245439042604</v>
      </c>
      <c r="G21">
        <v>0.92585684722466399</v>
      </c>
      <c r="H21">
        <v>0.92371011312835805</v>
      </c>
      <c r="I21">
        <v>0.886742048240168</v>
      </c>
      <c r="J21">
        <v>0.95228762885906304</v>
      </c>
      <c r="K21">
        <v>0.94154772277028997</v>
      </c>
      <c r="L21">
        <v>0.94887772339921395</v>
      </c>
      <c r="M21">
        <v>0.93710711977999595</v>
      </c>
      <c r="N21">
        <v>0.95452776527275995</v>
      </c>
      <c r="O21">
        <v>0.95363373510502603</v>
      </c>
      <c r="P21">
        <v>0.95506625773971399</v>
      </c>
    </row>
    <row r="23" spans="1:16" x14ac:dyDescent="0.55000000000000004">
      <c r="A23">
        <f t="shared" ref="A23:P23" si="0">MIN(A1:A21)</f>
        <v>0.87370341829547904</v>
      </c>
      <c r="B23">
        <f t="shared" si="0"/>
        <v>0.83550451471195297</v>
      </c>
      <c r="C23">
        <f t="shared" si="0"/>
        <v>0.77474153172726501</v>
      </c>
      <c r="D23">
        <f t="shared" si="0"/>
        <v>0.86939781695006901</v>
      </c>
      <c r="E23">
        <f t="shared" si="0"/>
        <v>0.84184361976550703</v>
      </c>
      <c r="F23">
        <f t="shared" si="0"/>
        <v>0.871063602475601</v>
      </c>
      <c r="G23">
        <f t="shared" si="0"/>
        <v>0.60211978430708701</v>
      </c>
      <c r="H23">
        <f t="shared" si="0"/>
        <v>0.59351236546719699</v>
      </c>
      <c r="I23">
        <f t="shared" si="0"/>
        <v>0.77331836764684503</v>
      </c>
      <c r="J23">
        <f t="shared" si="0"/>
        <v>0.84733049598368404</v>
      </c>
      <c r="K23">
        <f t="shared" si="0"/>
        <v>0.82456183184513099</v>
      </c>
      <c r="L23">
        <f t="shared" si="0"/>
        <v>0.83453737201065503</v>
      </c>
      <c r="M23">
        <f t="shared" si="0"/>
        <v>0.54990667291525497</v>
      </c>
      <c r="N23">
        <f t="shared" si="0"/>
        <v>0.40683782017223602</v>
      </c>
      <c r="O23">
        <f t="shared" si="0"/>
        <v>0.81322989557038095</v>
      </c>
      <c r="P23">
        <f t="shared" si="0"/>
        <v>0.85151504811301404</v>
      </c>
    </row>
    <row r="24" spans="1:16" x14ac:dyDescent="0.55000000000000004">
      <c r="A24">
        <f t="shared" ref="A24:P24" si="1">_xlfn.QUARTILE.INC(A1:A21, 1)</f>
        <v>0.90427430526430674</v>
      </c>
      <c r="B24">
        <f t="shared" si="1"/>
        <v>0.89266034983718345</v>
      </c>
      <c r="C24">
        <f t="shared" si="1"/>
        <v>0.90096873396126775</v>
      </c>
      <c r="D24">
        <f t="shared" si="1"/>
        <v>0.89872289339698197</v>
      </c>
      <c r="E24">
        <f t="shared" si="1"/>
        <v>0.88554728441518327</v>
      </c>
      <c r="F24">
        <f t="shared" si="1"/>
        <v>0.89586570716182801</v>
      </c>
      <c r="G24">
        <f t="shared" si="1"/>
        <v>0.87724445188410693</v>
      </c>
      <c r="H24">
        <f t="shared" si="1"/>
        <v>0.86991926515767393</v>
      </c>
      <c r="I24">
        <f t="shared" si="1"/>
        <v>0.88832368708949605</v>
      </c>
      <c r="J24">
        <f t="shared" si="1"/>
        <v>0.893360189588153</v>
      </c>
      <c r="K24">
        <f t="shared" si="1"/>
        <v>0.90465618638940604</v>
      </c>
      <c r="L24">
        <f t="shared" si="1"/>
        <v>0.89403102580600646</v>
      </c>
      <c r="M24">
        <f t="shared" si="1"/>
        <v>0.87305763377697931</v>
      </c>
      <c r="N24">
        <f t="shared" si="1"/>
        <v>0.89021793015240069</v>
      </c>
      <c r="O24">
        <f t="shared" si="1"/>
        <v>0.87196461474079801</v>
      </c>
      <c r="P24">
        <f t="shared" si="1"/>
        <v>0.91201170125276398</v>
      </c>
    </row>
    <row r="25" spans="1:16" x14ac:dyDescent="0.55000000000000004">
      <c r="A25">
        <f t="shared" ref="A25:P25" si="2">_xlfn.QUARTILE.INC(A1:A21, 2)</f>
        <v>0.91315124852008345</v>
      </c>
      <c r="B25">
        <f t="shared" si="2"/>
        <v>0.90786609670005247</v>
      </c>
      <c r="C25">
        <f t="shared" si="2"/>
        <v>0.91861750273211651</v>
      </c>
      <c r="D25">
        <f t="shared" si="2"/>
        <v>0.90971566036027807</v>
      </c>
      <c r="E25">
        <f t="shared" si="2"/>
        <v>0.89658125334607197</v>
      </c>
      <c r="F25">
        <f t="shared" si="2"/>
        <v>0.90708986846114947</v>
      </c>
      <c r="G25">
        <f t="shared" si="2"/>
        <v>0.89550714278991594</v>
      </c>
      <c r="H25">
        <f t="shared" si="2"/>
        <v>0.90351605260151902</v>
      </c>
      <c r="I25">
        <f t="shared" si="2"/>
        <v>0.89757320498538251</v>
      </c>
      <c r="J25">
        <f t="shared" si="2"/>
        <v>0.91047077328169501</v>
      </c>
      <c r="K25">
        <f t="shared" si="2"/>
        <v>0.9113187485736125</v>
      </c>
      <c r="L25">
        <f t="shared" si="2"/>
        <v>0.91454567030571499</v>
      </c>
      <c r="M25">
        <f t="shared" si="2"/>
        <v>0.88424416585145849</v>
      </c>
      <c r="N25">
        <f t="shared" si="2"/>
        <v>0.91356754665423301</v>
      </c>
      <c r="O25">
        <f t="shared" si="2"/>
        <v>0.90417871006362205</v>
      </c>
      <c r="P25">
        <f t="shared" si="2"/>
        <v>0.92032647682551749</v>
      </c>
    </row>
    <row r="26" spans="1:16" x14ac:dyDescent="0.55000000000000004">
      <c r="A26">
        <f t="shared" ref="A26:P26" si="3">_xlfn.QUARTILE.INC(A1:A21, 3)</f>
        <v>0.92767108675819876</v>
      </c>
      <c r="B26">
        <f t="shared" si="3"/>
        <v>0.92525922023235307</v>
      </c>
      <c r="C26">
        <f t="shared" si="3"/>
        <v>0.92503788079004645</v>
      </c>
      <c r="D26">
        <f t="shared" si="3"/>
        <v>0.92699067556490322</v>
      </c>
      <c r="E26">
        <f t="shared" si="3"/>
        <v>0.91029556729732031</v>
      </c>
      <c r="F26">
        <f t="shared" si="3"/>
        <v>0.921928885428698</v>
      </c>
      <c r="G26">
        <f t="shared" si="3"/>
        <v>0.92041988457702684</v>
      </c>
      <c r="H26">
        <f t="shared" si="3"/>
        <v>0.92103322283055145</v>
      </c>
      <c r="I26">
        <f t="shared" si="3"/>
        <v>0.91423925807516127</v>
      </c>
      <c r="J26">
        <f t="shared" si="3"/>
        <v>0.92625140629694203</v>
      </c>
      <c r="K26">
        <f t="shared" si="3"/>
        <v>0.92883162572000144</v>
      </c>
      <c r="L26">
        <f t="shared" si="3"/>
        <v>0.93306891855646179</v>
      </c>
      <c r="M26">
        <f t="shared" si="3"/>
        <v>0.91579214842811607</v>
      </c>
      <c r="N26">
        <f t="shared" si="3"/>
        <v>0.9242473419168048</v>
      </c>
      <c r="O26">
        <f t="shared" si="3"/>
        <v>0.92321837135933116</v>
      </c>
      <c r="P26">
        <f t="shared" si="3"/>
        <v>0.93155304831140295</v>
      </c>
    </row>
    <row r="27" spans="1:16" x14ac:dyDescent="0.55000000000000004">
      <c r="A27">
        <f t="shared" ref="A27:P27" si="4">MAX(A1:A21)</f>
        <v>0.95206570882363495</v>
      </c>
      <c r="B27">
        <f t="shared" si="4"/>
        <v>0.95114488791091001</v>
      </c>
      <c r="C27">
        <f t="shared" si="4"/>
        <v>0.94821736438289295</v>
      </c>
      <c r="D27">
        <f t="shared" si="4"/>
        <v>0.94900546275601405</v>
      </c>
      <c r="E27">
        <f t="shared" si="4"/>
        <v>0.93087667219889503</v>
      </c>
      <c r="F27">
        <f t="shared" si="4"/>
        <v>0.93682378613719797</v>
      </c>
      <c r="G27">
        <f t="shared" si="4"/>
        <v>0.94692863838600505</v>
      </c>
      <c r="H27">
        <f t="shared" si="4"/>
        <v>0.94794011913915999</v>
      </c>
      <c r="I27">
        <f t="shared" si="4"/>
        <v>0.95415770702859903</v>
      </c>
      <c r="J27">
        <f t="shared" si="4"/>
        <v>0.95228762885906304</v>
      </c>
      <c r="K27">
        <f t="shared" si="4"/>
        <v>0.95077614209719097</v>
      </c>
      <c r="L27">
        <f t="shared" si="4"/>
        <v>0.95401471618733602</v>
      </c>
      <c r="M27">
        <f t="shared" si="4"/>
        <v>0.93710711977999595</v>
      </c>
      <c r="N27">
        <f t="shared" si="4"/>
        <v>0.95452776527275995</v>
      </c>
      <c r="O27">
        <f t="shared" si="4"/>
        <v>0.95363373510502603</v>
      </c>
      <c r="P27">
        <f t="shared" si="4"/>
        <v>0.95506625773971399</v>
      </c>
    </row>
    <row r="28" spans="1:16" x14ac:dyDescent="0.55000000000000004">
      <c r="A28">
        <f t="shared" ref="A28:P28" si="5">AVERAGE(A1:A21)</f>
        <v>0.91475246510944785</v>
      </c>
      <c r="B28">
        <f t="shared" si="5"/>
        <v>0.90669349212273254</v>
      </c>
      <c r="C28">
        <f t="shared" si="5"/>
        <v>0.9040565844923758</v>
      </c>
      <c r="D28">
        <f t="shared" si="5"/>
        <v>0.91001024701183675</v>
      </c>
      <c r="E28">
        <f t="shared" si="5"/>
        <v>0.89537034870511101</v>
      </c>
      <c r="F28">
        <f t="shared" si="5"/>
        <v>0.90676604679088313</v>
      </c>
      <c r="G28">
        <f t="shared" si="5"/>
        <v>0.88031227905795006</v>
      </c>
      <c r="H28">
        <f t="shared" si="5"/>
        <v>0.88622435745832018</v>
      </c>
      <c r="I28">
        <f t="shared" si="5"/>
        <v>0.8965834798170691</v>
      </c>
      <c r="J28">
        <f t="shared" si="5"/>
        <v>0.9067623763448982</v>
      </c>
      <c r="K28">
        <f t="shared" si="5"/>
        <v>0.90997880827882049</v>
      </c>
      <c r="L28">
        <f t="shared" si="5"/>
        <v>0.91168341754017512</v>
      </c>
      <c r="M28">
        <f t="shared" si="5"/>
        <v>0.87169023052904548</v>
      </c>
      <c r="N28">
        <f t="shared" si="5"/>
        <v>0.88655542160966727</v>
      </c>
      <c r="O28">
        <f t="shared" si="5"/>
        <v>0.89346105471842474</v>
      </c>
      <c r="P28">
        <f t="shared" si="5"/>
        <v>0.91940530609499205</v>
      </c>
    </row>
    <row r="29" spans="1:16" x14ac:dyDescent="0.55000000000000004">
      <c r="A29">
        <f t="shared" ref="A29:P29" si="6">_xlfn.STDEV.P(A1:A21)</f>
        <v>2.0544972295279389E-2</v>
      </c>
      <c r="B29">
        <f t="shared" si="6"/>
        <v>2.7424444802353523E-2</v>
      </c>
      <c r="C29">
        <f t="shared" si="6"/>
        <v>3.9403432196156343E-2</v>
      </c>
      <c r="D29">
        <f t="shared" si="6"/>
        <v>2.1438463958871317E-2</v>
      </c>
      <c r="E29">
        <f t="shared" si="6"/>
        <v>2.1794682997390766E-2</v>
      </c>
      <c r="F29">
        <f t="shared" si="6"/>
        <v>1.9078909319997266E-2</v>
      </c>
      <c r="G29">
        <f t="shared" si="6"/>
        <v>7.4077159094234041E-2</v>
      </c>
      <c r="H29">
        <f t="shared" si="6"/>
        <v>7.2573241880688463E-2</v>
      </c>
      <c r="I29">
        <f t="shared" si="6"/>
        <v>3.6255540603775789E-2</v>
      </c>
      <c r="J29">
        <f t="shared" si="6"/>
        <v>2.7093854400872721E-2</v>
      </c>
      <c r="K29">
        <f t="shared" si="6"/>
        <v>2.8589615770063088E-2</v>
      </c>
      <c r="L29">
        <f t="shared" si="6"/>
        <v>2.8651625564069531E-2</v>
      </c>
      <c r="M29">
        <f t="shared" si="6"/>
        <v>8.1340920033177125E-2</v>
      </c>
      <c r="N29">
        <f t="shared" si="6"/>
        <v>0.11219590636705896</v>
      </c>
      <c r="O29">
        <f t="shared" si="6"/>
        <v>4.2379367450422506E-2</v>
      </c>
      <c r="P29">
        <f t="shared" si="6"/>
        <v>2.4083245705445962E-2</v>
      </c>
    </row>
    <row r="31" spans="1:16" x14ac:dyDescent="0.55000000000000004">
      <c r="A31">
        <f>A24-A23</f>
        <v>3.0570886968827704E-2</v>
      </c>
      <c r="B31">
        <f t="shared" ref="B31:P31" si="7">B24-B23</f>
        <v>5.7155835125230481E-2</v>
      </c>
      <c r="C31">
        <f t="shared" si="7"/>
        <v>0.12622720223400274</v>
      </c>
      <c r="D31">
        <f t="shared" si="7"/>
        <v>2.9325076446912957E-2</v>
      </c>
      <c r="E31">
        <f t="shared" si="7"/>
        <v>4.3703664649676233E-2</v>
      </c>
      <c r="F31">
        <f t="shared" si="7"/>
        <v>2.4802104686227011E-2</v>
      </c>
      <c r="G31">
        <f t="shared" si="7"/>
        <v>0.27512466757701992</v>
      </c>
      <c r="H31">
        <f t="shared" si="7"/>
        <v>0.27640689969047694</v>
      </c>
      <c r="I31">
        <f t="shared" si="7"/>
        <v>0.11500531944265102</v>
      </c>
      <c r="J31">
        <f t="shared" si="7"/>
        <v>4.6029693604468958E-2</v>
      </c>
      <c r="K31">
        <f t="shared" si="7"/>
        <v>8.0094354544275048E-2</v>
      </c>
      <c r="L31">
        <f t="shared" si="7"/>
        <v>5.9493653795351431E-2</v>
      </c>
      <c r="M31">
        <f t="shared" si="7"/>
        <v>0.32315096086172435</v>
      </c>
      <c r="N31">
        <f t="shared" si="7"/>
        <v>0.48338010998016467</v>
      </c>
      <c r="O31">
        <f t="shared" si="7"/>
        <v>5.873471917041706E-2</v>
      </c>
      <c r="P31">
        <f t="shared" si="7"/>
        <v>6.0496653139749945E-2</v>
      </c>
    </row>
    <row r="32" spans="1:16" x14ac:dyDescent="0.55000000000000004">
      <c r="A32">
        <f>A24</f>
        <v>0.90427430526430674</v>
      </c>
      <c r="B32">
        <f t="shared" ref="B32:P32" si="8">B24</f>
        <v>0.89266034983718345</v>
      </c>
      <c r="C32">
        <f t="shared" si="8"/>
        <v>0.90096873396126775</v>
      </c>
      <c r="D32">
        <f t="shared" si="8"/>
        <v>0.89872289339698197</v>
      </c>
      <c r="E32">
        <f t="shared" si="8"/>
        <v>0.88554728441518327</v>
      </c>
      <c r="F32">
        <f t="shared" si="8"/>
        <v>0.89586570716182801</v>
      </c>
      <c r="G32">
        <f t="shared" si="8"/>
        <v>0.87724445188410693</v>
      </c>
      <c r="H32">
        <f t="shared" si="8"/>
        <v>0.86991926515767393</v>
      </c>
      <c r="I32">
        <f t="shared" si="8"/>
        <v>0.88832368708949605</v>
      </c>
      <c r="J32">
        <f t="shared" si="8"/>
        <v>0.893360189588153</v>
      </c>
      <c r="K32">
        <f t="shared" si="8"/>
        <v>0.90465618638940604</v>
      </c>
      <c r="L32">
        <f t="shared" si="8"/>
        <v>0.89403102580600646</v>
      </c>
      <c r="M32">
        <f t="shared" si="8"/>
        <v>0.87305763377697931</v>
      </c>
      <c r="N32">
        <f t="shared" si="8"/>
        <v>0.89021793015240069</v>
      </c>
      <c r="O32">
        <f t="shared" si="8"/>
        <v>0.87196461474079801</v>
      </c>
      <c r="P32">
        <f t="shared" si="8"/>
        <v>0.91201170125276398</v>
      </c>
    </row>
    <row r="33" spans="1:16" x14ac:dyDescent="0.55000000000000004">
      <c r="A33">
        <f>A25-A24</f>
        <v>8.8769432557767036E-3</v>
      </c>
      <c r="B33">
        <f t="shared" ref="B33:P35" si="9">B25-B24</f>
        <v>1.5205746862869018E-2</v>
      </c>
      <c r="C33">
        <f t="shared" si="9"/>
        <v>1.7648768770848755E-2</v>
      </c>
      <c r="D33">
        <f t="shared" si="9"/>
        <v>1.0992766963296097E-2</v>
      </c>
      <c r="E33">
        <f t="shared" si="9"/>
        <v>1.1033968930888705E-2</v>
      </c>
      <c r="F33">
        <f t="shared" si="9"/>
        <v>1.1224161299321467E-2</v>
      </c>
      <c r="G33">
        <f t="shared" si="9"/>
        <v>1.8262690905809009E-2</v>
      </c>
      <c r="H33">
        <f t="shared" si="9"/>
        <v>3.3596787443845089E-2</v>
      </c>
      <c r="I33">
        <f t="shared" si="9"/>
        <v>9.249517895886461E-3</v>
      </c>
      <c r="J33">
        <f t="shared" si="9"/>
        <v>1.7110583693542014E-2</v>
      </c>
      <c r="K33">
        <f t="shared" si="9"/>
        <v>6.6625621842064664E-3</v>
      </c>
      <c r="L33">
        <f t="shared" si="9"/>
        <v>2.0514644499708523E-2</v>
      </c>
      <c r="M33">
        <f t="shared" si="9"/>
        <v>1.1186532074479172E-2</v>
      </c>
      <c r="N33">
        <f t="shared" si="9"/>
        <v>2.3349616501832315E-2</v>
      </c>
      <c r="O33">
        <f t="shared" si="9"/>
        <v>3.2214095322824043E-2</v>
      </c>
      <c r="P33">
        <f t="shared" si="9"/>
        <v>8.3147755727535078E-3</v>
      </c>
    </row>
    <row r="34" spans="1:16" x14ac:dyDescent="0.55000000000000004">
      <c r="A34">
        <f>A26-A25</f>
        <v>1.4519838238115312E-2</v>
      </c>
      <c r="B34">
        <f t="shared" si="9"/>
        <v>1.7393123532300603E-2</v>
      </c>
      <c r="C34">
        <f t="shared" si="9"/>
        <v>6.420378057929943E-3</v>
      </c>
      <c r="D34">
        <f t="shared" si="9"/>
        <v>1.7275015204625155E-2</v>
      </c>
      <c r="E34">
        <f t="shared" si="9"/>
        <v>1.3714313951248336E-2</v>
      </c>
      <c r="F34">
        <f t="shared" si="9"/>
        <v>1.4839016967548524E-2</v>
      </c>
      <c r="G34">
        <f t="shared" si="9"/>
        <v>2.4912741787110892E-2</v>
      </c>
      <c r="H34">
        <f t="shared" si="9"/>
        <v>1.751717022903243E-2</v>
      </c>
      <c r="I34">
        <f t="shared" si="9"/>
        <v>1.6666053089778754E-2</v>
      </c>
      <c r="J34">
        <f t="shared" si="9"/>
        <v>1.5780633015247014E-2</v>
      </c>
      <c r="K34">
        <f t="shared" si="9"/>
        <v>1.7512877146388939E-2</v>
      </c>
      <c r="L34">
        <f t="shared" si="9"/>
        <v>1.8523248250746804E-2</v>
      </c>
      <c r="M34">
        <f t="shared" si="9"/>
        <v>3.1547982576657585E-2</v>
      </c>
      <c r="N34">
        <f t="shared" si="9"/>
        <v>1.067979526257179E-2</v>
      </c>
      <c r="O34">
        <f t="shared" si="9"/>
        <v>1.9039661295709109E-2</v>
      </c>
      <c r="P34">
        <f t="shared" si="9"/>
        <v>1.1226571485885461E-2</v>
      </c>
    </row>
    <row r="35" spans="1:16" x14ac:dyDescent="0.55000000000000004">
      <c r="A35">
        <f>A27-A26</f>
        <v>2.4394622065436189E-2</v>
      </c>
      <c r="B35">
        <f t="shared" si="9"/>
        <v>2.5885667678556934E-2</v>
      </c>
      <c r="C35">
        <f t="shared" si="9"/>
        <v>2.3179483592846495E-2</v>
      </c>
      <c r="D35">
        <f t="shared" si="9"/>
        <v>2.2014787191110829E-2</v>
      </c>
      <c r="E35">
        <f t="shared" si="9"/>
        <v>2.0581104901574721E-2</v>
      </c>
      <c r="F35">
        <f t="shared" si="9"/>
        <v>1.489490070849997E-2</v>
      </c>
      <c r="G35">
        <f t="shared" si="9"/>
        <v>2.6508753808978214E-2</v>
      </c>
      <c r="H35">
        <f t="shared" si="9"/>
        <v>2.6906896308608541E-2</v>
      </c>
      <c r="I35">
        <f t="shared" si="9"/>
        <v>3.9918448953437768E-2</v>
      </c>
      <c r="J35">
        <f t="shared" si="9"/>
        <v>2.6036222562121014E-2</v>
      </c>
      <c r="K35">
        <f t="shared" si="9"/>
        <v>2.1944516377189527E-2</v>
      </c>
      <c r="L35">
        <f t="shared" si="9"/>
        <v>2.094579763087423E-2</v>
      </c>
      <c r="M35">
        <f t="shared" si="9"/>
        <v>2.1314971351879874E-2</v>
      </c>
      <c r="N35">
        <f t="shared" si="9"/>
        <v>3.0280423355955155E-2</v>
      </c>
      <c r="O35">
        <f t="shared" si="9"/>
        <v>3.0415363745694868E-2</v>
      </c>
      <c r="P35">
        <f t="shared" si="9"/>
        <v>2.3513209428311033E-2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2019-01-14T23:50:45Z</dcterms:created>
  <dcterms:modified xsi:type="dcterms:W3CDTF">2019-02-01T03:39:20Z</dcterms:modified>
</cp:coreProperties>
</file>