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ilc\Dropbox\shared python files\"/>
    </mc:Choice>
  </mc:AlternateContent>
  <xr:revisionPtr revIDLastSave="0" documentId="13_ncr:1_{0A0FDF67-0707-4907-BED8-921AB9CD008D}" xr6:coauthVersionLast="38" xr6:coauthVersionMax="38" xr10:uidLastSave="{00000000-0000-0000-0000-000000000000}"/>
  <bookViews>
    <workbookView xWindow="240" yWindow="120" windowWidth="25980" windowHeight="13428" xr2:uid="{00000000-000D-0000-FFFF-FFFF00000000}"/>
  </bookViews>
  <sheets>
    <sheet name="a" sheetId="2" r:id="rId1"/>
    <sheet name="b" sheetId="1" r:id="rId2"/>
    <sheet name="Tabelle1" sheetId="4" r:id="rId3"/>
    <sheet name="Tabelle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4" l="1"/>
  <c r="C8" i="4"/>
  <c r="D8" i="4"/>
  <c r="E8" i="4"/>
  <c r="F8" i="4"/>
  <c r="A8" i="4"/>
  <c r="B4" i="4"/>
  <c r="C4" i="4"/>
  <c r="D4" i="4"/>
  <c r="E4" i="4"/>
  <c r="F4" i="4"/>
  <c r="F7" i="4"/>
  <c r="E7" i="4"/>
  <c r="D7" i="4"/>
  <c r="C7" i="4"/>
  <c r="B7" i="4"/>
  <c r="A7" i="4"/>
  <c r="G6" i="4"/>
  <c r="A4" i="4"/>
  <c r="B3" i="4"/>
  <c r="C3" i="4"/>
  <c r="D3" i="4"/>
  <c r="E3" i="4"/>
  <c r="F3" i="4"/>
  <c r="A3" i="4"/>
  <c r="G2" i="4"/>
  <c r="AH122" i="1" l="1"/>
  <c r="AI122" i="1"/>
  <c r="AJ122" i="1"/>
  <c r="AK122" i="1"/>
  <c r="AL122" i="1"/>
  <c r="AH123" i="1"/>
  <c r="AI123" i="1"/>
  <c r="AJ123" i="1"/>
  <c r="AK123" i="1"/>
  <c r="AL123" i="1"/>
  <c r="AG123" i="1"/>
  <c r="AG122" i="1"/>
  <c r="AL107" i="1" l="1"/>
  <c r="AK107" i="1"/>
  <c r="AJ107" i="1"/>
  <c r="AI107" i="1"/>
  <c r="AH107" i="1"/>
  <c r="AL106" i="1"/>
  <c r="AK106" i="1"/>
  <c r="AJ106" i="1"/>
  <c r="AI106" i="1"/>
  <c r="AH106" i="1"/>
  <c r="AG107" i="1"/>
  <c r="AG106" i="1"/>
  <c r="AH95" i="1"/>
  <c r="AI95" i="1"/>
  <c r="AJ95" i="1"/>
  <c r="AK95" i="1"/>
  <c r="AL95" i="1"/>
  <c r="AH96" i="1"/>
  <c r="AI96" i="1"/>
  <c r="AJ96" i="1"/>
  <c r="AK96" i="1"/>
  <c r="AL96" i="1"/>
  <c r="AG96" i="1"/>
  <c r="AG95" i="1"/>
  <c r="AI138" i="1" l="1"/>
  <c r="AJ138" i="1"/>
  <c r="AK138" i="1"/>
  <c r="AL138" i="1"/>
  <c r="AI139" i="1"/>
  <c r="AJ139" i="1"/>
  <c r="AK139" i="1"/>
  <c r="AL139" i="1"/>
  <c r="AH139" i="1"/>
  <c r="AH138" i="1"/>
  <c r="AG139" i="1"/>
  <c r="AG138" i="1"/>
</calcChain>
</file>

<file path=xl/sharedStrings.xml><?xml version="1.0" encoding="utf-8"?>
<sst xmlns="http://schemas.openxmlformats.org/spreadsheetml/2006/main" count="358" uniqueCount="283">
  <si>
    <t>Peak cnt (cps)</t>
  </si>
  <si>
    <t>Weight%</t>
  </si>
  <si>
    <t>Atomic%</t>
  </si>
  <si>
    <t>Oxide</t>
  </si>
  <si>
    <t>Point#</t>
  </si>
  <si>
    <t>Comment</t>
  </si>
  <si>
    <t>Si</t>
  </si>
  <si>
    <t>Al</t>
  </si>
  <si>
    <t>Fe</t>
  </si>
  <si>
    <t>Mg</t>
  </si>
  <si>
    <t>Ca</t>
  </si>
  <si>
    <t>Na</t>
  </si>
  <si>
    <t>Mo</t>
  </si>
  <si>
    <t>Pt</t>
  </si>
  <si>
    <t xml:space="preserve">O </t>
  </si>
  <si>
    <t>Total</t>
  </si>
  <si>
    <t>SiO2</t>
  </si>
  <si>
    <t>Al2O3</t>
  </si>
  <si>
    <t>FeO</t>
  </si>
  <si>
    <t>MgO</t>
  </si>
  <si>
    <t>CaO</t>
  </si>
  <si>
    <t>Na2O</t>
  </si>
  <si>
    <t xml:space="preserve">1 / 1 . </t>
  </si>
  <si>
    <t>H4692-BFI-01</t>
  </si>
  <si>
    <t xml:space="preserve">2 / 1 . </t>
  </si>
  <si>
    <t>H4692-BFI-02</t>
  </si>
  <si>
    <t xml:space="preserve">3 / 1 . </t>
  </si>
  <si>
    <t>H4692-BFI-03</t>
  </si>
  <si>
    <t xml:space="preserve">4 / 1 . </t>
  </si>
  <si>
    <t>H4692-BFI-04</t>
  </si>
  <si>
    <t xml:space="preserve">5 / 1 . </t>
  </si>
  <si>
    <t>H4692-BFI-05</t>
  </si>
  <si>
    <t xml:space="preserve">6 / 1 . </t>
  </si>
  <si>
    <t>H4692-BFI-06</t>
  </si>
  <si>
    <t xml:space="preserve">7 / 1 . </t>
  </si>
  <si>
    <t>H4692-BFI-07</t>
  </si>
  <si>
    <t xml:space="preserve">8 / 1 . </t>
  </si>
  <si>
    <t>H4692-BFI-08</t>
  </si>
  <si>
    <t xml:space="preserve">9 / 1 . </t>
  </si>
  <si>
    <t>H4692-BFI-09</t>
  </si>
  <si>
    <t xml:space="preserve">10 / 1 . </t>
  </si>
  <si>
    <t>H4692-BFI-10</t>
  </si>
  <si>
    <t xml:space="preserve">11 / 1 . </t>
  </si>
  <si>
    <t>H4692-BFI-11</t>
  </si>
  <si>
    <t xml:space="preserve">12 / 1 . </t>
  </si>
  <si>
    <t>H4692-BFI-12</t>
  </si>
  <si>
    <t xml:space="preserve">13 / 1 . </t>
  </si>
  <si>
    <t>H4692-BFI-13</t>
  </si>
  <si>
    <t xml:space="preserve">14 / 1 . </t>
  </si>
  <si>
    <t>H4692-BFI-14</t>
  </si>
  <si>
    <t xml:space="preserve">15 / 1 . </t>
  </si>
  <si>
    <t>H4692-BFI-15</t>
  </si>
  <si>
    <t xml:space="preserve">16 / 1 . </t>
  </si>
  <si>
    <t>H4692-BFI-16</t>
  </si>
  <si>
    <t xml:space="preserve">17 / 1 . </t>
  </si>
  <si>
    <t>H4692-BFI-17</t>
  </si>
  <si>
    <t xml:space="preserve">18 / 1 . </t>
  </si>
  <si>
    <t>H4692-BFI-18</t>
  </si>
  <si>
    <t xml:space="preserve">19 / 1 . </t>
  </si>
  <si>
    <t>H4692-BFI-19</t>
  </si>
  <si>
    <t xml:space="preserve">20 / 1 . </t>
  </si>
  <si>
    <t>H4692-BFI-20</t>
  </si>
  <si>
    <t xml:space="preserve">21 / 1 . </t>
  </si>
  <si>
    <t>H4692-BFI-21</t>
  </si>
  <si>
    <t xml:space="preserve">22 / 1 . </t>
  </si>
  <si>
    <t>H4692-BFI-22</t>
  </si>
  <si>
    <t xml:space="preserve">23 / 1 . </t>
  </si>
  <si>
    <t>H4692-BFI-23</t>
  </si>
  <si>
    <t xml:space="preserve">24 / 1 . </t>
  </si>
  <si>
    <t>H4692-BFI-24</t>
  </si>
  <si>
    <t xml:space="preserve">25 / 1 . </t>
  </si>
  <si>
    <t>H4692-BFI-25</t>
  </si>
  <si>
    <t xml:space="preserve">26 / 1 . </t>
  </si>
  <si>
    <t>H4692-BFI-26</t>
  </si>
  <si>
    <t xml:space="preserve">27 / 1 . </t>
  </si>
  <si>
    <t>H4692-BFI-27</t>
  </si>
  <si>
    <t xml:space="preserve">28 / 1 . </t>
  </si>
  <si>
    <t>H4692-BFI-28</t>
  </si>
  <si>
    <t xml:space="preserve">29 / 1 . </t>
  </si>
  <si>
    <t>H4692-BFI-29</t>
  </si>
  <si>
    <t xml:space="preserve">30 / 1 . </t>
  </si>
  <si>
    <t>H4692-BFI-30</t>
  </si>
  <si>
    <t xml:space="preserve">31 / 1 . </t>
  </si>
  <si>
    <t>H4692-BFI-31</t>
  </si>
  <si>
    <t xml:space="preserve">32 / 1 . </t>
  </si>
  <si>
    <t>H4692-BFI-32</t>
  </si>
  <si>
    <t xml:space="preserve">34 / 1 . </t>
  </si>
  <si>
    <t>H4692-KLB1-02</t>
  </si>
  <si>
    <t xml:space="preserve">35 / 1 . </t>
  </si>
  <si>
    <t>H4692-MORB-01</t>
  </si>
  <si>
    <t xml:space="preserve">36 / 1 . </t>
  </si>
  <si>
    <t>H4692-MORB-02</t>
  </si>
  <si>
    <t xml:space="preserve">37 / 1 . </t>
  </si>
  <si>
    <t>H4692-MORB-03</t>
  </si>
  <si>
    <t xml:space="preserve">38 / 1 . </t>
  </si>
  <si>
    <t>H4692-MORB-04</t>
  </si>
  <si>
    <t xml:space="preserve">39 / 1 . </t>
  </si>
  <si>
    <t>H4692-MORB-05</t>
  </si>
  <si>
    <t xml:space="preserve">40 / 1 . </t>
  </si>
  <si>
    <t>H4692-MORB-06</t>
  </si>
  <si>
    <t xml:space="preserve">41 / 1 . </t>
  </si>
  <si>
    <t>H4692-MORB-07</t>
  </si>
  <si>
    <t xml:space="preserve">42 / 1 . </t>
  </si>
  <si>
    <t>H4692-MORB-08</t>
  </si>
  <si>
    <t xml:space="preserve">43 / 1 . </t>
  </si>
  <si>
    <t>H4692-MORB-09</t>
  </si>
  <si>
    <t xml:space="preserve">44 / 1 . </t>
  </si>
  <si>
    <t>H4692-MORB-10</t>
  </si>
  <si>
    <t xml:space="preserve">45 / 1 . </t>
  </si>
  <si>
    <t>H4692-MORB-11</t>
  </si>
  <si>
    <t xml:space="preserve">46 / 1 . </t>
  </si>
  <si>
    <t>H4692-MORB-12</t>
  </si>
  <si>
    <t xml:space="preserve">47 / 1 . </t>
  </si>
  <si>
    <t>H4692-MORB-13</t>
  </si>
  <si>
    <t xml:space="preserve">48 / 1 . </t>
  </si>
  <si>
    <t>Z1785-BFI-01</t>
  </si>
  <si>
    <t xml:space="preserve">49 / 1 . </t>
  </si>
  <si>
    <t>Z1785-BFI-02</t>
  </si>
  <si>
    <t xml:space="preserve">50 / 1 . </t>
  </si>
  <si>
    <t>Z1785-BFI-03</t>
  </si>
  <si>
    <t xml:space="preserve">51 / 1 . </t>
  </si>
  <si>
    <t>Z1785-BFI-04</t>
  </si>
  <si>
    <t xml:space="preserve">52 / 1 . </t>
  </si>
  <si>
    <t>Z1785-BFI-05</t>
  </si>
  <si>
    <t xml:space="preserve">53 / 1 . </t>
  </si>
  <si>
    <t>Z1785-BFI-06</t>
  </si>
  <si>
    <t xml:space="preserve">54 / 1 . </t>
  </si>
  <si>
    <t>Z1785-BFI-07</t>
  </si>
  <si>
    <t xml:space="preserve">55 / 1 . </t>
  </si>
  <si>
    <t>Z1785-BFI-08</t>
  </si>
  <si>
    <t xml:space="preserve">56 / 1 . </t>
  </si>
  <si>
    <t>Z1785-BFI-09</t>
  </si>
  <si>
    <t xml:space="preserve">57 / 1 . </t>
  </si>
  <si>
    <t>Z1785-BFI-10</t>
  </si>
  <si>
    <t xml:space="preserve">58 / 1 . </t>
  </si>
  <si>
    <t>Z1785-BFI-11</t>
  </si>
  <si>
    <t xml:space="preserve">59 / 1 . </t>
  </si>
  <si>
    <t>Z1785-BFI-12</t>
  </si>
  <si>
    <t xml:space="preserve">60 / 1 . </t>
  </si>
  <si>
    <t>Z1785-BFI-13</t>
  </si>
  <si>
    <t xml:space="preserve">61 / 1 . </t>
  </si>
  <si>
    <t>Z1785-BFI-14</t>
  </si>
  <si>
    <t xml:space="preserve">62 / 1 . </t>
  </si>
  <si>
    <t>Z1785-BFI-15</t>
  </si>
  <si>
    <t xml:space="preserve">63 / 1 . </t>
  </si>
  <si>
    <t>Z1785-BFI-16</t>
  </si>
  <si>
    <t xml:space="preserve">64 / 1 . </t>
  </si>
  <si>
    <t>Z1785-BFI-17</t>
  </si>
  <si>
    <t xml:space="preserve">65 / 1 . </t>
  </si>
  <si>
    <t>Z1785-BFI-18</t>
  </si>
  <si>
    <t xml:space="preserve">66 / 1 . </t>
  </si>
  <si>
    <t>Z1785-BFI-19</t>
  </si>
  <si>
    <t xml:space="preserve">67 / 1 . </t>
  </si>
  <si>
    <t>Z1785-BFI-20</t>
  </si>
  <si>
    <t xml:space="preserve">68 / 1 . </t>
  </si>
  <si>
    <t>Z1785-BFI-21</t>
  </si>
  <si>
    <t xml:space="preserve">69 / 1 . </t>
  </si>
  <si>
    <t>Z1785-BFI-22</t>
  </si>
  <si>
    <t xml:space="preserve">70 / 1 . </t>
  </si>
  <si>
    <t>Z1785-BFI-23</t>
  </si>
  <si>
    <t xml:space="preserve">71 / 1 . </t>
  </si>
  <si>
    <t>Z1785-BFI-24</t>
  </si>
  <si>
    <t xml:space="preserve">72 / 1 . </t>
  </si>
  <si>
    <t>Z1785-BFI-25</t>
  </si>
  <si>
    <t xml:space="preserve">73 / 1 . </t>
  </si>
  <si>
    <t>Z1785-BFI-26</t>
  </si>
  <si>
    <t xml:space="preserve">74 / 1 . </t>
  </si>
  <si>
    <t>Z1785-BFI-27</t>
  </si>
  <si>
    <t xml:space="preserve">75 / 1 . </t>
  </si>
  <si>
    <t>Z1785-BFI-28</t>
  </si>
  <si>
    <t xml:space="preserve">76 / 1 . </t>
  </si>
  <si>
    <t>Z1785-BFI-29</t>
  </si>
  <si>
    <t xml:space="preserve">77 / 1 . </t>
  </si>
  <si>
    <t>Z1785-BFI-30</t>
  </si>
  <si>
    <t xml:space="preserve">78 / 1 . </t>
  </si>
  <si>
    <t>Z1785-BFI-31</t>
  </si>
  <si>
    <t xml:space="preserve">79 / 1 . </t>
  </si>
  <si>
    <t>Z1785-BFI-32</t>
  </si>
  <si>
    <t xml:space="preserve">80 / 1 . </t>
  </si>
  <si>
    <t>Z1785-BFI-33</t>
  </si>
  <si>
    <t xml:space="preserve">81 / 1 . </t>
  </si>
  <si>
    <t>Z1785-BFI-34</t>
  </si>
  <si>
    <t xml:space="preserve">82 / 1 . </t>
  </si>
  <si>
    <t>Z1785-BFI-35</t>
  </si>
  <si>
    <t xml:space="preserve">83 / 1 . </t>
  </si>
  <si>
    <t>Z1785-BFI-36</t>
  </si>
  <si>
    <t xml:space="preserve">84 / 1 . </t>
  </si>
  <si>
    <t>Z1785-BFI-37</t>
  </si>
  <si>
    <t xml:space="preserve">85 / 1 . </t>
  </si>
  <si>
    <t>Z1785-BFI-38</t>
  </si>
  <si>
    <t xml:space="preserve">86 / 1 . </t>
  </si>
  <si>
    <t>Z1785-BFI-39</t>
  </si>
  <si>
    <t xml:space="preserve">87 / 1 . </t>
  </si>
  <si>
    <t>Z1785-BFI-40</t>
  </si>
  <si>
    <t xml:space="preserve">88 / 1 . </t>
  </si>
  <si>
    <t>Z1785-KLB-1-1</t>
  </si>
  <si>
    <t xml:space="preserve">89 / 1 . </t>
  </si>
  <si>
    <t>Z1785-KLB-1-2</t>
  </si>
  <si>
    <t xml:space="preserve">90 / 1 . </t>
  </si>
  <si>
    <t>Z1785-KLB-1-3</t>
  </si>
  <si>
    <t xml:space="preserve">93 / 1 . </t>
  </si>
  <si>
    <t>Z1785-KLB-1-6</t>
  </si>
  <si>
    <t xml:space="preserve">94 / 1 . </t>
  </si>
  <si>
    <t>Z1785-KLB-1-7</t>
  </si>
  <si>
    <t xml:space="preserve">95 / 1 . </t>
  </si>
  <si>
    <t>Z1785-KLB-1-8</t>
  </si>
  <si>
    <t xml:space="preserve">96 / 1 . </t>
  </si>
  <si>
    <t>Z1785-KLB-1-9</t>
  </si>
  <si>
    <t xml:space="preserve">97 / 1 . </t>
  </si>
  <si>
    <t>Z1785-KLB-1-10</t>
  </si>
  <si>
    <t xml:space="preserve">98 / 1 . </t>
  </si>
  <si>
    <t>Z1785-KLB-1-11</t>
  </si>
  <si>
    <t xml:space="preserve">99 / 1 . </t>
  </si>
  <si>
    <t>Z1785-KLB-1-12</t>
  </si>
  <si>
    <t xml:space="preserve">100 / 1 . </t>
  </si>
  <si>
    <t>Z1786-MORB-01</t>
  </si>
  <si>
    <t xml:space="preserve">101 / 1 . </t>
  </si>
  <si>
    <t>Z1786-MORB-02</t>
  </si>
  <si>
    <t xml:space="preserve">102 / 1 . </t>
  </si>
  <si>
    <t>Z1786-MORB-03</t>
  </si>
  <si>
    <t xml:space="preserve">104 / 1 . </t>
  </si>
  <si>
    <t>Z1786-MORB-05</t>
  </si>
  <si>
    <t xml:space="preserve">107 / 1 . </t>
  </si>
  <si>
    <t>Z1786-MORB-08</t>
  </si>
  <si>
    <t xml:space="preserve">108 / 1 . </t>
  </si>
  <si>
    <t>Z1786-MORB-09</t>
  </si>
  <si>
    <t xml:space="preserve">109 / 1 . </t>
  </si>
  <si>
    <t>Z1786-MORB-10</t>
  </si>
  <si>
    <t xml:space="preserve">110 / 1 . </t>
  </si>
  <si>
    <t>Z1786-MORB-11</t>
  </si>
  <si>
    <t xml:space="preserve">111 / 1 . </t>
  </si>
  <si>
    <t>Z1786-MORB-12</t>
  </si>
  <si>
    <t xml:space="preserve">112 / 1 . </t>
  </si>
  <si>
    <t>Z1786-MORB-13</t>
  </si>
  <si>
    <t xml:space="preserve">113 / 1 . </t>
  </si>
  <si>
    <t>Z1786-MORB-14</t>
  </si>
  <si>
    <t xml:space="preserve">115 / 1 . </t>
  </si>
  <si>
    <t>Z1786-KLB-2</t>
  </si>
  <si>
    <t xml:space="preserve">116 / 1 . </t>
  </si>
  <si>
    <t>Z1786-KLB-3</t>
  </si>
  <si>
    <t xml:space="preserve">118 / 1 . </t>
  </si>
  <si>
    <t>Z1786-KLB-5</t>
  </si>
  <si>
    <t xml:space="preserve">119 / 1 . </t>
  </si>
  <si>
    <t>Z1786-KLB-6</t>
  </si>
  <si>
    <t xml:space="preserve">120 / 1 . </t>
  </si>
  <si>
    <t>Z1786-KLB-7</t>
  </si>
  <si>
    <t xml:space="preserve">121 / 1 . </t>
  </si>
  <si>
    <t>Z1786-KLB-8</t>
  </si>
  <si>
    <t xml:space="preserve">124 / 1 . </t>
  </si>
  <si>
    <t>Z1786-KLB-11</t>
  </si>
  <si>
    <t xml:space="preserve">125 / 1 . </t>
  </si>
  <si>
    <t>Z1786-KLB-12</t>
  </si>
  <si>
    <t xml:space="preserve">127 / 1 . </t>
  </si>
  <si>
    <t>Z1786-KLB-14</t>
  </si>
  <si>
    <t xml:space="preserve">128 / 1 . </t>
  </si>
  <si>
    <t>Z1786-KLB-15</t>
  </si>
  <si>
    <t xml:space="preserve">133 / 1 . </t>
  </si>
  <si>
    <t>Z1786-KLB-20</t>
  </si>
  <si>
    <t xml:space="preserve">135 / 1 . </t>
  </si>
  <si>
    <t>Z1786-KLB-22</t>
  </si>
  <si>
    <t xml:space="preserve">136 / 1 . </t>
  </si>
  <si>
    <t>Z1782-KLB-1</t>
  </si>
  <si>
    <t xml:space="preserve">137 / 1 . </t>
  </si>
  <si>
    <t>Z1782-KLB-2</t>
  </si>
  <si>
    <t xml:space="preserve">138 / 1 . </t>
  </si>
  <si>
    <t>Z1782-KLB-3</t>
  </si>
  <si>
    <t xml:space="preserve">141 / 1 . </t>
  </si>
  <si>
    <t>Z1782-KLB-6</t>
  </si>
  <si>
    <t xml:space="preserve">143 / 1 . </t>
  </si>
  <si>
    <t>Z1782-KLB-8</t>
  </si>
  <si>
    <t xml:space="preserve">144 / 1 . </t>
  </si>
  <si>
    <t>Z1782-KLB-9</t>
  </si>
  <si>
    <t xml:space="preserve">145 / 1 . </t>
  </si>
  <si>
    <t>Z1782-KLB-10</t>
  </si>
  <si>
    <t xml:space="preserve">149 / 1 . </t>
  </si>
  <si>
    <t>Z1782-KLB-14</t>
  </si>
  <si>
    <t xml:space="preserve">157 / 1 . </t>
  </si>
  <si>
    <t>Z1782-KLB-22</t>
  </si>
  <si>
    <t>Si-Al zonation = slow diffusive equilibrium ?</t>
  </si>
  <si>
    <t>Sth inclusions</t>
  </si>
  <si>
    <t>ring</t>
  </si>
  <si>
    <t>std</t>
  </si>
  <si>
    <t>Majorite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</si>
</sst>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zoomScale="80" zoomScaleNormal="80" workbookViewId="0">
      <selection activeCell="D35" sqref="D35"/>
    </sheetView>
  </sheetViews>
  <sheetFormatPr baseColWidth="10" defaultRowHeight="14.4" x14ac:dyDescent="0.3"/>
  <cols>
    <col min="1" max="1" width="15.109375" bestFit="1" customWidth="1"/>
  </cols>
  <sheetData>
    <row r="1" spans="1:10" x14ac:dyDescent="0.3">
      <c r="A1" t="s">
        <v>5</v>
      </c>
      <c r="B1" t="s">
        <v>16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  <c r="H1" t="s">
        <v>12</v>
      </c>
      <c r="I1" t="s">
        <v>13</v>
      </c>
      <c r="J1" t="s">
        <v>15</v>
      </c>
    </row>
    <row r="3" spans="1:10" x14ac:dyDescent="0.3">
      <c r="A3" t="s">
        <v>25</v>
      </c>
      <c r="B3" s="1">
        <v>55.688400000000001</v>
      </c>
      <c r="C3" s="1">
        <v>8.5045000000000002</v>
      </c>
      <c r="D3" s="1">
        <v>0.36570000000000003</v>
      </c>
      <c r="E3" s="1">
        <v>33.921799999999998</v>
      </c>
      <c r="F3" s="1">
        <v>1.004</v>
      </c>
      <c r="G3" s="1">
        <v>0.13669999999999999</v>
      </c>
      <c r="H3" s="1">
        <v>8.6E-3</v>
      </c>
      <c r="I3" s="1">
        <v>3.9800000000000002E-2</v>
      </c>
      <c r="J3" s="1">
        <v>99.669499999999999</v>
      </c>
    </row>
    <row r="4" spans="1:10" x14ac:dyDescent="0.3">
      <c r="A4" t="s">
        <v>27</v>
      </c>
      <c r="B4" s="1">
        <v>56.798000000000002</v>
      </c>
      <c r="C4" s="1">
        <v>7.0247000000000002</v>
      </c>
      <c r="D4" s="1">
        <v>0.36840000000000001</v>
      </c>
      <c r="E4" s="1">
        <v>34.9985</v>
      </c>
      <c r="F4" s="1">
        <v>0.98180000000000001</v>
      </c>
      <c r="G4" s="1">
        <v>0.1285</v>
      </c>
      <c r="H4" s="1">
        <v>6.1000000000000004E-3</v>
      </c>
      <c r="I4" s="1">
        <v>2.0999999999999999E-3</v>
      </c>
      <c r="J4" s="1">
        <v>100.30800000000001</v>
      </c>
    </row>
    <row r="5" spans="1:10" x14ac:dyDescent="0.3">
      <c r="A5" t="s">
        <v>29</v>
      </c>
      <c r="B5" s="1">
        <v>55.771900000000002</v>
      </c>
      <c r="C5" s="1">
        <v>7.5959000000000003</v>
      </c>
      <c r="D5" s="1">
        <v>0.3538</v>
      </c>
      <c r="E5" s="1">
        <v>34.6372</v>
      </c>
      <c r="F5" s="1">
        <v>0.92520000000000002</v>
      </c>
      <c r="G5" s="1">
        <v>0.11260000000000001</v>
      </c>
      <c r="H5" s="1">
        <v>0</v>
      </c>
      <c r="I5" s="1">
        <v>0</v>
      </c>
      <c r="J5" s="1">
        <v>99.396699999999996</v>
      </c>
    </row>
    <row r="6" spans="1:10" x14ac:dyDescent="0.3">
      <c r="A6" t="s">
        <v>31</v>
      </c>
      <c r="B6" s="1">
        <v>56.3568</v>
      </c>
      <c r="C6" s="1">
        <v>7.9680999999999997</v>
      </c>
      <c r="D6" s="1">
        <v>0.35349999999999998</v>
      </c>
      <c r="E6" s="1">
        <v>34.5745</v>
      </c>
      <c r="F6" s="1">
        <v>1.0037</v>
      </c>
      <c r="G6" s="1">
        <v>0.1249</v>
      </c>
      <c r="H6" s="1">
        <v>0</v>
      </c>
      <c r="I6" s="1">
        <v>4.6600000000000003E-2</v>
      </c>
      <c r="J6" s="1">
        <v>100.4282</v>
      </c>
    </row>
    <row r="7" spans="1:10" x14ac:dyDescent="0.3">
      <c r="A7" t="s">
        <v>35</v>
      </c>
      <c r="B7" s="1">
        <v>56.247900000000001</v>
      </c>
      <c r="C7" s="1">
        <v>8.1134000000000004</v>
      </c>
      <c r="D7" s="1">
        <v>0.33510000000000001</v>
      </c>
      <c r="E7" s="1">
        <v>34.287199999999999</v>
      </c>
      <c r="F7" s="1">
        <v>0.97019999999999995</v>
      </c>
      <c r="G7" s="1">
        <v>0.1182</v>
      </c>
      <c r="H7" s="1">
        <v>5.1900000000000002E-2</v>
      </c>
      <c r="I7" s="1">
        <v>2.29E-2</v>
      </c>
      <c r="J7" s="1">
        <v>100.1469</v>
      </c>
    </row>
    <row r="8" spans="1:10" x14ac:dyDescent="0.3">
      <c r="A8" t="s">
        <v>37</v>
      </c>
      <c r="B8" s="1">
        <v>56.267200000000003</v>
      </c>
      <c r="C8" s="1">
        <v>8.8302999999999994</v>
      </c>
      <c r="D8" s="1">
        <v>0.36220000000000002</v>
      </c>
      <c r="E8" s="1">
        <v>33.662100000000002</v>
      </c>
      <c r="F8" s="1">
        <v>1.3073999999999999</v>
      </c>
      <c r="G8" s="1">
        <v>0.12820000000000001</v>
      </c>
      <c r="H8" s="1">
        <v>3.0999999999999999E-3</v>
      </c>
      <c r="I8" s="1">
        <v>0</v>
      </c>
      <c r="J8" s="1">
        <v>100.5605</v>
      </c>
    </row>
    <row r="9" spans="1:10" x14ac:dyDescent="0.3">
      <c r="A9" t="s">
        <v>39</v>
      </c>
      <c r="B9" s="1">
        <v>56.272300000000001</v>
      </c>
      <c r="C9" s="1">
        <v>8.5843000000000007</v>
      </c>
      <c r="D9" s="1">
        <v>0.3387</v>
      </c>
      <c r="E9" s="1">
        <v>34.051299999999998</v>
      </c>
      <c r="F9" s="1">
        <v>0.93640000000000001</v>
      </c>
      <c r="G9" s="1">
        <v>0.1178</v>
      </c>
      <c r="H9" s="1">
        <v>7.9000000000000008E-3</v>
      </c>
      <c r="I9" s="1">
        <v>8.6999999999999994E-3</v>
      </c>
      <c r="J9" s="1">
        <v>100.3175</v>
      </c>
    </row>
    <row r="10" spans="1:10" x14ac:dyDescent="0.3">
      <c r="A10" t="s">
        <v>41</v>
      </c>
      <c r="B10" s="1">
        <v>45.929600000000001</v>
      </c>
      <c r="C10" s="1">
        <v>8.6054999999999993</v>
      </c>
      <c r="D10" s="1">
        <v>17.589200000000002</v>
      </c>
      <c r="E10" s="1">
        <v>25.294699999999999</v>
      </c>
      <c r="F10" s="1">
        <v>2.9605000000000001</v>
      </c>
      <c r="G10" s="1">
        <v>0.13070000000000001</v>
      </c>
      <c r="H10" s="1">
        <v>3.6999999999999998E-2</v>
      </c>
      <c r="I10" s="1">
        <v>1.7299999999999999E-2</v>
      </c>
      <c r="J10" s="1">
        <v>100.5645</v>
      </c>
    </row>
    <row r="11" spans="1:10" x14ac:dyDescent="0.3">
      <c r="A11" t="s">
        <v>43</v>
      </c>
      <c r="B11" s="1">
        <v>44.754600000000003</v>
      </c>
      <c r="C11" s="1">
        <v>8.0893999999999995</v>
      </c>
      <c r="D11" s="1">
        <v>16.894600000000001</v>
      </c>
      <c r="E11" s="1">
        <v>24.531500000000001</v>
      </c>
      <c r="F11" s="1">
        <v>2.9020999999999999</v>
      </c>
      <c r="G11" s="1">
        <v>0.1159</v>
      </c>
      <c r="H11" s="1">
        <v>6.7199999999999996E-2</v>
      </c>
      <c r="I11" s="1">
        <v>7.9799999999999996E-2</v>
      </c>
      <c r="J11" s="1">
        <v>97.435100000000006</v>
      </c>
    </row>
    <row r="12" spans="1:10" x14ac:dyDescent="0.3">
      <c r="A12" t="s">
        <v>47</v>
      </c>
      <c r="B12" s="1">
        <v>39.785800000000002</v>
      </c>
      <c r="C12" s="1">
        <v>13.26</v>
      </c>
      <c r="D12" s="1">
        <v>8.1299999999999997E-2</v>
      </c>
      <c r="E12" s="1">
        <v>47.963900000000002</v>
      </c>
      <c r="F12" s="1">
        <v>9.6100000000000005E-2</v>
      </c>
      <c r="G12" s="1">
        <v>5.8900000000000001E-2</v>
      </c>
      <c r="H12" s="1">
        <v>0</v>
      </c>
      <c r="I12" s="1">
        <v>8.0000000000000002E-3</v>
      </c>
      <c r="J12" s="1">
        <v>101.254</v>
      </c>
    </row>
    <row r="13" spans="1:10" x14ac:dyDescent="0.3">
      <c r="A13" t="s">
        <v>49</v>
      </c>
      <c r="B13" s="1">
        <v>54.574399999999997</v>
      </c>
      <c r="C13" s="1">
        <v>9.0968999999999998</v>
      </c>
      <c r="D13" s="1">
        <v>1.7783</v>
      </c>
      <c r="E13" s="1">
        <v>24.128399999999999</v>
      </c>
      <c r="F13" s="1">
        <v>9.3916000000000004</v>
      </c>
      <c r="G13" s="1">
        <v>1.0095000000000001</v>
      </c>
      <c r="H13" s="1">
        <v>2.23E-2</v>
      </c>
      <c r="I13" s="1">
        <v>0</v>
      </c>
      <c r="J13" s="1">
        <v>100.0014</v>
      </c>
    </row>
    <row r="14" spans="1:10" x14ac:dyDescent="0.3">
      <c r="A14" t="s">
        <v>51</v>
      </c>
      <c r="B14" s="1">
        <v>38.421700000000001</v>
      </c>
      <c r="C14" s="1">
        <v>14.643599999999999</v>
      </c>
      <c r="D14" s="1">
        <v>0.19839999999999999</v>
      </c>
      <c r="E14" s="1">
        <v>46.030200000000001</v>
      </c>
      <c r="F14" s="1">
        <v>0.14180000000000001</v>
      </c>
      <c r="G14" s="1">
        <v>6.3799999999999996E-2</v>
      </c>
      <c r="H14" s="1">
        <v>2.7199999999999998E-2</v>
      </c>
      <c r="I14" s="1">
        <v>0</v>
      </c>
      <c r="J14" s="1">
        <v>99.526700000000005</v>
      </c>
    </row>
    <row r="15" spans="1:10" x14ac:dyDescent="0.3">
      <c r="A15" t="s">
        <v>53</v>
      </c>
      <c r="B15" s="1">
        <v>56.555700000000002</v>
      </c>
      <c r="C15" s="1">
        <v>9.3352000000000004</v>
      </c>
      <c r="D15" s="1">
        <v>0.35849999999999999</v>
      </c>
      <c r="E15" s="1">
        <v>34.056699999999999</v>
      </c>
      <c r="F15" s="1">
        <v>0.6008</v>
      </c>
      <c r="G15" s="1">
        <v>0.13789999999999999</v>
      </c>
      <c r="H15" s="1">
        <v>1.35E-2</v>
      </c>
      <c r="I15" s="1">
        <v>1.2999999999999999E-2</v>
      </c>
      <c r="J15" s="1">
        <v>101.07129999999999</v>
      </c>
    </row>
    <row r="16" spans="1:10" x14ac:dyDescent="0.3">
      <c r="A16" t="s">
        <v>55</v>
      </c>
      <c r="B16" s="1">
        <v>39.0717</v>
      </c>
      <c r="C16" s="1">
        <v>14.8574</v>
      </c>
      <c r="D16" s="1">
        <v>7.3200000000000001E-2</v>
      </c>
      <c r="E16" s="1">
        <v>46.549799999999998</v>
      </c>
      <c r="F16" s="1">
        <v>0.11940000000000001</v>
      </c>
      <c r="G16" s="1">
        <v>4.02E-2</v>
      </c>
      <c r="H16" s="1">
        <v>6.0000000000000001E-3</v>
      </c>
      <c r="I16" s="1">
        <v>3.1300000000000001E-2</v>
      </c>
      <c r="J16" s="1">
        <v>100.7491</v>
      </c>
    </row>
    <row r="17" spans="1:10" x14ac:dyDescent="0.3">
      <c r="A17" t="s">
        <v>59</v>
      </c>
      <c r="B17" s="1">
        <v>54.476900000000001</v>
      </c>
      <c r="C17" s="1">
        <v>9.6798999999999999</v>
      </c>
      <c r="D17" s="1">
        <v>1.5012000000000001</v>
      </c>
      <c r="E17" s="1">
        <v>23.641500000000001</v>
      </c>
      <c r="F17" s="1">
        <v>9.3838000000000008</v>
      </c>
      <c r="G17" s="1">
        <v>1.0209999999999999</v>
      </c>
      <c r="H17" s="1">
        <v>1.14E-2</v>
      </c>
      <c r="I17" s="1">
        <v>0</v>
      </c>
      <c r="J17" s="1">
        <v>99.715699999999998</v>
      </c>
    </row>
    <row r="18" spans="1:10" x14ac:dyDescent="0.3">
      <c r="A18" t="s">
        <v>61</v>
      </c>
      <c r="B18" s="1">
        <v>45.839700000000001</v>
      </c>
      <c r="C18" s="1">
        <v>9.9748000000000001</v>
      </c>
      <c r="D18" s="1">
        <v>17.2455</v>
      </c>
      <c r="E18" s="1">
        <v>24.237300000000001</v>
      </c>
      <c r="F18" s="1">
        <v>3.0861999999999998</v>
      </c>
      <c r="G18" s="1">
        <v>0.15359999999999999</v>
      </c>
      <c r="H18" s="1">
        <v>9.1000000000000004E-3</v>
      </c>
      <c r="I18" s="1">
        <v>0</v>
      </c>
      <c r="J18" s="1">
        <v>100.5462</v>
      </c>
    </row>
    <row r="19" spans="1:10" x14ac:dyDescent="0.3">
      <c r="A19" t="s">
        <v>63</v>
      </c>
      <c r="B19" s="1">
        <v>55.950299999999999</v>
      </c>
      <c r="C19" s="1">
        <v>8.3242999999999991</v>
      </c>
      <c r="D19" s="1">
        <v>0.38</v>
      </c>
      <c r="E19" s="1">
        <v>34.375500000000002</v>
      </c>
      <c r="F19" s="1">
        <v>0.95450000000000002</v>
      </c>
      <c r="G19" s="1">
        <v>0.14410000000000001</v>
      </c>
      <c r="H19" s="1">
        <v>0</v>
      </c>
      <c r="I19" s="1">
        <v>0</v>
      </c>
      <c r="J19" s="1">
        <v>100.12869999999999</v>
      </c>
    </row>
    <row r="20" spans="1:10" x14ac:dyDescent="0.3">
      <c r="A20" t="s">
        <v>65</v>
      </c>
      <c r="B20" s="1">
        <v>45.900599999999997</v>
      </c>
      <c r="C20" s="1">
        <v>10.647399999999999</v>
      </c>
      <c r="D20" s="1">
        <v>16.9727</v>
      </c>
      <c r="E20" s="1">
        <v>23.956900000000001</v>
      </c>
      <c r="F20" s="1">
        <v>3.3134999999999999</v>
      </c>
      <c r="G20" s="1">
        <v>0.14069999999999999</v>
      </c>
      <c r="H20" s="1">
        <v>3.3799999999999997E-2</v>
      </c>
      <c r="I20" s="1">
        <v>0</v>
      </c>
      <c r="J20" s="1">
        <v>100.96550000000001</v>
      </c>
    </row>
    <row r="21" spans="1:10" x14ac:dyDescent="0.3">
      <c r="A21" t="s">
        <v>67</v>
      </c>
      <c r="B21" s="1">
        <v>44.410800000000002</v>
      </c>
      <c r="C21" s="1">
        <v>9.8216000000000001</v>
      </c>
      <c r="D21" s="1">
        <v>16.843800000000002</v>
      </c>
      <c r="E21" s="1">
        <v>23.274899999999999</v>
      </c>
      <c r="F21" s="1">
        <v>3.3144</v>
      </c>
      <c r="G21" s="1">
        <v>0.15190000000000001</v>
      </c>
      <c r="H21" s="1">
        <v>5.1299999999999998E-2</v>
      </c>
      <c r="I21" s="1">
        <v>0</v>
      </c>
      <c r="J21" s="1">
        <v>97.868600000000001</v>
      </c>
    </row>
    <row r="22" spans="1:10" x14ac:dyDescent="0.3">
      <c r="A22" t="s">
        <v>69</v>
      </c>
      <c r="B22" s="1">
        <v>45.4621</v>
      </c>
      <c r="C22" s="1">
        <v>11.231400000000001</v>
      </c>
      <c r="D22" s="1">
        <v>17.244599999999998</v>
      </c>
      <c r="E22" s="1">
        <v>23.69</v>
      </c>
      <c r="F22" s="1">
        <v>3.3365</v>
      </c>
      <c r="G22" s="1">
        <v>0.15429999999999999</v>
      </c>
      <c r="H22" s="1">
        <v>1.7500000000000002E-2</v>
      </c>
      <c r="I22" s="1">
        <v>7.0000000000000001E-3</v>
      </c>
      <c r="J22" s="1">
        <v>101.1434</v>
      </c>
    </row>
    <row r="23" spans="1:10" x14ac:dyDescent="0.3">
      <c r="A23" t="s">
        <v>77</v>
      </c>
      <c r="B23" s="1">
        <v>38.154600000000002</v>
      </c>
      <c r="C23" s="1">
        <v>14.482900000000001</v>
      </c>
      <c r="D23" s="1">
        <v>6.3200000000000006E-2</v>
      </c>
      <c r="E23" s="1">
        <v>46.134700000000002</v>
      </c>
      <c r="F23" s="1">
        <v>0.1173</v>
      </c>
      <c r="G23" s="1">
        <v>5.6899999999999999E-2</v>
      </c>
      <c r="H23" s="1">
        <v>0.1186</v>
      </c>
      <c r="I23" s="1">
        <v>0</v>
      </c>
      <c r="J23" s="1">
        <v>99.128200000000007</v>
      </c>
    </row>
    <row r="24" spans="1:10" x14ac:dyDescent="0.3">
      <c r="A24" t="s">
        <v>79</v>
      </c>
      <c r="B24" s="1">
        <v>44.944299999999998</v>
      </c>
      <c r="C24" s="1">
        <v>12.8062</v>
      </c>
      <c r="D24" s="1">
        <v>16.3795</v>
      </c>
      <c r="E24" s="1">
        <v>22.849799999999998</v>
      </c>
      <c r="F24" s="1">
        <v>3.2050000000000001</v>
      </c>
      <c r="G24" s="1">
        <v>0.1658</v>
      </c>
      <c r="H24" s="1">
        <v>0</v>
      </c>
      <c r="I24" s="1">
        <v>0</v>
      </c>
      <c r="J24" s="1">
        <v>100.3506</v>
      </c>
    </row>
    <row r="25" spans="1:10" x14ac:dyDescent="0.3">
      <c r="A25" t="s">
        <v>81</v>
      </c>
      <c r="B25" s="1">
        <v>43.274000000000001</v>
      </c>
      <c r="C25" s="1">
        <v>12.036899999999999</v>
      </c>
      <c r="D25" s="1">
        <v>18.477499999999999</v>
      </c>
      <c r="E25" s="1">
        <v>22.102699999999999</v>
      </c>
      <c r="F25" s="1">
        <v>3.1246</v>
      </c>
      <c r="G25" s="1">
        <v>0.15090000000000001</v>
      </c>
      <c r="H25" s="1">
        <v>2.2100000000000002E-2</v>
      </c>
      <c r="I25" s="1">
        <v>0</v>
      </c>
      <c r="J25" s="1">
        <v>99.188699999999997</v>
      </c>
    </row>
    <row r="26" spans="1:10" x14ac:dyDescent="0.3">
      <c r="A26" t="s">
        <v>85</v>
      </c>
      <c r="B26" s="1">
        <v>44.554000000000002</v>
      </c>
      <c r="C26" s="1">
        <v>11.6456</v>
      </c>
      <c r="D26" s="1">
        <v>16.263400000000001</v>
      </c>
      <c r="E26" s="1">
        <v>22.6615</v>
      </c>
      <c r="F26" s="1">
        <v>3.3571</v>
      </c>
      <c r="G26" s="1">
        <v>0.1605</v>
      </c>
      <c r="H26" s="1">
        <v>8.3299999999999999E-2</v>
      </c>
      <c r="I26" s="1">
        <v>0</v>
      </c>
      <c r="J26" s="1">
        <v>98.725300000000004</v>
      </c>
    </row>
    <row r="27" spans="1:10" x14ac:dyDescent="0.3">
      <c r="A27" t="s">
        <v>87</v>
      </c>
      <c r="B27" s="1">
        <v>44.923900000000003</v>
      </c>
      <c r="C27" s="1">
        <v>7.0292000000000003</v>
      </c>
      <c r="D27" s="1">
        <v>19.027699999999999</v>
      </c>
      <c r="E27" s="1">
        <v>25.04</v>
      </c>
      <c r="F27" s="1">
        <v>4.6261999999999999</v>
      </c>
      <c r="G27" s="1">
        <v>2.24E-2</v>
      </c>
      <c r="H27" s="1">
        <v>1.89E-2</v>
      </c>
      <c r="I27" s="1">
        <v>3.3E-3</v>
      </c>
      <c r="J27" s="1">
        <v>100.6915</v>
      </c>
    </row>
    <row r="28" spans="1:10" x14ac:dyDescent="0.3">
      <c r="A28" t="s">
        <v>89</v>
      </c>
      <c r="B28" s="1">
        <v>43.205100000000002</v>
      </c>
      <c r="C28" s="1">
        <v>11.798</v>
      </c>
      <c r="D28" s="1">
        <v>20.224699999999999</v>
      </c>
      <c r="E28" s="1">
        <v>9.0884999999999998</v>
      </c>
      <c r="F28" s="1">
        <v>14.0044</v>
      </c>
      <c r="G28" s="1">
        <v>1.1767000000000001</v>
      </c>
      <c r="H28" s="1">
        <v>0.2576</v>
      </c>
      <c r="I28" s="1">
        <v>4.1300000000000003E-2</v>
      </c>
      <c r="J28" s="1">
        <v>99.796499999999995</v>
      </c>
    </row>
    <row r="29" spans="1:10" x14ac:dyDescent="0.3">
      <c r="A29" t="s">
        <v>91</v>
      </c>
      <c r="B29" s="1">
        <v>52.594900000000003</v>
      </c>
      <c r="C29" s="1">
        <v>10.1896</v>
      </c>
      <c r="D29" s="1">
        <v>16.302900000000001</v>
      </c>
      <c r="E29" s="1">
        <v>7.5274999999999999</v>
      </c>
      <c r="F29" s="1">
        <v>11.743399999999999</v>
      </c>
      <c r="G29" s="1">
        <v>0.76829999999999998</v>
      </c>
      <c r="H29" s="1">
        <v>0.14610000000000001</v>
      </c>
      <c r="I29" s="1">
        <v>4.7899999999999998E-2</v>
      </c>
      <c r="J29" s="1">
        <v>99.320599999999999</v>
      </c>
    </row>
    <row r="30" spans="1:10" x14ac:dyDescent="0.3">
      <c r="A30" t="s">
        <v>95</v>
      </c>
      <c r="B30" s="1">
        <v>40.9116</v>
      </c>
      <c r="C30" s="1">
        <v>13.0488</v>
      </c>
      <c r="D30" s="1">
        <v>21.068899999999999</v>
      </c>
      <c r="E30" s="1">
        <v>9.2094000000000005</v>
      </c>
      <c r="F30" s="1">
        <v>14.2783</v>
      </c>
      <c r="G30" s="1">
        <v>0.65259999999999996</v>
      </c>
      <c r="H30" s="1">
        <v>0.11849999999999999</v>
      </c>
      <c r="I30" s="1">
        <v>5.3199999999999997E-2</v>
      </c>
      <c r="J30" s="1">
        <v>99.341399999999993</v>
      </c>
    </row>
    <row r="31" spans="1:10" x14ac:dyDescent="0.3">
      <c r="A31" t="s">
        <v>97</v>
      </c>
      <c r="B31" s="1">
        <v>40.881100000000004</v>
      </c>
      <c r="C31" s="1">
        <v>12.730700000000001</v>
      </c>
      <c r="D31" s="1">
        <v>21.0426</v>
      </c>
      <c r="E31" s="1">
        <v>9.2278000000000002</v>
      </c>
      <c r="F31" s="1">
        <v>14.3057</v>
      </c>
      <c r="G31" s="1">
        <v>0.75509999999999999</v>
      </c>
      <c r="H31" s="1">
        <v>7.7399999999999997E-2</v>
      </c>
      <c r="I31" s="1">
        <v>1.61E-2</v>
      </c>
      <c r="J31" s="1">
        <v>99.036500000000004</v>
      </c>
    </row>
    <row r="32" spans="1:10" x14ac:dyDescent="0.3">
      <c r="A32" t="s">
        <v>119</v>
      </c>
      <c r="B32" s="1">
        <v>49.0154</v>
      </c>
      <c r="C32" s="1">
        <v>8.1285000000000007</v>
      </c>
      <c r="D32" s="1">
        <v>12.936999999999999</v>
      </c>
      <c r="E32" s="1">
        <v>26.9665</v>
      </c>
      <c r="F32" s="1">
        <v>3.9706999999999999</v>
      </c>
      <c r="G32" s="1">
        <v>0.42130000000000001</v>
      </c>
      <c r="H32" s="1">
        <v>0.55249999999999999</v>
      </c>
      <c r="I32" s="1">
        <v>1.6899999999999998E-2</v>
      </c>
      <c r="J32" s="1">
        <v>102.0089</v>
      </c>
    </row>
    <row r="33" spans="1:10" x14ac:dyDescent="0.3">
      <c r="A33" t="s">
        <v>157</v>
      </c>
      <c r="B33" s="1">
        <v>51.642899999999997</v>
      </c>
      <c r="C33" s="1">
        <v>5.6242000000000001</v>
      </c>
      <c r="D33" s="1">
        <v>8.2254000000000005</v>
      </c>
      <c r="E33" s="1">
        <v>29.543399999999998</v>
      </c>
      <c r="F33" s="1">
        <v>4.55</v>
      </c>
      <c r="G33" s="1">
        <v>0.26450000000000001</v>
      </c>
      <c r="H33" s="1">
        <v>4.4600000000000001E-2</v>
      </c>
      <c r="I33" s="1">
        <v>0</v>
      </c>
      <c r="J33" s="1">
        <v>99.894999999999996</v>
      </c>
    </row>
    <row r="34" spans="1:10" x14ac:dyDescent="0.3">
      <c r="A34" t="s">
        <v>159</v>
      </c>
      <c r="B34" s="1">
        <v>40.3352</v>
      </c>
      <c r="C34" s="1">
        <v>9.6814</v>
      </c>
      <c r="D34" s="1">
        <v>9.35E-2</v>
      </c>
      <c r="E34" s="1">
        <v>50.451099999999997</v>
      </c>
      <c r="F34" s="1">
        <v>3.1899999999999998E-2</v>
      </c>
      <c r="G34" s="1">
        <v>4.9599999999999998E-2</v>
      </c>
      <c r="H34" s="1">
        <v>2.3199999999999998E-2</v>
      </c>
      <c r="I34" s="1">
        <v>0</v>
      </c>
      <c r="J34" s="1">
        <v>100.666</v>
      </c>
    </row>
    <row r="35" spans="1:10" x14ac:dyDescent="0.3">
      <c r="A35" t="s">
        <v>161</v>
      </c>
      <c r="B35" s="1">
        <v>52.917499999999997</v>
      </c>
      <c r="C35" s="1">
        <v>5.7784000000000004</v>
      </c>
      <c r="D35" s="1">
        <v>6.0321999999999996</v>
      </c>
      <c r="E35" s="1">
        <v>31.044499999999999</v>
      </c>
      <c r="F35" s="1">
        <v>3.6208999999999998</v>
      </c>
      <c r="G35" s="1">
        <v>0.25390000000000001</v>
      </c>
      <c r="H35" s="1">
        <v>3.4500000000000003E-2</v>
      </c>
      <c r="I35" s="1">
        <v>0</v>
      </c>
      <c r="J35" s="1">
        <v>99.682000000000002</v>
      </c>
    </row>
    <row r="36" spans="1:10" x14ac:dyDescent="0.3">
      <c r="A36" t="s">
        <v>163</v>
      </c>
      <c r="B36" s="1">
        <v>51.952500000000001</v>
      </c>
      <c r="C36" s="1">
        <v>6.5316999999999998</v>
      </c>
      <c r="D36" s="1">
        <v>7.4775999999999998</v>
      </c>
      <c r="E36" s="1">
        <v>28.916</v>
      </c>
      <c r="F36" s="1">
        <v>4.5204000000000004</v>
      </c>
      <c r="G36" s="1">
        <v>0.38009999999999999</v>
      </c>
      <c r="H36" s="1">
        <v>2.23E-2</v>
      </c>
      <c r="I36" s="1">
        <v>0</v>
      </c>
      <c r="J36" s="1">
        <v>99.8005</v>
      </c>
    </row>
    <row r="37" spans="1:10" x14ac:dyDescent="0.3">
      <c r="A37" t="s">
        <v>165</v>
      </c>
      <c r="B37" s="1">
        <v>52.0154</v>
      </c>
      <c r="C37" s="1">
        <v>7.7864000000000004</v>
      </c>
      <c r="D37" s="1">
        <v>7.6104000000000003</v>
      </c>
      <c r="E37" s="1">
        <v>28.700800000000001</v>
      </c>
      <c r="F37" s="1">
        <v>3.8809</v>
      </c>
      <c r="G37" s="1">
        <v>0.44750000000000001</v>
      </c>
      <c r="H37" s="1">
        <v>0.13600000000000001</v>
      </c>
      <c r="I37" s="1">
        <v>6.7999999999999996E-3</v>
      </c>
      <c r="J37" s="1">
        <v>100.58410000000001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61"/>
  <sheetViews>
    <sheetView workbookViewId="0">
      <pane ySplit="2" topLeftCell="A150" activePane="bottomLeft" state="frozen"/>
      <selection pane="bottomLeft" activeCell="AG122" sqref="AG122:AL123"/>
    </sheetView>
  </sheetViews>
  <sheetFormatPr baseColWidth="10" defaultRowHeight="14.4" x14ac:dyDescent="0.3"/>
  <cols>
    <col min="3" max="3" width="15.109375" bestFit="1" customWidth="1"/>
    <col min="4" max="31" width="0" hidden="1" customWidth="1"/>
    <col min="32" max="32" width="5.44140625" bestFit="1" customWidth="1"/>
  </cols>
  <sheetData>
    <row r="1" spans="1:41" x14ac:dyDescent="0.3">
      <c r="D1" t="s">
        <v>0</v>
      </c>
      <c r="M1" t="s">
        <v>1</v>
      </c>
      <c r="W1" t="s">
        <v>2</v>
      </c>
      <c r="AG1" t="s">
        <v>3</v>
      </c>
    </row>
    <row r="2" spans="1:41" x14ac:dyDescent="0.3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t="s">
        <v>12</v>
      </c>
      <c r="T2" t="s">
        <v>13</v>
      </c>
      <c r="U2" t="s">
        <v>14</v>
      </c>
      <c r="V2" t="s">
        <v>15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t="s">
        <v>11</v>
      </c>
      <c r="AC2" t="s">
        <v>12</v>
      </c>
      <c r="AD2" t="s">
        <v>13</v>
      </c>
      <c r="AE2" t="s">
        <v>14</v>
      </c>
      <c r="AF2" t="s">
        <v>15</v>
      </c>
      <c r="AG2" t="s">
        <v>16</v>
      </c>
      <c r="AH2" t="s">
        <v>17</v>
      </c>
      <c r="AI2" t="s">
        <v>18</v>
      </c>
      <c r="AJ2" t="s">
        <v>19</v>
      </c>
      <c r="AK2" t="s">
        <v>20</v>
      </c>
      <c r="AL2" t="s">
        <v>21</v>
      </c>
      <c r="AM2" t="s">
        <v>12</v>
      </c>
      <c r="AN2" t="s">
        <v>13</v>
      </c>
      <c r="AO2" t="s">
        <v>15</v>
      </c>
    </row>
    <row r="3" spans="1:41" x14ac:dyDescent="0.3">
      <c r="A3" t="s">
        <v>22</v>
      </c>
      <c r="B3">
        <v>1</v>
      </c>
      <c r="C3" t="s">
        <v>23</v>
      </c>
      <c r="D3">
        <v>1104.1079999999999</v>
      </c>
      <c r="E3">
        <v>241.5257</v>
      </c>
      <c r="F3">
        <v>5.0000999999999998</v>
      </c>
      <c r="G3">
        <v>70.316299999999998</v>
      </c>
      <c r="H3">
        <v>86.324600000000004</v>
      </c>
      <c r="I3">
        <v>23.501799999999999</v>
      </c>
      <c r="J3">
        <v>11.0504</v>
      </c>
      <c r="K3">
        <v>7.5002000000000004</v>
      </c>
      <c r="M3">
        <v>3.7991000000000001</v>
      </c>
      <c r="N3">
        <v>0.2049</v>
      </c>
      <c r="O3">
        <v>0.12280000000000001</v>
      </c>
      <c r="P3">
        <v>3.6299999999999999E-2</v>
      </c>
      <c r="Q3">
        <v>0.1862</v>
      </c>
      <c r="R3">
        <v>0.1135</v>
      </c>
      <c r="S3">
        <v>0</v>
      </c>
      <c r="T3">
        <v>0</v>
      </c>
      <c r="U3">
        <v>4.6837</v>
      </c>
      <c r="V3">
        <v>9.1464999999999996</v>
      </c>
      <c r="W3">
        <v>30.135100000000001</v>
      </c>
      <c r="X3">
        <v>1.6915</v>
      </c>
      <c r="Y3">
        <v>0.4899</v>
      </c>
      <c r="Z3">
        <v>0.33250000000000002</v>
      </c>
      <c r="AA3">
        <v>1.0351999999999999</v>
      </c>
      <c r="AB3">
        <v>1.1003000000000001</v>
      </c>
      <c r="AC3">
        <v>0</v>
      </c>
      <c r="AD3">
        <v>0</v>
      </c>
      <c r="AE3">
        <v>65.215400000000002</v>
      </c>
      <c r="AF3">
        <v>100</v>
      </c>
      <c r="AG3">
        <v>8.1275999999999993</v>
      </c>
      <c r="AH3">
        <v>0.3871</v>
      </c>
      <c r="AI3">
        <v>0.158</v>
      </c>
      <c r="AJ3">
        <v>6.0199999999999997E-2</v>
      </c>
      <c r="AK3">
        <v>0.2606</v>
      </c>
      <c r="AL3">
        <v>0.15310000000000001</v>
      </c>
      <c r="AM3">
        <v>0</v>
      </c>
      <c r="AN3">
        <v>0</v>
      </c>
      <c r="AO3">
        <v>9.1464999999999996</v>
      </c>
    </row>
    <row r="4" spans="1:41" x14ac:dyDescent="0.3">
      <c r="A4" t="s">
        <v>24</v>
      </c>
      <c r="B4">
        <v>2</v>
      </c>
      <c r="C4" t="s">
        <v>25</v>
      </c>
      <c r="D4">
        <v>15223.25</v>
      </c>
      <c r="E4">
        <v>363.13459999999998</v>
      </c>
      <c r="F4">
        <v>97.531400000000005</v>
      </c>
      <c r="G4">
        <v>22910.560000000001</v>
      </c>
      <c r="H4">
        <v>341.01670000000001</v>
      </c>
      <c r="I4">
        <v>38.504899999999999</v>
      </c>
      <c r="J4">
        <v>11.0504</v>
      </c>
      <c r="K4">
        <v>7.0002000000000004</v>
      </c>
      <c r="M4">
        <v>26.030200000000001</v>
      </c>
      <c r="N4">
        <v>0.19350000000000001</v>
      </c>
      <c r="O4">
        <v>6.6105999999999998</v>
      </c>
      <c r="P4">
        <v>20.4558</v>
      </c>
      <c r="Q4">
        <v>0.71760000000000002</v>
      </c>
      <c r="R4">
        <v>0.1014</v>
      </c>
      <c r="S4">
        <v>8.6E-3</v>
      </c>
      <c r="T4">
        <v>3.9800000000000002E-2</v>
      </c>
      <c r="U4">
        <v>45.512</v>
      </c>
      <c r="V4">
        <v>99.669499999999999</v>
      </c>
      <c r="W4">
        <v>19.4665</v>
      </c>
      <c r="X4">
        <v>0.1507</v>
      </c>
      <c r="Y4">
        <v>2.4862000000000002</v>
      </c>
      <c r="Z4">
        <v>17.677099999999999</v>
      </c>
      <c r="AA4">
        <v>0.376</v>
      </c>
      <c r="AB4">
        <v>9.2600000000000002E-2</v>
      </c>
      <c r="AC4">
        <v>1.9E-3</v>
      </c>
      <c r="AD4">
        <v>4.3E-3</v>
      </c>
      <c r="AE4">
        <v>59.744700000000002</v>
      </c>
      <c r="AF4">
        <v>100</v>
      </c>
      <c r="AG4">
        <v>55.688400000000001</v>
      </c>
      <c r="AH4">
        <v>0.36570000000000003</v>
      </c>
      <c r="AI4">
        <v>8.5045000000000002</v>
      </c>
      <c r="AJ4">
        <v>33.921799999999998</v>
      </c>
      <c r="AK4">
        <v>1.004</v>
      </c>
      <c r="AL4">
        <v>0.13669999999999999</v>
      </c>
      <c r="AM4">
        <v>8.6E-3</v>
      </c>
      <c r="AN4">
        <v>3.9800000000000002E-2</v>
      </c>
      <c r="AO4">
        <v>99.669499999999999</v>
      </c>
    </row>
    <row r="5" spans="1:41" x14ac:dyDescent="0.3">
      <c r="A5" t="s">
        <v>26</v>
      </c>
      <c r="B5">
        <v>3</v>
      </c>
      <c r="C5" t="s">
        <v>27</v>
      </c>
      <c r="D5">
        <v>15510.33</v>
      </c>
      <c r="E5">
        <v>360.29450000000003</v>
      </c>
      <c r="F5">
        <v>80.287899999999993</v>
      </c>
      <c r="G5">
        <v>23749.1</v>
      </c>
      <c r="H5">
        <v>332.89870000000002</v>
      </c>
      <c r="I5">
        <v>35.7042</v>
      </c>
      <c r="J5">
        <v>10.5504</v>
      </c>
      <c r="K5">
        <v>5.4001000000000001</v>
      </c>
      <c r="M5">
        <v>26.5489</v>
      </c>
      <c r="N5">
        <v>0.19500000000000001</v>
      </c>
      <c r="O5">
        <v>5.4603000000000002</v>
      </c>
      <c r="P5">
        <v>21.1051</v>
      </c>
      <c r="Q5">
        <v>0.70169999999999999</v>
      </c>
      <c r="R5">
        <v>9.5299999999999996E-2</v>
      </c>
      <c r="S5">
        <v>6.1000000000000004E-3</v>
      </c>
      <c r="T5">
        <v>2.0999999999999999E-3</v>
      </c>
      <c r="U5">
        <v>46.193600000000004</v>
      </c>
      <c r="V5">
        <v>100.30800000000001</v>
      </c>
      <c r="W5">
        <v>19.581499999999998</v>
      </c>
      <c r="X5">
        <v>0.1497</v>
      </c>
      <c r="Y5">
        <v>2.0253000000000001</v>
      </c>
      <c r="Z5">
        <v>17.9876</v>
      </c>
      <c r="AA5">
        <v>0.36259999999999998</v>
      </c>
      <c r="AB5">
        <v>8.5900000000000004E-2</v>
      </c>
      <c r="AC5">
        <v>1.2999999999999999E-3</v>
      </c>
      <c r="AD5">
        <v>2.0000000000000001E-4</v>
      </c>
      <c r="AE5">
        <v>59.805900000000001</v>
      </c>
      <c r="AF5">
        <v>100</v>
      </c>
      <c r="AG5">
        <v>56.798000000000002</v>
      </c>
      <c r="AH5">
        <v>0.36840000000000001</v>
      </c>
      <c r="AI5">
        <v>7.0247000000000002</v>
      </c>
      <c r="AJ5">
        <v>34.9985</v>
      </c>
      <c r="AK5">
        <v>0.98180000000000001</v>
      </c>
      <c r="AL5">
        <v>0.1285</v>
      </c>
      <c r="AM5">
        <v>6.1000000000000004E-3</v>
      </c>
      <c r="AN5">
        <v>2.0999999999999999E-3</v>
      </c>
      <c r="AO5">
        <v>100.30800000000001</v>
      </c>
    </row>
    <row r="6" spans="1:41" x14ac:dyDescent="0.3">
      <c r="A6" t="s">
        <v>28</v>
      </c>
      <c r="B6">
        <v>4</v>
      </c>
      <c r="C6" t="s">
        <v>29</v>
      </c>
      <c r="D6">
        <v>15232.22</v>
      </c>
      <c r="E6">
        <v>355.1825</v>
      </c>
      <c r="F6">
        <v>86.758200000000002</v>
      </c>
      <c r="G6">
        <v>23476.04</v>
      </c>
      <c r="H6">
        <v>317.13150000000002</v>
      </c>
      <c r="I6">
        <v>36.504399999999997</v>
      </c>
      <c r="J6">
        <v>10.4504</v>
      </c>
      <c r="K6">
        <v>5.6001000000000003</v>
      </c>
      <c r="M6">
        <v>26.069299999999998</v>
      </c>
      <c r="N6">
        <v>0.18729999999999999</v>
      </c>
      <c r="O6">
        <v>5.9043999999999999</v>
      </c>
      <c r="P6">
        <v>20.8872</v>
      </c>
      <c r="Q6">
        <v>0.66120000000000001</v>
      </c>
      <c r="R6">
        <v>8.3500000000000005E-2</v>
      </c>
      <c r="S6">
        <v>0</v>
      </c>
      <c r="T6">
        <v>0</v>
      </c>
      <c r="U6">
        <v>45.6038</v>
      </c>
      <c r="V6">
        <v>99.396699999999996</v>
      </c>
      <c r="W6">
        <v>19.456800000000001</v>
      </c>
      <c r="X6">
        <v>0.14549999999999999</v>
      </c>
      <c r="Y6">
        <v>2.2161</v>
      </c>
      <c r="Z6">
        <v>18.0139</v>
      </c>
      <c r="AA6">
        <v>0.3458</v>
      </c>
      <c r="AB6">
        <v>7.6100000000000001E-2</v>
      </c>
      <c r="AC6">
        <v>0</v>
      </c>
      <c r="AD6">
        <v>0</v>
      </c>
      <c r="AE6">
        <v>59.745699999999999</v>
      </c>
      <c r="AF6">
        <v>100</v>
      </c>
      <c r="AG6">
        <v>55.771900000000002</v>
      </c>
      <c r="AH6">
        <v>0.3538</v>
      </c>
      <c r="AI6">
        <v>7.5959000000000003</v>
      </c>
      <c r="AJ6">
        <v>34.6372</v>
      </c>
      <c r="AK6">
        <v>0.92520000000000002</v>
      </c>
      <c r="AL6">
        <v>0.11260000000000001</v>
      </c>
      <c r="AM6">
        <v>0</v>
      </c>
      <c r="AN6">
        <v>0</v>
      </c>
      <c r="AO6">
        <v>99.396699999999996</v>
      </c>
    </row>
    <row r="7" spans="1:41" x14ac:dyDescent="0.3">
      <c r="A7" t="s">
        <v>30</v>
      </c>
      <c r="B7">
        <v>5</v>
      </c>
      <c r="C7" t="s">
        <v>31</v>
      </c>
      <c r="D7">
        <v>15433.81</v>
      </c>
      <c r="E7">
        <v>356.61919999999998</v>
      </c>
      <c r="F7">
        <v>91.894499999999994</v>
      </c>
      <c r="G7">
        <v>23445.24</v>
      </c>
      <c r="H7">
        <v>341.25049999999999</v>
      </c>
      <c r="I7">
        <v>36.304400000000001</v>
      </c>
      <c r="J7">
        <v>10.7004</v>
      </c>
      <c r="K7">
        <v>7.0502000000000002</v>
      </c>
      <c r="M7">
        <v>26.342700000000001</v>
      </c>
      <c r="N7">
        <v>0.18709999999999999</v>
      </c>
      <c r="O7">
        <v>6.1936999999999998</v>
      </c>
      <c r="P7">
        <v>20.849399999999999</v>
      </c>
      <c r="Q7">
        <v>0.71740000000000004</v>
      </c>
      <c r="R7">
        <v>9.2700000000000005E-2</v>
      </c>
      <c r="S7">
        <v>0</v>
      </c>
      <c r="T7">
        <v>4.6600000000000003E-2</v>
      </c>
      <c r="U7">
        <v>45.998800000000003</v>
      </c>
      <c r="V7">
        <v>100.4282</v>
      </c>
      <c r="W7">
        <v>19.497</v>
      </c>
      <c r="X7">
        <v>0.14410000000000001</v>
      </c>
      <c r="Y7">
        <v>2.3054000000000001</v>
      </c>
      <c r="Z7">
        <v>17.831499999999998</v>
      </c>
      <c r="AA7">
        <v>0.37209999999999999</v>
      </c>
      <c r="AB7">
        <v>8.3799999999999999E-2</v>
      </c>
      <c r="AC7">
        <v>0</v>
      </c>
      <c r="AD7">
        <v>5.0000000000000001E-3</v>
      </c>
      <c r="AE7">
        <v>59.761099999999999</v>
      </c>
      <c r="AF7">
        <v>100</v>
      </c>
      <c r="AG7">
        <v>56.3568</v>
      </c>
      <c r="AH7">
        <v>0.35349999999999998</v>
      </c>
      <c r="AI7">
        <v>7.9680999999999997</v>
      </c>
      <c r="AJ7">
        <v>34.5745</v>
      </c>
      <c r="AK7">
        <v>1.0037</v>
      </c>
      <c r="AL7">
        <v>0.1249</v>
      </c>
      <c r="AM7">
        <v>0</v>
      </c>
      <c r="AN7">
        <v>4.6600000000000003E-2</v>
      </c>
      <c r="AO7">
        <v>100.4282</v>
      </c>
    </row>
    <row r="8" spans="1:41" x14ac:dyDescent="0.3">
      <c r="A8" t="s">
        <v>32</v>
      </c>
      <c r="B8">
        <v>6</v>
      </c>
      <c r="C8" t="s">
        <v>33</v>
      </c>
      <c r="D8">
        <v>12403.21</v>
      </c>
      <c r="E8">
        <v>598.34580000000005</v>
      </c>
      <c r="F8">
        <v>85.557500000000005</v>
      </c>
      <c r="G8">
        <v>21004.48</v>
      </c>
      <c r="H8">
        <v>345.42660000000001</v>
      </c>
      <c r="I8">
        <v>34.753999999999998</v>
      </c>
      <c r="J8">
        <v>59.511699999999998</v>
      </c>
      <c r="K8">
        <v>10.6004</v>
      </c>
      <c r="M8">
        <v>21.295999999999999</v>
      </c>
      <c r="N8">
        <v>0.37830000000000003</v>
      </c>
      <c r="O8">
        <v>5.7449000000000003</v>
      </c>
      <c r="P8">
        <v>18.7501</v>
      </c>
      <c r="Q8">
        <v>0.72219999999999995</v>
      </c>
      <c r="R8">
        <v>8.7599999999999997E-2</v>
      </c>
      <c r="S8">
        <v>0.60460000000000003</v>
      </c>
      <c r="T8">
        <v>0.12670000000000001</v>
      </c>
      <c r="U8">
        <v>38.9086</v>
      </c>
      <c r="V8">
        <v>86.619100000000003</v>
      </c>
      <c r="W8">
        <v>18.4618</v>
      </c>
      <c r="X8">
        <v>0.34139999999999998</v>
      </c>
      <c r="Y8">
        <v>2.5045999999999999</v>
      </c>
      <c r="Z8">
        <v>18.783000000000001</v>
      </c>
      <c r="AA8">
        <v>0.43869999999999998</v>
      </c>
      <c r="AB8">
        <v>9.2799999999999994E-2</v>
      </c>
      <c r="AC8">
        <v>0.15340000000000001</v>
      </c>
      <c r="AD8">
        <v>1.5800000000000002E-2</v>
      </c>
      <c r="AE8">
        <v>59.208399999999997</v>
      </c>
      <c r="AF8">
        <v>100</v>
      </c>
      <c r="AG8">
        <v>45.560200000000002</v>
      </c>
      <c r="AH8">
        <v>0.71489999999999998</v>
      </c>
      <c r="AI8">
        <v>7.3907999999999996</v>
      </c>
      <c r="AJ8">
        <v>31.093299999999999</v>
      </c>
      <c r="AK8">
        <v>1.0105</v>
      </c>
      <c r="AL8">
        <v>0.1181</v>
      </c>
      <c r="AM8">
        <v>0.60460000000000003</v>
      </c>
      <c r="AN8">
        <v>0.12670000000000001</v>
      </c>
      <c r="AO8">
        <v>86.619100000000003</v>
      </c>
    </row>
    <row r="9" spans="1:41" x14ac:dyDescent="0.3">
      <c r="A9" t="s">
        <v>34</v>
      </c>
      <c r="B9">
        <v>7</v>
      </c>
      <c r="C9" t="s">
        <v>35</v>
      </c>
      <c r="D9">
        <v>15422.28</v>
      </c>
      <c r="E9">
        <v>340.88299999999998</v>
      </c>
      <c r="F9">
        <v>93.695599999999999</v>
      </c>
      <c r="G9">
        <v>23263.69</v>
      </c>
      <c r="H9">
        <v>333.96769999999998</v>
      </c>
      <c r="I9">
        <v>33.903799999999997</v>
      </c>
      <c r="J9">
        <v>13.3506</v>
      </c>
      <c r="K9">
        <v>6.6001000000000003</v>
      </c>
      <c r="M9">
        <v>26.291799999999999</v>
      </c>
      <c r="N9">
        <v>0.17730000000000001</v>
      </c>
      <c r="O9">
        <v>6.3066000000000004</v>
      </c>
      <c r="P9">
        <v>20.676100000000002</v>
      </c>
      <c r="Q9">
        <v>0.69340000000000002</v>
      </c>
      <c r="R9">
        <v>8.77E-2</v>
      </c>
      <c r="S9">
        <v>5.1900000000000002E-2</v>
      </c>
      <c r="T9">
        <v>2.29E-2</v>
      </c>
      <c r="U9">
        <v>45.839100000000002</v>
      </c>
      <c r="V9">
        <v>100.1469</v>
      </c>
      <c r="W9">
        <v>19.531099999999999</v>
      </c>
      <c r="X9">
        <v>0.1371</v>
      </c>
      <c r="Y9">
        <v>2.3559999999999999</v>
      </c>
      <c r="Z9">
        <v>17.7485</v>
      </c>
      <c r="AA9">
        <v>0.3609</v>
      </c>
      <c r="AB9">
        <v>7.9600000000000004E-2</v>
      </c>
      <c r="AC9">
        <v>1.1299999999999999E-2</v>
      </c>
      <c r="AD9">
        <v>2.5000000000000001E-3</v>
      </c>
      <c r="AE9">
        <v>59.773000000000003</v>
      </c>
      <c r="AF9">
        <v>100</v>
      </c>
      <c r="AG9">
        <v>56.247900000000001</v>
      </c>
      <c r="AH9">
        <v>0.33510000000000001</v>
      </c>
      <c r="AI9">
        <v>8.1134000000000004</v>
      </c>
      <c r="AJ9">
        <v>34.287199999999999</v>
      </c>
      <c r="AK9">
        <v>0.97019999999999995</v>
      </c>
      <c r="AL9">
        <v>0.1182</v>
      </c>
      <c r="AM9">
        <v>5.1900000000000002E-2</v>
      </c>
      <c r="AN9">
        <v>2.29E-2</v>
      </c>
      <c r="AO9">
        <v>100.1469</v>
      </c>
    </row>
    <row r="10" spans="1:41" x14ac:dyDescent="0.3">
      <c r="A10" t="s">
        <v>36</v>
      </c>
      <c r="B10">
        <v>8</v>
      </c>
      <c r="C10" t="s">
        <v>37</v>
      </c>
      <c r="D10">
        <v>15446.54</v>
      </c>
      <c r="E10">
        <v>365.30650000000003</v>
      </c>
      <c r="F10">
        <v>100.73350000000001</v>
      </c>
      <c r="G10">
        <v>22778.3</v>
      </c>
      <c r="H10">
        <v>437.12970000000001</v>
      </c>
      <c r="I10">
        <v>36.804499999999997</v>
      </c>
      <c r="J10">
        <v>9.8503000000000007</v>
      </c>
      <c r="K10">
        <v>6.0000999999999998</v>
      </c>
      <c r="M10">
        <v>26.300799999999999</v>
      </c>
      <c r="N10">
        <v>0.19170000000000001</v>
      </c>
      <c r="O10">
        <v>6.8638000000000003</v>
      </c>
      <c r="P10">
        <v>20.299199999999999</v>
      </c>
      <c r="Q10">
        <v>0.93440000000000001</v>
      </c>
      <c r="R10">
        <v>9.5100000000000004E-2</v>
      </c>
      <c r="S10">
        <v>3.0999999999999999E-3</v>
      </c>
      <c r="T10">
        <v>0</v>
      </c>
      <c r="U10">
        <v>45.872399999999999</v>
      </c>
      <c r="V10">
        <v>100.5605</v>
      </c>
      <c r="W10">
        <v>19.525099999999998</v>
      </c>
      <c r="X10">
        <v>0.14810000000000001</v>
      </c>
      <c r="Y10">
        <v>2.5625</v>
      </c>
      <c r="Z10">
        <v>17.413599999999999</v>
      </c>
      <c r="AA10">
        <v>0.48609999999999998</v>
      </c>
      <c r="AB10">
        <v>8.6300000000000002E-2</v>
      </c>
      <c r="AC10">
        <v>6.9999999999999999E-4</v>
      </c>
      <c r="AD10">
        <v>0</v>
      </c>
      <c r="AE10">
        <v>59.777700000000003</v>
      </c>
      <c r="AF10">
        <v>100</v>
      </c>
      <c r="AG10">
        <v>56.267200000000003</v>
      </c>
      <c r="AH10">
        <v>0.36220000000000002</v>
      </c>
      <c r="AI10">
        <v>8.8302999999999994</v>
      </c>
      <c r="AJ10">
        <v>33.662100000000002</v>
      </c>
      <c r="AK10">
        <v>1.3073999999999999</v>
      </c>
      <c r="AL10">
        <v>0.12820000000000001</v>
      </c>
      <c r="AM10">
        <v>3.0999999999999999E-3</v>
      </c>
      <c r="AN10">
        <v>0</v>
      </c>
      <c r="AO10">
        <v>100.5605</v>
      </c>
    </row>
    <row r="11" spans="1:41" x14ac:dyDescent="0.3">
      <c r="A11" t="s">
        <v>38</v>
      </c>
      <c r="B11">
        <v>9</v>
      </c>
      <c r="C11" t="s">
        <v>39</v>
      </c>
      <c r="D11">
        <v>15448.57</v>
      </c>
      <c r="E11">
        <v>344.32409999999999</v>
      </c>
      <c r="F11">
        <v>98.131799999999998</v>
      </c>
      <c r="G11">
        <v>23091.95</v>
      </c>
      <c r="H11">
        <v>324.01280000000003</v>
      </c>
      <c r="I11">
        <v>34.503900000000002</v>
      </c>
      <c r="J11">
        <v>10.6004</v>
      </c>
      <c r="K11">
        <v>5.5500999999999996</v>
      </c>
      <c r="M11">
        <v>26.303100000000001</v>
      </c>
      <c r="N11">
        <v>0.17929999999999999</v>
      </c>
      <c r="O11">
        <v>6.6726000000000001</v>
      </c>
      <c r="P11">
        <v>20.533899999999999</v>
      </c>
      <c r="Q11">
        <v>0.66920000000000002</v>
      </c>
      <c r="R11">
        <v>8.7400000000000005E-2</v>
      </c>
      <c r="S11">
        <v>7.9000000000000008E-3</v>
      </c>
      <c r="T11">
        <v>8.6999999999999994E-3</v>
      </c>
      <c r="U11">
        <v>45.8553</v>
      </c>
      <c r="V11">
        <v>100.3175</v>
      </c>
      <c r="W11">
        <v>19.5352</v>
      </c>
      <c r="X11">
        <v>0.1386</v>
      </c>
      <c r="Y11">
        <v>2.4922</v>
      </c>
      <c r="Z11">
        <v>17.622599999999998</v>
      </c>
      <c r="AA11">
        <v>0.3483</v>
      </c>
      <c r="AB11">
        <v>7.9299999999999995E-2</v>
      </c>
      <c r="AC11">
        <v>1.6999999999999999E-3</v>
      </c>
      <c r="AD11">
        <v>8.9999999999999998E-4</v>
      </c>
      <c r="AE11">
        <v>59.781100000000002</v>
      </c>
      <c r="AF11">
        <v>100</v>
      </c>
      <c r="AG11">
        <v>56.272300000000001</v>
      </c>
      <c r="AH11">
        <v>0.3387</v>
      </c>
      <c r="AI11">
        <v>8.5843000000000007</v>
      </c>
      <c r="AJ11">
        <v>34.051299999999998</v>
      </c>
      <c r="AK11">
        <v>0.93640000000000001</v>
      </c>
      <c r="AL11">
        <v>0.1178</v>
      </c>
      <c r="AM11">
        <v>7.9000000000000008E-3</v>
      </c>
      <c r="AN11">
        <v>8.6999999999999994E-3</v>
      </c>
      <c r="AO11">
        <v>100.3175</v>
      </c>
    </row>
    <row r="12" spans="1:41" x14ac:dyDescent="0.3">
      <c r="A12" t="s">
        <v>40</v>
      </c>
      <c r="B12">
        <v>10</v>
      </c>
      <c r="C12" t="s">
        <v>41</v>
      </c>
      <c r="D12">
        <v>12433.91</v>
      </c>
      <c r="E12">
        <v>13090.69</v>
      </c>
      <c r="F12">
        <v>98.765500000000003</v>
      </c>
      <c r="G12">
        <v>17217.240000000002</v>
      </c>
      <c r="H12">
        <v>945.23929999999996</v>
      </c>
      <c r="I12">
        <v>35.904299999999999</v>
      </c>
      <c r="J12">
        <v>12.650499999999999</v>
      </c>
      <c r="K12">
        <v>6.5000999999999998</v>
      </c>
      <c r="M12">
        <v>21.468699999999998</v>
      </c>
      <c r="N12">
        <v>9.3088999999999995</v>
      </c>
      <c r="O12">
        <v>6.6890999999999998</v>
      </c>
      <c r="P12">
        <v>15.253399999999999</v>
      </c>
      <c r="Q12">
        <v>2.1158999999999999</v>
      </c>
      <c r="R12">
        <v>9.69E-2</v>
      </c>
      <c r="S12">
        <v>3.6999999999999998E-2</v>
      </c>
      <c r="T12">
        <v>1.7299999999999999E-2</v>
      </c>
      <c r="U12">
        <v>45.577199999999998</v>
      </c>
      <c r="V12">
        <v>100.5645</v>
      </c>
      <c r="W12">
        <v>16.049399999999999</v>
      </c>
      <c r="X12">
        <v>7.2438000000000002</v>
      </c>
      <c r="Y12">
        <v>2.5148000000000001</v>
      </c>
      <c r="Z12">
        <v>13.1767</v>
      </c>
      <c r="AA12">
        <v>1.1084000000000001</v>
      </c>
      <c r="AB12">
        <v>8.8499999999999995E-2</v>
      </c>
      <c r="AC12">
        <v>8.0999999999999996E-3</v>
      </c>
      <c r="AD12">
        <v>1.9E-3</v>
      </c>
      <c r="AE12">
        <v>59.808500000000002</v>
      </c>
      <c r="AF12">
        <v>100</v>
      </c>
      <c r="AG12">
        <v>45.929600000000001</v>
      </c>
      <c r="AH12">
        <v>17.589200000000002</v>
      </c>
      <c r="AI12">
        <v>8.6054999999999993</v>
      </c>
      <c r="AJ12">
        <v>25.294699999999999</v>
      </c>
      <c r="AK12">
        <v>2.9605000000000001</v>
      </c>
      <c r="AL12">
        <v>0.13070000000000001</v>
      </c>
      <c r="AM12">
        <v>3.6999999999999998E-2</v>
      </c>
      <c r="AN12">
        <v>1.7299999999999999E-2</v>
      </c>
      <c r="AO12">
        <v>100.56440000000001</v>
      </c>
    </row>
    <row r="13" spans="1:41" x14ac:dyDescent="0.3">
      <c r="A13" t="s">
        <v>42</v>
      </c>
      <c r="B13">
        <v>11</v>
      </c>
      <c r="C13" t="s">
        <v>43</v>
      </c>
      <c r="D13">
        <v>12123.25</v>
      </c>
      <c r="E13">
        <v>12595.62</v>
      </c>
      <c r="F13">
        <v>93.628900000000002</v>
      </c>
      <c r="G13">
        <v>16717.37</v>
      </c>
      <c r="H13">
        <v>924.98149999999998</v>
      </c>
      <c r="I13">
        <v>33.003599999999999</v>
      </c>
      <c r="J13">
        <v>15.7508</v>
      </c>
      <c r="K13">
        <v>8.8503000000000007</v>
      </c>
      <c r="M13">
        <v>20.919499999999999</v>
      </c>
      <c r="N13">
        <v>8.9413</v>
      </c>
      <c r="O13">
        <v>6.2880000000000003</v>
      </c>
      <c r="P13">
        <v>14.793200000000001</v>
      </c>
      <c r="Q13">
        <v>2.0741000000000001</v>
      </c>
      <c r="R13">
        <v>8.5900000000000004E-2</v>
      </c>
      <c r="S13">
        <v>6.7199999999999996E-2</v>
      </c>
      <c r="T13">
        <v>7.9799999999999996E-2</v>
      </c>
      <c r="U13">
        <v>44.186100000000003</v>
      </c>
      <c r="V13">
        <v>97.435100000000006</v>
      </c>
      <c r="W13">
        <v>16.1373</v>
      </c>
      <c r="X13">
        <v>7.1795</v>
      </c>
      <c r="Y13">
        <v>2.4392999999999998</v>
      </c>
      <c r="Z13">
        <v>13.186400000000001</v>
      </c>
      <c r="AA13">
        <v>1.1211</v>
      </c>
      <c r="AB13">
        <v>8.1000000000000003E-2</v>
      </c>
      <c r="AC13">
        <v>1.52E-2</v>
      </c>
      <c r="AD13">
        <v>8.8999999999999999E-3</v>
      </c>
      <c r="AE13">
        <v>59.831299999999999</v>
      </c>
      <c r="AF13">
        <v>100</v>
      </c>
      <c r="AG13">
        <v>44.754600000000003</v>
      </c>
      <c r="AH13">
        <v>16.894600000000001</v>
      </c>
      <c r="AI13">
        <v>8.0893999999999995</v>
      </c>
      <c r="AJ13">
        <v>24.531500000000001</v>
      </c>
      <c r="AK13">
        <v>2.9020999999999999</v>
      </c>
      <c r="AL13">
        <v>0.1159</v>
      </c>
      <c r="AM13">
        <v>6.7199999999999996E-2</v>
      </c>
      <c r="AN13">
        <v>7.9799999999999996E-2</v>
      </c>
      <c r="AO13">
        <v>97.435100000000006</v>
      </c>
    </row>
    <row r="14" spans="1:41" x14ac:dyDescent="0.3">
      <c r="A14" t="s">
        <v>44</v>
      </c>
      <c r="B14">
        <v>12</v>
      </c>
      <c r="C14" t="s">
        <v>45</v>
      </c>
      <c r="D14">
        <v>11817.89</v>
      </c>
      <c r="E14">
        <v>8586.2870000000003</v>
      </c>
      <c r="F14">
        <v>105.9037</v>
      </c>
      <c r="G14">
        <v>14216.94</v>
      </c>
      <c r="H14">
        <v>513.63580000000002</v>
      </c>
      <c r="I14">
        <v>32.653500000000001</v>
      </c>
      <c r="J14">
        <v>30.853100000000001</v>
      </c>
      <c r="K14">
        <v>6.9501999999999997</v>
      </c>
      <c r="M14">
        <v>20.3034</v>
      </c>
      <c r="N14">
        <v>6.0852000000000004</v>
      </c>
      <c r="O14">
        <v>7.1898999999999997</v>
      </c>
      <c r="P14">
        <v>12.721</v>
      </c>
      <c r="Q14">
        <v>1.1077999999999999</v>
      </c>
      <c r="R14">
        <v>7.8E-2</v>
      </c>
      <c r="S14">
        <v>0.24160000000000001</v>
      </c>
      <c r="T14">
        <v>0</v>
      </c>
      <c r="U14">
        <v>39.449300000000001</v>
      </c>
      <c r="V14">
        <v>87.176100000000005</v>
      </c>
      <c r="W14">
        <v>17.633299999999998</v>
      </c>
      <c r="X14">
        <v>5.5011000000000001</v>
      </c>
      <c r="Y14">
        <v>3.1402999999999999</v>
      </c>
      <c r="Z14">
        <v>12.766500000000001</v>
      </c>
      <c r="AA14">
        <v>0.67420000000000002</v>
      </c>
      <c r="AB14">
        <v>8.2699999999999996E-2</v>
      </c>
      <c r="AC14">
        <v>6.1400000000000003E-2</v>
      </c>
      <c r="AD14">
        <v>0</v>
      </c>
      <c r="AE14">
        <v>60.140500000000003</v>
      </c>
      <c r="AF14">
        <v>100</v>
      </c>
      <c r="AG14">
        <v>43.436599999999999</v>
      </c>
      <c r="AH14">
        <v>11.4979</v>
      </c>
      <c r="AI14">
        <v>9.2497000000000007</v>
      </c>
      <c r="AJ14">
        <v>21.095199999999998</v>
      </c>
      <c r="AK14">
        <v>1.55</v>
      </c>
      <c r="AL14">
        <v>0.1051</v>
      </c>
      <c r="AM14">
        <v>0.24160000000000001</v>
      </c>
      <c r="AN14">
        <v>0</v>
      </c>
      <c r="AO14">
        <v>87.176100000000005</v>
      </c>
    </row>
    <row r="15" spans="1:41" x14ac:dyDescent="0.3">
      <c r="A15" t="s">
        <v>46</v>
      </c>
      <c r="B15">
        <v>13</v>
      </c>
      <c r="C15" t="s">
        <v>47</v>
      </c>
      <c r="D15">
        <v>10674.81</v>
      </c>
      <c r="E15">
        <v>152.143</v>
      </c>
      <c r="F15">
        <v>151.97620000000001</v>
      </c>
      <c r="G15">
        <v>32434.63</v>
      </c>
      <c r="H15">
        <v>70.9499</v>
      </c>
      <c r="I15">
        <v>23.201799999999999</v>
      </c>
      <c r="J15">
        <v>10.1503</v>
      </c>
      <c r="K15">
        <v>7.0502000000000002</v>
      </c>
      <c r="M15">
        <v>18.597000000000001</v>
      </c>
      <c r="N15">
        <v>4.2999999999999997E-2</v>
      </c>
      <c r="O15">
        <v>10.3071</v>
      </c>
      <c r="P15">
        <v>28.923500000000001</v>
      </c>
      <c r="Q15">
        <v>6.8699999999999997E-2</v>
      </c>
      <c r="R15">
        <v>4.3700000000000003E-2</v>
      </c>
      <c r="S15">
        <v>0</v>
      </c>
      <c r="T15">
        <v>8.0000000000000002E-3</v>
      </c>
      <c r="U15">
        <v>43.262999999999998</v>
      </c>
      <c r="V15">
        <v>101.254</v>
      </c>
      <c r="W15">
        <v>13.952</v>
      </c>
      <c r="X15">
        <v>3.3599999999999998E-2</v>
      </c>
      <c r="Y15">
        <v>3.8887999999999998</v>
      </c>
      <c r="Z15">
        <v>25.0746</v>
      </c>
      <c r="AA15">
        <v>3.61E-2</v>
      </c>
      <c r="AB15">
        <v>0.04</v>
      </c>
      <c r="AC15">
        <v>0</v>
      </c>
      <c r="AD15">
        <v>8.9999999999999998E-4</v>
      </c>
      <c r="AE15">
        <v>56.973999999999997</v>
      </c>
      <c r="AF15">
        <v>100</v>
      </c>
      <c r="AG15">
        <v>39.785800000000002</v>
      </c>
      <c r="AH15">
        <v>8.1299999999999997E-2</v>
      </c>
      <c r="AI15">
        <v>13.26</v>
      </c>
      <c r="AJ15">
        <v>47.963900000000002</v>
      </c>
      <c r="AK15">
        <v>9.6100000000000005E-2</v>
      </c>
      <c r="AL15">
        <v>5.8900000000000001E-2</v>
      </c>
      <c r="AM15">
        <v>0</v>
      </c>
      <c r="AN15">
        <v>8.0000000000000002E-3</v>
      </c>
      <c r="AO15">
        <v>101.254</v>
      </c>
    </row>
    <row r="16" spans="1:41" x14ac:dyDescent="0.3">
      <c r="A16" t="s">
        <v>48</v>
      </c>
      <c r="B16">
        <v>14</v>
      </c>
      <c r="C16" t="s">
        <v>49</v>
      </c>
      <c r="D16">
        <v>15223.36</v>
      </c>
      <c r="E16">
        <v>1415.077</v>
      </c>
      <c r="F16">
        <v>104.86960000000001</v>
      </c>
      <c r="G16">
        <v>16140.71</v>
      </c>
      <c r="H16">
        <v>2919.1529999999998</v>
      </c>
      <c r="I16">
        <v>192.47219999999999</v>
      </c>
      <c r="J16">
        <v>11.8505</v>
      </c>
      <c r="K16">
        <v>6.7502000000000004</v>
      </c>
      <c r="M16">
        <v>25.509499999999999</v>
      </c>
      <c r="N16">
        <v>0.94120000000000004</v>
      </c>
      <c r="O16">
        <v>7.0711000000000004</v>
      </c>
      <c r="P16">
        <v>14.5501</v>
      </c>
      <c r="Q16">
        <v>6.7121000000000004</v>
      </c>
      <c r="R16">
        <v>0.74890000000000001</v>
      </c>
      <c r="S16">
        <v>2.23E-2</v>
      </c>
      <c r="T16">
        <v>0</v>
      </c>
      <c r="U16">
        <v>44.446300000000001</v>
      </c>
      <c r="V16">
        <v>100.0014</v>
      </c>
      <c r="W16">
        <v>19.5472</v>
      </c>
      <c r="X16">
        <v>0.75070000000000003</v>
      </c>
      <c r="Y16">
        <v>2.7248999999999999</v>
      </c>
      <c r="Z16">
        <v>12.883599999999999</v>
      </c>
      <c r="AA16">
        <v>3.6040999999999999</v>
      </c>
      <c r="AB16">
        <v>0.70109999999999995</v>
      </c>
      <c r="AC16">
        <v>5.0000000000000001E-3</v>
      </c>
      <c r="AD16">
        <v>0</v>
      </c>
      <c r="AE16">
        <v>59.783499999999997</v>
      </c>
      <c r="AF16">
        <v>100</v>
      </c>
      <c r="AG16">
        <v>54.574399999999997</v>
      </c>
      <c r="AH16">
        <v>1.7783</v>
      </c>
      <c r="AI16">
        <v>9.0968999999999998</v>
      </c>
      <c r="AJ16">
        <v>24.128399999999999</v>
      </c>
      <c r="AK16">
        <v>9.3916000000000004</v>
      </c>
      <c r="AL16">
        <v>1.0095000000000001</v>
      </c>
      <c r="AM16">
        <v>2.23E-2</v>
      </c>
      <c r="AN16">
        <v>0</v>
      </c>
      <c r="AO16">
        <v>100.0014</v>
      </c>
    </row>
    <row r="17" spans="1:41" x14ac:dyDescent="0.3">
      <c r="A17" t="s">
        <v>50</v>
      </c>
      <c r="B17">
        <v>15</v>
      </c>
      <c r="C17" t="s">
        <v>51</v>
      </c>
      <c r="D17">
        <v>10287.48</v>
      </c>
      <c r="E17">
        <v>234.58150000000001</v>
      </c>
      <c r="F17">
        <v>167.22559999999999</v>
      </c>
      <c r="G17">
        <v>30831.13</v>
      </c>
      <c r="H17">
        <v>83.589699999999993</v>
      </c>
      <c r="I17">
        <v>23.851900000000001</v>
      </c>
      <c r="J17">
        <v>13.4506</v>
      </c>
      <c r="K17">
        <v>6.1001000000000003</v>
      </c>
      <c r="M17">
        <v>17.959299999999999</v>
      </c>
      <c r="N17">
        <v>0.105</v>
      </c>
      <c r="O17">
        <v>11.3826</v>
      </c>
      <c r="P17">
        <v>27.7575</v>
      </c>
      <c r="Q17">
        <v>0.1013</v>
      </c>
      <c r="R17">
        <v>4.7399999999999998E-2</v>
      </c>
      <c r="S17">
        <v>2.7199999999999998E-2</v>
      </c>
      <c r="T17">
        <v>0</v>
      </c>
      <c r="U17">
        <v>42.146500000000003</v>
      </c>
      <c r="V17">
        <v>99.526700000000005</v>
      </c>
      <c r="W17">
        <v>13.8163</v>
      </c>
      <c r="X17">
        <v>8.4099999999999994E-2</v>
      </c>
      <c r="Y17">
        <v>4.4038000000000004</v>
      </c>
      <c r="Z17">
        <v>24.675699999999999</v>
      </c>
      <c r="AA17">
        <v>5.4600000000000003E-2</v>
      </c>
      <c r="AB17">
        <v>4.4499999999999998E-2</v>
      </c>
      <c r="AC17">
        <v>6.1000000000000004E-3</v>
      </c>
      <c r="AD17">
        <v>0</v>
      </c>
      <c r="AE17">
        <v>56.914999999999999</v>
      </c>
      <c r="AF17">
        <v>100</v>
      </c>
      <c r="AG17">
        <v>38.421700000000001</v>
      </c>
      <c r="AH17">
        <v>0.19839999999999999</v>
      </c>
      <c r="AI17">
        <v>14.643599999999999</v>
      </c>
      <c r="AJ17">
        <v>46.030200000000001</v>
      </c>
      <c r="AK17">
        <v>0.14180000000000001</v>
      </c>
      <c r="AL17">
        <v>6.3799999999999996E-2</v>
      </c>
      <c r="AM17">
        <v>2.7199999999999998E-2</v>
      </c>
      <c r="AN17">
        <v>0</v>
      </c>
      <c r="AO17">
        <v>99.526700000000005</v>
      </c>
    </row>
    <row r="18" spans="1:41" x14ac:dyDescent="0.3">
      <c r="A18" t="s">
        <v>52</v>
      </c>
      <c r="B18">
        <v>16</v>
      </c>
      <c r="C18" t="s">
        <v>53</v>
      </c>
      <c r="D18">
        <v>15485.1</v>
      </c>
      <c r="E18">
        <v>359.52609999999999</v>
      </c>
      <c r="F18">
        <v>107.0044</v>
      </c>
      <c r="G18">
        <v>22991.95</v>
      </c>
      <c r="H18">
        <v>221.46170000000001</v>
      </c>
      <c r="I18">
        <v>39.055</v>
      </c>
      <c r="J18">
        <v>11.1004</v>
      </c>
      <c r="K18">
        <v>6.7000999999999999</v>
      </c>
      <c r="M18">
        <v>26.435700000000001</v>
      </c>
      <c r="N18">
        <v>0.18970000000000001</v>
      </c>
      <c r="O18">
        <v>7.2563000000000004</v>
      </c>
      <c r="P18">
        <v>20.537199999999999</v>
      </c>
      <c r="Q18">
        <v>0.4294</v>
      </c>
      <c r="R18">
        <v>0.1023</v>
      </c>
      <c r="S18">
        <v>1.35E-2</v>
      </c>
      <c r="T18">
        <v>1.2999999999999999E-2</v>
      </c>
      <c r="U18">
        <v>46.094299999999997</v>
      </c>
      <c r="V18">
        <v>101.07129999999999</v>
      </c>
      <c r="W18">
        <v>19.5303</v>
      </c>
      <c r="X18">
        <v>0.1459</v>
      </c>
      <c r="Y18">
        <v>2.6960000000000002</v>
      </c>
      <c r="Z18">
        <v>17.532599999999999</v>
      </c>
      <c r="AA18">
        <v>0.2223</v>
      </c>
      <c r="AB18">
        <v>9.2299999999999993E-2</v>
      </c>
      <c r="AC18">
        <v>2.8999999999999998E-3</v>
      </c>
      <c r="AD18">
        <v>1.4E-3</v>
      </c>
      <c r="AE18">
        <v>59.776400000000002</v>
      </c>
      <c r="AF18">
        <v>100</v>
      </c>
      <c r="AG18">
        <v>56.555700000000002</v>
      </c>
      <c r="AH18">
        <v>0.35849999999999999</v>
      </c>
      <c r="AI18">
        <v>9.3352000000000004</v>
      </c>
      <c r="AJ18">
        <v>34.056699999999999</v>
      </c>
      <c r="AK18">
        <v>0.6008</v>
      </c>
      <c r="AL18">
        <v>0.13789999999999999</v>
      </c>
      <c r="AM18">
        <v>1.35E-2</v>
      </c>
      <c r="AN18">
        <v>1.2999999999999999E-2</v>
      </c>
      <c r="AO18">
        <v>101.07129999999999</v>
      </c>
    </row>
    <row r="19" spans="1:41" x14ac:dyDescent="0.3">
      <c r="A19" t="s">
        <v>54</v>
      </c>
      <c r="B19">
        <v>17</v>
      </c>
      <c r="C19" t="s">
        <v>55</v>
      </c>
      <c r="D19">
        <v>10497.4</v>
      </c>
      <c r="E19">
        <v>150.14099999999999</v>
      </c>
      <c r="F19">
        <v>171.33019999999999</v>
      </c>
      <c r="G19">
        <v>31295.18</v>
      </c>
      <c r="H19">
        <v>76.919499999999999</v>
      </c>
      <c r="I19">
        <v>20.901399999999999</v>
      </c>
      <c r="J19">
        <v>11.2004</v>
      </c>
      <c r="K19">
        <v>6.5000999999999998</v>
      </c>
      <c r="M19">
        <v>18.263200000000001</v>
      </c>
      <c r="N19">
        <v>3.8699999999999998E-2</v>
      </c>
      <c r="O19">
        <v>11.5487</v>
      </c>
      <c r="P19">
        <v>28.070799999999998</v>
      </c>
      <c r="Q19">
        <v>8.5400000000000004E-2</v>
      </c>
      <c r="R19">
        <v>2.98E-2</v>
      </c>
      <c r="S19">
        <v>6.0000000000000001E-3</v>
      </c>
      <c r="T19">
        <v>3.1300000000000001E-2</v>
      </c>
      <c r="U19">
        <v>42.6751</v>
      </c>
      <c r="V19">
        <v>100.7491</v>
      </c>
      <c r="W19">
        <v>13.8819</v>
      </c>
      <c r="X19">
        <v>3.0700000000000002E-2</v>
      </c>
      <c r="Y19">
        <v>4.4146000000000001</v>
      </c>
      <c r="Z19">
        <v>24.6556</v>
      </c>
      <c r="AA19">
        <v>4.5499999999999999E-2</v>
      </c>
      <c r="AB19">
        <v>2.7699999999999999E-2</v>
      </c>
      <c r="AC19">
        <v>1.2999999999999999E-3</v>
      </c>
      <c r="AD19">
        <v>3.3999999999999998E-3</v>
      </c>
      <c r="AE19">
        <v>56.939300000000003</v>
      </c>
      <c r="AF19">
        <v>100</v>
      </c>
      <c r="AG19">
        <v>39.0717</v>
      </c>
      <c r="AH19">
        <v>7.3200000000000001E-2</v>
      </c>
      <c r="AI19">
        <v>14.8574</v>
      </c>
      <c r="AJ19">
        <v>46.549799999999998</v>
      </c>
      <c r="AK19">
        <v>0.11940000000000001</v>
      </c>
      <c r="AL19">
        <v>4.02E-2</v>
      </c>
      <c r="AM19">
        <v>6.0000000000000001E-3</v>
      </c>
      <c r="AN19">
        <v>3.1300000000000001E-2</v>
      </c>
      <c r="AO19">
        <v>100.7491</v>
      </c>
    </row>
    <row r="20" spans="1:41" x14ac:dyDescent="0.3">
      <c r="A20" t="s">
        <v>56</v>
      </c>
      <c r="B20">
        <v>18</v>
      </c>
      <c r="C20" t="s">
        <v>57</v>
      </c>
      <c r="D20">
        <v>10522.28</v>
      </c>
      <c r="E20">
        <v>155.8801</v>
      </c>
      <c r="F20">
        <v>178.2715</v>
      </c>
      <c r="G20">
        <v>31305.77</v>
      </c>
      <c r="H20">
        <v>85.524100000000004</v>
      </c>
      <c r="I20">
        <v>25.652200000000001</v>
      </c>
      <c r="J20">
        <v>13.900600000000001</v>
      </c>
      <c r="K20">
        <v>7.3502000000000001</v>
      </c>
      <c r="M20">
        <v>18.316600000000001</v>
      </c>
      <c r="N20">
        <v>4.2900000000000001E-2</v>
      </c>
      <c r="O20">
        <v>12.122199999999999</v>
      </c>
      <c r="P20">
        <v>28.149799999999999</v>
      </c>
      <c r="Q20">
        <v>9.9400000000000002E-2</v>
      </c>
      <c r="R20">
        <v>4.3200000000000002E-2</v>
      </c>
      <c r="S20">
        <v>5.2400000000000002E-2</v>
      </c>
      <c r="T20">
        <v>9.1999999999999998E-3</v>
      </c>
      <c r="U20">
        <v>42.966299999999997</v>
      </c>
      <c r="V20">
        <v>101.8022</v>
      </c>
      <c r="W20">
        <v>13.819100000000001</v>
      </c>
      <c r="X20">
        <v>3.3700000000000001E-2</v>
      </c>
      <c r="Y20">
        <v>4.5994000000000002</v>
      </c>
      <c r="Z20">
        <v>24.5412</v>
      </c>
      <c r="AA20">
        <v>5.2600000000000001E-2</v>
      </c>
      <c r="AB20">
        <v>3.9800000000000002E-2</v>
      </c>
      <c r="AC20">
        <v>1.1599999999999999E-2</v>
      </c>
      <c r="AD20">
        <v>1E-3</v>
      </c>
      <c r="AE20">
        <v>56.901699999999998</v>
      </c>
      <c r="AF20">
        <v>100</v>
      </c>
      <c r="AG20">
        <v>39.186100000000003</v>
      </c>
      <c r="AH20">
        <v>8.1100000000000005E-2</v>
      </c>
      <c r="AI20">
        <v>15.5952</v>
      </c>
      <c r="AJ20">
        <v>46.680799999999998</v>
      </c>
      <c r="AK20">
        <v>0.1391</v>
      </c>
      <c r="AL20">
        <v>5.8299999999999998E-2</v>
      </c>
      <c r="AM20">
        <v>5.2400000000000002E-2</v>
      </c>
      <c r="AN20">
        <v>9.1999999999999998E-3</v>
      </c>
      <c r="AO20">
        <v>101.8022</v>
      </c>
    </row>
    <row r="21" spans="1:41" x14ac:dyDescent="0.3">
      <c r="A21" t="s">
        <v>58</v>
      </c>
      <c r="B21">
        <v>19</v>
      </c>
      <c r="C21" t="s">
        <v>59</v>
      </c>
      <c r="D21">
        <v>15261.6</v>
      </c>
      <c r="E21">
        <v>1218.5809999999999</v>
      </c>
      <c r="F21">
        <v>112.20820000000001</v>
      </c>
      <c r="G21">
        <v>15838.29</v>
      </c>
      <c r="H21">
        <v>2926.4920000000002</v>
      </c>
      <c r="I21">
        <v>193.3733</v>
      </c>
      <c r="J21">
        <v>12.8005</v>
      </c>
      <c r="K21">
        <v>5.6001000000000003</v>
      </c>
      <c r="M21">
        <v>25.463999999999999</v>
      </c>
      <c r="N21">
        <v>0.79449999999999998</v>
      </c>
      <c r="O21">
        <v>7.5243000000000002</v>
      </c>
      <c r="P21">
        <v>14.256500000000001</v>
      </c>
      <c r="Q21">
        <v>6.7065000000000001</v>
      </c>
      <c r="R21">
        <v>0.75739999999999996</v>
      </c>
      <c r="S21">
        <v>1.14E-2</v>
      </c>
      <c r="T21">
        <v>0</v>
      </c>
      <c r="U21">
        <v>44.2012</v>
      </c>
      <c r="V21">
        <v>99.715699999999998</v>
      </c>
      <c r="W21">
        <v>19.623100000000001</v>
      </c>
      <c r="X21">
        <v>0.63729999999999998</v>
      </c>
      <c r="Y21">
        <v>2.9159999999999999</v>
      </c>
      <c r="Z21">
        <v>12.6952</v>
      </c>
      <c r="AA21">
        <v>3.6215000000000002</v>
      </c>
      <c r="AB21">
        <v>0.71309999999999996</v>
      </c>
      <c r="AC21">
        <v>2.5999999999999999E-3</v>
      </c>
      <c r="AD21">
        <v>0</v>
      </c>
      <c r="AE21">
        <v>59.7913</v>
      </c>
      <c r="AF21">
        <v>100</v>
      </c>
      <c r="AG21">
        <v>54.476900000000001</v>
      </c>
      <c r="AH21">
        <v>1.5012000000000001</v>
      </c>
      <c r="AI21">
        <v>9.6798999999999999</v>
      </c>
      <c r="AJ21">
        <v>23.641500000000001</v>
      </c>
      <c r="AK21">
        <v>9.3838000000000008</v>
      </c>
      <c r="AL21">
        <v>1.0209999999999999</v>
      </c>
      <c r="AM21">
        <v>1.14E-2</v>
      </c>
      <c r="AN21">
        <v>0</v>
      </c>
      <c r="AO21">
        <v>99.715699999999998</v>
      </c>
    </row>
    <row r="22" spans="1:41" x14ac:dyDescent="0.3">
      <c r="A22" t="s">
        <v>60</v>
      </c>
      <c r="B22">
        <v>20</v>
      </c>
      <c r="C22" t="s">
        <v>61</v>
      </c>
      <c r="D22">
        <v>12410.22</v>
      </c>
      <c r="E22">
        <v>12836.64</v>
      </c>
      <c r="F22">
        <v>115.077</v>
      </c>
      <c r="G22">
        <v>16397.18</v>
      </c>
      <c r="H22">
        <v>986.19920000000002</v>
      </c>
      <c r="I22">
        <v>41.255600000000001</v>
      </c>
      <c r="J22">
        <v>11.650499999999999</v>
      </c>
      <c r="K22">
        <v>5.9001000000000001</v>
      </c>
      <c r="M22">
        <v>21.4267</v>
      </c>
      <c r="N22">
        <v>9.1270000000000007</v>
      </c>
      <c r="O22">
        <v>7.7534000000000001</v>
      </c>
      <c r="P22">
        <v>14.6158</v>
      </c>
      <c r="Q22">
        <v>2.2057000000000002</v>
      </c>
      <c r="R22">
        <v>0.114</v>
      </c>
      <c r="S22">
        <v>9.1000000000000004E-3</v>
      </c>
      <c r="T22">
        <v>0</v>
      </c>
      <c r="U22">
        <v>45.294499999999999</v>
      </c>
      <c r="V22">
        <v>100.5461</v>
      </c>
      <c r="W22">
        <v>16.121099999999998</v>
      </c>
      <c r="X22">
        <v>7.1479999999999997</v>
      </c>
      <c r="Y22">
        <v>2.9337</v>
      </c>
      <c r="Z22">
        <v>12.7072</v>
      </c>
      <c r="AA22">
        <v>1.1629</v>
      </c>
      <c r="AB22">
        <v>0.1047</v>
      </c>
      <c r="AC22">
        <v>2E-3</v>
      </c>
      <c r="AD22">
        <v>0</v>
      </c>
      <c r="AE22">
        <v>59.820399999999999</v>
      </c>
      <c r="AF22">
        <v>100</v>
      </c>
      <c r="AG22">
        <v>45.839700000000001</v>
      </c>
      <c r="AH22">
        <v>17.2455</v>
      </c>
      <c r="AI22">
        <v>9.9748000000000001</v>
      </c>
      <c r="AJ22">
        <v>24.237300000000001</v>
      </c>
      <c r="AK22">
        <v>3.0861999999999998</v>
      </c>
      <c r="AL22">
        <v>0.15359999999999999</v>
      </c>
      <c r="AM22">
        <v>9.1000000000000004E-3</v>
      </c>
      <c r="AN22">
        <v>0</v>
      </c>
      <c r="AO22">
        <v>100.5462</v>
      </c>
    </row>
    <row r="23" spans="1:41" x14ac:dyDescent="0.3">
      <c r="A23" t="s">
        <v>62</v>
      </c>
      <c r="B23">
        <v>21</v>
      </c>
      <c r="C23" t="s">
        <v>63</v>
      </c>
      <c r="D23">
        <v>15382.86</v>
      </c>
      <c r="E23">
        <v>373.29259999999999</v>
      </c>
      <c r="F23">
        <v>95.863699999999994</v>
      </c>
      <c r="G23">
        <v>23368.89</v>
      </c>
      <c r="H23">
        <v>329.89210000000003</v>
      </c>
      <c r="I23">
        <v>40.205300000000001</v>
      </c>
      <c r="J23">
        <v>10.500400000000001</v>
      </c>
      <c r="K23">
        <v>5.2500999999999998</v>
      </c>
      <c r="M23">
        <v>26.152699999999999</v>
      </c>
      <c r="N23">
        <v>0.2011</v>
      </c>
      <c r="O23">
        <v>6.4705000000000004</v>
      </c>
      <c r="P23">
        <v>20.729399999999998</v>
      </c>
      <c r="Q23">
        <v>0.68220000000000003</v>
      </c>
      <c r="R23">
        <v>0.1069</v>
      </c>
      <c r="S23">
        <v>0</v>
      </c>
      <c r="T23">
        <v>0</v>
      </c>
      <c r="U23">
        <v>45.786000000000001</v>
      </c>
      <c r="V23">
        <v>100.12869999999999</v>
      </c>
      <c r="W23">
        <v>19.4373</v>
      </c>
      <c r="X23">
        <v>0.15559999999999999</v>
      </c>
      <c r="Y23">
        <v>2.4184999999999999</v>
      </c>
      <c r="Z23">
        <v>17.803000000000001</v>
      </c>
      <c r="AA23">
        <v>0.3553</v>
      </c>
      <c r="AB23">
        <v>9.7100000000000006E-2</v>
      </c>
      <c r="AC23">
        <v>0</v>
      </c>
      <c r="AD23">
        <v>0</v>
      </c>
      <c r="AE23">
        <v>59.7333</v>
      </c>
      <c r="AF23">
        <v>100</v>
      </c>
      <c r="AG23">
        <v>55.950299999999999</v>
      </c>
      <c r="AH23">
        <v>0.38</v>
      </c>
      <c r="AI23">
        <v>8.3242999999999991</v>
      </c>
      <c r="AJ23">
        <v>34.375500000000002</v>
      </c>
      <c r="AK23">
        <v>0.95450000000000002</v>
      </c>
      <c r="AL23">
        <v>0.14410000000000001</v>
      </c>
      <c r="AM23">
        <v>0</v>
      </c>
      <c r="AN23">
        <v>0</v>
      </c>
      <c r="AO23">
        <v>100.12869999999999</v>
      </c>
    </row>
    <row r="24" spans="1:41" x14ac:dyDescent="0.3">
      <c r="A24" t="s">
        <v>64</v>
      </c>
      <c r="B24">
        <v>22</v>
      </c>
      <c r="C24" t="s">
        <v>65</v>
      </c>
      <c r="D24">
        <v>12461.22</v>
      </c>
      <c r="E24">
        <v>12659.24</v>
      </c>
      <c r="F24">
        <v>122.0491</v>
      </c>
      <c r="G24">
        <v>16193.2</v>
      </c>
      <c r="H24">
        <v>1054.356</v>
      </c>
      <c r="I24">
        <v>39.705199999999998</v>
      </c>
      <c r="J24">
        <v>12.8505</v>
      </c>
      <c r="K24">
        <v>5.9001000000000001</v>
      </c>
      <c r="M24">
        <v>21.455200000000001</v>
      </c>
      <c r="N24">
        <v>8.9826999999999995</v>
      </c>
      <c r="O24">
        <v>8.2761999999999993</v>
      </c>
      <c r="P24">
        <v>14.4467</v>
      </c>
      <c r="Q24">
        <v>2.3681000000000001</v>
      </c>
      <c r="R24">
        <v>0.10440000000000001</v>
      </c>
      <c r="S24">
        <v>3.3799999999999997E-2</v>
      </c>
      <c r="T24">
        <v>0</v>
      </c>
      <c r="U24">
        <v>45.298499999999997</v>
      </c>
      <c r="V24">
        <v>100.96550000000001</v>
      </c>
      <c r="W24">
        <v>16.135000000000002</v>
      </c>
      <c r="X24">
        <v>7.0316999999999998</v>
      </c>
      <c r="Y24">
        <v>3.1301000000000001</v>
      </c>
      <c r="Z24">
        <v>12.5543</v>
      </c>
      <c r="AA24">
        <v>1.2479</v>
      </c>
      <c r="AB24">
        <v>9.5899999999999999E-2</v>
      </c>
      <c r="AC24">
        <v>7.4000000000000003E-3</v>
      </c>
      <c r="AD24">
        <v>0</v>
      </c>
      <c r="AE24">
        <v>59.797699999999999</v>
      </c>
      <c r="AF24">
        <v>100</v>
      </c>
      <c r="AG24">
        <v>45.900599999999997</v>
      </c>
      <c r="AH24">
        <v>16.9727</v>
      </c>
      <c r="AI24">
        <v>10.647399999999999</v>
      </c>
      <c r="AJ24">
        <v>23.956900000000001</v>
      </c>
      <c r="AK24">
        <v>3.3134999999999999</v>
      </c>
      <c r="AL24">
        <v>0.14069999999999999</v>
      </c>
      <c r="AM24">
        <v>3.3799999999999997E-2</v>
      </c>
      <c r="AN24">
        <v>0</v>
      </c>
      <c r="AO24">
        <v>100.96550000000001</v>
      </c>
    </row>
    <row r="25" spans="1:41" x14ac:dyDescent="0.3">
      <c r="A25" t="s">
        <v>66</v>
      </c>
      <c r="B25">
        <v>23</v>
      </c>
      <c r="C25" t="s">
        <v>67</v>
      </c>
      <c r="D25">
        <v>12055.78</v>
      </c>
      <c r="E25">
        <v>12575.84</v>
      </c>
      <c r="F25">
        <v>113.2423</v>
      </c>
      <c r="G25">
        <v>15774.16</v>
      </c>
      <c r="H25">
        <v>1054.6579999999999</v>
      </c>
      <c r="I25">
        <v>40.005299999999998</v>
      </c>
      <c r="J25">
        <v>13.550599999999999</v>
      </c>
      <c r="K25">
        <v>5.7500999999999998</v>
      </c>
      <c r="M25">
        <v>20.758800000000001</v>
      </c>
      <c r="N25">
        <v>8.9144000000000005</v>
      </c>
      <c r="O25">
        <v>7.6344000000000003</v>
      </c>
      <c r="P25">
        <v>14.035399999999999</v>
      </c>
      <c r="Q25">
        <v>2.3687999999999998</v>
      </c>
      <c r="R25">
        <v>0.11269999999999999</v>
      </c>
      <c r="S25">
        <v>5.1299999999999998E-2</v>
      </c>
      <c r="T25">
        <v>0</v>
      </c>
      <c r="U25">
        <v>43.992899999999999</v>
      </c>
      <c r="V25">
        <v>97.868600000000001</v>
      </c>
      <c r="W25">
        <v>16.075700000000001</v>
      </c>
      <c r="X25">
        <v>7.1858000000000004</v>
      </c>
      <c r="Y25">
        <v>2.9731999999999998</v>
      </c>
      <c r="Z25">
        <v>12.559699999999999</v>
      </c>
      <c r="AA25">
        <v>1.2854000000000001</v>
      </c>
      <c r="AB25">
        <v>0.1066</v>
      </c>
      <c r="AC25">
        <v>1.1599999999999999E-2</v>
      </c>
      <c r="AD25">
        <v>0</v>
      </c>
      <c r="AE25">
        <v>59.801900000000003</v>
      </c>
      <c r="AF25">
        <v>100</v>
      </c>
      <c r="AG25">
        <v>44.410800000000002</v>
      </c>
      <c r="AH25">
        <v>16.843800000000002</v>
      </c>
      <c r="AI25">
        <v>9.8216000000000001</v>
      </c>
      <c r="AJ25">
        <v>23.274899999999999</v>
      </c>
      <c r="AK25">
        <v>3.3144</v>
      </c>
      <c r="AL25">
        <v>0.15190000000000001</v>
      </c>
      <c r="AM25">
        <v>5.1299999999999998E-2</v>
      </c>
      <c r="AN25">
        <v>0</v>
      </c>
      <c r="AO25">
        <v>97.868600000000001</v>
      </c>
    </row>
    <row r="26" spans="1:41" x14ac:dyDescent="0.3">
      <c r="A26" t="s">
        <v>68</v>
      </c>
      <c r="B26">
        <v>24</v>
      </c>
      <c r="C26" t="s">
        <v>69</v>
      </c>
      <c r="D26">
        <v>12351.71</v>
      </c>
      <c r="E26">
        <v>12857.97</v>
      </c>
      <c r="F26">
        <v>130.0224</v>
      </c>
      <c r="G26">
        <v>15998.08</v>
      </c>
      <c r="H26">
        <v>1065.164</v>
      </c>
      <c r="I26">
        <v>41.1556</v>
      </c>
      <c r="J26">
        <v>12.2005</v>
      </c>
      <c r="K26">
        <v>6.2000999999999999</v>
      </c>
      <c r="M26">
        <v>21.2502</v>
      </c>
      <c r="N26">
        <v>9.1265999999999998</v>
      </c>
      <c r="O26">
        <v>8.7302</v>
      </c>
      <c r="P26">
        <v>14.2857</v>
      </c>
      <c r="Q26">
        <v>2.3845999999999998</v>
      </c>
      <c r="R26">
        <v>0.1145</v>
      </c>
      <c r="S26">
        <v>1.7500000000000002E-2</v>
      </c>
      <c r="T26">
        <v>7.0000000000000001E-3</v>
      </c>
      <c r="U26">
        <v>45.2271</v>
      </c>
      <c r="V26">
        <v>101.1434</v>
      </c>
      <c r="W26">
        <v>15.994999999999999</v>
      </c>
      <c r="X26">
        <v>7.1506999999999996</v>
      </c>
      <c r="Y26">
        <v>3.3047</v>
      </c>
      <c r="Z26">
        <v>12.4254</v>
      </c>
      <c r="AA26">
        <v>1.2577</v>
      </c>
      <c r="AB26">
        <v>0.1053</v>
      </c>
      <c r="AC26">
        <v>3.8999999999999998E-3</v>
      </c>
      <c r="AD26">
        <v>8.0000000000000004E-4</v>
      </c>
      <c r="AE26">
        <v>59.756599999999999</v>
      </c>
      <c r="AF26">
        <v>100</v>
      </c>
      <c r="AG26">
        <v>45.4621</v>
      </c>
      <c r="AH26">
        <v>17.244599999999998</v>
      </c>
      <c r="AI26">
        <v>11.231400000000001</v>
      </c>
      <c r="AJ26">
        <v>23.69</v>
      </c>
      <c r="AK26">
        <v>3.3365</v>
      </c>
      <c r="AL26">
        <v>0.15429999999999999</v>
      </c>
      <c r="AM26">
        <v>1.7500000000000002E-2</v>
      </c>
      <c r="AN26">
        <v>7.0000000000000001E-3</v>
      </c>
      <c r="AO26">
        <v>101.1434</v>
      </c>
    </row>
    <row r="27" spans="1:41" x14ac:dyDescent="0.3">
      <c r="A27" t="s">
        <v>70</v>
      </c>
      <c r="B27">
        <v>25</v>
      </c>
      <c r="C27" t="s">
        <v>71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A28" t="s">
        <v>72</v>
      </c>
      <c r="B28">
        <v>26</v>
      </c>
      <c r="C28" t="s">
        <v>73</v>
      </c>
      <c r="D28">
        <v>5797.6040000000003</v>
      </c>
      <c r="E28">
        <v>82.188999999999993</v>
      </c>
      <c r="F28">
        <v>85.891000000000005</v>
      </c>
      <c r="G28">
        <v>17547.91</v>
      </c>
      <c r="H28">
        <v>39.905299999999997</v>
      </c>
      <c r="I28">
        <v>11.150399999999999</v>
      </c>
      <c r="J28">
        <v>7.0502000000000002</v>
      </c>
      <c r="K28">
        <v>3.7</v>
      </c>
      <c r="M28">
        <v>18.7164</v>
      </c>
      <c r="N28">
        <v>3.9E-2</v>
      </c>
      <c r="O28">
        <v>10.870200000000001</v>
      </c>
      <c r="P28">
        <v>29.0549</v>
      </c>
      <c r="Q28">
        <v>8.0600000000000005E-2</v>
      </c>
      <c r="R28">
        <v>2.9000000000000001E-2</v>
      </c>
      <c r="S28">
        <v>2.6800000000000001E-2</v>
      </c>
      <c r="T28">
        <v>0</v>
      </c>
      <c r="U28">
        <v>43.643000000000001</v>
      </c>
      <c r="V28">
        <v>102.4599</v>
      </c>
      <c r="W28">
        <v>13.914899999999999</v>
      </c>
      <c r="X28">
        <v>3.0200000000000001E-2</v>
      </c>
      <c r="Y28">
        <v>4.0641999999999996</v>
      </c>
      <c r="Z28">
        <v>24.961099999999998</v>
      </c>
      <c r="AA28">
        <v>4.2000000000000003E-2</v>
      </c>
      <c r="AB28">
        <v>2.64E-2</v>
      </c>
      <c r="AC28">
        <v>5.7999999999999996E-3</v>
      </c>
      <c r="AD28">
        <v>0</v>
      </c>
      <c r="AE28">
        <v>56.955500000000001</v>
      </c>
      <c r="AF28">
        <v>100</v>
      </c>
      <c r="AG28">
        <v>40.0413</v>
      </c>
      <c r="AH28">
        <v>7.3599999999999999E-2</v>
      </c>
      <c r="AI28">
        <v>13.984500000000001</v>
      </c>
      <c r="AJ28">
        <v>48.181699999999999</v>
      </c>
      <c r="AK28">
        <v>0.1128</v>
      </c>
      <c r="AL28">
        <v>3.9100000000000003E-2</v>
      </c>
      <c r="AM28">
        <v>2.6800000000000001E-2</v>
      </c>
      <c r="AN28">
        <v>0</v>
      </c>
      <c r="AO28">
        <v>102.4599</v>
      </c>
    </row>
    <row r="29" spans="1:41" x14ac:dyDescent="0.3">
      <c r="A29" t="s">
        <v>74</v>
      </c>
      <c r="B29">
        <v>27</v>
      </c>
      <c r="C29" t="s">
        <v>75</v>
      </c>
      <c r="D29">
        <v>6720.0590000000002</v>
      </c>
      <c r="E29">
        <v>6923.4489999999996</v>
      </c>
      <c r="F29">
        <v>77.019599999999997</v>
      </c>
      <c r="G29">
        <v>8656.8709999999992</v>
      </c>
      <c r="H29">
        <v>587.93849999999998</v>
      </c>
      <c r="I29">
        <v>26.9024</v>
      </c>
      <c r="J29">
        <v>7.8002000000000002</v>
      </c>
      <c r="K29">
        <v>3.75</v>
      </c>
      <c r="M29">
        <v>21.337</v>
      </c>
      <c r="N29">
        <v>9.0776000000000003</v>
      </c>
      <c r="O29">
        <v>9.6684000000000001</v>
      </c>
      <c r="P29">
        <v>14.3283</v>
      </c>
      <c r="Q29">
        <v>2.4281999999999999</v>
      </c>
      <c r="R29">
        <v>0.1444</v>
      </c>
      <c r="S29">
        <v>6.0100000000000001E-2</v>
      </c>
      <c r="T29">
        <v>0</v>
      </c>
      <c r="U29">
        <v>45.607100000000003</v>
      </c>
      <c r="V29">
        <v>102.6512</v>
      </c>
      <c r="W29">
        <v>15.904500000000001</v>
      </c>
      <c r="X29">
        <v>7.0431999999999997</v>
      </c>
      <c r="Y29">
        <v>3.6242999999999999</v>
      </c>
      <c r="Z29">
        <v>12.3414</v>
      </c>
      <c r="AA29">
        <v>1.2683</v>
      </c>
      <c r="AB29">
        <v>0.13150000000000001</v>
      </c>
      <c r="AC29">
        <v>1.3100000000000001E-2</v>
      </c>
      <c r="AD29">
        <v>0</v>
      </c>
      <c r="AE29">
        <v>59.6736</v>
      </c>
      <c r="AF29">
        <v>100</v>
      </c>
      <c r="AG29">
        <v>45.6479</v>
      </c>
      <c r="AH29">
        <v>17.152100000000001</v>
      </c>
      <c r="AI29">
        <v>12.4384</v>
      </c>
      <c r="AJ29">
        <v>23.7605</v>
      </c>
      <c r="AK29">
        <v>3.3975</v>
      </c>
      <c r="AL29">
        <v>0.19470000000000001</v>
      </c>
      <c r="AM29">
        <v>6.0100000000000001E-2</v>
      </c>
      <c r="AN29">
        <v>0</v>
      </c>
      <c r="AO29">
        <v>102.6512</v>
      </c>
    </row>
    <row r="30" spans="1:41" x14ac:dyDescent="0.3">
      <c r="A30" t="s">
        <v>76</v>
      </c>
      <c r="B30">
        <v>28</v>
      </c>
      <c r="C30" t="s">
        <v>77</v>
      </c>
      <c r="D30">
        <v>7275.2370000000001</v>
      </c>
      <c r="E30">
        <v>106.00369999999999</v>
      </c>
      <c r="F30">
        <v>117.7791</v>
      </c>
      <c r="G30">
        <v>22017.02</v>
      </c>
      <c r="H30">
        <v>54.009599999999999</v>
      </c>
      <c r="I30">
        <v>16.850899999999999</v>
      </c>
      <c r="J30">
        <v>13.8506</v>
      </c>
      <c r="K30">
        <v>4.6501000000000001</v>
      </c>
      <c r="M30">
        <v>17.834499999999998</v>
      </c>
      <c r="N30">
        <v>3.3399999999999999E-2</v>
      </c>
      <c r="O30">
        <v>11.2576</v>
      </c>
      <c r="P30">
        <v>27.820499999999999</v>
      </c>
      <c r="Q30">
        <v>8.3900000000000002E-2</v>
      </c>
      <c r="R30">
        <v>4.2200000000000001E-2</v>
      </c>
      <c r="S30">
        <v>0.1186</v>
      </c>
      <c r="T30">
        <v>0</v>
      </c>
      <c r="U30">
        <v>41.9375</v>
      </c>
      <c r="V30">
        <v>99.128200000000007</v>
      </c>
      <c r="W30">
        <v>13.7783</v>
      </c>
      <c r="X30">
        <v>2.69E-2</v>
      </c>
      <c r="Y30">
        <v>4.3738999999999999</v>
      </c>
      <c r="Z30">
        <v>24.836300000000001</v>
      </c>
      <c r="AA30">
        <v>4.5400000000000003E-2</v>
      </c>
      <c r="AB30">
        <v>3.9800000000000002E-2</v>
      </c>
      <c r="AC30">
        <v>2.6800000000000001E-2</v>
      </c>
      <c r="AD30">
        <v>0</v>
      </c>
      <c r="AE30">
        <v>56.872500000000002</v>
      </c>
      <c r="AF30">
        <v>100</v>
      </c>
      <c r="AG30">
        <v>38.154600000000002</v>
      </c>
      <c r="AH30">
        <v>6.3200000000000006E-2</v>
      </c>
      <c r="AI30">
        <v>14.482900000000001</v>
      </c>
      <c r="AJ30">
        <v>46.134700000000002</v>
      </c>
      <c r="AK30">
        <v>0.1173</v>
      </c>
      <c r="AL30">
        <v>5.6899999999999999E-2</v>
      </c>
      <c r="AM30">
        <v>0.1186</v>
      </c>
      <c r="AN30">
        <v>0</v>
      </c>
      <c r="AO30">
        <v>99.128200000000007</v>
      </c>
    </row>
    <row r="31" spans="1:41" x14ac:dyDescent="0.3">
      <c r="A31" t="s">
        <v>78</v>
      </c>
      <c r="B31">
        <v>29</v>
      </c>
      <c r="C31" t="s">
        <v>79</v>
      </c>
      <c r="D31">
        <v>8681.8760000000002</v>
      </c>
      <c r="E31">
        <v>8675.9159999999993</v>
      </c>
      <c r="F31">
        <v>104.7028</v>
      </c>
      <c r="G31">
        <v>10895.02</v>
      </c>
      <c r="H31">
        <v>729.38469999999995</v>
      </c>
      <c r="I31">
        <v>30.103000000000002</v>
      </c>
      <c r="J31">
        <v>7.6501999999999999</v>
      </c>
      <c r="K31">
        <v>3.65</v>
      </c>
      <c r="M31">
        <v>21.008199999999999</v>
      </c>
      <c r="N31">
        <v>8.6686999999999994</v>
      </c>
      <c r="O31">
        <v>9.9542999999999999</v>
      </c>
      <c r="P31">
        <v>13.7791</v>
      </c>
      <c r="Q31">
        <v>2.2906</v>
      </c>
      <c r="R31">
        <v>0.123</v>
      </c>
      <c r="S31">
        <v>0</v>
      </c>
      <c r="T31">
        <v>0</v>
      </c>
      <c r="U31">
        <v>44.526699999999998</v>
      </c>
      <c r="V31">
        <v>100.3506</v>
      </c>
      <c r="W31">
        <v>16.052099999999999</v>
      </c>
      <c r="X31">
        <v>6.8947000000000003</v>
      </c>
      <c r="Y31">
        <v>3.8250999999999999</v>
      </c>
      <c r="Z31">
        <v>12.166</v>
      </c>
      <c r="AA31">
        <v>1.2263999999999999</v>
      </c>
      <c r="AB31">
        <v>0.1148</v>
      </c>
      <c r="AC31">
        <v>0</v>
      </c>
      <c r="AD31">
        <v>0</v>
      </c>
      <c r="AE31">
        <v>59.720999999999997</v>
      </c>
      <c r="AF31">
        <v>100</v>
      </c>
      <c r="AG31">
        <v>44.944299999999998</v>
      </c>
      <c r="AH31">
        <v>16.3795</v>
      </c>
      <c r="AI31">
        <v>12.8062</v>
      </c>
      <c r="AJ31">
        <v>22.849799999999998</v>
      </c>
      <c r="AK31">
        <v>3.2050000000000001</v>
      </c>
      <c r="AL31">
        <v>0.1658</v>
      </c>
      <c r="AM31">
        <v>0</v>
      </c>
      <c r="AN31">
        <v>0</v>
      </c>
      <c r="AO31">
        <v>100.3506</v>
      </c>
    </row>
    <row r="32" spans="1:41" x14ac:dyDescent="0.3">
      <c r="A32" t="s">
        <v>80</v>
      </c>
      <c r="B32">
        <v>30</v>
      </c>
      <c r="C32" t="s">
        <v>81</v>
      </c>
      <c r="D32">
        <v>8318.7999999999993</v>
      </c>
      <c r="E32">
        <v>9784.3739999999998</v>
      </c>
      <c r="F32">
        <v>99.532700000000006</v>
      </c>
      <c r="G32">
        <v>10553.72</v>
      </c>
      <c r="H32">
        <v>710.16039999999998</v>
      </c>
      <c r="I32">
        <v>30.303000000000001</v>
      </c>
      <c r="J32">
        <v>8.4502000000000006</v>
      </c>
      <c r="K32">
        <v>4.8000999999999996</v>
      </c>
      <c r="M32">
        <v>20.227399999999999</v>
      </c>
      <c r="N32">
        <v>9.7790999999999997</v>
      </c>
      <c r="O32">
        <v>9.3562999999999992</v>
      </c>
      <c r="P32">
        <v>13.3285</v>
      </c>
      <c r="Q32">
        <v>2.2332000000000001</v>
      </c>
      <c r="R32">
        <v>0.1119</v>
      </c>
      <c r="S32">
        <v>2.2100000000000002E-2</v>
      </c>
      <c r="T32">
        <v>0</v>
      </c>
      <c r="U32">
        <v>44.130099999999999</v>
      </c>
      <c r="V32">
        <v>99.188699999999997</v>
      </c>
      <c r="W32">
        <v>15.597300000000001</v>
      </c>
      <c r="X32">
        <v>7.8491</v>
      </c>
      <c r="Y32">
        <v>3.6282000000000001</v>
      </c>
      <c r="Z32">
        <v>11.876200000000001</v>
      </c>
      <c r="AA32">
        <v>1.2067000000000001</v>
      </c>
      <c r="AB32">
        <v>0.10539999999999999</v>
      </c>
      <c r="AC32">
        <v>5.0000000000000001E-3</v>
      </c>
      <c r="AD32">
        <v>0</v>
      </c>
      <c r="AE32">
        <v>59.732100000000003</v>
      </c>
      <c r="AF32">
        <v>100</v>
      </c>
      <c r="AG32">
        <v>43.274000000000001</v>
      </c>
      <c r="AH32">
        <v>18.477499999999999</v>
      </c>
      <c r="AI32">
        <v>12.036899999999999</v>
      </c>
      <c r="AJ32">
        <v>22.102699999999999</v>
      </c>
      <c r="AK32">
        <v>3.1246</v>
      </c>
      <c r="AL32">
        <v>0.15090000000000001</v>
      </c>
      <c r="AM32">
        <v>2.2100000000000002E-2</v>
      </c>
      <c r="AN32">
        <v>0</v>
      </c>
      <c r="AO32">
        <v>99.188699999999997</v>
      </c>
    </row>
    <row r="33" spans="1:41" x14ac:dyDescent="0.3">
      <c r="A33" t="s">
        <v>82</v>
      </c>
      <c r="B33">
        <v>31</v>
      </c>
      <c r="C33" t="s">
        <v>83</v>
      </c>
      <c r="D33">
        <v>10580.74</v>
      </c>
      <c r="E33">
        <v>241.8262</v>
      </c>
      <c r="F33">
        <v>74.718400000000003</v>
      </c>
      <c r="G33">
        <v>15260.02</v>
      </c>
      <c r="H33">
        <v>167.32570000000001</v>
      </c>
      <c r="I33">
        <v>30.603100000000001</v>
      </c>
      <c r="J33">
        <v>8.5502000000000002</v>
      </c>
      <c r="K33">
        <v>3.75</v>
      </c>
      <c r="M33">
        <v>25.4054</v>
      </c>
      <c r="N33">
        <v>0.17649999999999999</v>
      </c>
      <c r="O33">
        <v>7.1157000000000004</v>
      </c>
      <c r="P33">
        <v>19.2089</v>
      </c>
      <c r="Q33">
        <v>0.4587</v>
      </c>
      <c r="R33">
        <v>0.1231</v>
      </c>
      <c r="S33">
        <v>8.9999999999999998E-4</v>
      </c>
      <c r="T33">
        <v>0</v>
      </c>
      <c r="U33">
        <v>44.013100000000001</v>
      </c>
      <c r="V33">
        <v>96.502300000000005</v>
      </c>
      <c r="W33">
        <v>19.6797</v>
      </c>
      <c r="X33">
        <v>0.14230000000000001</v>
      </c>
      <c r="Y33">
        <v>2.7719999999999998</v>
      </c>
      <c r="Z33">
        <v>17.194099999999999</v>
      </c>
      <c r="AA33">
        <v>0.249</v>
      </c>
      <c r="AB33">
        <v>0.11650000000000001</v>
      </c>
      <c r="AC33">
        <v>2.0000000000000001E-4</v>
      </c>
      <c r="AD33">
        <v>0</v>
      </c>
      <c r="AE33">
        <v>59.846200000000003</v>
      </c>
      <c r="AF33">
        <v>100</v>
      </c>
      <c r="AG33">
        <v>54.351700000000001</v>
      </c>
      <c r="AH33">
        <v>0.33360000000000001</v>
      </c>
      <c r="AI33">
        <v>9.1542999999999992</v>
      </c>
      <c r="AJ33">
        <v>31.854099999999999</v>
      </c>
      <c r="AK33">
        <v>0.64180000000000004</v>
      </c>
      <c r="AL33">
        <v>0.16600000000000001</v>
      </c>
      <c r="AM33">
        <v>8.9999999999999998E-4</v>
      </c>
      <c r="AN33">
        <v>0</v>
      </c>
      <c r="AO33">
        <v>96.502300000000005</v>
      </c>
    </row>
    <row r="34" spans="1:41" x14ac:dyDescent="0.3">
      <c r="A34" t="s">
        <v>84</v>
      </c>
      <c r="B34">
        <v>32</v>
      </c>
      <c r="C34" t="s">
        <v>85</v>
      </c>
      <c r="D34">
        <v>8584.56</v>
      </c>
      <c r="E34">
        <v>8602.5720000000001</v>
      </c>
      <c r="F34">
        <v>95.33</v>
      </c>
      <c r="G34">
        <v>10809.29</v>
      </c>
      <c r="H34">
        <v>759.29780000000005</v>
      </c>
      <c r="I34">
        <v>28.802700000000002</v>
      </c>
      <c r="J34">
        <v>12.0505</v>
      </c>
      <c r="K34">
        <v>4.8501000000000003</v>
      </c>
      <c r="M34">
        <v>20.825700000000001</v>
      </c>
      <c r="N34">
        <v>8.6073000000000004</v>
      </c>
      <c r="O34">
        <v>9.0521999999999991</v>
      </c>
      <c r="P34">
        <v>13.6655</v>
      </c>
      <c r="Q34">
        <v>2.3993000000000002</v>
      </c>
      <c r="R34">
        <v>0.1191</v>
      </c>
      <c r="S34">
        <v>8.3299999999999999E-2</v>
      </c>
      <c r="T34">
        <v>0</v>
      </c>
      <c r="U34">
        <v>43.972999999999999</v>
      </c>
      <c r="V34">
        <v>98.725300000000004</v>
      </c>
      <c r="W34">
        <v>16.123000000000001</v>
      </c>
      <c r="X34">
        <v>6.9363000000000001</v>
      </c>
      <c r="Y34">
        <v>3.5244</v>
      </c>
      <c r="Z34">
        <v>12.225300000000001</v>
      </c>
      <c r="AA34">
        <v>1.3016000000000001</v>
      </c>
      <c r="AB34">
        <v>0.11260000000000001</v>
      </c>
      <c r="AC34">
        <v>1.89E-2</v>
      </c>
      <c r="AD34">
        <v>0</v>
      </c>
      <c r="AE34">
        <v>59.758000000000003</v>
      </c>
      <c r="AF34">
        <v>100</v>
      </c>
      <c r="AG34">
        <v>44.554000000000002</v>
      </c>
      <c r="AH34">
        <v>16.263400000000001</v>
      </c>
      <c r="AI34">
        <v>11.6456</v>
      </c>
      <c r="AJ34">
        <v>22.6615</v>
      </c>
      <c r="AK34">
        <v>3.3571</v>
      </c>
      <c r="AL34">
        <v>0.1605</v>
      </c>
      <c r="AM34">
        <v>8.3299999999999999E-2</v>
      </c>
      <c r="AN34">
        <v>0</v>
      </c>
      <c r="AO34">
        <v>98.725300000000004</v>
      </c>
    </row>
    <row r="35" spans="1:41" x14ac:dyDescent="0.3">
      <c r="A35" t="s">
        <v>86</v>
      </c>
      <c r="B35">
        <v>34</v>
      </c>
      <c r="C35" t="s">
        <v>87</v>
      </c>
      <c r="D35">
        <v>8575.0079999999998</v>
      </c>
      <c r="E35">
        <v>10025.459999999999</v>
      </c>
      <c r="F35">
        <v>57.577599999999997</v>
      </c>
      <c r="G35">
        <v>12084.11</v>
      </c>
      <c r="H35">
        <v>1024.1500000000001</v>
      </c>
      <c r="I35">
        <v>12.3505</v>
      </c>
      <c r="J35">
        <v>7.6002000000000001</v>
      </c>
      <c r="K35">
        <v>4.4001000000000001</v>
      </c>
      <c r="M35">
        <v>20.9986</v>
      </c>
      <c r="N35">
        <v>10.0702</v>
      </c>
      <c r="O35">
        <v>5.4638999999999998</v>
      </c>
      <c r="P35">
        <v>15.0998</v>
      </c>
      <c r="Q35">
        <v>3.3062999999999998</v>
      </c>
      <c r="R35">
        <v>1.66E-2</v>
      </c>
      <c r="S35">
        <v>1.89E-2</v>
      </c>
      <c r="T35">
        <v>3.3E-3</v>
      </c>
      <c r="U35">
        <v>45.713900000000002</v>
      </c>
      <c r="V35">
        <v>100.6915</v>
      </c>
      <c r="W35">
        <v>15.639799999999999</v>
      </c>
      <c r="X35">
        <v>7.8071999999999999</v>
      </c>
      <c r="Y35">
        <v>2.0465</v>
      </c>
      <c r="Z35">
        <v>12.9956</v>
      </c>
      <c r="AA35">
        <v>1.7256</v>
      </c>
      <c r="AB35">
        <v>1.5100000000000001E-2</v>
      </c>
      <c r="AC35">
        <v>4.1000000000000003E-3</v>
      </c>
      <c r="AD35">
        <v>4.0000000000000002E-4</v>
      </c>
      <c r="AE35">
        <v>59.765700000000002</v>
      </c>
      <c r="AF35">
        <v>100</v>
      </c>
      <c r="AG35">
        <v>44.923900000000003</v>
      </c>
      <c r="AH35">
        <v>19.027699999999999</v>
      </c>
      <c r="AI35">
        <v>7.0292000000000003</v>
      </c>
      <c r="AJ35">
        <v>25.04</v>
      </c>
      <c r="AK35">
        <v>4.6261999999999999</v>
      </c>
      <c r="AL35">
        <v>2.24E-2</v>
      </c>
      <c r="AM35">
        <v>1.89E-2</v>
      </c>
      <c r="AN35">
        <v>3.3E-3</v>
      </c>
      <c r="AO35">
        <v>100.6915</v>
      </c>
    </row>
    <row r="36" spans="1:41" x14ac:dyDescent="0.3">
      <c r="A36" t="s">
        <v>88</v>
      </c>
      <c r="B36">
        <v>35</v>
      </c>
      <c r="C36" t="s">
        <v>89</v>
      </c>
      <c r="D36">
        <v>8463.527</v>
      </c>
      <c r="E36">
        <v>11034.67</v>
      </c>
      <c r="F36">
        <v>97.331299999999999</v>
      </c>
      <c r="G36">
        <v>4282.2030000000004</v>
      </c>
      <c r="H36">
        <v>3098.1889999999999</v>
      </c>
      <c r="I36">
        <v>153.22739999999999</v>
      </c>
      <c r="J36">
        <v>23.751899999999999</v>
      </c>
      <c r="K36">
        <v>6.2500999999999998</v>
      </c>
      <c r="M36">
        <v>20.1952</v>
      </c>
      <c r="N36">
        <v>10.703799999999999</v>
      </c>
      <c r="O36">
        <v>9.1707000000000001</v>
      </c>
      <c r="P36">
        <v>5.4805999999999999</v>
      </c>
      <c r="Q36">
        <v>10.008900000000001</v>
      </c>
      <c r="R36">
        <v>0.873</v>
      </c>
      <c r="S36">
        <v>0.2576</v>
      </c>
      <c r="T36">
        <v>4.1300000000000003E-2</v>
      </c>
      <c r="U36">
        <v>43.065399999999997</v>
      </c>
      <c r="V36">
        <v>99.796499999999995</v>
      </c>
      <c r="W36">
        <v>16.023099999999999</v>
      </c>
      <c r="X36">
        <v>8.84</v>
      </c>
      <c r="Y36">
        <v>3.6591</v>
      </c>
      <c r="Z36">
        <v>5.0247999999999999</v>
      </c>
      <c r="AA36">
        <v>5.5646000000000004</v>
      </c>
      <c r="AB36">
        <v>0.84609999999999996</v>
      </c>
      <c r="AC36">
        <v>5.9799999999999999E-2</v>
      </c>
      <c r="AD36">
        <v>4.7000000000000002E-3</v>
      </c>
      <c r="AE36">
        <v>59.977699999999999</v>
      </c>
      <c r="AF36">
        <v>100</v>
      </c>
      <c r="AG36">
        <v>43.205100000000002</v>
      </c>
      <c r="AH36">
        <v>20.224699999999999</v>
      </c>
      <c r="AI36">
        <v>11.798</v>
      </c>
      <c r="AJ36">
        <v>9.0884999999999998</v>
      </c>
      <c r="AK36">
        <v>14.0044</v>
      </c>
      <c r="AL36">
        <v>1.1767000000000001</v>
      </c>
      <c r="AM36">
        <v>0.2576</v>
      </c>
      <c r="AN36">
        <v>4.1300000000000003E-2</v>
      </c>
      <c r="AO36">
        <v>99.796499999999995</v>
      </c>
    </row>
    <row r="37" spans="1:41" x14ac:dyDescent="0.3">
      <c r="A37" t="s">
        <v>90</v>
      </c>
      <c r="B37">
        <v>36</v>
      </c>
      <c r="C37" t="s">
        <v>91</v>
      </c>
      <c r="D37">
        <v>10419.530000000001</v>
      </c>
      <c r="E37">
        <v>8992.6389999999992</v>
      </c>
      <c r="F37">
        <v>83.456299999999999</v>
      </c>
      <c r="G37">
        <v>3578.9769999999999</v>
      </c>
      <c r="H37">
        <v>2589.44</v>
      </c>
      <c r="I37">
        <v>106.93770000000001</v>
      </c>
      <c r="J37">
        <v>16.750900000000001</v>
      </c>
      <c r="K37">
        <v>5.9001000000000001</v>
      </c>
      <c r="M37">
        <v>24.584199999999999</v>
      </c>
      <c r="N37">
        <v>8.6281999999999996</v>
      </c>
      <c r="O37">
        <v>7.9204999999999997</v>
      </c>
      <c r="P37">
        <v>4.5392999999999999</v>
      </c>
      <c r="Q37">
        <v>8.3930000000000007</v>
      </c>
      <c r="R37">
        <v>0.56999999999999995</v>
      </c>
      <c r="S37">
        <v>0.14610000000000001</v>
      </c>
      <c r="T37">
        <v>4.7899999999999998E-2</v>
      </c>
      <c r="U37">
        <v>44.491500000000002</v>
      </c>
      <c r="V37">
        <v>99.320599999999999</v>
      </c>
      <c r="W37">
        <v>19.2788</v>
      </c>
      <c r="X37">
        <v>7.0430000000000001</v>
      </c>
      <c r="Y37">
        <v>3.1236000000000002</v>
      </c>
      <c r="Z37">
        <v>4.1134000000000004</v>
      </c>
      <c r="AA37">
        <v>4.6120000000000001</v>
      </c>
      <c r="AB37">
        <v>0.54600000000000004</v>
      </c>
      <c r="AC37">
        <v>3.3599999999999998E-2</v>
      </c>
      <c r="AD37">
        <v>5.4000000000000003E-3</v>
      </c>
      <c r="AE37">
        <v>61.244199999999999</v>
      </c>
      <c r="AF37">
        <v>100</v>
      </c>
      <c r="AG37">
        <v>52.594900000000003</v>
      </c>
      <c r="AH37">
        <v>16.302900000000001</v>
      </c>
      <c r="AI37">
        <v>10.1896</v>
      </c>
      <c r="AJ37">
        <v>7.5274999999999999</v>
      </c>
      <c r="AK37">
        <v>11.743399999999999</v>
      </c>
      <c r="AL37">
        <v>0.76829999999999998</v>
      </c>
      <c r="AM37">
        <v>0.14610000000000001</v>
      </c>
      <c r="AN37">
        <v>4.7899999999999998E-2</v>
      </c>
      <c r="AO37">
        <v>99.320599999999999</v>
      </c>
    </row>
    <row r="38" spans="1:41" x14ac:dyDescent="0.3">
      <c r="A38" t="s">
        <v>92</v>
      </c>
      <c r="B38">
        <v>37</v>
      </c>
      <c r="C38" t="s">
        <v>93</v>
      </c>
      <c r="D38">
        <v>7836.62</v>
      </c>
      <c r="E38">
        <v>11356.96</v>
      </c>
      <c r="F38">
        <v>103.6688</v>
      </c>
      <c r="G38">
        <v>4327.4970000000003</v>
      </c>
      <c r="H38">
        <v>3168.6909999999998</v>
      </c>
      <c r="I38">
        <v>89.476399999999998</v>
      </c>
      <c r="J38">
        <v>22.8017</v>
      </c>
      <c r="K38">
        <v>5.5000999999999998</v>
      </c>
      <c r="M38">
        <v>18.778700000000001</v>
      </c>
      <c r="N38">
        <v>11.060700000000001</v>
      </c>
      <c r="O38">
        <v>9.8606999999999996</v>
      </c>
      <c r="P38">
        <v>5.5492999999999997</v>
      </c>
      <c r="Q38">
        <v>10.2423</v>
      </c>
      <c r="R38">
        <v>0.47989999999999999</v>
      </c>
      <c r="S38">
        <v>0.2288</v>
      </c>
      <c r="T38">
        <v>1.3599999999999999E-2</v>
      </c>
      <c r="U38">
        <v>41.968200000000003</v>
      </c>
      <c r="V38">
        <v>98.182000000000002</v>
      </c>
      <c r="W38">
        <v>15.2468</v>
      </c>
      <c r="X38">
        <v>9.3478999999999992</v>
      </c>
      <c r="Y38">
        <v>4.0263</v>
      </c>
      <c r="Z38">
        <v>5.2064000000000004</v>
      </c>
      <c r="AA38">
        <v>5.8273000000000001</v>
      </c>
      <c r="AB38">
        <v>0.47599999999999998</v>
      </c>
      <c r="AC38">
        <v>5.4399999999999997E-2</v>
      </c>
      <c r="AD38">
        <v>1.6000000000000001E-3</v>
      </c>
      <c r="AE38">
        <v>59.813400000000001</v>
      </c>
      <c r="AF38">
        <v>100</v>
      </c>
      <c r="AG38">
        <v>40.174599999999998</v>
      </c>
      <c r="AH38">
        <v>20.8992</v>
      </c>
      <c r="AI38">
        <v>12.685700000000001</v>
      </c>
      <c r="AJ38">
        <v>9.2022999999999993</v>
      </c>
      <c r="AK38">
        <v>14.331</v>
      </c>
      <c r="AL38">
        <v>0.64680000000000004</v>
      </c>
      <c r="AM38">
        <v>0.2288</v>
      </c>
      <c r="AN38">
        <v>1.3599999999999999E-2</v>
      </c>
      <c r="AO38">
        <v>98.182000000000002</v>
      </c>
    </row>
    <row r="39" spans="1:41" x14ac:dyDescent="0.3">
      <c r="A39" t="s">
        <v>94</v>
      </c>
      <c r="B39">
        <v>38</v>
      </c>
      <c r="C39" t="s">
        <v>95</v>
      </c>
      <c r="D39">
        <v>8022.1610000000001</v>
      </c>
      <c r="E39">
        <v>11503.63</v>
      </c>
      <c r="F39">
        <v>108.6056</v>
      </c>
      <c r="G39">
        <v>4345.2269999999999</v>
      </c>
      <c r="H39">
        <v>3172.3330000000001</v>
      </c>
      <c r="I39">
        <v>91.977900000000005</v>
      </c>
      <c r="J39">
        <v>15.200799999999999</v>
      </c>
      <c r="K39">
        <v>7.2001999999999997</v>
      </c>
      <c r="M39">
        <v>19.123200000000001</v>
      </c>
      <c r="N39">
        <v>11.150600000000001</v>
      </c>
      <c r="O39">
        <v>10.142899999999999</v>
      </c>
      <c r="P39">
        <v>5.5534999999999997</v>
      </c>
      <c r="Q39">
        <v>10.204599999999999</v>
      </c>
      <c r="R39">
        <v>0.48409999999999997</v>
      </c>
      <c r="S39">
        <v>0.11849999999999999</v>
      </c>
      <c r="T39">
        <v>5.3199999999999997E-2</v>
      </c>
      <c r="U39">
        <v>42.510800000000003</v>
      </c>
      <c r="V39">
        <v>99.341399999999993</v>
      </c>
      <c r="W39">
        <v>15.340999999999999</v>
      </c>
      <c r="X39">
        <v>9.3111999999999995</v>
      </c>
      <c r="Y39">
        <v>4.0919999999999996</v>
      </c>
      <c r="Z39">
        <v>5.1481000000000003</v>
      </c>
      <c r="AA39">
        <v>5.7365000000000004</v>
      </c>
      <c r="AB39">
        <v>0.47449999999999998</v>
      </c>
      <c r="AC39">
        <v>2.7799999999999998E-2</v>
      </c>
      <c r="AD39">
        <v>6.1000000000000004E-3</v>
      </c>
      <c r="AE39">
        <v>59.862699999999997</v>
      </c>
      <c r="AF39">
        <v>100</v>
      </c>
      <c r="AG39">
        <v>40.9116</v>
      </c>
      <c r="AH39">
        <v>21.068899999999999</v>
      </c>
      <c r="AI39">
        <v>13.0488</v>
      </c>
      <c r="AJ39">
        <v>9.2094000000000005</v>
      </c>
      <c r="AK39">
        <v>14.2783</v>
      </c>
      <c r="AL39">
        <v>0.65259999999999996</v>
      </c>
      <c r="AM39">
        <v>0.11849999999999999</v>
      </c>
      <c r="AN39">
        <v>5.3199999999999997E-2</v>
      </c>
      <c r="AO39">
        <v>99.341399999999993</v>
      </c>
    </row>
    <row r="40" spans="1:41" x14ac:dyDescent="0.3">
      <c r="A40" t="s">
        <v>96</v>
      </c>
      <c r="B40">
        <v>39</v>
      </c>
      <c r="C40" t="s">
        <v>97</v>
      </c>
      <c r="D40">
        <v>8037.0889999999999</v>
      </c>
      <c r="E40">
        <v>11538.14</v>
      </c>
      <c r="F40">
        <v>106.00369999999999</v>
      </c>
      <c r="G40">
        <v>4376.4740000000002</v>
      </c>
      <c r="H40">
        <v>3189.317</v>
      </c>
      <c r="I40">
        <v>102.0343</v>
      </c>
      <c r="J40">
        <v>13.900600000000001</v>
      </c>
      <c r="K40">
        <v>5.8501000000000003</v>
      </c>
      <c r="M40">
        <v>19.108899999999998</v>
      </c>
      <c r="N40">
        <v>11.1366</v>
      </c>
      <c r="O40">
        <v>9.8956999999999997</v>
      </c>
      <c r="P40">
        <v>5.5646000000000004</v>
      </c>
      <c r="Q40">
        <v>10.2242</v>
      </c>
      <c r="R40">
        <v>0.56020000000000003</v>
      </c>
      <c r="S40">
        <v>7.7399999999999997E-2</v>
      </c>
      <c r="T40">
        <v>1.61E-2</v>
      </c>
      <c r="U40">
        <v>42.452800000000003</v>
      </c>
      <c r="V40">
        <v>99.036500000000004</v>
      </c>
      <c r="W40">
        <v>15.3484</v>
      </c>
      <c r="X40">
        <v>9.3109999999999999</v>
      </c>
      <c r="Y40">
        <v>3.9971999999999999</v>
      </c>
      <c r="Z40">
        <v>5.1646999999999998</v>
      </c>
      <c r="AA40">
        <v>5.7545000000000002</v>
      </c>
      <c r="AB40">
        <v>0.54969999999999997</v>
      </c>
      <c r="AC40">
        <v>1.8200000000000001E-2</v>
      </c>
      <c r="AD40">
        <v>1.9E-3</v>
      </c>
      <c r="AE40">
        <v>59.854500000000002</v>
      </c>
      <c r="AF40">
        <v>100</v>
      </c>
      <c r="AG40">
        <v>40.881100000000004</v>
      </c>
      <c r="AH40">
        <v>21.0426</v>
      </c>
      <c r="AI40">
        <v>12.730700000000001</v>
      </c>
      <c r="AJ40">
        <v>9.2278000000000002</v>
      </c>
      <c r="AK40">
        <v>14.3057</v>
      </c>
      <c r="AL40">
        <v>0.75509999999999999</v>
      </c>
      <c r="AM40">
        <v>7.7399999999999997E-2</v>
      </c>
      <c r="AN40">
        <v>1.61E-2</v>
      </c>
      <c r="AO40">
        <v>99.036500000000004</v>
      </c>
    </row>
    <row r="41" spans="1:41" x14ac:dyDescent="0.3">
      <c r="A41" t="s">
        <v>98</v>
      </c>
      <c r="B41">
        <v>40</v>
      </c>
      <c r="C41" t="s">
        <v>99</v>
      </c>
      <c r="D41">
        <v>7895.7749999999996</v>
      </c>
      <c r="E41">
        <v>11463.45</v>
      </c>
      <c r="F41">
        <v>102.1011</v>
      </c>
      <c r="G41">
        <v>4326.1930000000002</v>
      </c>
      <c r="H41">
        <v>3163.45</v>
      </c>
      <c r="I41">
        <v>85.524100000000004</v>
      </c>
      <c r="J41">
        <v>103.4853</v>
      </c>
      <c r="K41">
        <v>6.1501000000000001</v>
      </c>
      <c r="M41">
        <v>18.882899999999999</v>
      </c>
      <c r="N41">
        <v>11.1447</v>
      </c>
      <c r="O41">
        <v>9.6465999999999994</v>
      </c>
      <c r="P41">
        <v>5.5453999999999999</v>
      </c>
      <c r="Q41">
        <v>10.2224</v>
      </c>
      <c r="R41">
        <v>0.45100000000000001</v>
      </c>
      <c r="S41">
        <v>1.5843</v>
      </c>
      <c r="T41">
        <v>3.85E-2</v>
      </c>
      <c r="U41">
        <v>42.079799999999999</v>
      </c>
      <c r="V41">
        <v>99.595600000000005</v>
      </c>
      <c r="W41">
        <v>15.2539</v>
      </c>
      <c r="X41">
        <v>9.3712</v>
      </c>
      <c r="Y41">
        <v>3.9188999999999998</v>
      </c>
      <c r="Z41">
        <v>5.1764000000000001</v>
      </c>
      <c r="AA41">
        <v>5.7865000000000002</v>
      </c>
      <c r="AB41">
        <v>0.4451</v>
      </c>
      <c r="AC41">
        <v>0.37469999999999998</v>
      </c>
      <c r="AD41">
        <v>4.4999999999999997E-3</v>
      </c>
      <c r="AE41">
        <v>59.668900000000001</v>
      </c>
      <c r="AF41">
        <v>100</v>
      </c>
      <c r="AG41">
        <v>40.397599999999997</v>
      </c>
      <c r="AH41">
        <v>21.0578</v>
      </c>
      <c r="AI41">
        <v>12.410399999999999</v>
      </c>
      <c r="AJ41">
        <v>9.1959</v>
      </c>
      <c r="AK41">
        <v>14.3032</v>
      </c>
      <c r="AL41">
        <v>0.60799999999999998</v>
      </c>
      <c r="AM41">
        <v>1.5843</v>
      </c>
      <c r="AN41">
        <v>3.85E-2</v>
      </c>
      <c r="AO41">
        <v>99.595600000000005</v>
      </c>
    </row>
    <row r="42" spans="1:41" x14ac:dyDescent="0.3">
      <c r="A42" t="s">
        <v>100</v>
      </c>
      <c r="B42">
        <v>41</v>
      </c>
      <c r="C42" t="s">
        <v>101</v>
      </c>
      <c r="D42">
        <v>7970.6819999999998</v>
      </c>
      <c r="E42">
        <v>11573.24</v>
      </c>
      <c r="F42">
        <v>115.1437</v>
      </c>
      <c r="G42">
        <v>4254.8490000000002</v>
      </c>
      <c r="H42">
        <v>3122.3780000000002</v>
      </c>
      <c r="I42">
        <v>89.926699999999997</v>
      </c>
      <c r="J42">
        <v>9.5002999999999993</v>
      </c>
      <c r="K42">
        <v>6.0500999999999996</v>
      </c>
      <c r="M42">
        <v>19.0733</v>
      </c>
      <c r="N42">
        <v>11.2697</v>
      </c>
      <c r="O42">
        <v>10.903700000000001</v>
      </c>
      <c r="P42">
        <v>5.468</v>
      </c>
      <c r="Q42">
        <v>10.060499999999999</v>
      </c>
      <c r="R42">
        <v>0.48570000000000002</v>
      </c>
      <c r="S42">
        <v>2.6800000000000001E-2</v>
      </c>
      <c r="T42">
        <v>8.1199999999999994E-2</v>
      </c>
      <c r="U42">
        <v>42.6646</v>
      </c>
      <c r="V42">
        <v>100.0335</v>
      </c>
      <c r="W42">
        <v>15.239100000000001</v>
      </c>
      <c r="X42">
        <v>9.3727</v>
      </c>
      <c r="Y42">
        <v>4.3811999999999998</v>
      </c>
      <c r="Z42">
        <v>5.0483000000000002</v>
      </c>
      <c r="AA42">
        <v>5.6326000000000001</v>
      </c>
      <c r="AB42">
        <v>0.47410000000000002</v>
      </c>
      <c r="AC42">
        <v>6.3E-3</v>
      </c>
      <c r="AD42">
        <v>9.2999999999999992E-3</v>
      </c>
      <c r="AE42">
        <v>59.836399999999998</v>
      </c>
      <c r="AF42">
        <v>100</v>
      </c>
      <c r="AG42">
        <v>40.804900000000004</v>
      </c>
      <c r="AH42">
        <v>21.2941</v>
      </c>
      <c r="AI42">
        <v>14.0276</v>
      </c>
      <c r="AJ42">
        <v>9.0676000000000005</v>
      </c>
      <c r="AK42">
        <v>14.076599999999999</v>
      </c>
      <c r="AL42">
        <v>0.65469999999999995</v>
      </c>
      <c r="AM42">
        <v>2.6800000000000001E-2</v>
      </c>
      <c r="AN42">
        <v>8.1199999999999994E-2</v>
      </c>
      <c r="AO42">
        <v>100.0335</v>
      </c>
    </row>
    <row r="43" spans="1:41" x14ac:dyDescent="0.3">
      <c r="A43" t="s">
        <v>102</v>
      </c>
      <c r="B43">
        <v>42</v>
      </c>
      <c r="C43" t="s">
        <v>103</v>
      </c>
      <c r="D43">
        <v>8008.8860000000004</v>
      </c>
      <c r="E43">
        <v>11434.69</v>
      </c>
      <c r="F43">
        <v>114.37649999999999</v>
      </c>
      <c r="G43">
        <v>4234.4560000000001</v>
      </c>
      <c r="H43">
        <v>3116.73</v>
      </c>
      <c r="I43">
        <v>102.6348</v>
      </c>
      <c r="J43">
        <v>10.2003</v>
      </c>
      <c r="K43">
        <v>6.0500999999999996</v>
      </c>
      <c r="M43">
        <v>19.159199999999998</v>
      </c>
      <c r="N43">
        <v>11.1295</v>
      </c>
      <c r="O43">
        <v>10.825900000000001</v>
      </c>
      <c r="P43">
        <v>5.4451999999999998</v>
      </c>
      <c r="Q43">
        <v>10.0383</v>
      </c>
      <c r="R43">
        <v>0.55159999999999998</v>
      </c>
      <c r="S43">
        <v>2.01E-2</v>
      </c>
      <c r="T43">
        <v>1.4800000000000001E-2</v>
      </c>
      <c r="U43">
        <v>42.614400000000003</v>
      </c>
      <c r="V43">
        <v>99.798900000000003</v>
      </c>
      <c r="W43">
        <v>15.327400000000001</v>
      </c>
      <c r="X43">
        <v>9.2678999999999991</v>
      </c>
      <c r="Y43">
        <v>4.3555000000000001</v>
      </c>
      <c r="Z43">
        <v>5.0336999999999996</v>
      </c>
      <c r="AA43">
        <v>5.6273999999999997</v>
      </c>
      <c r="AB43">
        <v>0.53910000000000002</v>
      </c>
      <c r="AC43">
        <v>4.7000000000000002E-3</v>
      </c>
      <c r="AD43">
        <v>1.6999999999999999E-3</v>
      </c>
      <c r="AE43">
        <v>59.842700000000001</v>
      </c>
      <c r="AF43">
        <v>100</v>
      </c>
      <c r="AG43">
        <v>40.988599999999998</v>
      </c>
      <c r="AH43">
        <v>21.029</v>
      </c>
      <c r="AI43">
        <v>13.9275</v>
      </c>
      <c r="AJ43">
        <v>9.0297000000000001</v>
      </c>
      <c r="AK43">
        <v>14.0456</v>
      </c>
      <c r="AL43">
        <v>0.74350000000000005</v>
      </c>
      <c r="AM43">
        <v>2.01E-2</v>
      </c>
      <c r="AN43">
        <v>1.4800000000000001E-2</v>
      </c>
      <c r="AO43">
        <v>99.798900000000003</v>
      </c>
    </row>
    <row r="44" spans="1:41" x14ac:dyDescent="0.3">
      <c r="A44" t="s">
        <v>104</v>
      </c>
      <c r="B44">
        <v>43</v>
      </c>
      <c r="C44" t="s">
        <v>105</v>
      </c>
      <c r="D44">
        <v>7833.7430000000004</v>
      </c>
      <c r="E44">
        <v>9147.1200000000008</v>
      </c>
      <c r="F44">
        <v>133.55879999999999</v>
      </c>
      <c r="G44">
        <v>3566.692</v>
      </c>
      <c r="H44">
        <v>2878.18</v>
      </c>
      <c r="I44">
        <v>91.777799999999999</v>
      </c>
      <c r="J44">
        <v>8.9503000000000004</v>
      </c>
      <c r="K44">
        <v>7.1501999999999999</v>
      </c>
      <c r="M44">
        <v>18.540299999999998</v>
      </c>
      <c r="N44">
        <v>8.8643000000000001</v>
      </c>
      <c r="O44">
        <v>12.547499999999999</v>
      </c>
      <c r="P44">
        <v>4.5937999999999999</v>
      </c>
      <c r="Q44">
        <v>9.1730999999999998</v>
      </c>
      <c r="R44">
        <v>0.50339999999999996</v>
      </c>
      <c r="S44">
        <v>1.3299999999999999E-2</v>
      </c>
      <c r="T44">
        <v>8.2400000000000001E-2</v>
      </c>
      <c r="U44">
        <v>39.465000000000003</v>
      </c>
      <c r="V44">
        <v>93.783100000000005</v>
      </c>
      <c r="W44">
        <v>16.021699999999999</v>
      </c>
      <c r="X44">
        <v>7.9736000000000002</v>
      </c>
      <c r="Y44">
        <v>5.4530000000000003</v>
      </c>
      <c r="Z44">
        <v>4.5872999999999999</v>
      </c>
      <c r="AA44">
        <v>5.5548000000000002</v>
      </c>
      <c r="AB44">
        <v>0.53139999999999998</v>
      </c>
      <c r="AC44">
        <v>3.3999999999999998E-3</v>
      </c>
      <c r="AD44">
        <v>1.03E-2</v>
      </c>
      <c r="AE44">
        <v>59.864600000000003</v>
      </c>
      <c r="AF44">
        <v>100</v>
      </c>
      <c r="AG44">
        <v>39.664499999999997</v>
      </c>
      <c r="AH44">
        <v>16.749099999999999</v>
      </c>
      <c r="AI44">
        <v>16.142299999999999</v>
      </c>
      <c r="AJ44">
        <v>7.6178999999999997</v>
      </c>
      <c r="AK44">
        <v>12.835000000000001</v>
      </c>
      <c r="AL44">
        <v>0.67849999999999999</v>
      </c>
      <c r="AM44">
        <v>1.3299999999999999E-2</v>
      </c>
      <c r="AN44">
        <v>8.2400000000000001E-2</v>
      </c>
      <c r="AO44">
        <v>93.783100000000005</v>
      </c>
    </row>
    <row r="45" spans="1:41" x14ac:dyDescent="0.3">
      <c r="A45" t="s">
        <v>106</v>
      </c>
      <c r="B45">
        <v>44</v>
      </c>
      <c r="C45" t="s">
        <v>107</v>
      </c>
      <c r="D45">
        <v>7742.3540000000003</v>
      </c>
      <c r="E45">
        <v>8686.0030000000006</v>
      </c>
      <c r="F45">
        <v>127.98739999999999</v>
      </c>
      <c r="G45">
        <v>3470.462</v>
      </c>
      <c r="H45">
        <v>2967.2060000000001</v>
      </c>
      <c r="I45">
        <v>83.623099999999994</v>
      </c>
      <c r="J45">
        <v>8.3501999999999992</v>
      </c>
      <c r="K45">
        <v>7.8002000000000002</v>
      </c>
      <c r="M45">
        <v>18.407399999999999</v>
      </c>
      <c r="N45">
        <v>8.4512</v>
      </c>
      <c r="O45">
        <v>12.086499999999999</v>
      </c>
      <c r="P45">
        <v>4.4938000000000002</v>
      </c>
      <c r="Q45">
        <v>9.5069999999999997</v>
      </c>
      <c r="R45">
        <v>0.45350000000000001</v>
      </c>
      <c r="S45">
        <v>5.7999999999999996E-3</v>
      </c>
      <c r="T45">
        <v>0.1055</v>
      </c>
      <c r="U45">
        <v>38.864199999999997</v>
      </c>
      <c r="V45">
        <v>92.374899999999997</v>
      </c>
      <c r="W45">
        <v>16.157</v>
      </c>
      <c r="X45">
        <v>7.7214999999999998</v>
      </c>
      <c r="Y45">
        <v>5.3352000000000004</v>
      </c>
      <c r="Z45">
        <v>4.5579000000000001</v>
      </c>
      <c r="AA45">
        <v>5.8474000000000004</v>
      </c>
      <c r="AB45">
        <v>0.48620000000000002</v>
      </c>
      <c r="AC45">
        <v>1.5E-3</v>
      </c>
      <c r="AD45">
        <v>1.3299999999999999E-2</v>
      </c>
      <c r="AE45">
        <v>59.879899999999999</v>
      </c>
      <c r="AF45">
        <v>100</v>
      </c>
      <c r="AG45">
        <v>39.380400000000002</v>
      </c>
      <c r="AH45">
        <v>15.968500000000001</v>
      </c>
      <c r="AI45">
        <v>15.549200000000001</v>
      </c>
      <c r="AJ45">
        <v>7.452</v>
      </c>
      <c r="AK45">
        <v>13.302199999999999</v>
      </c>
      <c r="AL45">
        <v>0.61129999999999995</v>
      </c>
      <c r="AM45">
        <v>5.7999999999999996E-3</v>
      </c>
      <c r="AN45">
        <v>0.1055</v>
      </c>
      <c r="AO45">
        <v>92.374899999999997</v>
      </c>
    </row>
    <row r="46" spans="1:41" x14ac:dyDescent="0.3">
      <c r="A46" t="s">
        <v>108</v>
      </c>
      <c r="B46">
        <v>45</v>
      </c>
      <c r="C46" t="s">
        <v>109</v>
      </c>
      <c r="D46">
        <v>10855.03</v>
      </c>
      <c r="E46">
        <v>6950.933</v>
      </c>
      <c r="F46">
        <v>40.838799999999999</v>
      </c>
      <c r="G46">
        <v>3860.6329999999998</v>
      </c>
      <c r="H46">
        <v>2675.1770000000001</v>
      </c>
      <c r="I46">
        <v>813.42769999999996</v>
      </c>
      <c r="J46">
        <v>10.9504</v>
      </c>
      <c r="K46">
        <v>5.0500999999999996</v>
      </c>
      <c r="M46">
        <v>25.6357</v>
      </c>
      <c r="N46">
        <v>6.7107000000000001</v>
      </c>
      <c r="O46">
        <v>3.6928000000000001</v>
      </c>
      <c r="P46">
        <v>4.9424999999999999</v>
      </c>
      <c r="Q46">
        <v>8.7424999999999997</v>
      </c>
      <c r="R46">
        <v>4.7062999999999997</v>
      </c>
      <c r="S46">
        <v>6.2100000000000002E-2</v>
      </c>
      <c r="T46">
        <v>2.64E-2</v>
      </c>
      <c r="U46">
        <v>44.617100000000001</v>
      </c>
      <c r="V46">
        <v>99.136200000000002</v>
      </c>
      <c r="W46">
        <v>19.6584</v>
      </c>
      <c r="X46">
        <v>5.3566000000000003</v>
      </c>
      <c r="Y46">
        <v>1.4240999999999999</v>
      </c>
      <c r="Z46">
        <v>4.3796999999999997</v>
      </c>
      <c r="AA46">
        <v>4.6978</v>
      </c>
      <c r="AB46">
        <v>4.4089</v>
      </c>
      <c r="AC46">
        <v>1.3899999999999999E-2</v>
      </c>
      <c r="AD46">
        <v>2.8999999999999998E-3</v>
      </c>
      <c r="AE46">
        <v>60.057699999999997</v>
      </c>
      <c r="AF46">
        <v>100</v>
      </c>
      <c r="AG46">
        <v>54.844200000000001</v>
      </c>
      <c r="AH46">
        <v>12.6798</v>
      </c>
      <c r="AI46">
        <v>4.7507000000000001</v>
      </c>
      <c r="AJ46">
        <v>8.1961999999999993</v>
      </c>
      <c r="AK46">
        <v>12.2326</v>
      </c>
      <c r="AL46">
        <v>6.3440000000000003</v>
      </c>
      <c r="AM46">
        <v>6.2100000000000002E-2</v>
      </c>
      <c r="AN46">
        <v>2.64E-2</v>
      </c>
      <c r="AO46">
        <v>99.136200000000002</v>
      </c>
    </row>
    <row r="47" spans="1:41" x14ac:dyDescent="0.3">
      <c r="A47" t="s">
        <v>110</v>
      </c>
      <c r="B47">
        <v>46</v>
      </c>
      <c r="C47" t="s">
        <v>111</v>
      </c>
      <c r="D47">
        <v>10829.68</v>
      </c>
      <c r="E47">
        <v>6983.8280000000004</v>
      </c>
      <c r="F47">
        <v>39.638500000000001</v>
      </c>
      <c r="G47">
        <v>3857.4189999999999</v>
      </c>
      <c r="H47">
        <v>2650.855</v>
      </c>
      <c r="I47">
        <v>828.8107</v>
      </c>
      <c r="J47">
        <v>8.0001999999999995</v>
      </c>
      <c r="K47">
        <v>4.5000999999999998</v>
      </c>
      <c r="M47">
        <v>25.672699999999999</v>
      </c>
      <c r="N47">
        <v>6.7637999999999998</v>
      </c>
      <c r="O47">
        <v>3.6852999999999998</v>
      </c>
      <c r="P47">
        <v>4.9565000000000001</v>
      </c>
      <c r="Q47">
        <v>8.6963000000000008</v>
      </c>
      <c r="R47">
        <v>4.8042999999999996</v>
      </c>
      <c r="S47">
        <v>0</v>
      </c>
      <c r="T47">
        <v>1.78E-2</v>
      </c>
      <c r="U47">
        <v>44.729199999999999</v>
      </c>
      <c r="V47">
        <v>99.325800000000001</v>
      </c>
      <c r="W47">
        <v>19.6312</v>
      </c>
      <c r="X47">
        <v>5.3837000000000002</v>
      </c>
      <c r="Y47">
        <v>1.4172</v>
      </c>
      <c r="Z47">
        <v>4.3795999999999999</v>
      </c>
      <c r="AA47">
        <v>4.6597999999999997</v>
      </c>
      <c r="AB47">
        <v>4.4880000000000004</v>
      </c>
      <c r="AC47">
        <v>0</v>
      </c>
      <c r="AD47">
        <v>2E-3</v>
      </c>
      <c r="AE47">
        <v>60.038600000000002</v>
      </c>
      <c r="AF47">
        <v>100</v>
      </c>
      <c r="AG47">
        <v>54.923499999999997</v>
      </c>
      <c r="AH47">
        <v>12.780099999999999</v>
      </c>
      <c r="AI47">
        <v>4.7411000000000003</v>
      </c>
      <c r="AJ47">
        <v>8.2193000000000005</v>
      </c>
      <c r="AK47">
        <v>12.167899999999999</v>
      </c>
      <c r="AL47">
        <v>6.4760999999999997</v>
      </c>
      <c r="AM47">
        <v>0</v>
      </c>
      <c r="AN47">
        <v>1.78E-2</v>
      </c>
      <c r="AO47">
        <v>99.325800000000001</v>
      </c>
    </row>
    <row r="48" spans="1:41" x14ac:dyDescent="0.3">
      <c r="A48" t="s">
        <v>112</v>
      </c>
      <c r="B48">
        <v>47</v>
      </c>
      <c r="C48" t="s">
        <v>113</v>
      </c>
      <c r="D48">
        <v>10790.1</v>
      </c>
      <c r="E48">
        <v>7023.8140000000003</v>
      </c>
      <c r="F48">
        <v>41.872500000000002</v>
      </c>
      <c r="G48">
        <v>3831.8490000000002</v>
      </c>
      <c r="H48">
        <v>2676.0929999999998</v>
      </c>
      <c r="I48">
        <v>817.49950000000001</v>
      </c>
      <c r="J48">
        <v>7.5502000000000002</v>
      </c>
      <c r="K48">
        <v>5.3000999999999996</v>
      </c>
      <c r="M48">
        <v>25.614000000000001</v>
      </c>
      <c r="N48">
        <v>6.8174999999999999</v>
      </c>
      <c r="O48">
        <v>3.8464999999999998</v>
      </c>
      <c r="P48">
        <v>4.9314999999999998</v>
      </c>
      <c r="Q48">
        <v>8.7962000000000007</v>
      </c>
      <c r="R48">
        <v>4.7583000000000002</v>
      </c>
      <c r="S48">
        <v>0</v>
      </c>
      <c r="T48">
        <v>3.6700000000000003E-2</v>
      </c>
      <c r="U48">
        <v>44.7637</v>
      </c>
      <c r="V48">
        <v>99.564300000000003</v>
      </c>
      <c r="W48">
        <v>19.567399999999999</v>
      </c>
      <c r="X48">
        <v>5.4211999999999998</v>
      </c>
      <c r="Y48">
        <v>1.4778</v>
      </c>
      <c r="Z48">
        <v>4.3532999999999999</v>
      </c>
      <c r="AA48">
        <v>4.7087000000000003</v>
      </c>
      <c r="AB48">
        <v>4.4406999999999996</v>
      </c>
      <c r="AC48">
        <v>0</v>
      </c>
      <c r="AD48">
        <v>4.0000000000000001E-3</v>
      </c>
      <c r="AE48">
        <v>60.026800000000001</v>
      </c>
      <c r="AF48">
        <v>100</v>
      </c>
      <c r="AG48">
        <v>54.798000000000002</v>
      </c>
      <c r="AH48">
        <v>12.881600000000001</v>
      </c>
      <c r="AI48">
        <v>4.9485000000000001</v>
      </c>
      <c r="AJ48">
        <v>8.1777999999999995</v>
      </c>
      <c r="AK48">
        <v>12.307600000000001</v>
      </c>
      <c r="AL48">
        <v>6.4139999999999997</v>
      </c>
      <c r="AM48">
        <v>0</v>
      </c>
      <c r="AN48">
        <v>3.6700000000000003E-2</v>
      </c>
      <c r="AO48">
        <v>99.564300000000003</v>
      </c>
    </row>
    <row r="49" spans="1:41" x14ac:dyDescent="0.3">
      <c r="A49" t="s">
        <v>114</v>
      </c>
      <c r="B49">
        <v>48</v>
      </c>
      <c r="C49" t="s">
        <v>115</v>
      </c>
      <c r="D49">
        <v>7375.69</v>
      </c>
      <c r="E49">
        <v>132.55799999999999</v>
      </c>
      <c r="F49">
        <v>80.654799999999994</v>
      </c>
      <c r="G49">
        <v>23375.65</v>
      </c>
      <c r="H49">
        <v>35.870899999999999</v>
      </c>
      <c r="I49">
        <v>19.901299999999999</v>
      </c>
      <c r="J49">
        <v>97.081100000000006</v>
      </c>
      <c r="K49">
        <v>7.5502000000000002</v>
      </c>
      <c r="M49">
        <v>18.261700000000001</v>
      </c>
      <c r="N49">
        <v>6.8000000000000005E-2</v>
      </c>
      <c r="O49">
        <v>7.6642999999999999</v>
      </c>
      <c r="P49">
        <v>29.356999999999999</v>
      </c>
      <c r="Q49">
        <v>1.8100000000000002E-2</v>
      </c>
      <c r="R49">
        <v>5.8099999999999999E-2</v>
      </c>
      <c r="S49">
        <v>1.5192000000000001</v>
      </c>
      <c r="T49">
        <v>9.98E-2</v>
      </c>
      <c r="U49">
        <v>42.416400000000003</v>
      </c>
      <c r="V49">
        <v>99.462900000000005</v>
      </c>
      <c r="W49">
        <v>13.928699999999999</v>
      </c>
      <c r="X49">
        <v>5.3999999999999999E-2</v>
      </c>
      <c r="Y49">
        <v>2.9398</v>
      </c>
      <c r="Z49">
        <v>25.874199999999998</v>
      </c>
      <c r="AA49">
        <v>9.7000000000000003E-3</v>
      </c>
      <c r="AB49">
        <v>5.4199999999999998E-2</v>
      </c>
      <c r="AC49">
        <v>0.3392</v>
      </c>
      <c r="AD49">
        <v>1.0999999999999999E-2</v>
      </c>
      <c r="AE49">
        <v>56.789200000000001</v>
      </c>
      <c r="AF49">
        <v>100</v>
      </c>
      <c r="AG49">
        <v>39.0687</v>
      </c>
      <c r="AH49">
        <v>0.12859999999999999</v>
      </c>
      <c r="AI49">
        <v>9.8600999999999992</v>
      </c>
      <c r="AJ49">
        <v>48.682699999999997</v>
      </c>
      <c r="AK49">
        <v>2.5399999999999999E-2</v>
      </c>
      <c r="AL49">
        <v>7.8299999999999995E-2</v>
      </c>
      <c r="AM49">
        <v>1.5192000000000001</v>
      </c>
      <c r="AN49">
        <v>9.98E-2</v>
      </c>
      <c r="AO49">
        <v>99.462900000000005</v>
      </c>
    </row>
    <row r="50" spans="1:41" x14ac:dyDescent="0.3">
      <c r="A50" t="s">
        <v>116</v>
      </c>
      <c r="B50">
        <v>49</v>
      </c>
      <c r="C50" t="s">
        <v>117</v>
      </c>
      <c r="D50">
        <v>9135.1280000000006</v>
      </c>
      <c r="E50">
        <v>3412.7739999999999</v>
      </c>
      <c r="F50">
        <v>86.0244</v>
      </c>
      <c r="G50">
        <v>12113.38</v>
      </c>
      <c r="H50">
        <v>827.41980000000001</v>
      </c>
      <c r="I50">
        <v>59.4617</v>
      </c>
      <c r="J50">
        <v>612.03359999999998</v>
      </c>
      <c r="K50">
        <v>5.7000999999999999</v>
      </c>
      <c r="M50">
        <v>21.581299999999999</v>
      </c>
      <c r="N50">
        <v>3.3605</v>
      </c>
      <c r="O50">
        <v>7.8753000000000002</v>
      </c>
      <c r="P50">
        <v>15.273300000000001</v>
      </c>
      <c r="Q50">
        <v>2.6151</v>
      </c>
      <c r="R50">
        <v>0.27960000000000002</v>
      </c>
      <c r="S50">
        <v>9.9844000000000008</v>
      </c>
      <c r="T50">
        <v>0</v>
      </c>
      <c r="U50">
        <v>41.030099999999997</v>
      </c>
      <c r="V50">
        <v>101.9996</v>
      </c>
      <c r="W50">
        <v>17.4312</v>
      </c>
      <c r="X50">
        <v>2.8254000000000001</v>
      </c>
      <c r="Y50">
        <v>3.1989000000000001</v>
      </c>
      <c r="Z50">
        <v>14.255100000000001</v>
      </c>
      <c r="AA50">
        <v>1.4801</v>
      </c>
      <c r="AB50">
        <v>0.27589999999999998</v>
      </c>
      <c r="AC50">
        <v>2.3607999999999998</v>
      </c>
      <c r="AD50">
        <v>0</v>
      </c>
      <c r="AE50">
        <v>58.172600000000003</v>
      </c>
      <c r="AF50">
        <v>100</v>
      </c>
      <c r="AG50">
        <v>46.170400000000001</v>
      </c>
      <c r="AH50">
        <v>6.3497000000000003</v>
      </c>
      <c r="AI50">
        <v>10.131500000000001</v>
      </c>
      <c r="AJ50">
        <v>25.3277</v>
      </c>
      <c r="AK50">
        <v>3.6589999999999998</v>
      </c>
      <c r="AL50">
        <v>0.37690000000000001</v>
      </c>
      <c r="AM50">
        <v>9.9844000000000008</v>
      </c>
      <c r="AN50">
        <v>0</v>
      </c>
      <c r="AO50">
        <v>101.9996</v>
      </c>
    </row>
    <row r="51" spans="1:41" x14ac:dyDescent="0.3">
      <c r="A51" t="s">
        <v>118</v>
      </c>
      <c r="B51">
        <v>50</v>
      </c>
      <c r="C51" t="s">
        <v>119</v>
      </c>
      <c r="D51">
        <v>10185.85</v>
      </c>
      <c r="E51">
        <v>2897.2040000000002</v>
      </c>
      <c r="F51">
        <v>64.5471</v>
      </c>
      <c r="G51">
        <v>13936.53</v>
      </c>
      <c r="H51">
        <v>855.00559999999996</v>
      </c>
      <c r="I51">
        <v>61.662500000000001</v>
      </c>
      <c r="J51">
        <v>13.5006</v>
      </c>
      <c r="K51">
        <v>4.5000999999999998</v>
      </c>
      <c r="M51">
        <v>24.677900000000001</v>
      </c>
      <c r="N51">
        <v>2.9197000000000002</v>
      </c>
      <c r="O51">
        <v>6.1792999999999996</v>
      </c>
      <c r="P51">
        <v>17.645499999999998</v>
      </c>
      <c r="Q51">
        <v>2.7646000000000002</v>
      </c>
      <c r="R51">
        <v>0.31130000000000002</v>
      </c>
      <c r="S51">
        <v>9.2399999999999996E-2</v>
      </c>
      <c r="T51">
        <v>0</v>
      </c>
      <c r="U51">
        <v>45.3127</v>
      </c>
      <c r="V51">
        <v>99.903499999999994</v>
      </c>
      <c r="W51">
        <v>18.541</v>
      </c>
      <c r="X51">
        <v>2.2833999999999999</v>
      </c>
      <c r="Y51">
        <v>2.3348</v>
      </c>
      <c r="Z51">
        <v>15.3195</v>
      </c>
      <c r="AA51">
        <v>1.4555</v>
      </c>
      <c r="AB51">
        <v>0.28570000000000001</v>
      </c>
      <c r="AC51">
        <v>2.0299999999999999E-2</v>
      </c>
      <c r="AD51">
        <v>0</v>
      </c>
      <c r="AE51">
        <v>59.759799999999998</v>
      </c>
      <c r="AF51">
        <v>100</v>
      </c>
      <c r="AG51">
        <v>52.795299999999997</v>
      </c>
      <c r="AH51">
        <v>5.5167999999999999</v>
      </c>
      <c r="AI51">
        <v>7.9497</v>
      </c>
      <c r="AJ51">
        <v>29.261500000000002</v>
      </c>
      <c r="AK51">
        <v>3.8681999999999999</v>
      </c>
      <c r="AL51">
        <v>0.41959999999999997</v>
      </c>
      <c r="AM51">
        <v>9.2399999999999996E-2</v>
      </c>
      <c r="AN51">
        <v>0</v>
      </c>
      <c r="AO51">
        <v>99.903499999999994</v>
      </c>
    </row>
    <row r="52" spans="1:41" x14ac:dyDescent="0.3">
      <c r="A52" t="s">
        <v>120</v>
      </c>
      <c r="B52">
        <v>51</v>
      </c>
      <c r="C52" t="s">
        <v>121</v>
      </c>
      <c r="D52">
        <v>10257.76</v>
      </c>
      <c r="E52">
        <v>3009.2559999999999</v>
      </c>
      <c r="F52">
        <v>63.980200000000004</v>
      </c>
      <c r="G52">
        <v>13459.13</v>
      </c>
      <c r="H52">
        <v>1056.47</v>
      </c>
      <c r="I52">
        <v>66.714699999999993</v>
      </c>
      <c r="J52">
        <v>8.7502999999999993</v>
      </c>
      <c r="K52">
        <v>5.0500999999999996</v>
      </c>
      <c r="M52">
        <v>24.763500000000001</v>
      </c>
      <c r="N52">
        <v>3.0255000000000001</v>
      </c>
      <c r="O52">
        <v>6.0763999999999996</v>
      </c>
      <c r="P52">
        <v>17.015499999999999</v>
      </c>
      <c r="Q52">
        <v>3.4201000000000001</v>
      </c>
      <c r="R52">
        <v>0.3357</v>
      </c>
      <c r="S52">
        <v>2.24E-2</v>
      </c>
      <c r="T52">
        <v>5.0000000000000001E-3</v>
      </c>
      <c r="U52">
        <v>45.330199999999998</v>
      </c>
      <c r="V52">
        <v>99.994200000000006</v>
      </c>
      <c r="W52">
        <v>18.617100000000001</v>
      </c>
      <c r="X52">
        <v>2.3675999999999999</v>
      </c>
      <c r="Y52">
        <v>2.2974000000000001</v>
      </c>
      <c r="Z52">
        <v>14.7819</v>
      </c>
      <c r="AA52">
        <v>1.8017000000000001</v>
      </c>
      <c r="AB52">
        <v>0.30830000000000002</v>
      </c>
      <c r="AC52">
        <v>4.8999999999999998E-3</v>
      </c>
      <c r="AD52">
        <v>5.0000000000000001E-4</v>
      </c>
      <c r="AE52">
        <v>59.820599999999999</v>
      </c>
      <c r="AF52">
        <v>100</v>
      </c>
      <c r="AG52">
        <v>52.978299999999997</v>
      </c>
      <c r="AH52">
        <v>5.7165999999999997</v>
      </c>
      <c r="AI52">
        <v>7.8173000000000004</v>
      </c>
      <c r="AJ52">
        <v>28.216699999999999</v>
      </c>
      <c r="AK52">
        <v>4.7854000000000001</v>
      </c>
      <c r="AL52">
        <v>0.45250000000000001</v>
      </c>
      <c r="AM52">
        <v>2.24E-2</v>
      </c>
      <c r="AN52">
        <v>5.0000000000000001E-3</v>
      </c>
      <c r="AO52">
        <v>99.994200000000006</v>
      </c>
    </row>
    <row r="53" spans="1:41" x14ac:dyDescent="0.3">
      <c r="A53" t="s">
        <v>122</v>
      </c>
      <c r="B53">
        <v>52</v>
      </c>
      <c r="C53" t="s">
        <v>123</v>
      </c>
      <c r="D53">
        <v>9990.1029999999992</v>
      </c>
      <c r="E53">
        <v>3891.5419999999999</v>
      </c>
      <c r="F53">
        <v>71.350099999999998</v>
      </c>
      <c r="G53">
        <v>12483.23</v>
      </c>
      <c r="H53">
        <v>1159.0160000000001</v>
      </c>
      <c r="I53">
        <v>85.374099999999999</v>
      </c>
      <c r="J53">
        <v>9.4002999999999997</v>
      </c>
      <c r="K53">
        <v>3.7</v>
      </c>
      <c r="M53">
        <v>24.1557</v>
      </c>
      <c r="N53">
        <v>3.9197000000000002</v>
      </c>
      <c r="O53">
        <v>6.8061999999999996</v>
      </c>
      <c r="P53">
        <v>15.8653</v>
      </c>
      <c r="Q53">
        <v>3.7601</v>
      </c>
      <c r="R53">
        <v>0.44519999999999998</v>
      </c>
      <c r="S53">
        <v>1.46E-2</v>
      </c>
      <c r="T53">
        <v>0</v>
      </c>
      <c r="U53">
        <v>45.058999999999997</v>
      </c>
      <c r="V53">
        <v>100.02589999999999</v>
      </c>
      <c r="W53">
        <v>18.262599999999999</v>
      </c>
      <c r="X53">
        <v>3.0847000000000002</v>
      </c>
      <c r="Y53">
        <v>2.5878000000000001</v>
      </c>
      <c r="Z53">
        <v>13.8605</v>
      </c>
      <c r="AA53">
        <v>1.992</v>
      </c>
      <c r="AB53">
        <v>0.41120000000000001</v>
      </c>
      <c r="AC53">
        <v>3.2000000000000002E-3</v>
      </c>
      <c r="AD53">
        <v>0</v>
      </c>
      <c r="AE53">
        <v>59.798000000000002</v>
      </c>
      <c r="AF53">
        <v>100</v>
      </c>
      <c r="AG53">
        <v>51.678100000000001</v>
      </c>
      <c r="AH53">
        <v>7.4062999999999999</v>
      </c>
      <c r="AI53">
        <v>8.7561</v>
      </c>
      <c r="AJ53">
        <v>26.3095</v>
      </c>
      <c r="AK53">
        <v>5.2610999999999999</v>
      </c>
      <c r="AL53">
        <v>0.60019999999999996</v>
      </c>
      <c r="AM53">
        <v>1.46E-2</v>
      </c>
      <c r="AN53">
        <v>0</v>
      </c>
      <c r="AO53">
        <v>100.02589999999999</v>
      </c>
    </row>
    <row r="54" spans="1:41" x14ac:dyDescent="0.3">
      <c r="A54" t="s">
        <v>124</v>
      </c>
      <c r="B54">
        <v>53</v>
      </c>
      <c r="C54" t="s">
        <v>125</v>
      </c>
      <c r="D54">
        <v>10218.469999999999</v>
      </c>
      <c r="E54">
        <v>3116.9679999999998</v>
      </c>
      <c r="F54">
        <v>63.546700000000001</v>
      </c>
      <c r="G54">
        <v>13532.63</v>
      </c>
      <c r="H54">
        <v>1021.23</v>
      </c>
      <c r="I54">
        <v>61.412500000000001</v>
      </c>
      <c r="J54">
        <v>10.9504</v>
      </c>
      <c r="K54">
        <v>4.3501000000000003</v>
      </c>
      <c r="M54">
        <v>24.673200000000001</v>
      </c>
      <c r="N54">
        <v>3.1303999999999998</v>
      </c>
      <c r="O54">
        <v>6.0503</v>
      </c>
      <c r="P54">
        <v>17.096699999999998</v>
      </c>
      <c r="Q54">
        <v>3.3090000000000002</v>
      </c>
      <c r="R54">
        <v>0.30590000000000001</v>
      </c>
      <c r="S54">
        <v>5.8599999999999999E-2</v>
      </c>
      <c r="T54">
        <v>3.0099999999999998E-2</v>
      </c>
      <c r="U54">
        <v>45.311999999999998</v>
      </c>
      <c r="V54">
        <v>99.966200000000001</v>
      </c>
      <c r="W54">
        <v>18.553699999999999</v>
      </c>
      <c r="X54">
        <v>2.4502999999999999</v>
      </c>
      <c r="Y54">
        <v>2.2881</v>
      </c>
      <c r="Z54">
        <v>14.8561</v>
      </c>
      <c r="AA54">
        <v>1.7436</v>
      </c>
      <c r="AB54">
        <v>0.28100000000000003</v>
      </c>
      <c r="AC54">
        <v>1.29E-2</v>
      </c>
      <c r="AD54">
        <v>3.3E-3</v>
      </c>
      <c r="AE54">
        <v>59.811100000000003</v>
      </c>
      <c r="AF54">
        <v>100</v>
      </c>
      <c r="AG54">
        <v>52.785200000000003</v>
      </c>
      <c r="AH54">
        <v>5.9147999999999996</v>
      </c>
      <c r="AI54">
        <v>7.7836999999999996</v>
      </c>
      <c r="AJ54">
        <v>28.351500000000001</v>
      </c>
      <c r="AK54">
        <v>4.63</v>
      </c>
      <c r="AL54">
        <v>0.4123</v>
      </c>
      <c r="AM54">
        <v>5.8599999999999999E-2</v>
      </c>
      <c r="AN54">
        <v>3.0099999999999998E-2</v>
      </c>
      <c r="AO54">
        <v>99.966200000000001</v>
      </c>
    </row>
    <row r="55" spans="1:41" x14ac:dyDescent="0.3">
      <c r="A55" t="s">
        <v>126</v>
      </c>
      <c r="B55">
        <v>54</v>
      </c>
      <c r="C55" t="s">
        <v>127</v>
      </c>
      <c r="D55">
        <v>10184.49</v>
      </c>
      <c r="E55">
        <v>1218.5129999999999</v>
      </c>
      <c r="F55">
        <v>68.215400000000002</v>
      </c>
      <c r="G55">
        <v>15751.4</v>
      </c>
      <c r="H55">
        <v>582.81880000000001</v>
      </c>
      <c r="I55">
        <v>43.756300000000003</v>
      </c>
      <c r="J55">
        <v>15.3508</v>
      </c>
      <c r="K55">
        <v>5.0000999999999998</v>
      </c>
      <c r="M55">
        <v>24.678599999999999</v>
      </c>
      <c r="N55">
        <v>1.1921999999999999</v>
      </c>
      <c r="O55">
        <v>6.5084</v>
      </c>
      <c r="P55">
        <v>19.910499999999999</v>
      </c>
      <c r="Q55">
        <v>1.8408</v>
      </c>
      <c r="R55">
        <v>0.19450000000000001</v>
      </c>
      <c r="S55">
        <v>0.1114</v>
      </c>
      <c r="T55">
        <v>2.0999999999999999E-3</v>
      </c>
      <c r="U55">
        <v>44.952800000000003</v>
      </c>
      <c r="V55">
        <v>99.391400000000004</v>
      </c>
      <c r="W55">
        <v>18.601700000000001</v>
      </c>
      <c r="X55">
        <v>0.93540000000000001</v>
      </c>
      <c r="Y55">
        <v>2.4670999999999998</v>
      </c>
      <c r="Z55">
        <v>17.342099999999999</v>
      </c>
      <c r="AA55">
        <v>0.97230000000000005</v>
      </c>
      <c r="AB55">
        <v>0.17910000000000001</v>
      </c>
      <c r="AC55">
        <v>2.46E-2</v>
      </c>
      <c r="AD55">
        <v>2.0000000000000001E-4</v>
      </c>
      <c r="AE55">
        <v>59.477499999999999</v>
      </c>
      <c r="AF55">
        <v>100</v>
      </c>
      <c r="AG55">
        <v>52.796799999999998</v>
      </c>
      <c r="AH55">
        <v>2.2526000000000002</v>
      </c>
      <c r="AI55">
        <v>8.3729999999999993</v>
      </c>
      <c r="AJ55">
        <v>33.017600000000002</v>
      </c>
      <c r="AK55">
        <v>2.5756999999999999</v>
      </c>
      <c r="AL55">
        <v>0.26219999999999999</v>
      </c>
      <c r="AM55">
        <v>0.1114</v>
      </c>
      <c r="AN55">
        <v>2.0999999999999999E-3</v>
      </c>
      <c r="AO55">
        <v>99.391400000000004</v>
      </c>
    </row>
    <row r="56" spans="1:41" x14ac:dyDescent="0.3">
      <c r="A56" t="s">
        <v>128</v>
      </c>
      <c r="B56">
        <v>55</v>
      </c>
      <c r="C56" t="s">
        <v>129</v>
      </c>
      <c r="D56">
        <v>7336.1030000000001</v>
      </c>
      <c r="E56">
        <v>124.1508</v>
      </c>
      <c r="F56">
        <v>114.84350000000001</v>
      </c>
      <c r="G56">
        <v>21557.55</v>
      </c>
      <c r="H56">
        <v>38.671599999999998</v>
      </c>
      <c r="I56">
        <v>21.451499999999999</v>
      </c>
      <c r="J56">
        <v>65.8643</v>
      </c>
      <c r="K56">
        <v>5.0500999999999996</v>
      </c>
      <c r="M56">
        <v>18.143799999999999</v>
      </c>
      <c r="N56">
        <v>6.0100000000000001E-2</v>
      </c>
      <c r="O56">
        <v>11.0822</v>
      </c>
      <c r="P56">
        <v>27.5379</v>
      </c>
      <c r="Q56">
        <v>2.46E-2</v>
      </c>
      <c r="R56">
        <v>6.6600000000000006E-2</v>
      </c>
      <c r="S56">
        <v>0.97840000000000005</v>
      </c>
      <c r="T56">
        <v>1.03E-2</v>
      </c>
      <c r="U56">
        <v>42.062100000000001</v>
      </c>
      <c r="V56">
        <v>99.965999999999994</v>
      </c>
      <c r="W56">
        <v>13.976000000000001</v>
      </c>
      <c r="X56">
        <v>4.82E-2</v>
      </c>
      <c r="Y56">
        <v>4.2930000000000001</v>
      </c>
      <c r="Z56">
        <v>24.511600000000001</v>
      </c>
      <c r="AA56">
        <v>1.3299999999999999E-2</v>
      </c>
      <c r="AB56">
        <v>6.2700000000000006E-2</v>
      </c>
      <c r="AC56">
        <v>0.22059999999999999</v>
      </c>
      <c r="AD56">
        <v>1.1000000000000001E-3</v>
      </c>
      <c r="AE56">
        <v>56.8735</v>
      </c>
      <c r="AF56">
        <v>100</v>
      </c>
      <c r="AG56">
        <v>38.816400000000002</v>
      </c>
      <c r="AH56">
        <v>0.1135</v>
      </c>
      <c r="AI56">
        <v>14.257199999999999</v>
      </c>
      <c r="AJ56">
        <v>45.665999999999997</v>
      </c>
      <c r="AK56">
        <v>3.44E-2</v>
      </c>
      <c r="AL56">
        <v>8.9800000000000005E-2</v>
      </c>
      <c r="AM56">
        <v>0.97840000000000005</v>
      </c>
      <c r="AN56">
        <v>1.03E-2</v>
      </c>
      <c r="AO56">
        <v>99.965999999999994</v>
      </c>
    </row>
    <row r="57" spans="1:41" x14ac:dyDescent="0.3">
      <c r="A57" t="s">
        <v>130</v>
      </c>
      <c r="B57">
        <v>56</v>
      </c>
      <c r="C57" t="s">
        <v>131</v>
      </c>
      <c r="D57">
        <v>9496.4599999999991</v>
      </c>
      <c r="E57">
        <v>1500.5940000000001</v>
      </c>
      <c r="F57">
        <v>83.056100000000001</v>
      </c>
      <c r="G57">
        <v>18383.150000000001</v>
      </c>
      <c r="H57">
        <v>375.49799999999999</v>
      </c>
      <c r="I57">
        <v>35.654200000000003</v>
      </c>
      <c r="J57">
        <v>21.2515</v>
      </c>
      <c r="K57">
        <v>4.7000999999999999</v>
      </c>
      <c r="M57">
        <v>23.248100000000001</v>
      </c>
      <c r="N57">
        <v>1.5142</v>
      </c>
      <c r="O57">
        <v>8.0545000000000009</v>
      </c>
      <c r="P57">
        <v>23.3</v>
      </c>
      <c r="Q57">
        <v>1.1548</v>
      </c>
      <c r="R57">
        <v>0.15409999999999999</v>
      </c>
      <c r="S57">
        <v>0.23</v>
      </c>
      <c r="T57">
        <v>2.5999999999999999E-3</v>
      </c>
      <c r="U57">
        <v>45.995699999999999</v>
      </c>
      <c r="V57">
        <v>103.654</v>
      </c>
      <c r="W57">
        <v>16.895099999999999</v>
      </c>
      <c r="X57">
        <v>1.1455</v>
      </c>
      <c r="Y57">
        <v>2.9437000000000002</v>
      </c>
      <c r="Z57">
        <v>19.566600000000001</v>
      </c>
      <c r="AA57">
        <v>0.58809999999999996</v>
      </c>
      <c r="AB57">
        <v>0.1368</v>
      </c>
      <c r="AC57">
        <v>4.8899999999999999E-2</v>
      </c>
      <c r="AD57">
        <v>2.9999999999999997E-4</v>
      </c>
      <c r="AE57">
        <v>58.6751</v>
      </c>
      <c r="AF57">
        <v>100</v>
      </c>
      <c r="AG57">
        <v>49.7363</v>
      </c>
      <c r="AH57">
        <v>2.8611</v>
      </c>
      <c r="AI57">
        <v>10.3621</v>
      </c>
      <c r="AJ57">
        <v>38.638399999999997</v>
      </c>
      <c r="AK57">
        <v>1.6156999999999999</v>
      </c>
      <c r="AL57">
        <v>0.2077</v>
      </c>
      <c r="AM57">
        <v>0.23</v>
      </c>
      <c r="AN57">
        <v>2.5999999999999999E-3</v>
      </c>
      <c r="AO57">
        <v>103.654</v>
      </c>
    </row>
    <row r="58" spans="1:41" x14ac:dyDescent="0.3">
      <c r="A58" t="s">
        <v>132</v>
      </c>
      <c r="B58">
        <v>57</v>
      </c>
      <c r="C58" t="s">
        <v>133</v>
      </c>
      <c r="D58">
        <v>10255.799999999999</v>
      </c>
      <c r="E58">
        <v>2762.6590000000001</v>
      </c>
      <c r="F58">
        <v>66.381200000000007</v>
      </c>
      <c r="G58">
        <v>13902.69</v>
      </c>
      <c r="H58">
        <v>851.95519999999999</v>
      </c>
      <c r="I58">
        <v>63.4133</v>
      </c>
      <c r="J58">
        <v>15.0007</v>
      </c>
      <c r="K58">
        <v>5.0500999999999996</v>
      </c>
      <c r="M58">
        <v>24.8261</v>
      </c>
      <c r="N58">
        <v>2.7839</v>
      </c>
      <c r="O58">
        <v>6.3648999999999996</v>
      </c>
      <c r="P58">
        <v>17.6143</v>
      </c>
      <c r="Q58">
        <v>2.7545999999999999</v>
      </c>
      <c r="R58">
        <v>0.3155</v>
      </c>
      <c r="S58">
        <v>0.1321</v>
      </c>
      <c r="T58">
        <v>3.8800000000000001E-2</v>
      </c>
      <c r="U58">
        <v>45.390900000000002</v>
      </c>
      <c r="V58">
        <v>100.221</v>
      </c>
      <c r="W58">
        <v>18.622</v>
      </c>
      <c r="X58">
        <v>2.1737000000000002</v>
      </c>
      <c r="Y58">
        <v>2.4009999999999998</v>
      </c>
      <c r="Z58">
        <v>15.2676</v>
      </c>
      <c r="AA58">
        <v>1.4479</v>
      </c>
      <c r="AB58">
        <v>0.28910000000000002</v>
      </c>
      <c r="AC58">
        <v>2.9000000000000001E-2</v>
      </c>
      <c r="AD58">
        <v>4.1999999999999997E-3</v>
      </c>
      <c r="AE58">
        <v>59.765500000000003</v>
      </c>
      <c r="AF58">
        <v>100</v>
      </c>
      <c r="AG58">
        <v>53.112200000000001</v>
      </c>
      <c r="AH58">
        <v>5.2602000000000002</v>
      </c>
      <c r="AI58">
        <v>8.1884999999999994</v>
      </c>
      <c r="AJ58">
        <v>29.209700000000002</v>
      </c>
      <c r="AK58">
        <v>3.8542000000000001</v>
      </c>
      <c r="AL58">
        <v>0.42530000000000001</v>
      </c>
      <c r="AM58">
        <v>0.1321</v>
      </c>
      <c r="AN58">
        <v>3.8800000000000001E-2</v>
      </c>
      <c r="AO58">
        <v>100.22110000000001</v>
      </c>
    </row>
    <row r="59" spans="1:41" x14ac:dyDescent="0.3">
      <c r="A59" t="s">
        <v>134</v>
      </c>
      <c r="B59">
        <v>58</v>
      </c>
      <c r="C59" t="s">
        <v>135</v>
      </c>
      <c r="D59">
        <v>10068.870000000001</v>
      </c>
      <c r="E59">
        <v>3597.3029999999999</v>
      </c>
      <c r="F59">
        <v>66.147800000000004</v>
      </c>
      <c r="G59">
        <v>13656.77</v>
      </c>
      <c r="H59">
        <v>919.44799999999998</v>
      </c>
      <c r="I59">
        <v>60.311999999999998</v>
      </c>
      <c r="J59">
        <v>13.650600000000001</v>
      </c>
      <c r="K59">
        <v>4.7500999999999998</v>
      </c>
      <c r="M59">
        <v>24.389800000000001</v>
      </c>
      <c r="N59">
        <v>3.6331000000000002</v>
      </c>
      <c r="O59">
        <v>6.3028000000000004</v>
      </c>
      <c r="P59">
        <v>17.270900000000001</v>
      </c>
      <c r="Q59">
        <v>2.9739</v>
      </c>
      <c r="R59">
        <v>0.28860000000000002</v>
      </c>
      <c r="S59">
        <v>9.8299999999999998E-2</v>
      </c>
      <c r="T59">
        <v>0</v>
      </c>
      <c r="U59">
        <v>45.483400000000003</v>
      </c>
      <c r="V59">
        <v>100.4408</v>
      </c>
      <c r="W59">
        <v>18.255400000000002</v>
      </c>
      <c r="X59">
        <v>2.8306</v>
      </c>
      <c r="Y59">
        <v>2.3725000000000001</v>
      </c>
      <c r="Z59">
        <v>14.937799999999999</v>
      </c>
      <c r="AA59">
        <v>1.5598000000000001</v>
      </c>
      <c r="AB59">
        <v>0.26390000000000002</v>
      </c>
      <c r="AC59">
        <v>2.1499999999999998E-2</v>
      </c>
      <c r="AD59">
        <v>0</v>
      </c>
      <c r="AE59">
        <v>59.758600000000001</v>
      </c>
      <c r="AF59">
        <v>100</v>
      </c>
      <c r="AG59">
        <v>52.178899999999999</v>
      </c>
      <c r="AH59">
        <v>6.8646000000000003</v>
      </c>
      <c r="AI59">
        <v>8.1085999999999991</v>
      </c>
      <c r="AJ59">
        <v>28.6403</v>
      </c>
      <c r="AK59">
        <v>4.1611000000000002</v>
      </c>
      <c r="AL59">
        <v>0.38900000000000001</v>
      </c>
      <c r="AM59">
        <v>9.8299999999999998E-2</v>
      </c>
      <c r="AN59">
        <v>0</v>
      </c>
      <c r="AO59">
        <v>100.4408</v>
      </c>
    </row>
    <row r="60" spans="1:41" x14ac:dyDescent="0.3">
      <c r="A60" t="s">
        <v>136</v>
      </c>
      <c r="B60">
        <v>59</v>
      </c>
      <c r="C60" t="s">
        <v>137</v>
      </c>
      <c r="D60">
        <v>10038.700000000001</v>
      </c>
      <c r="E60">
        <v>3626.145</v>
      </c>
      <c r="F60">
        <v>74.118099999999998</v>
      </c>
      <c r="G60">
        <v>12474.88</v>
      </c>
      <c r="H60">
        <v>1090.3420000000001</v>
      </c>
      <c r="I60">
        <v>84.873800000000003</v>
      </c>
      <c r="J60">
        <v>7.9501999999999997</v>
      </c>
      <c r="K60">
        <v>4.7500999999999998</v>
      </c>
      <c r="M60">
        <v>24.217700000000001</v>
      </c>
      <c r="N60">
        <v>3.6455000000000002</v>
      </c>
      <c r="O60">
        <v>7.1403999999999996</v>
      </c>
      <c r="P60">
        <v>15.8462</v>
      </c>
      <c r="Q60">
        <v>3.5211999999999999</v>
      </c>
      <c r="R60">
        <v>0.44469999999999998</v>
      </c>
      <c r="S60">
        <v>0</v>
      </c>
      <c r="T60">
        <v>0</v>
      </c>
      <c r="U60">
        <v>44.8733</v>
      </c>
      <c r="V60">
        <v>99.689099999999996</v>
      </c>
      <c r="W60">
        <v>18.389500000000002</v>
      </c>
      <c r="X60">
        <v>2.8814000000000002</v>
      </c>
      <c r="Y60">
        <v>2.7267000000000001</v>
      </c>
      <c r="Z60">
        <v>13.904299999999999</v>
      </c>
      <c r="AA60">
        <v>1.8735999999999999</v>
      </c>
      <c r="AB60">
        <v>0.41260000000000002</v>
      </c>
      <c r="AC60">
        <v>0</v>
      </c>
      <c r="AD60">
        <v>0</v>
      </c>
      <c r="AE60">
        <v>59.811900000000001</v>
      </c>
      <c r="AF60">
        <v>100</v>
      </c>
      <c r="AG60">
        <v>51.8108</v>
      </c>
      <c r="AH60">
        <v>6.8880999999999997</v>
      </c>
      <c r="AI60">
        <v>9.1860999999999997</v>
      </c>
      <c r="AJ60">
        <v>26.277699999999999</v>
      </c>
      <c r="AK60">
        <v>4.9268999999999998</v>
      </c>
      <c r="AL60">
        <v>0.59950000000000003</v>
      </c>
      <c r="AM60">
        <v>0</v>
      </c>
      <c r="AN60">
        <v>0</v>
      </c>
      <c r="AO60">
        <v>99.689099999999996</v>
      </c>
    </row>
    <row r="61" spans="1:41" x14ac:dyDescent="0.3">
      <c r="A61" t="s">
        <v>138</v>
      </c>
      <c r="B61">
        <v>60</v>
      </c>
      <c r="C61" t="s">
        <v>139</v>
      </c>
      <c r="D61">
        <v>10023.790000000001</v>
      </c>
      <c r="E61">
        <v>3811.82</v>
      </c>
      <c r="F61">
        <v>66.114400000000003</v>
      </c>
      <c r="G61">
        <v>13105.71</v>
      </c>
      <c r="H61">
        <v>1042.0709999999999</v>
      </c>
      <c r="I61">
        <v>71.016599999999997</v>
      </c>
      <c r="J61">
        <v>18.101099999999999</v>
      </c>
      <c r="K61">
        <v>5.5500999999999996</v>
      </c>
      <c r="M61">
        <v>24.256900000000002</v>
      </c>
      <c r="N61">
        <v>3.8469000000000002</v>
      </c>
      <c r="O61">
        <v>6.3982000000000001</v>
      </c>
      <c r="P61">
        <v>16.594999999999999</v>
      </c>
      <c r="Q61">
        <v>3.3765000000000001</v>
      </c>
      <c r="R61">
        <v>0.36309999999999998</v>
      </c>
      <c r="S61">
        <v>0.18340000000000001</v>
      </c>
      <c r="T61">
        <v>1.8599999999999998E-2</v>
      </c>
      <c r="U61">
        <v>45.2913</v>
      </c>
      <c r="V61">
        <v>100.32989999999999</v>
      </c>
      <c r="W61">
        <v>18.235099999999999</v>
      </c>
      <c r="X61">
        <v>3.0102000000000002</v>
      </c>
      <c r="Y61">
        <v>2.4188999999999998</v>
      </c>
      <c r="Z61">
        <v>14.415800000000001</v>
      </c>
      <c r="AA61">
        <v>1.7786999999999999</v>
      </c>
      <c r="AB61">
        <v>0.33339999999999997</v>
      </c>
      <c r="AC61">
        <v>4.0399999999999998E-2</v>
      </c>
      <c r="AD61">
        <v>2E-3</v>
      </c>
      <c r="AE61">
        <v>59.765599999999999</v>
      </c>
      <c r="AF61">
        <v>100</v>
      </c>
      <c r="AG61">
        <v>51.8947</v>
      </c>
      <c r="AH61">
        <v>7.2686000000000002</v>
      </c>
      <c r="AI61">
        <v>8.2312999999999992</v>
      </c>
      <c r="AJ61">
        <v>27.519500000000001</v>
      </c>
      <c r="AK61">
        <v>4.7244999999999999</v>
      </c>
      <c r="AL61">
        <v>0.4894</v>
      </c>
      <c r="AM61">
        <v>0.18340000000000001</v>
      </c>
      <c r="AN61">
        <v>1.8599999999999998E-2</v>
      </c>
      <c r="AO61">
        <v>100.32989999999999</v>
      </c>
    </row>
    <row r="62" spans="1:41" x14ac:dyDescent="0.3">
      <c r="A62" t="s">
        <v>140</v>
      </c>
      <c r="B62">
        <v>61</v>
      </c>
      <c r="C62" t="s">
        <v>141</v>
      </c>
      <c r="D62">
        <v>9999.0300000000007</v>
      </c>
      <c r="E62">
        <v>3569.1489999999999</v>
      </c>
      <c r="F62">
        <v>64.847200000000001</v>
      </c>
      <c r="G62">
        <v>13527.62</v>
      </c>
      <c r="H62">
        <v>891.31399999999996</v>
      </c>
      <c r="I62">
        <v>57.961100000000002</v>
      </c>
      <c r="J62">
        <v>56.5105</v>
      </c>
      <c r="K62">
        <v>5.4500999999999999</v>
      </c>
      <c r="M62">
        <v>24.1937</v>
      </c>
      <c r="N62">
        <v>3.6021000000000001</v>
      </c>
      <c r="O62">
        <v>6.1877000000000004</v>
      </c>
      <c r="P62">
        <v>17.0943</v>
      </c>
      <c r="Q62">
        <v>2.8791000000000002</v>
      </c>
      <c r="R62">
        <v>0.28570000000000001</v>
      </c>
      <c r="S62">
        <v>0.86370000000000002</v>
      </c>
      <c r="T62">
        <v>4.58E-2</v>
      </c>
      <c r="U62">
        <v>45.044400000000003</v>
      </c>
      <c r="V62">
        <v>100.1965</v>
      </c>
      <c r="W62">
        <v>18.259</v>
      </c>
      <c r="X62">
        <v>2.8296999999999999</v>
      </c>
      <c r="Y62">
        <v>2.3485</v>
      </c>
      <c r="Z62">
        <v>14.9078</v>
      </c>
      <c r="AA62">
        <v>1.5226</v>
      </c>
      <c r="AB62">
        <v>0.26340000000000002</v>
      </c>
      <c r="AC62">
        <v>0.1908</v>
      </c>
      <c r="AD62">
        <v>5.0000000000000001E-3</v>
      </c>
      <c r="AE62">
        <v>59.673200000000001</v>
      </c>
      <c r="AF62">
        <v>100</v>
      </c>
      <c r="AG62">
        <v>51.759399999999999</v>
      </c>
      <c r="AH62">
        <v>6.8061999999999996</v>
      </c>
      <c r="AI62">
        <v>7.9604999999999997</v>
      </c>
      <c r="AJ62">
        <v>28.3475</v>
      </c>
      <c r="AK62">
        <v>4.0284000000000004</v>
      </c>
      <c r="AL62">
        <v>0.3851</v>
      </c>
      <c r="AM62">
        <v>0.86370000000000002</v>
      </c>
      <c r="AN62">
        <v>4.58E-2</v>
      </c>
      <c r="AO62">
        <v>100.1965</v>
      </c>
    </row>
    <row r="63" spans="1:41" x14ac:dyDescent="0.3">
      <c r="A63" t="s">
        <v>142</v>
      </c>
      <c r="B63">
        <v>62</v>
      </c>
      <c r="C63" t="s">
        <v>143</v>
      </c>
      <c r="D63">
        <v>9964.7450000000008</v>
      </c>
      <c r="E63">
        <v>3976.0949999999998</v>
      </c>
      <c r="F63">
        <v>62.3795</v>
      </c>
      <c r="G63">
        <v>13274.71</v>
      </c>
      <c r="H63">
        <v>1020.19</v>
      </c>
      <c r="I63">
        <v>62.662999999999997</v>
      </c>
      <c r="J63">
        <v>10.5504</v>
      </c>
      <c r="K63">
        <v>5.4001000000000001</v>
      </c>
      <c r="M63">
        <v>24.1419</v>
      </c>
      <c r="N63">
        <v>4.0152000000000001</v>
      </c>
      <c r="O63">
        <v>5.9591000000000003</v>
      </c>
      <c r="P63">
        <v>16.772500000000001</v>
      </c>
      <c r="Q63">
        <v>3.3090999999999999</v>
      </c>
      <c r="R63">
        <v>0.3115</v>
      </c>
      <c r="S63">
        <v>4.2200000000000001E-2</v>
      </c>
      <c r="T63">
        <v>2.5999999999999999E-2</v>
      </c>
      <c r="U63">
        <v>45.256100000000004</v>
      </c>
      <c r="V63">
        <v>99.833699999999993</v>
      </c>
      <c r="W63">
        <v>18.171600000000002</v>
      </c>
      <c r="X63">
        <v>3.1459000000000001</v>
      </c>
      <c r="Y63">
        <v>2.2557</v>
      </c>
      <c r="Z63">
        <v>14.5883</v>
      </c>
      <c r="AA63">
        <v>1.7453000000000001</v>
      </c>
      <c r="AB63">
        <v>0.28639999999999999</v>
      </c>
      <c r="AC63">
        <v>9.2999999999999992E-3</v>
      </c>
      <c r="AD63">
        <v>2.8E-3</v>
      </c>
      <c r="AE63">
        <v>59.794600000000003</v>
      </c>
      <c r="AF63">
        <v>100</v>
      </c>
      <c r="AG63">
        <v>51.648600000000002</v>
      </c>
      <c r="AH63">
        <v>7.5868000000000002</v>
      </c>
      <c r="AI63">
        <v>7.6664000000000003</v>
      </c>
      <c r="AJ63">
        <v>27.813800000000001</v>
      </c>
      <c r="AK63">
        <v>4.63</v>
      </c>
      <c r="AL63">
        <v>0.4199</v>
      </c>
      <c r="AM63">
        <v>4.2200000000000001E-2</v>
      </c>
      <c r="AN63">
        <v>2.5999999999999999E-2</v>
      </c>
      <c r="AO63">
        <v>99.833699999999993</v>
      </c>
    </row>
    <row r="64" spans="1:41" x14ac:dyDescent="0.3">
      <c r="A64" t="s">
        <v>144</v>
      </c>
      <c r="B64">
        <v>63</v>
      </c>
      <c r="C64" t="s">
        <v>145</v>
      </c>
      <c r="D64">
        <v>10025.5</v>
      </c>
      <c r="E64">
        <v>4041.8339999999998</v>
      </c>
      <c r="F64">
        <v>61.5458</v>
      </c>
      <c r="G64">
        <v>13658.04</v>
      </c>
      <c r="H64">
        <v>818.87350000000004</v>
      </c>
      <c r="I64">
        <v>62.813000000000002</v>
      </c>
      <c r="J64">
        <v>14.200699999999999</v>
      </c>
      <c r="K64">
        <v>3.9001000000000001</v>
      </c>
      <c r="M64">
        <v>24.356300000000001</v>
      </c>
      <c r="N64">
        <v>4.0876999999999999</v>
      </c>
      <c r="O64">
        <v>5.9486999999999997</v>
      </c>
      <c r="P64">
        <v>17.2576</v>
      </c>
      <c r="Q64">
        <v>2.6387</v>
      </c>
      <c r="R64">
        <v>0.31040000000000001</v>
      </c>
      <c r="S64">
        <v>0.1106</v>
      </c>
      <c r="T64">
        <v>0</v>
      </c>
      <c r="U64">
        <v>45.613199999999999</v>
      </c>
      <c r="V64">
        <v>100.3232</v>
      </c>
      <c r="W64">
        <v>18.1937</v>
      </c>
      <c r="X64">
        <v>3.1783999999999999</v>
      </c>
      <c r="Y64">
        <v>2.2347000000000001</v>
      </c>
      <c r="Z64">
        <v>14.8962</v>
      </c>
      <c r="AA64">
        <v>1.3812</v>
      </c>
      <c r="AB64">
        <v>0.28320000000000001</v>
      </c>
      <c r="AC64">
        <v>2.4199999999999999E-2</v>
      </c>
      <c r="AD64">
        <v>0</v>
      </c>
      <c r="AE64">
        <v>59.808500000000002</v>
      </c>
      <c r="AF64">
        <v>100</v>
      </c>
      <c r="AG64">
        <v>52.107199999999999</v>
      </c>
      <c r="AH64">
        <v>7.7237999999999998</v>
      </c>
      <c r="AI64">
        <v>7.6529999999999996</v>
      </c>
      <c r="AJ64">
        <v>28.618200000000002</v>
      </c>
      <c r="AK64">
        <v>3.6920000000000002</v>
      </c>
      <c r="AL64">
        <v>0.41839999999999999</v>
      </c>
      <c r="AM64">
        <v>0.1106</v>
      </c>
      <c r="AN64">
        <v>0</v>
      </c>
      <c r="AO64">
        <v>100.3232</v>
      </c>
    </row>
    <row r="65" spans="1:41" x14ac:dyDescent="0.3">
      <c r="A65" t="s">
        <v>146</v>
      </c>
      <c r="B65">
        <v>64</v>
      </c>
      <c r="C65" t="s">
        <v>147</v>
      </c>
      <c r="D65">
        <v>10205.790000000001</v>
      </c>
      <c r="E65">
        <v>2723.0520000000001</v>
      </c>
      <c r="F65">
        <v>49.774799999999999</v>
      </c>
      <c r="G65">
        <v>14885.17</v>
      </c>
      <c r="H65">
        <v>701.45330000000001</v>
      </c>
      <c r="I65">
        <v>43.5062</v>
      </c>
      <c r="J65">
        <v>78.920599999999993</v>
      </c>
      <c r="K65">
        <v>7.1002000000000001</v>
      </c>
      <c r="M65">
        <v>24.671700000000001</v>
      </c>
      <c r="N65">
        <v>2.7427999999999999</v>
      </c>
      <c r="O65">
        <v>4.7295999999999996</v>
      </c>
      <c r="P65">
        <v>18.658100000000001</v>
      </c>
      <c r="Q65">
        <v>2.2570999999999999</v>
      </c>
      <c r="R65">
        <v>0.20019999999999999</v>
      </c>
      <c r="S65">
        <v>1.2109000000000001</v>
      </c>
      <c r="T65">
        <v>5.7799999999999997E-2</v>
      </c>
      <c r="U65">
        <v>45.158299999999997</v>
      </c>
      <c r="V65">
        <v>99.686499999999995</v>
      </c>
      <c r="W65">
        <v>18.5609</v>
      </c>
      <c r="X65">
        <v>2.1478999999999999</v>
      </c>
      <c r="Y65">
        <v>1.7894000000000001</v>
      </c>
      <c r="Z65">
        <v>16.220099999999999</v>
      </c>
      <c r="AA65">
        <v>1.1899</v>
      </c>
      <c r="AB65">
        <v>0.184</v>
      </c>
      <c r="AC65">
        <v>0.26669999999999999</v>
      </c>
      <c r="AD65">
        <v>6.3E-3</v>
      </c>
      <c r="AE65">
        <v>59.634900000000002</v>
      </c>
      <c r="AF65">
        <v>100</v>
      </c>
      <c r="AG65">
        <v>52.781999999999996</v>
      </c>
      <c r="AH65">
        <v>5.1825000000000001</v>
      </c>
      <c r="AI65">
        <v>6.0846</v>
      </c>
      <c r="AJ65">
        <v>30.9407</v>
      </c>
      <c r="AK65">
        <v>3.1581000000000001</v>
      </c>
      <c r="AL65">
        <v>0.26989999999999997</v>
      </c>
      <c r="AM65">
        <v>1.2109000000000001</v>
      </c>
      <c r="AN65">
        <v>5.7799999999999997E-2</v>
      </c>
      <c r="AO65">
        <v>99.686499999999995</v>
      </c>
    </row>
    <row r="66" spans="1:41" x14ac:dyDescent="0.3">
      <c r="A66" t="s">
        <v>148</v>
      </c>
      <c r="B66">
        <v>65</v>
      </c>
      <c r="C66" t="s">
        <v>149</v>
      </c>
      <c r="D66">
        <v>8423.768</v>
      </c>
      <c r="E66">
        <v>1051.704</v>
      </c>
      <c r="F66">
        <v>73.784599999999998</v>
      </c>
      <c r="G66">
        <v>21413.200000000001</v>
      </c>
      <c r="H66">
        <v>222.1961</v>
      </c>
      <c r="I66">
        <v>22.901700000000002</v>
      </c>
      <c r="J66">
        <v>17.701000000000001</v>
      </c>
      <c r="K66">
        <v>3.9500999999999999</v>
      </c>
      <c r="M66">
        <v>20.820900000000002</v>
      </c>
      <c r="N66">
        <v>1.06</v>
      </c>
      <c r="O66">
        <v>7.1212999999999997</v>
      </c>
      <c r="P66">
        <v>26.937999999999999</v>
      </c>
      <c r="Q66">
        <v>0.64990000000000003</v>
      </c>
      <c r="R66">
        <v>7.4700000000000003E-2</v>
      </c>
      <c r="S66">
        <v>0.17199999999999999</v>
      </c>
      <c r="T66">
        <v>0</v>
      </c>
      <c r="U66">
        <v>44.724499999999999</v>
      </c>
      <c r="V66">
        <v>101.5613</v>
      </c>
      <c r="W66">
        <v>15.3391</v>
      </c>
      <c r="X66">
        <v>0.81289999999999996</v>
      </c>
      <c r="Y66">
        <v>2.6383999999999999</v>
      </c>
      <c r="Z66">
        <v>22.932500000000001</v>
      </c>
      <c r="AA66">
        <v>0.33550000000000002</v>
      </c>
      <c r="AB66">
        <v>6.7199999999999996E-2</v>
      </c>
      <c r="AC66">
        <v>3.7100000000000001E-2</v>
      </c>
      <c r="AD66">
        <v>0</v>
      </c>
      <c r="AE66">
        <v>57.837400000000002</v>
      </c>
      <c r="AF66">
        <v>100</v>
      </c>
      <c r="AG66">
        <v>44.543700000000001</v>
      </c>
      <c r="AH66">
        <v>2.0028999999999999</v>
      </c>
      <c r="AI66">
        <v>9.1615000000000002</v>
      </c>
      <c r="AJ66">
        <v>44.671199999999999</v>
      </c>
      <c r="AK66">
        <v>0.9093</v>
      </c>
      <c r="AL66">
        <v>0.1007</v>
      </c>
      <c r="AM66">
        <v>0.17199999999999999</v>
      </c>
      <c r="AN66">
        <v>0</v>
      </c>
      <c r="AO66">
        <v>101.5613</v>
      </c>
    </row>
    <row r="67" spans="1:41" x14ac:dyDescent="0.3">
      <c r="A67" t="s">
        <v>150</v>
      </c>
      <c r="B67">
        <v>66</v>
      </c>
      <c r="C67" t="s">
        <v>151</v>
      </c>
      <c r="D67">
        <v>9983.2729999999992</v>
      </c>
      <c r="E67">
        <v>3913.873</v>
      </c>
      <c r="F67">
        <v>48.5745</v>
      </c>
      <c r="G67">
        <v>14084.05</v>
      </c>
      <c r="H67">
        <v>1033.748</v>
      </c>
      <c r="I67">
        <v>49.508099999999999</v>
      </c>
      <c r="J67">
        <v>10.0503</v>
      </c>
      <c r="K67">
        <v>4.5000999999999998</v>
      </c>
      <c r="M67">
        <v>24.236499999999999</v>
      </c>
      <c r="N67">
        <v>3.9580000000000002</v>
      </c>
      <c r="O67">
        <v>4.5791000000000004</v>
      </c>
      <c r="P67">
        <v>17.6968</v>
      </c>
      <c r="Q67">
        <v>3.3614999999999999</v>
      </c>
      <c r="R67">
        <v>0.2364</v>
      </c>
      <c r="S67">
        <v>5.5300000000000002E-2</v>
      </c>
      <c r="T67">
        <v>0</v>
      </c>
      <c r="U67">
        <v>45.520899999999997</v>
      </c>
      <c r="V67">
        <v>99.644599999999997</v>
      </c>
      <c r="W67">
        <v>18.131</v>
      </c>
      <c r="X67">
        <v>3.0821000000000001</v>
      </c>
      <c r="Y67">
        <v>1.7226999999999999</v>
      </c>
      <c r="Z67">
        <v>15.2979</v>
      </c>
      <c r="AA67">
        <v>1.7621</v>
      </c>
      <c r="AB67">
        <v>0.21609999999999999</v>
      </c>
      <c r="AC67">
        <v>1.21E-2</v>
      </c>
      <c r="AD67">
        <v>0</v>
      </c>
      <c r="AE67">
        <v>59.776000000000003</v>
      </c>
      <c r="AF67">
        <v>100</v>
      </c>
      <c r="AG67">
        <v>51.850999999999999</v>
      </c>
      <c r="AH67">
        <v>7.4786000000000001</v>
      </c>
      <c r="AI67">
        <v>5.891</v>
      </c>
      <c r="AJ67">
        <v>29.346599999999999</v>
      </c>
      <c r="AK67">
        <v>4.7034000000000002</v>
      </c>
      <c r="AL67">
        <v>0.31869999999999998</v>
      </c>
      <c r="AM67">
        <v>5.5300000000000002E-2</v>
      </c>
      <c r="AN67">
        <v>0</v>
      </c>
      <c r="AO67">
        <v>99.644599999999997</v>
      </c>
    </row>
    <row r="68" spans="1:41" x14ac:dyDescent="0.3">
      <c r="A68" t="s">
        <v>152</v>
      </c>
      <c r="B68">
        <v>67</v>
      </c>
      <c r="C68" t="s">
        <v>153</v>
      </c>
      <c r="D68">
        <v>9215.1630000000005</v>
      </c>
      <c r="E68">
        <v>1437.6890000000001</v>
      </c>
      <c r="F68">
        <v>60.045200000000001</v>
      </c>
      <c r="G68">
        <v>18206.62</v>
      </c>
      <c r="H68">
        <v>498.15089999999998</v>
      </c>
      <c r="I68">
        <v>30.703099999999999</v>
      </c>
      <c r="J68">
        <v>19.351199999999999</v>
      </c>
      <c r="K68">
        <v>4.4500999999999999</v>
      </c>
      <c r="M68">
        <v>22.5959</v>
      </c>
      <c r="N68">
        <v>1.4502999999999999</v>
      </c>
      <c r="O68">
        <v>5.7634999999999996</v>
      </c>
      <c r="P68">
        <v>22.923999999999999</v>
      </c>
      <c r="Q68">
        <v>1.5808</v>
      </c>
      <c r="R68">
        <v>0.12139999999999999</v>
      </c>
      <c r="S68">
        <v>0.22</v>
      </c>
      <c r="T68">
        <v>0</v>
      </c>
      <c r="U68">
        <v>44.450600000000001</v>
      </c>
      <c r="V68">
        <v>99.106499999999997</v>
      </c>
      <c r="W68">
        <v>17.009799999999998</v>
      </c>
      <c r="X68">
        <v>1.1364000000000001</v>
      </c>
      <c r="Y68">
        <v>2.1819000000000002</v>
      </c>
      <c r="Z68">
        <v>19.940999999999999</v>
      </c>
      <c r="AA68">
        <v>0.83389999999999997</v>
      </c>
      <c r="AB68">
        <v>0.1116</v>
      </c>
      <c r="AC68">
        <v>4.8500000000000001E-2</v>
      </c>
      <c r="AD68">
        <v>0</v>
      </c>
      <c r="AE68">
        <v>58.736899999999999</v>
      </c>
      <c r="AF68">
        <v>100</v>
      </c>
      <c r="AG68">
        <v>48.341099999999997</v>
      </c>
      <c r="AH68">
        <v>2.7404000000000002</v>
      </c>
      <c r="AI68">
        <v>7.4146999999999998</v>
      </c>
      <c r="AJ68">
        <v>38.014899999999997</v>
      </c>
      <c r="AK68">
        <v>2.2118000000000002</v>
      </c>
      <c r="AL68">
        <v>0.1636</v>
      </c>
      <c r="AM68">
        <v>0.22</v>
      </c>
      <c r="AN68">
        <v>0</v>
      </c>
      <c r="AO68">
        <v>99.106499999999997</v>
      </c>
    </row>
    <row r="69" spans="1:41" x14ac:dyDescent="0.3">
      <c r="A69" t="s">
        <v>154</v>
      </c>
      <c r="B69">
        <v>68</v>
      </c>
      <c r="C69" t="s">
        <v>155</v>
      </c>
      <c r="D69">
        <v>7523.5330000000004</v>
      </c>
      <c r="E69">
        <v>126.8197</v>
      </c>
      <c r="F69">
        <v>86.958299999999994</v>
      </c>
      <c r="G69">
        <v>23660.62</v>
      </c>
      <c r="H69">
        <v>34.837299999999999</v>
      </c>
      <c r="I69">
        <v>18.4511</v>
      </c>
      <c r="J69">
        <v>19.2012</v>
      </c>
      <c r="K69">
        <v>4.7500999999999998</v>
      </c>
      <c r="M69">
        <v>18.681899999999999</v>
      </c>
      <c r="N69">
        <v>6.6900000000000001E-2</v>
      </c>
      <c r="O69">
        <v>8.3452999999999999</v>
      </c>
      <c r="P69">
        <v>29.7667</v>
      </c>
      <c r="Q69">
        <v>2.5000000000000001E-2</v>
      </c>
      <c r="R69">
        <v>4.87E-2</v>
      </c>
      <c r="S69">
        <v>0.20649999999999999</v>
      </c>
      <c r="T69">
        <v>4.2299999999999997E-2</v>
      </c>
      <c r="U69">
        <v>43.358400000000003</v>
      </c>
      <c r="V69">
        <v>100.5416</v>
      </c>
      <c r="W69">
        <v>13.983700000000001</v>
      </c>
      <c r="X69">
        <v>5.21E-2</v>
      </c>
      <c r="Y69">
        <v>3.1414</v>
      </c>
      <c r="Z69">
        <v>25.746500000000001</v>
      </c>
      <c r="AA69">
        <v>1.3100000000000001E-2</v>
      </c>
      <c r="AB69">
        <v>4.4600000000000001E-2</v>
      </c>
      <c r="AC69">
        <v>4.5199999999999997E-2</v>
      </c>
      <c r="AD69">
        <v>4.5999999999999999E-3</v>
      </c>
      <c r="AE69">
        <v>56.968899999999998</v>
      </c>
      <c r="AF69">
        <v>100</v>
      </c>
      <c r="AG69">
        <v>39.967599999999997</v>
      </c>
      <c r="AH69">
        <v>0.1263</v>
      </c>
      <c r="AI69">
        <v>10.7362</v>
      </c>
      <c r="AJ69">
        <v>49.362000000000002</v>
      </c>
      <c r="AK69">
        <v>3.5000000000000003E-2</v>
      </c>
      <c r="AL69">
        <v>6.5699999999999995E-2</v>
      </c>
      <c r="AM69">
        <v>0.20649999999999999</v>
      </c>
      <c r="AN69">
        <v>4.2299999999999997E-2</v>
      </c>
      <c r="AO69">
        <v>100.5416</v>
      </c>
    </row>
    <row r="70" spans="1:41" x14ac:dyDescent="0.3">
      <c r="A70" t="s">
        <v>156</v>
      </c>
      <c r="B70">
        <v>69</v>
      </c>
      <c r="C70" t="s">
        <v>157</v>
      </c>
      <c r="D70">
        <v>9245.107</v>
      </c>
      <c r="E70">
        <v>7740.0050000000001</v>
      </c>
      <c r="F70">
        <v>46.307099999999998</v>
      </c>
      <c r="G70">
        <v>12566.98</v>
      </c>
      <c r="H70">
        <v>1118.345</v>
      </c>
      <c r="I70">
        <v>48.307699999999997</v>
      </c>
      <c r="J70">
        <v>8.7502999999999993</v>
      </c>
      <c r="K70">
        <v>4.6501000000000001</v>
      </c>
      <c r="M70">
        <v>22.6221</v>
      </c>
      <c r="N70">
        <v>7.8217999999999996</v>
      </c>
      <c r="O70">
        <v>4.4070999999999998</v>
      </c>
      <c r="P70">
        <v>15.7706</v>
      </c>
      <c r="Q70">
        <v>3.6461999999999999</v>
      </c>
      <c r="R70">
        <v>0.2283</v>
      </c>
      <c r="S70">
        <v>2.07E-2</v>
      </c>
      <c r="T70">
        <v>1.44E-2</v>
      </c>
      <c r="U70">
        <v>45.911799999999999</v>
      </c>
      <c r="V70">
        <v>100.443</v>
      </c>
      <c r="W70">
        <v>16.802299999999999</v>
      </c>
      <c r="X70">
        <v>6.0472000000000001</v>
      </c>
      <c r="Y70">
        <v>1.6462000000000001</v>
      </c>
      <c r="Z70">
        <v>13.535299999999999</v>
      </c>
      <c r="AA70">
        <v>1.8976999999999999</v>
      </c>
      <c r="AB70">
        <v>0.20710000000000001</v>
      </c>
      <c r="AC70">
        <v>4.4999999999999997E-3</v>
      </c>
      <c r="AD70">
        <v>1.5E-3</v>
      </c>
      <c r="AE70">
        <v>59.8581</v>
      </c>
      <c r="AF70">
        <v>100</v>
      </c>
      <c r="AG70">
        <v>48.397100000000002</v>
      </c>
      <c r="AH70">
        <v>14.779199999999999</v>
      </c>
      <c r="AI70">
        <v>5.6696999999999997</v>
      </c>
      <c r="AJ70">
        <v>26.1523</v>
      </c>
      <c r="AK70">
        <v>5.1017999999999999</v>
      </c>
      <c r="AL70">
        <v>0.30769999999999997</v>
      </c>
      <c r="AM70">
        <v>2.07E-2</v>
      </c>
      <c r="AN70">
        <v>1.44E-2</v>
      </c>
      <c r="AO70">
        <v>100.443</v>
      </c>
    </row>
    <row r="71" spans="1:41" x14ac:dyDescent="0.3">
      <c r="A71" t="s">
        <v>158</v>
      </c>
      <c r="B71">
        <v>70</v>
      </c>
      <c r="C71" t="s">
        <v>159</v>
      </c>
      <c r="D71">
        <v>7512.5410000000002</v>
      </c>
      <c r="E71">
        <v>115.74420000000001</v>
      </c>
      <c r="F71">
        <v>76.786100000000005</v>
      </c>
      <c r="G71">
        <v>24055.34</v>
      </c>
      <c r="H71">
        <v>35.937600000000003</v>
      </c>
      <c r="I71">
        <v>14.700699999999999</v>
      </c>
      <c r="J71">
        <v>8.1501999999999999</v>
      </c>
      <c r="K71">
        <v>4.2000999999999999</v>
      </c>
      <c r="M71">
        <v>18.7547</v>
      </c>
      <c r="N71">
        <v>5.5800000000000002E-2</v>
      </c>
      <c r="O71">
        <v>7.4436999999999998</v>
      </c>
      <c r="P71">
        <v>30.283899999999999</v>
      </c>
      <c r="Q71">
        <v>2.7E-2</v>
      </c>
      <c r="R71">
        <v>3.61E-2</v>
      </c>
      <c r="S71">
        <v>1.5599999999999999E-2</v>
      </c>
      <c r="T71">
        <v>0</v>
      </c>
      <c r="U71">
        <v>43.510100000000001</v>
      </c>
      <c r="V71">
        <v>100.12690000000001</v>
      </c>
      <c r="W71">
        <v>13.996700000000001</v>
      </c>
      <c r="X71">
        <v>4.3299999999999998E-2</v>
      </c>
      <c r="Y71">
        <v>2.7938000000000001</v>
      </c>
      <c r="Z71">
        <v>26.116499999999998</v>
      </c>
      <c r="AA71">
        <v>1.41E-2</v>
      </c>
      <c r="AB71">
        <v>3.2899999999999999E-2</v>
      </c>
      <c r="AC71">
        <v>3.3999999999999998E-3</v>
      </c>
      <c r="AD71">
        <v>0</v>
      </c>
      <c r="AE71">
        <v>56.999299999999998</v>
      </c>
      <c r="AF71">
        <v>100</v>
      </c>
      <c r="AG71">
        <v>40.123399999999997</v>
      </c>
      <c r="AH71">
        <v>0.10539999999999999</v>
      </c>
      <c r="AI71">
        <v>9.5763999999999996</v>
      </c>
      <c r="AJ71">
        <v>50.219799999999999</v>
      </c>
      <c r="AK71">
        <v>3.78E-2</v>
      </c>
      <c r="AL71">
        <v>4.87E-2</v>
      </c>
      <c r="AM71">
        <v>1.5599999999999999E-2</v>
      </c>
      <c r="AN71">
        <v>0</v>
      </c>
      <c r="AO71">
        <v>100.12690000000001</v>
      </c>
    </row>
    <row r="72" spans="1:41" x14ac:dyDescent="0.3">
      <c r="A72" t="s">
        <v>160</v>
      </c>
      <c r="B72">
        <v>71</v>
      </c>
      <c r="C72" t="s">
        <v>161</v>
      </c>
      <c r="D72">
        <v>10214.52</v>
      </c>
      <c r="E72">
        <v>3167.84</v>
      </c>
      <c r="F72">
        <v>46.273699999999998</v>
      </c>
      <c r="G72">
        <v>14832.21</v>
      </c>
      <c r="H72">
        <v>860.1345</v>
      </c>
      <c r="I72">
        <v>42.506</v>
      </c>
      <c r="J72">
        <v>8.6001999999999992</v>
      </c>
      <c r="K72">
        <v>4.6001000000000003</v>
      </c>
      <c r="M72">
        <v>24.77</v>
      </c>
      <c r="N72">
        <v>3.1938</v>
      </c>
      <c r="O72">
        <v>4.3959999999999999</v>
      </c>
      <c r="P72">
        <v>18.587199999999999</v>
      </c>
      <c r="Q72">
        <v>2.7864</v>
      </c>
      <c r="R72">
        <v>0.17100000000000001</v>
      </c>
      <c r="S72">
        <v>1.8200000000000001E-2</v>
      </c>
      <c r="T72">
        <v>0</v>
      </c>
      <c r="U72">
        <v>45.730400000000003</v>
      </c>
      <c r="V72">
        <v>99.652900000000002</v>
      </c>
      <c r="W72">
        <v>18.4544</v>
      </c>
      <c r="X72">
        <v>2.4767999999999999</v>
      </c>
      <c r="Y72">
        <v>1.6471</v>
      </c>
      <c r="Z72">
        <v>16.001999999999999</v>
      </c>
      <c r="AA72">
        <v>1.4547000000000001</v>
      </c>
      <c r="AB72">
        <v>0.15559999999999999</v>
      </c>
      <c r="AC72">
        <v>4.0000000000000001E-3</v>
      </c>
      <c r="AD72">
        <v>0</v>
      </c>
      <c r="AE72">
        <v>59.805500000000002</v>
      </c>
      <c r="AF72">
        <v>100</v>
      </c>
      <c r="AG72">
        <v>52.9923</v>
      </c>
      <c r="AH72">
        <v>6.0347</v>
      </c>
      <c r="AI72">
        <v>5.6554000000000002</v>
      </c>
      <c r="AJ72">
        <v>30.8232</v>
      </c>
      <c r="AK72">
        <v>3.8986999999999998</v>
      </c>
      <c r="AL72">
        <v>0.23050000000000001</v>
      </c>
      <c r="AM72">
        <v>1.8200000000000001E-2</v>
      </c>
      <c r="AN72">
        <v>0</v>
      </c>
      <c r="AO72">
        <v>99.652900000000002</v>
      </c>
    </row>
    <row r="73" spans="1:41" x14ac:dyDescent="0.3">
      <c r="A73" t="s">
        <v>162</v>
      </c>
      <c r="B73">
        <v>72</v>
      </c>
      <c r="C73" t="s">
        <v>163</v>
      </c>
      <c r="D73">
        <v>10047.549999999999</v>
      </c>
      <c r="E73">
        <v>3957.4839999999999</v>
      </c>
      <c r="F73">
        <v>52.142299999999999</v>
      </c>
      <c r="G73">
        <v>13977.2</v>
      </c>
      <c r="H73">
        <v>943.72990000000004</v>
      </c>
      <c r="I73">
        <v>53.659500000000001</v>
      </c>
      <c r="J73">
        <v>8.5001999999999995</v>
      </c>
      <c r="K73">
        <v>4.0500999999999996</v>
      </c>
      <c r="M73">
        <v>24.446400000000001</v>
      </c>
      <c r="N73">
        <v>4.0141</v>
      </c>
      <c r="O73">
        <v>4.968</v>
      </c>
      <c r="P73">
        <v>17.627300000000002</v>
      </c>
      <c r="Q73">
        <v>3.0661999999999998</v>
      </c>
      <c r="R73">
        <v>0.26179999999999998</v>
      </c>
      <c r="S73">
        <v>2.2499999999999999E-2</v>
      </c>
      <c r="T73">
        <v>0</v>
      </c>
      <c r="U73">
        <v>45.766500000000001</v>
      </c>
      <c r="V73">
        <v>100.1729</v>
      </c>
      <c r="W73">
        <v>18.202400000000001</v>
      </c>
      <c r="X73">
        <v>3.1111</v>
      </c>
      <c r="Y73">
        <v>1.8603000000000001</v>
      </c>
      <c r="Z73">
        <v>15.166399999999999</v>
      </c>
      <c r="AA73">
        <v>1.5998000000000001</v>
      </c>
      <c r="AB73">
        <v>0.23810000000000001</v>
      </c>
      <c r="AC73">
        <v>4.8999999999999998E-3</v>
      </c>
      <c r="AD73">
        <v>0</v>
      </c>
      <c r="AE73">
        <v>59.817</v>
      </c>
      <c r="AF73">
        <v>100</v>
      </c>
      <c r="AG73">
        <v>52.3</v>
      </c>
      <c r="AH73">
        <v>7.5846</v>
      </c>
      <c r="AI73">
        <v>6.3913000000000002</v>
      </c>
      <c r="AJ73">
        <v>29.231200000000001</v>
      </c>
      <c r="AK73">
        <v>4.2903000000000002</v>
      </c>
      <c r="AL73">
        <v>0.35289999999999999</v>
      </c>
      <c r="AM73">
        <v>2.2499999999999999E-2</v>
      </c>
      <c r="AN73">
        <v>0</v>
      </c>
      <c r="AO73">
        <v>100.1729</v>
      </c>
    </row>
    <row r="74" spans="1:41" x14ac:dyDescent="0.3">
      <c r="A74" t="s">
        <v>164</v>
      </c>
      <c r="B74">
        <v>73</v>
      </c>
      <c r="C74" t="s">
        <v>165</v>
      </c>
      <c r="D74">
        <v>9239.4079999999994</v>
      </c>
      <c r="E74">
        <v>7170.5879999999997</v>
      </c>
      <c r="F74">
        <v>61.845999999999997</v>
      </c>
      <c r="G74">
        <v>11473.97</v>
      </c>
      <c r="H74">
        <v>1392.7719999999999</v>
      </c>
      <c r="I74">
        <v>57.0107</v>
      </c>
      <c r="J74">
        <v>9.0503</v>
      </c>
      <c r="K74">
        <v>4.3501000000000003</v>
      </c>
      <c r="M74">
        <v>22.482099999999999</v>
      </c>
      <c r="N74">
        <v>7.2211999999999996</v>
      </c>
      <c r="O74">
        <v>5.8680000000000003</v>
      </c>
      <c r="P74">
        <v>14.506399999999999</v>
      </c>
      <c r="Q74">
        <v>4.5476000000000001</v>
      </c>
      <c r="R74">
        <v>0.2843</v>
      </c>
      <c r="S74">
        <v>3.61E-2</v>
      </c>
      <c r="T74">
        <v>0</v>
      </c>
      <c r="U74">
        <v>45.183799999999998</v>
      </c>
      <c r="V74">
        <v>100.1296</v>
      </c>
      <c r="W74">
        <v>16.958600000000001</v>
      </c>
      <c r="X74">
        <v>5.6699000000000002</v>
      </c>
      <c r="Y74">
        <v>2.226</v>
      </c>
      <c r="Z74">
        <v>12.644399999999999</v>
      </c>
      <c r="AA74">
        <v>2.4037999999999999</v>
      </c>
      <c r="AB74">
        <v>0.26200000000000001</v>
      </c>
      <c r="AC74">
        <v>8.0000000000000002E-3</v>
      </c>
      <c r="AD74">
        <v>0</v>
      </c>
      <c r="AE74">
        <v>59.827300000000001</v>
      </c>
      <c r="AF74">
        <v>100</v>
      </c>
      <c r="AG74">
        <v>48.097700000000003</v>
      </c>
      <c r="AH74">
        <v>13.644399999999999</v>
      </c>
      <c r="AI74">
        <v>7.5491000000000001</v>
      </c>
      <c r="AJ74">
        <v>24.055900000000001</v>
      </c>
      <c r="AK74">
        <v>6.3630000000000004</v>
      </c>
      <c r="AL74">
        <v>0.38329999999999997</v>
      </c>
      <c r="AM74">
        <v>3.61E-2</v>
      </c>
      <c r="AN74">
        <v>0</v>
      </c>
      <c r="AO74">
        <v>100.1296</v>
      </c>
    </row>
    <row r="75" spans="1:41" x14ac:dyDescent="0.3">
      <c r="A75" t="s">
        <v>166</v>
      </c>
      <c r="B75">
        <v>74</v>
      </c>
      <c r="C75" t="s">
        <v>167</v>
      </c>
      <c r="D75">
        <v>10048.23</v>
      </c>
      <c r="E75">
        <v>1852.692</v>
      </c>
      <c r="F75">
        <v>70.749899999999997</v>
      </c>
      <c r="G75">
        <v>15928.08</v>
      </c>
      <c r="H75">
        <v>628.63469999999995</v>
      </c>
      <c r="I75">
        <v>46.106999999999999</v>
      </c>
      <c r="J75">
        <v>12.7005</v>
      </c>
      <c r="K75">
        <v>4.9001000000000001</v>
      </c>
      <c r="M75">
        <v>24.4177</v>
      </c>
      <c r="N75">
        <v>1.8643000000000001</v>
      </c>
      <c r="O75">
        <v>6.8601000000000001</v>
      </c>
      <c r="P75">
        <v>20.1693</v>
      </c>
      <c r="Q75">
        <v>2.0072999999999999</v>
      </c>
      <c r="R75">
        <v>0.21540000000000001</v>
      </c>
      <c r="S75">
        <v>0.1072</v>
      </c>
      <c r="T75">
        <v>1.1900000000000001E-2</v>
      </c>
      <c r="U75">
        <v>45.598199999999999</v>
      </c>
      <c r="V75">
        <v>101.2514</v>
      </c>
      <c r="W75">
        <v>18.106200000000001</v>
      </c>
      <c r="X75">
        <v>1.4389000000000001</v>
      </c>
      <c r="Y75">
        <v>2.5581999999999998</v>
      </c>
      <c r="Z75">
        <v>17.2822</v>
      </c>
      <c r="AA75">
        <v>1.0429999999999999</v>
      </c>
      <c r="AB75">
        <v>0.19520000000000001</v>
      </c>
      <c r="AC75">
        <v>2.3300000000000001E-2</v>
      </c>
      <c r="AD75">
        <v>1.2999999999999999E-3</v>
      </c>
      <c r="AE75">
        <v>59.351799999999997</v>
      </c>
      <c r="AF75">
        <v>100</v>
      </c>
      <c r="AG75">
        <v>52.238500000000002</v>
      </c>
      <c r="AH75">
        <v>3.5225</v>
      </c>
      <c r="AI75">
        <v>8.8254999999999999</v>
      </c>
      <c r="AJ75">
        <v>33.4467</v>
      </c>
      <c r="AK75">
        <v>2.8087</v>
      </c>
      <c r="AL75">
        <v>0.29039999999999999</v>
      </c>
      <c r="AM75">
        <v>0.1072</v>
      </c>
      <c r="AN75">
        <v>1.1900000000000001E-2</v>
      </c>
      <c r="AO75">
        <v>101.2514</v>
      </c>
    </row>
    <row r="76" spans="1:41" x14ac:dyDescent="0.3">
      <c r="A76" t="s">
        <v>168</v>
      </c>
      <c r="B76">
        <v>75</v>
      </c>
      <c r="C76" t="s">
        <v>169</v>
      </c>
      <c r="D76">
        <v>7893.1779999999999</v>
      </c>
      <c r="E76">
        <v>362.76710000000003</v>
      </c>
      <c r="F76">
        <v>106.47069999999999</v>
      </c>
      <c r="G76">
        <v>20141.89</v>
      </c>
      <c r="H76">
        <v>126.2526</v>
      </c>
      <c r="I76">
        <v>29.4529</v>
      </c>
      <c r="J76">
        <v>94.579499999999996</v>
      </c>
      <c r="K76">
        <v>4.3000999999999996</v>
      </c>
      <c r="M76">
        <v>19.473800000000001</v>
      </c>
      <c r="N76">
        <v>0.31240000000000001</v>
      </c>
      <c r="O76">
        <v>10.257400000000001</v>
      </c>
      <c r="P76">
        <v>25.745699999999999</v>
      </c>
      <c r="Q76">
        <v>0.32390000000000002</v>
      </c>
      <c r="R76">
        <v>0.11020000000000001</v>
      </c>
      <c r="S76">
        <v>1.4745999999999999</v>
      </c>
      <c r="T76">
        <v>0</v>
      </c>
      <c r="U76">
        <v>42.520600000000002</v>
      </c>
      <c r="V76">
        <v>100.2186</v>
      </c>
      <c r="W76">
        <v>14.963800000000001</v>
      </c>
      <c r="X76">
        <v>0.24990000000000001</v>
      </c>
      <c r="Y76">
        <v>3.9638</v>
      </c>
      <c r="Z76">
        <v>22.860299999999999</v>
      </c>
      <c r="AA76">
        <v>0.1744</v>
      </c>
      <c r="AB76">
        <v>0.10349999999999999</v>
      </c>
      <c r="AC76">
        <v>0.33169999999999999</v>
      </c>
      <c r="AD76">
        <v>0</v>
      </c>
      <c r="AE76">
        <v>57.352699999999999</v>
      </c>
      <c r="AF76">
        <v>100</v>
      </c>
      <c r="AG76">
        <v>41.661799999999999</v>
      </c>
      <c r="AH76">
        <v>0.59030000000000005</v>
      </c>
      <c r="AI76">
        <v>13.196099999999999</v>
      </c>
      <c r="AJ76">
        <v>42.694000000000003</v>
      </c>
      <c r="AK76">
        <v>0.45319999999999999</v>
      </c>
      <c r="AL76">
        <v>0.14860000000000001</v>
      </c>
      <c r="AM76">
        <v>1.4745999999999999</v>
      </c>
      <c r="AN76">
        <v>0</v>
      </c>
      <c r="AO76">
        <v>100.2186</v>
      </c>
    </row>
    <row r="77" spans="1:41" x14ac:dyDescent="0.3">
      <c r="A77" t="s">
        <v>170</v>
      </c>
      <c r="B77">
        <v>76</v>
      </c>
      <c r="C77" t="s">
        <v>171</v>
      </c>
      <c r="D77">
        <v>7341.1379999999999</v>
      </c>
      <c r="E77">
        <v>125.4853</v>
      </c>
      <c r="F77">
        <v>113.04219999999999</v>
      </c>
      <c r="G77">
        <v>21729.09</v>
      </c>
      <c r="H77">
        <v>35.937600000000003</v>
      </c>
      <c r="I77">
        <v>19.151199999999999</v>
      </c>
      <c r="J77">
        <v>58.561300000000003</v>
      </c>
      <c r="K77">
        <v>8.8503000000000007</v>
      </c>
      <c r="M77">
        <v>18.175599999999999</v>
      </c>
      <c r="N77">
        <v>5.9400000000000001E-2</v>
      </c>
      <c r="O77">
        <v>10.8628</v>
      </c>
      <c r="P77">
        <v>27.735900000000001</v>
      </c>
      <c r="Q77">
        <v>2.24E-2</v>
      </c>
      <c r="R77">
        <v>6.0499999999999998E-2</v>
      </c>
      <c r="S77">
        <v>0.84499999999999997</v>
      </c>
      <c r="T77">
        <v>0.1641</v>
      </c>
      <c r="U77">
        <v>42.162300000000002</v>
      </c>
      <c r="V77">
        <v>100.08799999999999</v>
      </c>
      <c r="W77">
        <v>13.968299999999999</v>
      </c>
      <c r="X77">
        <v>4.7500000000000001E-2</v>
      </c>
      <c r="Y77">
        <v>4.1984000000000004</v>
      </c>
      <c r="Z77">
        <v>24.6311</v>
      </c>
      <c r="AA77">
        <v>1.21E-2</v>
      </c>
      <c r="AB77">
        <v>5.6800000000000003E-2</v>
      </c>
      <c r="AC77">
        <v>0.19009999999999999</v>
      </c>
      <c r="AD77">
        <v>1.8200000000000001E-2</v>
      </c>
      <c r="AE77">
        <v>56.877699999999997</v>
      </c>
      <c r="AF77">
        <v>100</v>
      </c>
      <c r="AG77">
        <v>38.884399999999999</v>
      </c>
      <c r="AH77">
        <v>0.11219999999999999</v>
      </c>
      <c r="AI77">
        <v>13.975</v>
      </c>
      <c r="AJ77">
        <v>45.994399999999999</v>
      </c>
      <c r="AK77">
        <v>3.1300000000000001E-2</v>
      </c>
      <c r="AL77">
        <v>8.1600000000000006E-2</v>
      </c>
      <c r="AM77">
        <v>0.84499999999999997</v>
      </c>
      <c r="AN77">
        <v>0.1641</v>
      </c>
      <c r="AO77">
        <v>100.08799999999999</v>
      </c>
    </row>
    <row r="78" spans="1:41" x14ac:dyDescent="0.3">
      <c r="A78" t="s">
        <v>172</v>
      </c>
      <c r="B78">
        <v>77</v>
      </c>
      <c r="C78" t="s">
        <v>173</v>
      </c>
      <c r="D78">
        <v>10073.64</v>
      </c>
      <c r="E78">
        <v>2632.1329999999998</v>
      </c>
      <c r="F78">
        <v>66.314499999999995</v>
      </c>
      <c r="G78">
        <v>13862.52</v>
      </c>
      <c r="H78">
        <v>807.51279999999997</v>
      </c>
      <c r="I78">
        <v>55.210099999999997</v>
      </c>
      <c r="J78">
        <v>93.828999999999994</v>
      </c>
      <c r="K78">
        <v>5.6001000000000003</v>
      </c>
      <c r="M78">
        <v>24.368200000000002</v>
      </c>
      <c r="N78">
        <v>2.6415999999999999</v>
      </c>
      <c r="O78">
        <v>6.3631000000000002</v>
      </c>
      <c r="P78">
        <v>17.5762</v>
      </c>
      <c r="Q78">
        <v>2.6004</v>
      </c>
      <c r="R78">
        <v>0.2757</v>
      </c>
      <c r="S78">
        <v>1.4474</v>
      </c>
      <c r="T78">
        <v>4.4200000000000003E-2</v>
      </c>
      <c r="U78">
        <v>44.641500000000001</v>
      </c>
      <c r="V78">
        <v>99.958200000000005</v>
      </c>
      <c r="W78">
        <v>18.5199</v>
      </c>
      <c r="X78">
        <v>2.0897999999999999</v>
      </c>
      <c r="Y78">
        <v>2.4319999999999999</v>
      </c>
      <c r="Z78">
        <v>15.435700000000001</v>
      </c>
      <c r="AA78">
        <v>1.3849</v>
      </c>
      <c r="AB78">
        <v>0.25590000000000002</v>
      </c>
      <c r="AC78">
        <v>0.32200000000000001</v>
      </c>
      <c r="AD78">
        <v>4.7999999999999996E-3</v>
      </c>
      <c r="AE78">
        <v>59.555</v>
      </c>
      <c r="AF78">
        <v>100</v>
      </c>
      <c r="AG78">
        <v>52.1327</v>
      </c>
      <c r="AH78">
        <v>4.9912999999999998</v>
      </c>
      <c r="AI78">
        <v>8.1860999999999997</v>
      </c>
      <c r="AJ78">
        <v>29.1465</v>
      </c>
      <c r="AK78">
        <v>3.6383999999999999</v>
      </c>
      <c r="AL78">
        <v>0.37159999999999999</v>
      </c>
      <c r="AM78">
        <v>1.4474</v>
      </c>
      <c r="AN78">
        <v>4.4200000000000003E-2</v>
      </c>
      <c r="AO78">
        <v>99.958200000000005</v>
      </c>
    </row>
    <row r="79" spans="1:41" x14ac:dyDescent="0.3">
      <c r="A79" t="s">
        <v>174</v>
      </c>
      <c r="B79">
        <v>78</v>
      </c>
      <c r="C79" t="s">
        <v>175</v>
      </c>
      <c r="D79">
        <v>10180.790000000001</v>
      </c>
      <c r="E79">
        <v>3050.0940000000001</v>
      </c>
      <c r="F79">
        <v>63.646700000000003</v>
      </c>
      <c r="G79">
        <v>14044.89</v>
      </c>
      <c r="H79">
        <v>843.10590000000002</v>
      </c>
      <c r="I79">
        <v>60.161900000000003</v>
      </c>
      <c r="J79">
        <v>13.050599999999999</v>
      </c>
      <c r="K79">
        <v>4.5000999999999998</v>
      </c>
      <c r="M79">
        <v>24.756399999999999</v>
      </c>
      <c r="N79">
        <v>3.0920999999999998</v>
      </c>
      <c r="O79">
        <v>6.0792000000000002</v>
      </c>
      <c r="P79">
        <v>17.824999999999999</v>
      </c>
      <c r="Q79">
        <v>2.738</v>
      </c>
      <c r="R79">
        <v>0.30020000000000002</v>
      </c>
      <c r="S79">
        <v>7.7200000000000005E-2</v>
      </c>
      <c r="T79">
        <v>7.4000000000000003E-3</v>
      </c>
      <c r="U79">
        <v>45.630499999999998</v>
      </c>
      <c r="V79">
        <v>100.506</v>
      </c>
      <c r="W79">
        <v>18.469899999999999</v>
      </c>
      <c r="X79">
        <v>2.4013</v>
      </c>
      <c r="Y79">
        <v>2.2808999999999999</v>
      </c>
      <c r="Z79">
        <v>15.3672</v>
      </c>
      <c r="AA79">
        <v>1.4314</v>
      </c>
      <c r="AB79">
        <v>0.27360000000000001</v>
      </c>
      <c r="AC79">
        <v>1.6899999999999998E-2</v>
      </c>
      <c r="AD79">
        <v>8.0000000000000004E-4</v>
      </c>
      <c r="AE79">
        <v>59.758000000000003</v>
      </c>
      <c r="AF79">
        <v>100</v>
      </c>
      <c r="AG79">
        <v>52.963200000000001</v>
      </c>
      <c r="AH79">
        <v>5.8423999999999996</v>
      </c>
      <c r="AI79">
        <v>7.8208000000000002</v>
      </c>
      <c r="AJ79">
        <v>29.559200000000001</v>
      </c>
      <c r="AK79">
        <v>3.8311000000000002</v>
      </c>
      <c r="AL79">
        <v>0.4047</v>
      </c>
      <c r="AM79">
        <v>7.7200000000000005E-2</v>
      </c>
      <c r="AN79">
        <v>7.4000000000000003E-3</v>
      </c>
      <c r="AO79">
        <v>100.506</v>
      </c>
    </row>
    <row r="80" spans="1:41" x14ac:dyDescent="0.3">
      <c r="A80" t="s">
        <v>176</v>
      </c>
      <c r="B80">
        <v>79</v>
      </c>
      <c r="C80" t="s">
        <v>177</v>
      </c>
      <c r="D80">
        <v>10210.879999999999</v>
      </c>
      <c r="E80">
        <v>3106.761</v>
      </c>
      <c r="F80">
        <v>61.312399999999997</v>
      </c>
      <c r="G80">
        <v>14042.48</v>
      </c>
      <c r="H80">
        <v>825.91160000000002</v>
      </c>
      <c r="I80">
        <v>56.060400000000001</v>
      </c>
      <c r="J80">
        <v>12.900600000000001</v>
      </c>
      <c r="K80">
        <v>4.7000999999999999</v>
      </c>
      <c r="M80">
        <v>24.788799999999998</v>
      </c>
      <c r="N80">
        <v>3.1385000000000001</v>
      </c>
      <c r="O80">
        <v>5.9291999999999998</v>
      </c>
      <c r="P80">
        <v>17.782299999999999</v>
      </c>
      <c r="Q80">
        <v>2.6709000000000001</v>
      </c>
      <c r="R80">
        <v>0.27289999999999998</v>
      </c>
      <c r="S80">
        <v>0.11169999999999999</v>
      </c>
      <c r="T80">
        <v>0</v>
      </c>
      <c r="U80">
        <v>45.601300000000002</v>
      </c>
      <c r="V80">
        <v>100.2955</v>
      </c>
      <c r="W80">
        <v>18.517099999999999</v>
      </c>
      <c r="X80">
        <v>2.4403999999999999</v>
      </c>
      <c r="Y80">
        <v>2.2273999999999998</v>
      </c>
      <c r="Z80">
        <v>15.349500000000001</v>
      </c>
      <c r="AA80">
        <v>1.3980999999999999</v>
      </c>
      <c r="AB80">
        <v>0.249</v>
      </c>
      <c r="AC80">
        <v>2.4400000000000002E-2</v>
      </c>
      <c r="AD80">
        <v>0</v>
      </c>
      <c r="AE80">
        <v>59.794199999999996</v>
      </c>
      <c r="AF80">
        <v>100</v>
      </c>
      <c r="AG80">
        <v>53.032400000000003</v>
      </c>
      <c r="AH80">
        <v>5.9302000000000001</v>
      </c>
      <c r="AI80">
        <v>7.6279000000000003</v>
      </c>
      <c r="AJ80">
        <v>29.488399999999999</v>
      </c>
      <c r="AK80">
        <v>3.7370999999999999</v>
      </c>
      <c r="AL80">
        <v>0.36780000000000002</v>
      </c>
      <c r="AM80">
        <v>0.11169999999999999</v>
      </c>
      <c r="AN80">
        <v>0</v>
      </c>
      <c r="AO80">
        <v>100.2955</v>
      </c>
    </row>
    <row r="81" spans="1:41" x14ac:dyDescent="0.3">
      <c r="A81" t="s">
        <v>178</v>
      </c>
      <c r="B81">
        <v>80</v>
      </c>
      <c r="C81" t="s">
        <v>179</v>
      </c>
      <c r="D81">
        <v>9986.0480000000007</v>
      </c>
      <c r="E81">
        <v>2776.4749999999999</v>
      </c>
      <c r="F81">
        <v>64.2136</v>
      </c>
      <c r="G81">
        <v>13878.92</v>
      </c>
      <c r="H81">
        <v>832.34659999999997</v>
      </c>
      <c r="I81">
        <v>61.912700000000001</v>
      </c>
      <c r="J81">
        <v>133.00839999999999</v>
      </c>
      <c r="K81">
        <v>5.0500999999999996</v>
      </c>
      <c r="M81">
        <v>23.997399999999999</v>
      </c>
      <c r="N81">
        <v>2.7740999999999998</v>
      </c>
      <c r="O81">
        <v>6.0785</v>
      </c>
      <c r="P81">
        <v>17.471</v>
      </c>
      <c r="Q81">
        <v>2.6625999999999999</v>
      </c>
      <c r="R81">
        <v>0.30520000000000003</v>
      </c>
      <c r="S81">
        <v>2.1313</v>
      </c>
      <c r="T81">
        <v>0</v>
      </c>
      <c r="U81">
        <v>44.221299999999999</v>
      </c>
      <c r="V81">
        <v>99.641400000000004</v>
      </c>
      <c r="W81">
        <v>18.372299999999999</v>
      </c>
      <c r="X81">
        <v>2.2107999999999999</v>
      </c>
      <c r="Y81">
        <v>2.3403</v>
      </c>
      <c r="Z81">
        <v>15.456300000000001</v>
      </c>
      <c r="AA81">
        <v>1.4285000000000001</v>
      </c>
      <c r="AB81">
        <v>0.28549999999999998</v>
      </c>
      <c r="AC81">
        <v>0.47770000000000001</v>
      </c>
      <c r="AD81">
        <v>0</v>
      </c>
      <c r="AE81">
        <v>59.428699999999999</v>
      </c>
      <c r="AF81">
        <v>100</v>
      </c>
      <c r="AG81">
        <v>51.339300000000001</v>
      </c>
      <c r="AH81">
        <v>5.2416999999999998</v>
      </c>
      <c r="AI81">
        <v>7.8198999999999996</v>
      </c>
      <c r="AJ81">
        <v>28.972200000000001</v>
      </c>
      <c r="AK81">
        <v>3.7256</v>
      </c>
      <c r="AL81">
        <v>0.41139999999999999</v>
      </c>
      <c r="AM81">
        <v>2.1313</v>
      </c>
      <c r="AN81">
        <v>0</v>
      </c>
      <c r="AO81">
        <v>99.641400000000004</v>
      </c>
    </row>
    <row r="82" spans="1:41" x14ac:dyDescent="0.3">
      <c r="A82" t="s">
        <v>180</v>
      </c>
      <c r="B82">
        <v>81</v>
      </c>
      <c r="C82" t="s">
        <v>181</v>
      </c>
      <c r="D82">
        <v>10102</v>
      </c>
      <c r="E82">
        <v>3293.5450000000001</v>
      </c>
      <c r="F82">
        <v>60.978900000000003</v>
      </c>
      <c r="G82">
        <v>13825.52</v>
      </c>
      <c r="H82">
        <v>898.48950000000002</v>
      </c>
      <c r="I82">
        <v>58.6614</v>
      </c>
      <c r="J82">
        <v>13.5006</v>
      </c>
      <c r="K82">
        <v>3.85</v>
      </c>
      <c r="M82">
        <v>24.5291</v>
      </c>
      <c r="N82">
        <v>3.3304999999999998</v>
      </c>
      <c r="O82">
        <v>5.8258000000000001</v>
      </c>
      <c r="P82">
        <v>17.496500000000001</v>
      </c>
      <c r="Q82">
        <v>2.9171999999999998</v>
      </c>
      <c r="R82">
        <v>0.28749999999999998</v>
      </c>
      <c r="S82">
        <v>0.12280000000000001</v>
      </c>
      <c r="T82">
        <v>0</v>
      </c>
      <c r="U82">
        <v>45.361800000000002</v>
      </c>
      <c r="V82">
        <v>99.871300000000005</v>
      </c>
      <c r="W82">
        <v>18.415099999999999</v>
      </c>
      <c r="X82">
        <v>2.6027</v>
      </c>
      <c r="Y82">
        <v>2.1995</v>
      </c>
      <c r="Z82">
        <v>15.178599999999999</v>
      </c>
      <c r="AA82">
        <v>1.5347</v>
      </c>
      <c r="AB82">
        <v>0.26369999999999999</v>
      </c>
      <c r="AC82">
        <v>2.7E-2</v>
      </c>
      <c r="AD82">
        <v>0</v>
      </c>
      <c r="AE82">
        <v>59.778799999999997</v>
      </c>
      <c r="AF82">
        <v>100</v>
      </c>
      <c r="AG82">
        <v>52.476799999999997</v>
      </c>
      <c r="AH82">
        <v>6.2930000000000001</v>
      </c>
      <c r="AI82">
        <v>7.4949000000000003</v>
      </c>
      <c r="AJ82">
        <v>29.014399999999998</v>
      </c>
      <c r="AK82">
        <v>4.0816999999999997</v>
      </c>
      <c r="AL82">
        <v>0.3876</v>
      </c>
      <c r="AM82">
        <v>0.12280000000000001</v>
      </c>
      <c r="AN82">
        <v>0</v>
      </c>
      <c r="AO82">
        <v>99.871300000000005</v>
      </c>
    </row>
    <row r="83" spans="1:41" x14ac:dyDescent="0.3">
      <c r="A83" t="s">
        <v>182</v>
      </c>
      <c r="B83">
        <v>82</v>
      </c>
      <c r="C83" t="s">
        <v>183</v>
      </c>
      <c r="D83">
        <v>10038.799999999999</v>
      </c>
      <c r="E83">
        <v>3532.5390000000002</v>
      </c>
      <c r="F83">
        <v>61.945999999999998</v>
      </c>
      <c r="G83">
        <v>13403.33</v>
      </c>
      <c r="H83">
        <v>1059.29</v>
      </c>
      <c r="I83">
        <v>58.411299999999997</v>
      </c>
      <c r="J83">
        <v>10.0503</v>
      </c>
      <c r="K83">
        <v>5.3501000000000003</v>
      </c>
      <c r="M83">
        <v>24.380800000000001</v>
      </c>
      <c r="N83">
        <v>3.5739999999999998</v>
      </c>
      <c r="O83">
        <v>5.9454000000000002</v>
      </c>
      <c r="P83">
        <v>17.0031</v>
      </c>
      <c r="Q83">
        <v>3.4542999999999999</v>
      </c>
      <c r="R83">
        <v>0.28760000000000002</v>
      </c>
      <c r="S83">
        <v>4.1500000000000002E-2</v>
      </c>
      <c r="T83">
        <v>3.44E-2</v>
      </c>
      <c r="U83">
        <v>45.333399999999997</v>
      </c>
      <c r="V83">
        <v>100.05459999999999</v>
      </c>
      <c r="W83">
        <v>18.3171</v>
      </c>
      <c r="X83">
        <v>2.7949999999999999</v>
      </c>
      <c r="Y83">
        <v>2.2463000000000002</v>
      </c>
      <c r="Z83">
        <v>14.7613</v>
      </c>
      <c r="AA83">
        <v>1.8185</v>
      </c>
      <c r="AB83">
        <v>0.26400000000000001</v>
      </c>
      <c r="AC83">
        <v>9.1000000000000004E-3</v>
      </c>
      <c r="AD83">
        <v>3.7000000000000002E-3</v>
      </c>
      <c r="AE83">
        <v>59.7849</v>
      </c>
      <c r="AF83">
        <v>100</v>
      </c>
      <c r="AG83">
        <v>52.159599999999998</v>
      </c>
      <c r="AH83">
        <v>6.7530999999999999</v>
      </c>
      <c r="AI83">
        <v>7.6486999999999998</v>
      </c>
      <c r="AJ83">
        <v>28.196200000000001</v>
      </c>
      <c r="AK83">
        <v>4.8331999999999997</v>
      </c>
      <c r="AL83">
        <v>0.38769999999999999</v>
      </c>
      <c r="AM83">
        <v>4.1500000000000002E-2</v>
      </c>
      <c r="AN83">
        <v>3.44E-2</v>
      </c>
      <c r="AO83">
        <v>100.05459999999999</v>
      </c>
    </row>
    <row r="84" spans="1:41" x14ac:dyDescent="0.3">
      <c r="A84" t="s">
        <v>184</v>
      </c>
      <c r="B84">
        <v>83</v>
      </c>
      <c r="C84" t="s">
        <v>185</v>
      </c>
      <c r="D84">
        <v>8473.3189999999995</v>
      </c>
      <c r="E84">
        <v>794.41049999999996</v>
      </c>
      <c r="F84">
        <v>95.963700000000003</v>
      </c>
      <c r="G84">
        <v>19071.52</v>
      </c>
      <c r="H84">
        <v>317.69940000000003</v>
      </c>
      <c r="I84">
        <v>34.503900000000002</v>
      </c>
      <c r="J84">
        <v>25.8522</v>
      </c>
      <c r="K84">
        <v>4.7000999999999999</v>
      </c>
      <c r="M84">
        <v>20.7698</v>
      </c>
      <c r="N84">
        <v>0.77059999999999995</v>
      </c>
      <c r="O84">
        <v>9.1679999999999993</v>
      </c>
      <c r="P84">
        <v>24.218699999999998</v>
      </c>
      <c r="Q84">
        <v>0.95540000000000003</v>
      </c>
      <c r="R84">
        <v>0.14460000000000001</v>
      </c>
      <c r="S84">
        <v>0.31669999999999998</v>
      </c>
      <c r="T84">
        <v>0</v>
      </c>
      <c r="U84">
        <v>43.351500000000001</v>
      </c>
      <c r="V84">
        <v>99.695300000000003</v>
      </c>
      <c r="W84">
        <v>15.8302</v>
      </c>
      <c r="X84">
        <v>0.61140000000000005</v>
      </c>
      <c r="Y84">
        <v>3.5141</v>
      </c>
      <c r="Z84">
        <v>21.329899999999999</v>
      </c>
      <c r="AA84">
        <v>0.51019999999999999</v>
      </c>
      <c r="AB84">
        <v>0.13469999999999999</v>
      </c>
      <c r="AC84">
        <v>7.0699999999999999E-2</v>
      </c>
      <c r="AD84">
        <v>0</v>
      </c>
      <c r="AE84">
        <v>57.998899999999999</v>
      </c>
      <c r="AF84">
        <v>100</v>
      </c>
      <c r="AG84">
        <v>44.434399999999997</v>
      </c>
      <c r="AH84">
        <v>1.456</v>
      </c>
      <c r="AI84">
        <v>11.794600000000001</v>
      </c>
      <c r="AJ84">
        <v>40.161799999999999</v>
      </c>
      <c r="AK84">
        <v>1.3368</v>
      </c>
      <c r="AL84">
        <v>0.19489999999999999</v>
      </c>
      <c r="AM84">
        <v>0.31669999999999998</v>
      </c>
      <c r="AN84">
        <v>0</v>
      </c>
      <c r="AO84">
        <v>99.695300000000003</v>
      </c>
    </row>
    <row r="85" spans="1:41" x14ac:dyDescent="0.3">
      <c r="A85" t="s">
        <v>186</v>
      </c>
      <c r="B85">
        <v>84</v>
      </c>
      <c r="C85" t="s">
        <v>187</v>
      </c>
      <c r="D85">
        <v>10137.92</v>
      </c>
      <c r="E85">
        <v>3017.9940000000001</v>
      </c>
      <c r="F85">
        <v>66.281199999999998</v>
      </c>
      <c r="G85">
        <v>13682.4</v>
      </c>
      <c r="H85">
        <v>990.82920000000001</v>
      </c>
      <c r="I85">
        <v>64.163600000000002</v>
      </c>
      <c r="J85">
        <v>14.0007</v>
      </c>
      <c r="K85">
        <v>4.9500999999999999</v>
      </c>
      <c r="M85">
        <v>24.552499999999998</v>
      </c>
      <c r="N85">
        <v>3.0455000000000001</v>
      </c>
      <c r="O85">
        <v>6.3239000000000001</v>
      </c>
      <c r="P85">
        <v>17.348800000000001</v>
      </c>
      <c r="Q85">
        <v>3.2176999999999998</v>
      </c>
      <c r="R85">
        <v>0.3216</v>
      </c>
      <c r="S85">
        <v>0.1226</v>
      </c>
      <c r="T85">
        <v>0</v>
      </c>
      <c r="U85">
        <v>45.3123</v>
      </c>
      <c r="V85">
        <v>100.2448</v>
      </c>
      <c r="W85">
        <v>18.436599999999999</v>
      </c>
      <c r="X85">
        <v>2.3805000000000001</v>
      </c>
      <c r="Y85">
        <v>2.3881000000000001</v>
      </c>
      <c r="Z85">
        <v>15.053599999999999</v>
      </c>
      <c r="AA85">
        <v>1.6931</v>
      </c>
      <c r="AB85">
        <v>0.29499999999999998</v>
      </c>
      <c r="AC85">
        <v>2.69E-2</v>
      </c>
      <c r="AD85">
        <v>0</v>
      </c>
      <c r="AE85">
        <v>59.726199999999999</v>
      </c>
      <c r="AF85">
        <v>100</v>
      </c>
      <c r="AG85">
        <v>52.527000000000001</v>
      </c>
      <c r="AH85">
        <v>5.7545000000000002</v>
      </c>
      <c r="AI85">
        <v>8.1356000000000002</v>
      </c>
      <c r="AJ85">
        <v>28.769400000000001</v>
      </c>
      <c r="AK85">
        <v>4.5023</v>
      </c>
      <c r="AL85">
        <v>0.43340000000000001</v>
      </c>
      <c r="AM85">
        <v>0.1226</v>
      </c>
      <c r="AN85">
        <v>0</v>
      </c>
      <c r="AO85">
        <v>100.2448</v>
      </c>
    </row>
    <row r="86" spans="1:41" x14ac:dyDescent="0.3">
      <c r="A86" t="s">
        <v>188</v>
      </c>
      <c r="B86">
        <v>85</v>
      </c>
      <c r="C86" t="s">
        <v>189</v>
      </c>
      <c r="D86">
        <v>10046.31</v>
      </c>
      <c r="E86">
        <v>3411.99</v>
      </c>
      <c r="F86">
        <v>62.0794</v>
      </c>
      <c r="G86">
        <v>13314.31</v>
      </c>
      <c r="H86">
        <v>1066.675</v>
      </c>
      <c r="I86">
        <v>61.0623</v>
      </c>
      <c r="J86">
        <v>9.8003</v>
      </c>
      <c r="K86">
        <v>4.9001000000000001</v>
      </c>
      <c r="M86">
        <v>24.3826</v>
      </c>
      <c r="N86">
        <v>3.4474999999999998</v>
      </c>
      <c r="O86">
        <v>5.9619999999999997</v>
      </c>
      <c r="P86">
        <v>16.8874</v>
      </c>
      <c r="Q86">
        <v>3.4765999999999999</v>
      </c>
      <c r="R86">
        <v>0.29199999999999998</v>
      </c>
      <c r="S86">
        <v>4.6699999999999998E-2</v>
      </c>
      <c r="T86">
        <v>1.9099999999999999E-2</v>
      </c>
      <c r="U86">
        <v>45.161900000000003</v>
      </c>
      <c r="V86">
        <v>99.675799999999995</v>
      </c>
      <c r="W86">
        <v>18.392499999999998</v>
      </c>
      <c r="X86">
        <v>2.7069000000000001</v>
      </c>
      <c r="Y86">
        <v>2.2616999999999998</v>
      </c>
      <c r="Z86">
        <v>14.7201</v>
      </c>
      <c r="AA86">
        <v>1.8376999999999999</v>
      </c>
      <c r="AB86">
        <v>0.26910000000000001</v>
      </c>
      <c r="AC86">
        <v>1.03E-2</v>
      </c>
      <c r="AD86">
        <v>2.0999999999999999E-3</v>
      </c>
      <c r="AE86">
        <v>59.799500000000002</v>
      </c>
      <c r="AF86">
        <v>100</v>
      </c>
      <c r="AG86">
        <v>52.163499999999999</v>
      </c>
      <c r="AH86">
        <v>6.5140000000000002</v>
      </c>
      <c r="AI86">
        <v>7.6700999999999997</v>
      </c>
      <c r="AJ86">
        <v>28.0044</v>
      </c>
      <c r="AK86">
        <v>4.8643999999999998</v>
      </c>
      <c r="AL86">
        <v>0.39369999999999999</v>
      </c>
      <c r="AM86">
        <v>4.6699999999999998E-2</v>
      </c>
      <c r="AN86">
        <v>1.9099999999999999E-2</v>
      </c>
      <c r="AO86">
        <v>99.675799999999995</v>
      </c>
    </row>
    <row r="87" spans="1:41" x14ac:dyDescent="0.3">
      <c r="A87" t="s">
        <v>190</v>
      </c>
      <c r="B87">
        <v>86</v>
      </c>
      <c r="C87" t="s">
        <v>191</v>
      </c>
      <c r="D87">
        <v>10065.99</v>
      </c>
      <c r="E87">
        <v>3654.2759999999998</v>
      </c>
      <c r="F87">
        <v>61.979300000000002</v>
      </c>
      <c r="G87">
        <v>13271.85</v>
      </c>
      <c r="H87">
        <v>1081.9490000000001</v>
      </c>
      <c r="I87">
        <v>58.561300000000003</v>
      </c>
      <c r="J87">
        <v>10.900399999999999</v>
      </c>
      <c r="K87">
        <v>4.3501000000000003</v>
      </c>
      <c r="M87">
        <v>24.387</v>
      </c>
      <c r="N87">
        <v>3.6818</v>
      </c>
      <c r="O87">
        <v>5.9462000000000002</v>
      </c>
      <c r="P87">
        <v>16.7971</v>
      </c>
      <c r="Q87">
        <v>3.5148999999999999</v>
      </c>
      <c r="R87">
        <v>0.30020000000000002</v>
      </c>
      <c r="S87">
        <v>5.8700000000000002E-2</v>
      </c>
      <c r="T87">
        <v>0</v>
      </c>
      <c r="U87">
        <v>45.329599999999999</v>
      </c>
      <c r="V87">
        <v>100.01560000000001</v>
      </c>
      <c r="W87">
        <v>18.331199999999999</v>
      </c>
      <c r="X87">
        <v>2.8807</v>
      </c>
      <c r="Y87">
        <v>2.2477999999999998</v>
      </c>
      <c r="Z87">
        <v>14.5899</v>
      </c>
      <c r="AA87">
        <v>1.8513999999999999</v>
      </c>
      <c r="AB87">
        <v>0.2757</v>
      </c>
      <c r="AC87">
        <v>1.29E-2</v>
      </c>
      <c r="AD87">
        <v>0</v>
      </c>
      <c r="AE87">
        <v>59.810400000000001</v>
      </c>
      <c r="AF87">
        <v>100</v>
      </c>
      <c r="AG87">
        <v>52.173000000000002</v>
      </c>
      <c r="AH87">
        <v>6.9566999999999997</v>
      </c>
      <c r="AI87">
        <v>7.6497999999999999</v>
      </c>
      <c r="AJ87">
        <v>27.854700000000001</v>
      </c>
      <c r="AK87">
        <v>4.9180999999999999</v>
      </c>
      <c r="AL87">
        <v>0.4047</v>
      </c>
      <c r="AM87">
        <v>5.8700000000000002E-2</v>
      </c>
      <c r="AN87">
        <v>0</v>
      </c>
      <c r="AO87">
        <v>100.01560000000001</v>
      </c>
    </row>
    <row r="88" spans="1:41" x14ac:dyDescent="0.3">
      <c r="A88" t="s">
        <v>192</v>
      </c>
      <c r="B88">
        <v>87</v>
      </c>
      <c r="C88" t="s">
        <v>193</v>
      </c>
      <c r="D88">
        <v>7407.3119999999999</v>
      </c>
      <c r="E88">
        <v>140.06469999999999</v>
      </c>
      <c r="F88">
        <v>113.5759</v>
      </c>
      <c r="G88">
        <v>21794.19</v>
      </c>
      <c r="H88">
        <v>49.408099999999997</v>
      </c>
      <c r="I88">
        <v>21.701599999999999</v>
      </c>
      <c r="J88">
        <v>26.1023</v>
      </c>
      <c r="K88">
        <v>4.3501000000000003</v>
      </c>
      <c r="M88">
        <v>18.347899999999999</v>
      </c>
      <c r="N88">
        <v>7.6899999999999996E-2</v>
      </c>
      <c r="O88">
        <v>10.990600000000001</v>
      </c>
      <c r="P88">
        <v>27.8184</v>
      </c>
      <c r="Q88">
        <v>6.59E-2</v>
      </c>
      <c r="R88">
        <v>7.1599999999999997E-2</v>
      </c>
      <c r="S88">
        <v>0.31909999999999999</v>
      </c>
      <c r="T88">
        <v>1E-3</v>
      </c>
      <c r="U88">
        <v>42.486400000000003</v>
      </c>
      <c r="V88">
        <v>100.1778</v>
      </c>
      <c r="W88">
        <v>14.0161</v>
      </c>
      <c r="X88">
        <v>6.1199999999999997E-2</v>
      </c>
      <c r="Y88">
        <v>4.2222</v>
      </c>
      <c r="Z88">
        <v>24.556100000000001</v>
      </c>
      <c r="AA88">
        <v>3.5299999999999998E-2</v>
      </c>
      <c r="AB88">
        <v>6.6799999999999998E-2</v>
      </c>
      <c r="AC88">
        <v>7.1400000000000005E-2</v>
      </c>
      <c r="AD88">
        <v>1E-4</v>
      </c>
      <c r="AE88">
        <v>56.9709</v>
      </c>
      <c r="AF88">
        <v>100</v>
      </c>
      <c r="AG88">
        <v>39.253</v>
      </c>
      <c r="AH88">
        <v>0.1454</v>
      </c>
      <c r="AI88">
        <v>14.1394</v>
      </c>
      <c r="AJ88">
        <v>46.131300000000003</v>
      </c>
      <c r="AK88">
        <v>9.2200000000000004E-2</v>
      </c>
      <c r="AL88">
        <v>9.6500000000000002E-2</v>
      </c>
      <c r="AM88">
        <v>0.31909999999999999</v>
      </c>
      <c r="AN88">
        <v>1E-3</v>
      </c>
      <c r="AO88">
        <v>100.1778</v>
      </c>
    </row>
    <row r="91" spans="1:41" x14ac:dyDescent="0.3">
      <c r="A91" t="s">
        <v>194</v>
      </c>
      <c r="B91">
        <v>88</v>
      </c>
      <c r="C91" t="s">
        <v>195</v>
      </c>
      <c r="D91">
        <v>7536.6970000000001</v>
      </c>
      <c r="E91">
        <v>135.2937</v>
      </c>
      <c r="F91">
        <v>76.319199999999995</v>
      </c>
      <c r="G91">
        <v>23975.119999999999</v>
      </c>
      <c r="H91">
        <v>43.606299999999997</v>
      </c>
      <c r="I91">
        <v>11.900499999999999</v>
      </c>
      <c r="J91">
        <v>7.5502000000000002</v>
      </c>
      <c r="K91">
        <v>4.5500999999999996</v>
      </c>
      <c r="M91">
        <v>18.951000000000001</v>
      </c>
      <c r="N91">
        <v>7.8E-2</v>
      </c>
      <c r="O91">
        <v>7.4010999999999996</v>
      </c>
      <c r="P91">
        <v>30.398099999999999</v>
      </c>
      <c r="Q91">
        <v>5.7200000000000001E-2</v>
      </c>
      <c r="R91">
        <v>1.12E-2</v>
      </c>
      <c r="S91">
        <v>1.4E-2</v>
      </c>
      <c r="T91">
        <v>1.55E-2</v>
      </c>
      <c r="U91">
        <v>43.819800000000001</v>
      </c>
      <c r="V91">
        <v>100.7458</v>
      </c>
      <c r="W91">
        <v>14.0524</v>
      </c>
      <c r="X91">
        <v>6.0199999999999997E-2</v>
      </c>
      <c r="Y91">
        <v>2.7599</v>
      </c>
      <c r="Z91">
        <v>26.046600000000002</v>
      </c>
      <c r="AA91">
        <v>2.9700000000000001E-2</v>
      </c>
      <c r="AB91">
        <v>1.01E-2</v>
      </c>
      <c r="AC91">
        <v>3.0000000000000001E-3</v>
      </c>
      <c r="AD91">
        <v>1.6999999999999999E-3</v>
      </c>
      <c r="AE91">
        <v>57.0364</v>
      </c>
      <c r="AF91">
        <v>100</v>
      </c>
      <c r="AG91" s="1">
        <v>40.543300000000002</v>
      </c>
      <c r="AH91" s="1">
        <v>0.1474</v>
      </c>
      <c r="AI91" s="1">
        <v>9.5214999999999996</v>
      </c>
      <c r="AJ91" s="1">
        <v>50.409100000000002</v>
      </c>
      <c r="AK91" s="1">
        <v>0.08</v>
      </c>
      <c r="AL91" s="1">
        <v>1.5100000000000001E-2</v>
      </c>
      <c r="AM91" s="1">
        <v>1.4E-2</v>
      </c>
      <c r="AN91" s="1">
        <v>1.55E-2</v>
      </c>
      <c r="AO91" s="1">
        <v>100.7458</v>
      </c>
    </row>
    <row r="92" spans="1:41" x14ac:dyDescent="0.3">
      <c r="A92" t="s">
        <v>196</v>
      </c>
      <c r="B92">
        <v>89</v>
      </c>
      <c r="C92" t="s">
        <v>197</v>
      </c>
      <c r="D92">
        <v>7431.9409999999998</v>
      </c>
      <c r="E92">
        <v>133.62559999999999</v>
      </c>
      <c r="F92">
        <v>77.319699999999997</v>
      </c>
      <c r="G92">
        <v>23842.27</v>
      </c>
      <c r="H92">
        <v>44.6066</v>
      </c>
      <c r="I92">
        <v>11.400399999999999</v>
      </c>
      <c r="J92">
        <v>7.8002000000000002</v>
      </c>
      <c r="K92">
        <v>4.5500999999999996</v>
      </c>
      <c r="M92">
        <v>18.6523</v>
      </c>
      <c r="N92">
        <v>7.9200000000000007E-2</v>
      </c>
      <c r="O92">
        <v>7.5003000000000002</v>
      </c>
      <c r="P92">
        <v>30.183499999999999</v>
      </c>
      <c r="Q92">
        <v>5.5800000000000002E-2</v>
      </c>
      <c r="R92">
        <v>3.5000000000000001E-3</v>
      </c>
      <c r="S92">
        <v>1.5699999999999999E-2</v>
      </c>
      <c r="T92">
        <v>1.24E-2</v>
      </c>
      <c r="U92">
        <v>43.364400000000003</v>
      </c>
      <c r="V92">
        <v>99.867199999999997</v>
      </c>
      <c r="W92">
        <v>13.965999999999999</v>
      </c>
      <c r="X92">
        <v>6.1699999999999998E-2</v>
      </c>
      <c r="Y92">
        <v>2.8243</v>
      </c>
      <c r="Z92">
        <v>26.115500000000001</v>
      </c>
      <c r="AA92">
        <v>2.93E-2</v>
      </c>
      <c r="AB92">
        <v>3.2000000000000002E-3</v>
      </c>
      <c r="AC92">
        <v>3.3999999999999998E-3</v>
      </c>
      <c r="AD92">
        <v>1.2999999999999999E-3</v>
      </c>
      <c r="AE92">
        <v>56.9953</v>
      </c>
      <c r="AF92">
        <v>100</v>
      </c>
      <c r="AG92" s="1">
        <v>39.904200000000003</v>
      </c>
      <c r="AH92" s="1">
        <v>0.14960000000000001</v>
      </c>
      <c r="AI92" s="1">
        <v>9.6491000000000007</v>
      </c>
      <c r="AJ92" s="1">
        <v>50.0533</v>
      </c>
      <c r="AK92" s="1">
        <v>7.8100000000000003E-2</v>
      </c>
      <c r="AL92" s="1">
        <v>4.7999999999999996E-3</v>
      </c>
      <c r="AM92" s="1">
        <v>1.5699999999999999E-2</v>
      </c>
      <c r="AN92" s="1">
        <v>1.24E-2</v>
      </c>
      <c r="AO92" s="1">
        <v>99.867199999999997</v>
      </c>
    </row>
    <row r="93" spans="1:41" x14ac:dyDescent="0.3">
      <c r="A93" t="s">
        <v>198</v>
      </c>
      <c r="B93">
        <v>90</v>
      </c>
      <c r="C93" t="s">
        <v>199</v>
      </c>
      <c r="D93">
        <v>7494.3739999999998</v>
      </c>
      <c r="E93">
        <v>138.19630000000001</v>
      </c>
      <c r="F93">
        <v>76.385900000000007</v>
      </c>
      <c r="G93">
        <v>24167.14</v>
      </c>
      <c r="H93">
        <v>45.973599999999998</v>
      </c>
      <c r="I93">
        <v>11.6004</v>
      </c>
      <c r="J93">
        <v>6.4001000000000001</v>
      </c>
      <c r="K93">
        <v>3.65</v>
      </c>
      <c r="M93">
        <v>18.86</v>
      </c>
      <c r="N93">
        <v>7.6600000000000001E-2</v>
      </c>
      <c r="O93">
        <v>7.4221000000000004</v>
      </c>
      <c r="P93">
        <v>30.6327</v>
      </c>
      <c r="Q93">
        <v>6.3200000000000006E-2</v>
      </c>
      <c r="R93">
        <v>1.8E-3</v>
      </c>
      <c r="S93">
        <v>0</v>
      </c>
      <c r="T93">
        <v>0</v>
      </c>
      <c r="U93">
        <v>43.874299999999998</v>
      </c>
      <c r="V93">
        <v>100.9307</v>
      </c>
      <c r="W93">
        <v>13.956799999999999</v>
      </c>
      <c r="X93">
        <v>5.8999999999999997E-2</v>
      </c>
      <c r="Y93">
        <v>2.7622</v>
      </c>
      <c r="Z93">
        <v>26.194900000000001</v>
      </c>
      <c r="AA93">
        <v>3.2800000000000003E-2</v>
      </c>
      <c r="AB93">
        <v>1.6000000000000001E-3</v>
      </c>
      <c r="AC93">
        <v>0</v>
      </c>
      <c r="AD93">
        <v>0</v>
      </c>
      <c r="AE93">
        <v>56.992699999999999</v>
      </c>
      <c r="AF93">
        <v>100</v>
      </c>
      <c r="AG93" s="1">
        <v>40.348500000000001</v>
      </c>
      <c r="AH93" s="1">
        <v>0.1447</v>
      </c>
      <c r="AI93" s="1">
        <v>9.5485000000000007</v>
      </c>
      <c r="AJ93" s="1">
        <v>50.798200000000001</v>
      </c>
      <c r="AK93" s="1">
        <v>8.8400000000000006E-2</v>
      </c>
      <c r="AL93" s="1">
        <v>2.3999999999999998E-3</v>
      </c>
      <c r="AM93" s="1">
        <v>0</v>
      </c>
      <c r="AN93" s="1">
        <v>0</v>
      </c>
      <c r="AO93" s="1">
        <v>100.9306</v>
      </c>
    </row>
    <row r="94" spans="1:41" x14ac:dyDescent="0.3">
      <c r="AG94" s="1"/>
      <c r="AH94" s="1"/>
      <c r="AI94" s="1"/>
      <c r="AJ94" s="1"/>
      <c r="AK94" s="1"/>
      <c r="AL94" s="1"/>
      <c r="AM94" s="1"/>
      <c r="AN94" s="1"/>
      <c r="AO94" s="1"/>
    </row>
    <row r="95" spans="1:41" x14ac:dyDescent="0.3">
      <c r="C95" t="s">
        <v>280</v>
      </c>
      <c r="AG95" s="1">
        <f>AVERAGE(AG91:AG93)</f>
        <v>40.265333333333338</v>
      </c>
      <c r="AH95" s="1">
        <f t="shared" ref="AH95:AL95" si="0">AVERAGE(AH91:AH93)</f>
        <v>0.14723333333333335</v>
      </c>
      <c r="AI95" s="1">
        <f t="shared" si="0"/>
        <v>9.5730333333333331</v>
      </c>
      <c r="AJ95" s="1">
        <f t="shared" si="0"/>
        <v>50.420200000000001</v>
      </c>
      <c r="AK95" s="1">
        <f t="shared" si="0"/>
        <v>8.216666666666668E-2</v>
      </c>
      <c r="AL95" s="1">
        <f t="shared" si="0"/>
        <v>7.4333333333333335E-3</v>
      </c>
      <c r="AM95" s="1"/>
      <c r="AN95" s="1"/>
      <c r="AO95" s="1"/>
    </row>
    <row r="96" spans="1:41" x14ac:dyDescent="0.3">
      <c r="C96" t="s">
        <v>281</v>
      </c>
      <c r="AG96" s="1">
        <f>STDEV(AG91:AG93)</f>
        <v>0.32756636477717449</v>
      </c>
      <c r="AH96" s="1">
        <f t="shared" ref="AH96:AL96" si="1">STDEV(AH91:AH93)</f>
        <v>2.4542480178933366E-3</v>
      </c>
      <c r="AI96" s="1">
        <f t="shared" si="1"/>
        <v>6.7244727178667238E-2</v>
      </c>
      <c r="AJ96" s="1">
        <f t="shared" si="1"/>
        <v>0.37257403291158186</v>
      </c>
      <c r="AK96" s="1">
        <f t="shared" si="1"/>
        <v>5.4811799216348805E-3</v>
      </c>
      <c r="AL96" s="1">
        <f t="shared" si="1"/>
        <v>6.7470981416704861E-3</v>
      </c>
      <c r="AM96" s="1"/>
      <c r="AN96" s="1"/>
      <c r="AO96" s="1"/>
    </row>
    <row r="97" spans="1:42" x14ac:dyDescent="0.3">
      <c r="AG97" s="1"/>
      <c r="AH97" s="1"/>
      <c r="AI97" s="1"/>
      <c r="AJ97" s="1"/>
      <c r="AK97" s="1"/>
      <c r="AL97" s="1"/>
      <c r="AM97" s="1"/>
      <c r="AN97" s="1"/>
      <c r="AO97" s="1"/>
    </row>
    <row r="98" spans="1:42" x14ac:dyDescent="0.3">
      <c r="A98" t="s">
        <v>200</v>
      </c>
      <c r="B98">
        <v>93</v>
      </c>
      <c r="C98" t="s">
        <v>201</v>
      </c>
      <c r="D98">
        <v>10021.969999999999</v>
      </c>
      <c r="E98">
        <v>3349.0419999999999</v>
      </c>
      <c r="F98">
        <v>46.873899999999999</v>
      </c>
      <c r="G98">
        <v>13861.39</v>
      </c>
      <c r="H98">
        <v>1455.2550000000001</v>
      </c>
      <c r="I98">
        <v>15.9008</v>
      </c>
      <c r="J98">
        <v>7.3502000000000001</v>
      </c>
      <c r="K98">
        <v>4.8000999999999996</v>
      </c>
      <c r="M98">
        <v>24.424299999999999</v>
      </c>
      <c r="N98">
        <v>3.3980000000000001</v>
      </c>
      <c r="O98">
        <v>4.4923999999999999</v>
      </c>
      <c r="P98">
        <v>17.558</v>
      </c>
      <c r="Q98">
        <v>4.806</v>
      </c>
      <c r="R98">
        <v>4.4499999999999998E-2</v>
      </c>
      <c r="S98">
        <v>5.1999999999999998E-3</v>
      </c>
      <c r="T98">
        <v>0</v>
      </c>
      <c r="U98">
        <v>45.630499999999998</v>
      </c>
      <c r="V98">
        <v>100.35899999999999</v>
      </c>
      <c r="W98">
        <v>18.222899999999999</v>
      </c>
      <c r="X98">
        <v>2.6389999999999998</v>
      </c>
      <c r="Y98">
        <v>1.6856</v>
      </c>
      <c r="Z98">
        <v>15.137600000000001</v>
      </c>
      <c r="AA98">
        <v>2.5127000000000002</v>
      </c>
      <c r="AB98">
        <v>4.0500000000000001E-2</v>
      </c>
      <c r="AC98">
        <v>1.1000000000000001E-3</v>
      </c>
      <c r="AD98">
        <v>0</v>
      </c>
      <c r="AE98">
        <v>59.7605</v>
      </c>
      <c r="AF98">
        <v>100</v>
      </c>
      <c r="AG98" s="1">
        <v>52.252800000000001</v>
      </c>
      <c r="AH98" s="1">
        <v>6.4206000000000003</v>
      </c>
      <c r="AI98" s="1">
        <v>5.7793999999999999</v>
      </c>
      <c r="AJ98" s="1">
        <v>29.116499999999998</v>
      </c>
      <c r="AK98" s="1">
        <v>6.7245999999999997</v>
      </c>
      <c r="AL98" s="1">
        <v>5.9900000000000002E-2</v>
      </c>
      <c r="AM98" s="1">
        <v>5.1999999999999998E-3</v>
      </c>
      <c r="AN98" s="1">
        <v>0</v>
      </c>
      <c r="AO98" s="1">
        <v>100.35899999999999</v>
      </c>
    </row>
    <row r="99" spans="1:42" x14ac:dyDescent="0.3">
      <c r="A99" t="s">
        <v>202</v>
      </c>
      <c r="B99">
        <v>94</v>
      </c>
      <c r="C99" t="s">
        <v>203</v>
      </c>
      <c r="D99">
        <v>9911.4470000000001</v>
      </c>
      <c r="E99">
        <v>3776.1089999999999</v>
      </c>
      <c r="F99">
        <v>46.640500000000003</v>
      </c>
      <c r="G99">
        <v>13544.49</v>
      </c>
      <c r="H99">
        <v>1547.6980000000001</v>
      </c>
      <c r="I99">
        <v>15.3508</v>
      </c>
      <c r="J99">
        <v>6.8502000000000001</v>
      </c>
      <c r="K99">
        <v>4.5500999999999996</v>
      </c>
      <c r="M99">
        <v>24.1218</v>
      </c>
      <c r="N99">
        <v>3.8233999999999999</v>
      </c>
      <c r="O99">
        <v>4.4123000000000001</v>
      </c>
      <c r="P99">
        <v>17.126899999999999</v>
      </c>
      <c r="Q99">
        <v>5.0980999999999996</v>
      </c>
      <c r="R99">
        <v>3.6400000000000002E-2</v>
      </c>
      <c r="S99">
        <v>0</v>
      </c>
      <c r="T99">
        <v>0</v>
      </c>
      <c r="U99">
        <v>45.4711</v>
      </c>
      <c r="V99">
        <v>100.0899</v>
      </c>
      <c r="W99">
        <v>18.0625</v>
      </c>
      <c r="X99">
        <v>2.9801000000000002</v>
      </c>
      <c r="Y99">
        <v>1.6615</v>
      </c>
      <c r="Z99">
        <v>14.8195</v>
      </c>
      <c r="AA99">
        <v>2.6749999999999998</v>
      </c>
      <c r="AB99">
        <v>3.3300000000000003E-2</v>
      </c>
      <c r="AC99">
        <v>0</v>
      </c>
      <c r="AD99">
        <v>0</v>
      </c>
      <c r="AE99">
        <v>59.768000000000001</v>
      </c>
      <c r="AF99">
        <v>100</v>
      </c>
      <c r="AG99" s="1">
        <v>51.605499999999999</v>
      </c>
      <c r="AH99" s="1">
        <v>7.2241999999999997</v>
      </c>
      <c r="AI99" s="1">
        <v>5.6763000000000003</v>
      </c>
      <c r="AJ99" s="1">
        <v>28.401499999999999</v>
      </c>
      <c r="AK99" s="1">
        <v>7.1332000000000004</v>
      </c>
      <c r="AL99" s="1">
        <v>4.9099999999999998E-2</v>
      </c>
      <c r="AM99" s="1">
        <v>0</v>
      </c>
      <c r="AN99" s="1">
        <v>0</v>
      </c>
      <c r="AO99" s="1">
        <v>100.0899</v>
      </c>
    </row>
    <row r="100" spans="1:42" x14ac:dyDescent="0.3">
      <c r="A100" t="s">
        <v>204</v>
      </c>
      <c r="B100">
        <v>95</v>
      </c>
      <c r="C100" t="s">
        <v>205</v>
      </c>
      <c r="D100">
        <v>9845.5529999999999</v>
      </c>
      <c r="E100">
        <v>4152.0209999999997</v>
      </c>
      <c r="F100">
        <v>45.706899999999997</v>
      </c>
      <c r="G100">
        <v>13694.2</v>
      </c>
      <c r="H100">
        <v>1477.9739999999999</v>
      </c>
      <c r="I100">
        <v>15.550800000000001</v>
      </c>
      <c r="J100">
        <v>7.2502000000000004</v>
      </c>
      <c r="K100">
        <v>4.1001000000000003</v>
      </c>
      <c r="M100">
        <v>24.004100000000001</v>
      </c>
      <c r="N100">
        <v>4.2192999999999996</v>
      </c>
      <c r="O100">
        <v>4.4019000000000004</v>
      </c>
      <c r="P100">
        <v>17.3139</v>
      </c>
      <c r="Q100">
        <v>4.8707000000000003</v>
      </c>
      <c r="R100">
        <v>3.9899999999999998E-2</v>
      </c>
      <c r="S100">
        <v>0</v>
      </c>
      <c r="T100">
        <v>1.35E-2</v>
      </c>
      <c r="U100">
        <v>45.719799999999999</v>
      </c>
      <c r="V100">
        <v>100.58320000000001</v>
      </c>
      <c r="W100">
        <v>17.8689</v>
      </c>
      <c r="X100">
        <v>3.2694000000000001</v>
      </c>
      <c r="Y100">
        <v>1.6478999999999999</v>
      </c>
      <c r="Z100">
        <v>14.8934</v>
      </c>
      <c r="AA100">
        <v>2.5407000000000002</v>
      </c>
      <c r="AB100">
        <v>3.6299999999999999E-2</v>
      </c>
      <c r="AC100">
        <v>0</v>
      </c>
      <c r="AD100">
        <v>1.5E-3</v>
      </c>
      <c r="AE100">
        <v>59.741999999999997</v>
      </c>
      <c r="AF100">
        <v>100</v>
      </c>
      <c r="AG100" s="1">
        <v>51.353700000000003</v>
      </c>
      <c r="AH100" s="1">
        <v>7.9724000000000004</v>
      </c>
      <c r="AI100" s="1">
        <v>5.6631</v>
      </c>
      <c r="AJ100" s="1">
        <v>28.711600000000001</v>
      </c>
      <c r="AK100" s="1">
        <v>6.8150000000000004</v>
      </c>
      <c r="AL100" s="1">
        <v>5.3800000000000001E-2</v>
      </c>
      <c r="AM100" s="1">
        <v>0</v>
      </c>
      <c r="AN100" s="1">
        <v>1.35E-2</v>
      </c>
      <c r="AO100" s="1">
        <v>100.58320000000001</v>
      </c>
    </row>
    <row r="101" spans="1:42" x14ac:dyDescent="0.3">
      <c r="A101" t="s">
        <v>206</v>
      </c>
      <c r="B101">
        <v>96</v>
      </c>
      <c r="C101" t="s">
        <v>207</v>
      </c>
      <c r="D101">
        <v>10058.98</v>
      </c>
      <c r="E101">
        <v>2840.1390000000001</v>
      </c>
      <c r="F101">
        <v>45.473500000000001</v>
      </c>
      <c r="G101">
        <v>13926.65</v>
      </c>
      <c r="H101">
        <v>1471.0740000000001</v>
      </c>
      <c r="I101">
        <v>14.8507</v>
      </c>
      <c r="J101">
        <v>7.6002000000000001</v>
      </c>
      <c r="K101">
        <v>4.8501000000000003</v>
      </c>
      <c r="M101">
        <v>24.552199999999999</v>
      </c>
      <c r="N101">
        <v>2.8774000000000002</v>
      </c>
      <c r="O101">
        <v>4.2279</v>
      </c>
      <c r="P101">
        <v>17.6767</v>
      </c>
      <c r="Q101">
        <v>4.8684000000000003</v>
      </c>
      <c r="R101">
        <v>2.46E-2</v>
      </c>
      <c r="S101">
        <v>0</v>
      </c>
      <c r="T101">
        <v>2.2499999999999999E-2</v>
      </c>
      <c r="U101">
        <v>45.333300000000001</v>
      </c>
      <c r="V101">
        <v>99.582999999999998</v>
      </c>
      <c r="W101">
        <v>18.4436</v>
      </c>
      <c r="X101">
        <v>2.2498999999999998</v>
      </c>
      <c r="Y101">
        <v>1.5972</v>
      </c>
      <c r="Z101">
        <v>15.344200000000001</v>
      </c>
      <c r="AA101">
        <v>2.5627</v>
      </c>
      <c r="AB101">
        <v>2.2599999999999999E-2</v>
      </c>
      <c r="AC101">
        <v>0</v>
      </c>
      <c r="AD101">
        <v>2.3999999999999998E-3</v>
      </c>
      <c r="AE101">
        <v>59.7774</v>
      </c>
      <c r="AF101">
        <v>100</v>
      </c>
      <c r="AG101" s="1">
        <v>52.526200000000003</v>
      </c>
      <c r="AH101" s="1">
        <v>5.4367999999999999</v>
      </c>
      <c r="AI101" s="1">
        <v>5.4390999999999998</v>
      </c>
      <c r="AJ101" s="1">
        <v>29.313300000000002</v>
      </c>
      <c r="AK101" s="1">
        <v>6.8117999999999999</v>
      </c>
      <c r="AL101" s="1">
        <v>3.32E-2</v>
      </c>
      <c r="AM101" s="1">
        <v>0</v>
      </c>
      <c r="AN101" s="1">
        <v>2.2499999999999999E-2</v>
      </c>
      <c r="AO101" s="1">
        <v>99.582999999999998</v>
      </c>
    </row>
    <row r="102" spans="1:42" x14ac:dyDescent="0.3">
      <c r="A102" t="s">
        <v>208</v>
      </c>
      <c r="B102">
        <v>97</v>
      </c>
      <c r="C102" t="s">
        <v>209</v>
      </c>
      <c r="D102">
        <v>9969.5820000000003</v>
      </c>
      <c r="E102">
        <v>3665.4059999999999</v>
      </c>
      <c r="F102">
        <v>45.573500000000003</v>
      </c>
      <c r="G102">
        <v>13690.37</v>
      </c>
      <c r="H102">
        <v>1519.279</v>
      </c>
      <c r="I102">
        <v>14.650700000000001</v>
      </c>
      <c r="J102">
        <v>7.3502000000000001</v>
      </c>
      <c r="K102">
        <v>5.0500999999999996</v>
      </c>
      <c r="M102">
        <v>24.238600000000002</v>
      </c>
      <c r="N102">
        <v>3.7054999999999998</v>
      </c>
      <c r="O102">
        <v>4.3146000000000004</v>
      </c>
      <c r="P102">
        <v>17.2819</v>
      </c>
      <c r="Q102">
        <v>5.0076000000000001</v>
      </c>
      <c r="R102">
        <v>2.81E-2</v>
      </c>
      <c r="S102">
        <v>0</v>
      </c>
      <c r="T102">
        <v>3.5200000000000002E-2</v>
      </c>
      <c r="U102">
        <v>45.534399999999998</v>
      </c>
      <c r="V102">
        <v>100.1459</v>
      </c>
      <c r="W102">
        <v>18.127300000000002</v>
      </c>
      <c r="X102">
        <v>2.8847</v>
      </c>
      <c r="Y102">
        <v>1.6227</v>
      </c>
      <c r="Z102">
        <v>14.935</v>
      </c>
      <c r="AA102">
        <v>2.6242999999999999</v>
      </c>
      <c r="AB102">
        <v>2.5600000000000001E-2</v>
      </c>
      <c r="AC102">
        <v>0</v>
      </c>
      <c r="AD102">
        <v>3.8E-3</v>
      </c>
      <c r="AE102">
        <v>59.776499999999999</v>
      </c>
      <c r="AF102">
        <v>100</v>
      </c>
      <c r="AG102" s="1">
        <v>51.8553</v>
      </c>
      <c r="AH102" s="1">
        <v>7.0015999999999998</v>
      </c>
      <c r="AI102" s="1">
        <v>5.5507</v>
      </c>
      <c r="AJ102" s="1">
        <v>28.6586</v>
      </c>
      <c r="AK102" s="1">
        <v>7.0067000000000004</v>
      </c>
      <c r="AL102" s="1">
        <v>3.78E-2</v>
      </c>
      <c r="AM102" s="1">
        <v>0</v>
      </c>
      <c r="AN102" s="1">
        <v>3.5200000000000002E-2</v>
      </c>
      <c r="AO102" s="1">
        <v>100.1459</v>
      </c>
    </row>
    <row r="103" spans="1:42" x14ac:dyDescent="0.3">
      <c r="A103" t="s">
        <v>210</v>
      </c>
      <c r="B103">
        <v>98</v>
      </c>
      <c r="C103" t="s">
        <v>211</v>
      </c>
      <c r="D103">
        <v>10049.719999999999</v>
      </c>
      <c r="E103">
        <v>3171.0729999999999</v>
      </c>
      <c r="F103">
        <v>45.3735</v>
      </c>
      <c r="G103">
        <v>13855.85</v>
      </c>
      <c r="H103">
        <v>1469.559</v>
      </c>
      <c r="I103">
        <v>14.2507</v>
      </c>
      <c r="J103">
        <v>7.2502000000000004</v>
      </c>
      <c r="K103">
        <v>5.2500999999999998</v>
      </c>
      <c r="M103">
        <v>24.510100000000001</v>
      </c>
      <c r="N103">
        <v>3.2132999999999998</v>
      </c>
      <c r="O103">
        <v>4.3059000000000003</v>
      </c>
      <c r="P103">
        <v>17.569800000000001</v>
      </c>
      <c r="Q103">
        <v>4.8585000000000003</v>
      </c>
      <c r="R103">
        <v>2.46E-2</v>
      </c>
      <c r="S103">
        <v>1.3899999999999999E-2</v>
      </c>
      <c r="T103">
        <v>3.0200000000000001E-2</v>
      </c>
      <c r="U103">
        <v>45.532299999999999</v>
      </c>
      <c r="V103">
        <v>100.0586</v>
      </c>
      <c r="W103">
        <v>18.333400000000001</v>
      </c>
      <c r="X103">
        <v>2.5019</v>
      </c>
      <c r="Y103">
        <v>1.6196999999999999</v>
      </c>
      <c r="Z103">
        <v>15.186299999999999</v>
      </c>
      <c r="AA103">
        <v>2.5466000000000002</v>
      </c>
      <c r="AB103">
        <v>2.2499999999999999E-2</v>
      </c>
      <c r="AC103">
        <v>3.0000000000000001E-3</v>
      </c>
      <c r="AD103">
        <v>3.3E-3</v>
      </c>
      <c r="AE103">
        <v>59.7834</v>
      </c>
      <c r="AF103">
        <v>100</v>
      </c>
      <c r="AG103" s="1">
        <v>52.436300000000003</v>
      </c>
      <c r="AH103" s="1">
        <v>6.0715000000000003</v>
      </c>
      <c r="AI103" s="1">
        <v>5.5395000000000003</v>
      </c>
      <c r="AJ103" s="1">
        <v>29.135899999999999</v>
      </c>
      <c r="AK103" s="1">
        <v>6.7980999999999998</v>
      </c>
      <c r="AL103" s="1">
        <v>3.32E-2</v>
      </c>
      <c r="AM103" s="1">
        <v>1.3899999999999999E-2</v>
      </c>
      <c r="AN103" s="1">
        <v>3.0200000000000001E-2</v>
      </c>
      <c r="AO103" s="1">
        <v>100.0586</v>
      </c>
    </row>
    <row r="104" spans="1:42" x14ac:dyDescent="0.3">
      <c r="A104" t="s">
        <v>212</v>
      </c>
      <c r="B104">
        <v>99</v>
      </c>
      <c r="C104" t="s">
        <v>213</v>
      </c>
      <c r="D104">
        <v>10100.040000000001</v>
      </c>
      <c r="E104">
        <v>2779.2249999999999</v>
      </c>
      <c r="F104">
        <v>46.273699999999998</v>
      </c>
      <c r="G104">
        <v>14098.32</v>
      </c>
      <c r="H104">
        <v>1469.626</v>
      </c>
      <c r="I104">
        <v>15.3508</v>
      </c>
      <c r="J104">
        <v>6.6501000000000001</v>
      </c>
      <c r="K104">
        <v>3.9500999999999999</v>
      </c>
      <c r="M104">
        <v>24.5655</v>
      </c>
      <c r="N104">
        <v>2.8090999999999999</v>
      </c>
      <c r="O104">
        <v>4.4287999999999998</v>
      </c>
      <c r="P104">
        <v>17.847200000000001</v>
      </c>
      <c r="Q104">
        <v>4.8478000000000003</v>
      </c>
      <c r="R104">
        <v>2.69E-2</v>
      </c>
      <c r="S104">
        <v>0</v>
      </c>
      <c r="T104">
        <v>0</v>
      </c>
      <c r="U104">
        <v>45.450200000000002</v>
      </c>
      <c r="V104">
        <v>99.9756</v>
      </c>
      <c r="W104">
        <v>18.394100000000002</v>
      </c>
      <c r="X104">
        <v>2.1894</v>
      </c>
      <c r="Y104">
        <v>1.6677</v>
      </c>
      <c r="Z104">
        <v>15.4422</v>
      </c>
      <c r="AA104">
        <v>2.5436000000000001</v>
      </c>
      <c r="AB104">
        <v>2.47E-2</v>
      </c>
      <c r="AC104">
        <v>0</v>
      </c>
      <c r="AD104">
        <v>0</v>
      </c>
      <c r="AE104">
        <v>59.738300000000002</v>
      </c>
      <c r="AF104">
        <v>100</v>
      </c>
      <c r="AG104" s="1">
        <v>52.554900000000004</v>
      </c>
      <c r="AH104" s="1">
        <v>5.3076999999999996</v>
      </c>
      <c r="AI104" s="1">
        <v>5.6976000000000004</v>
      </c>
      <c r="AJ104" s="1">
        <v>29.596</v>
      </c>
      <c r="AK104" s="1">
        <v>6.7831000000000001</v>
      </c>
      <c r="AL104" s="1">
        <v>3.6299999999999999E-2</v>
      </c>
      <c r="AM104" s="1">
        <v>0</v>
      </c>
      <c r="AN104" s="1">
        <v>0</v>
      </c>
      <c r="AO104" s="1">
        <v>99.9756</v>
      </c>
    </row>
    <row r="106" spans="1:42" x14ac:dyDescent="0.3">
      <c r="C106" s="4" t="s">
        <v>282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5">
        <f>AVERAGE(AG98:AG104)</f>
        <v>52.083528571428573</v>
      </c>
      <c r="AH106" s="5">
        <f t="shared" ref="AH106:AL106" si="2">AVERAGE(AH98:AH104)</f>
        <v>6.4906857142857133</v>
      </c>
      <c r="AI106" s="5">
        <f t="shared" si="2"/>
        <v>5.6208142857142862</v>
      </c>
      <c r="AJ106" s="5">
        <f t="shared" si="2"/>
        <v>28.990485714285715</v>
      </c>
      <c r="AK106" s="5">
        <f t="shared" si="2"/>
        <v>6.8674999999999997</v>
      </c>
      <c r="AL106" s="2">
        <f t="shared" si="2"/>
        <v>4.3328571428571432E-2</v>
      </c>
    </row>
    <row r="107" spans="1:42" x14ac:dyDescent="0.3">
      <c r="C107" t="s">
        <v>281</v>
      </c>
      <c r="AG107" s="3">
        <f>STDEV(AG98:AG104)</f>
        <v>0.48036424622115631</v>
      </c>
      <c r="AH107" s="3">
        <f t="shared" ref="AH107:AL107" si="3">STDEV(AH98:AH104)</f>
        <v>0.97342289615661159</v>
      </c>
      <c r="AI107" s="3">
        <f t="shared" si="3"/>
        <v>0.11580179084066351</v>
      </c>
      <c r="AJ107" s="3">
        <f t="shared" si="3"/>
        <v>0.4168754947166341</v>
      </c>
      <c r="AK107" s="3">
        <f t="shared" si="3"/>
        <v>0.14616885213113429</v>
      </c>
      <c r="AL107" s="1">
        <f t="shared" si="3"/>
        <v>1.082215540541938E-2</v>
      </c>
    </row>
    <row r="109" spans="1:42" x14ac:dyDescent="0.3">
      <c r="A109" t="s">
        <v>222</v>
      </c>
      <c r="B109">
        <v>107</v>
      </c>
      <c r="C109" t="s">
        <v>223</v>
      </c>
      <c r="D109">
        <v>11105.26</v>
      </c>
      <c r="E109">
        <v>7912.48</v>
      </c>
      <c r="F109">
        <v>66.647999999999996</v>
      </c>
      <c r="G109">
        <v>3338.4789999999998</v>
      </c>
      <c r="H109">
        <v>2293.8670000000002</v>
      </c>
      <c r="I109">
        <v>255.71559999999999</v>
      </c>
      <c r="J109">
        <v>7.0002000000000004</v>
      </c>
      <c r="K109">
        <v>6.8502000000000001</v>
      </c>
      <c r="M109">
        <v>26.405799999999999</v>
      </c>
      <c r="N109">
        <v>7.6542000000000003</v>
      </c>
      <c r="O109">
        <v>6.3700999999999999</v>
      </c>
      <c r="P109">
        <v>4.2759999999999998</v>
      </c>
      <c r="Q109">
        <v>7.5384000000000002</v>
      </c>
      <c r="R109">
        <v>1.4652000000000001</v>
      </c>
      <c r="S109">
        <v>0</v>
      </c>
      <c r="T109">
        <v>9.1300000000000006E-2</v>
      </c>
      <c r="U109">
        <v>45.0535</v>
      </c>
      <c r="V109">
        <v>98.854600000000005</v>
      </c>
      <c r="W109">
        <v>20.519200000000001</v>
      </c>
      <c r="X109">
        <v>6.1912000000000003</v>
      </c>
      <c r="Y109">
        <v>2.4893999999999998</v>
      </c>
      <c r="Z109">
        <v>3.8395999999999999</v>
      </c>
      <c r="AA109">
        <v>4.1048</v>
      </c>
      <c r="AB109">
        <v>1.391</v>
      </c>
      <c r="AC109">
        <v>0</v>
      </c>
      <c r="AD109">
        <v>1.0200000000000001E-2</v>
      </c>
      <c r="AE109">
        <v>61.454599999999999</v>
      </c>
      <c r="AF109">
        <v>100</v>
      </c>
      <c r="AG109" s="1">
        <v>56.491799999999998</v>
      </c>
      <c r="AH109" s="1">
        <v>14.4625</v>
      </c>
      <c r="AI109" s="1">
        <v>8.1951000000000001</v>
      </c>
      <c r="AJ109" s="1">
        <v>7.0910000000000002</v>
      </c>
      <c r="AK109" s="1">
        <v>10.547800000000001</v>
      </c>
      <c r="AL109" s="1">
        <v>1.9751000000000001</v>
      </c>
      <c r="AM109" s="1">
        <v>0</v>
      </c>
      <c r="AN109" s="1">
        <v>9.1300000000000006E-2</v>
      </c>
      <c r="AO109" s="1">
        <v>98.854600000000005</v>
      </c>
      <c r="AP109" t="s">
        <v>279</v>
      </c>
    </row>
    <row r="110" spans="1:42" x14ac:dyDescent="0.3">
      <c r="A110" t="s">
        <v>224</v>
      </c>
      <c r="B110">
        <v>108</v>
      </c>
      <c r="C110" t="s">
        <v>225</v>
      </c>
      <c r="D110">
        <v>10691.89</v>
      </c>
      <c r="E110">
        <v>8336.0429999999997</v>
      </c>
      <c r="F110">
        <v>75.952399999999997</v>
      </c>
      <c r="G110">
        <v>3481.4430000000002</v>
      </c>
      <c r="H110">
        <v>2520.3560000000002</v>
      </c>
      <c r="I110">
        <v>266.63440000000003</v>
      </c>
      <c r="J110">
        <v>7.8002000000000002</v>
      </c>
      <c r="K110">
        <v>6.2500999999999998</v>
      </c>
      <c r="M110">
        <v>25.454899999999999</v>
      </c>
      <c r="N110">
        <v>8.0841999999999992</v>
      </c>
      <c r="O110">
        <v>7.2919</v>
      </c>
      <c r="P110">
        <v>4.4722</v>
      </c>
      <c r="Q110">
        <v>8.2585999999999995</v>
      </c>
      <c r="R110">
        <v>1.5305</v>
      </c>
      <c r="S110">
        <v>5.1000000000000004E-3</v>
      </c>
      <c r="T110">
        <v>6.3600000000000004E-2</v>
      </c>
      <c r="U110">
        <v>45.055999999999997</v>
      </c>
      <c r="V110">
        <v>100.21720000000001</v>
      </c>
      <c r="W110">
        <v>19.662099999999999</v>
      </c>
      <c r="X110">
        <v>6.4999000000000002</v>
      </c>
      <c r="Y110">
        <v>2.8325999999999998</v>
      </c>
      <c r="Z110">
        <v>3.9918</v>
      </c>
      <c r="AA110">
        <v>4.4701000000000004</v>
      </c>
      <c r="AB110">
        <v>1.4442999999999999</v>
      </c>
      <c r="AC110">
        <v>1.1999999999999999E-3</v>
      </c>
      <c r="AD110">
        <v>7.1000000000000004E-3</v>
      </c>
      <c r="AE110">
        <v>61.090899999999998</v>
      </c>
      <c r="AF110">
        <v>100</v>
      </c>
      <c r="AG110" s="1">
        <v>54.457500000000003</v>
      </c>
      <c r="AH110" s="1">
        <v>15.275</v>
      </c>
      <c r="AI110" s="1">
        <v>9.3810000000000002</v>
      </c>
      <c r="AJ110" s="1">
        <v>7.4162999999999997</v>
      </c>
      <c r="AK110" s="1">
        <v>11.5555</v>
      </c>
      <c r="AL110" s="1">
        <v>2.0630999999999999</v>
      </c>
      <c r="AM110" s="1">
        <v>5.1000000000000004E-3</v>
      </c>
      <c r="AN110" s="1">
        <v>6.3600000000000004E-2</v>
      </c>
      <c r="AO110" s="1">
        <v>100.21720000000001</v>
      </c>
      <c r="AP110" t="s">
        <v>279</v>
      </c>
    </row>
    <row r="111" spans="1:42" x14ac:dyDescent="0.3">
      <c r="A111" t="s">
        <v>230</v>
      </c>
      <c r="B111">
        <v>111</v>
      </c>
      <c r="C111" t="s">
        <v>231</v>
      </c>
      <c r="D111">
        <v>10182.040000000001</v>
      </c>
      <c r="E111">
        <v>9030.3160000000007</v>
      </c>
      <c r="F111">
        <v>80.821600000000004</v>
      </c>
      <c r="G111">
        <v>3701.9110000000001</v>
      </c>
      <c r="H111">
        <v>2561.6060000000002</v>
      </c>
      <c r="I111">
        <v>259.9228</v>
      </c>
      <c r="J111">
        <v>7.0502000000000002</v>
      </c>
      <c r="K111">
        <v>7.2001999999999997</v>
      </c>
      <c r="M111">
        <v>24.417400000000001</v>
      </c>
      <c r="N111">
        <v>8.8184000000000005</v>
      </c>
      <c r="O111">
        <v>7.7572000000000001</v>
      </c>
      <c r="P111">
        <v>4.7850000000000001</v>
      </c>
      <c r="Q111">
        <v>8.4379000000000008</v>
      </c>
      <c r="R111">
        <v>1.5141</v>
      </c>
      <c r="S111">
        <v>0</v>
      </c>
      <c r="T111">
        <v>8.8499999999999995E-2</v>
      </c>
      <c r="U111">
        <v>44.932000000000002</v>
      </c>
      <c r="V111">
        <v>100.7505</v>
      </c>
      <c r="W111">
        <v>18.829899999999999</v>
      </c>
      <c r="X111">
        <v>7.0787000000000004</v>
      </c>
      <c r="Y111">
        <v>3.0084</v>
      </c>
      <c r="Z111">
        <v>4.2640000000000002</v>
      </c>
      <c r="AA111">
        <v>4.5597000000000003</v>
      </c>
      <c r="AB111">
        <v>1.4263999999999999</v>
      </c>
      <c r="AC111">
        <v>0</v>
      </c>
      <c r="AD111">
        <v>9.7999999999999997E-3</v>
      </c>
      <c r="AE111">
        <v>60.823099999999997</v>
      </c>
      <c r="AF111">
        <v>100</v>
      </c>
      <c r="AG111" s="1">
        <v>52.238</v>
      </c>
      <c r="AH111" s="1">
        <v>16.662199999999999</v>
      </c>
      <c r="AI111" s="1">
        <v>9.9795999999999996</v>
      </c>
      <c r="AJ111" s="1">
        <v>7.9348999999999998</v>
      </c>
      <c r="AK111" s="1">
        <v>11.8063</v>
      </c>
      <c r="AL111" s="1">
        <v>2.0409000000000002</v>
      </c>
      <c r="AM111" s="1">
        <v>0</v>
      </c>
      <c r="AN111" s="1">
        <v>8.8499999999999995E-2</v>
      </c>
      <c r="AO111" s="1">
        <v>100.7505</v>
      </c>
    </row>
    <row r="112" spans="1:42" x14ac:dyDescent="0.3">
      <c r="A112" t="s">
        <v>214</v>
      </c>
      <c r="B112">
        <v>100</v>
      </c>
      <c r="C112" t="s">
        <v>215</v>
      </c>
      <c r="D112">
        <v>10344.11</v>
      </c>
      <c r="E112">
        <v>8297.6170000000002</v>
      </c>
      <c r="F112">
        <v>77.386399999999995</v>
      </c>
      <c r="G112">
        <v>3572.39</v>
      </c>
      <c r="H112">
        <v>2537.9459999999999</v>
      </c>
      <c r="I112">
        <v>270.14060000000001</v>
      </c>
      <c r="J112">
        <v>7.4001999999999999</v>
      </c>
      <c r="K112">
        <v>8.1001999999999992</v>
      </c>
      <c r="M112">
        <v>24.686399999999999</v>
      </c>
      <c r="N112">
        <v>8.0716999999999999</v>
      </c>
      <c r="O112">
        <v>7.4223999999999997</v>
      </c>
      <c r="P112">
        <v>4.6029999999999998</v>
      </c>
      <c r="Q112">
        <v>8.3306000000000004</v>
      </c>
      <c r="R112">
        <v>1.5664</v>
      </c>
      <c r="S112">
        <v>4.3E-3</v>
      </c>
      <c r="T112">
        <v>0.14349999999999999</v>
      </c>
      <c r="U112">
        <v>44.3339</v>
      </c>
      <c r="V112">
        <v>99.162099999999995</v>
      </c>
      <c r="W112">
        <v>19.3263</v>
      </c>
      <c r="X112">
        <v>6.5777000000000001</v>
      </c>
      <c r="Y112">
        <v>2.9222999999999999</v>
      </c>
      <c r="Z112">
        <v>4.1639999999999997</v>
      </c>
      <c r="AA112">
        <v>4.57</v>
      </c>
      <c r="AB112">
        <v>1.4981</v>
      </c>
      <c r="AC112">
        <v>1E-3</v>
      </c>
      <c r="AD112">
        <v>1.6199999999999999E-2</v>
      </c>
      <c r="AE112">
        <v>60.924500000000002</v>
      </c>
      <c r="AF112">
        <v>100</v>
      </c>
      <c r="AG112" s="1">
        <v>52.813299999999998</v>
      </c>
      <c r="AH112" s="1">
        <v>15.2514</v>
      </c>
      <c r="AI112" s="1">
        <v>9.5488999999999997</v>
      </c>
      <c r="AJ112" s="1">
        <v>7.6330999999999998</v>
      </c>
      <c r="AK112" s="1">
        <v>11.6561</v>
      </c>
      <c r="AL112" s="1">
        <v>2.1114000000000002</v>
      </c>
      <c r="AM112" s="1">
        <v>4.3E-3</v>
      </c>
      <c r="AN112" s="1">
        <v>0.14349999999999999</v>
      </c>
      <c r="AO112" s="1">
        <v>99.162099999999995</v>
      </c>
    </row>
    <row r="113" spans="1:41" x14ac:dyDescent="0.3"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x14ac:dyDescent="0.3">
      <c r="A114" t="s">
        <v>216</v>
      </c>
      <c r="B114">
        <v>101</v>
      </c>
      <c r="C114" t="s">
        <v>217</v>
      </c>
      <c r="D114">
        <v>9626.0669999999991</v>
      </c>
      <c r="E114">
        <v>9108.7060000000001</v>
      </c>
      <c r="F114">
        <v>87.858800000000002</v>
      </c>
      <c r="G114">
        <v>3900.125</v>
      </c>
      <c r="H114">
        <v>2555.0300000000002</v>
      </c>
      <c r="I114">
        <v>266.4341</v>
      </c>
      <c r="J114">
        <v>7.8502000000000001</v>
      </c>
      <c r="K114">
        <v>6.9501999999999997</v>
      </c>
      <c r="M114">
        <v>23.192499999999999</v>
      </c>
      <c r="N114">
        <v>8.9461999999999993</v>
      </c>
      <c r="O114">
        <v>8.3896999999999995</v>
      </c>
      <c r="P114">
        <v>5.0633999999999997</v>
      </c>
      <c r="Q114">
        <v>8.3985000000000003</v>
      </c>
      <c r="R114">
        <v>1.5640000000000001</v>
      </c>
      <c r="S114">
        <v>0</v>
      </c>
      <c r="T114">
        <v>6.8099999999999994E-2</v>
      </c>
      <c r="U114">
        <v>44.016199999999998</v>
      </c>
      <c r="V114">
        <v>99.638400000000004</v>
      </c>
      <c r="W114">
        <v>18.169599999999999</v>
      </c>
      <c r="X114">
        <v>7.2954999999999997</v>
      </c>
      <c r="Y114">
        <v>3.3054000000000001</v>
      </c>
      <c r="Z114">
        <v>4.5838000000000001</v>
      </c>
      <c r="AA114">
        <v>4.6105999999999998</v>
      </c>
      <c r="AB114">
        <v>1.4967999999999999</v>
      </c>
      <c r="AC114">
        <v>0</v>
      </c>
      <c r="AD114">
        <v>7.7000000000000002E-3</v>
      </c>
      <c r="AE114">
        <v>60.5306</v>
      </c>
      <c r="AF114">
        <v>100</v>
      </c>
      <c r="AG114" s="1">
        <v>49.6173</v>
      </c>
      <c r="AH114" s="1">
        <v>16.9038</v>
      </c>
      <c r="AI114" s="1">
        <v>10.7933</v>
      </c>
      <c r="AJ114" s="1">
        <v>8.3965999999999994</v>
      </c>
      <c r="AK114" s="1">
        <v>11.751099999999999</v>
      </c>
      <c r="AL114" s="1">
        <v>2.1082000000000001</v>
      </c>
      <c r="AM114" s="1">
        <v>0</v>
      </c>
      <c r="AN114" s="1">
        <v>6.8099999999999994E-2</v>
      </c>
      <c r="AO114" s="1">
        <v>99.638400000000004</v>
      </c>
    </row>
    <row r="115" spans="1:41" x14ac:dyDescent="0.3">
      <c r="A115" t="s">
        <v>218</v>
      </c>
      <c r="B115">
        <v>102</v>
      </c>
      <c r="C115" t="s">
        <v>219</v>
      </c>
      <c r="D115">
        <v>9850.1010000000006</v>
      </c>
      <c r="E115">
        <v>8832.8019999999997</v>
      </c>
      <c r="F115">
        <v>79.587599999999995</v>
      </c>
      <c r="G115">
        <v>3621.2289999999998</v>
      </c>
      <c r="H115">
        <v>2711.616</v>
      </c>
      <c r="I115">
        <v>281.41109999999998</v>
      </c>
      <c r="J115">
        <v>9.1502999999999997</v>
      </c>
      <c r="K115">
        <v>7.9501999999999997</v>
      </c>
      <c r="M115">
        <v>23.7073</v>
      </c>
      <c r="N115">
        <v>8.6637000000000004</v>
      </c>
      <c r="O115">
        <v>7.6798000000000002</v>
      </c>
      <c r="P115">
        <v>4.7026000000000003</v>
      </c>
      <c r="Q115">
        <v>8.9521999999999995</v>
      </c>
      <c r="R115">
        <v>1.6568000000000001</v>
      </c>
      <c r="S115">
        <v>2.58E-2</v>
      </c>
      <c r="T115">
        <v>0.1115</v>
      </c>
      <c r="U115">
        <v>44.164000000000001</v>
      </c>
      <c r="V115">
        <v>99.663799999999995</v>
      </c>
      <c r="W115">
        <v>18.540800000000001</v>
      </c>
      <c r="X115">
        <v>7.0529000000000002</v>
      </c>
      <c r="Y115">
        <v>3.0205000000000002</v>
      </c>
      <c r="Z115">
        <v>4.2497999999999996</v>
      </c>
      <c r="AA115">
        <v>4.9059999999999997</v>
      </c>
      <c r="AB115">
        <v>1.5829</v>
      </c>
      <c r="AC115">
        <v>5.8999999999999999E-3</v>
      </c>
      <c r="AD115">
        <v>1.26E-2</v>
      </c>
      <c r="AE115">
        <v>60.628700000000002</v>
      </c>
      <c r="AF115">
        <v>100</v>
      </c>
      <c r="AG115" s="1">
        <v>50.718800000000002</v>
      </c>
      <c r="AH115" s="1">
        <v>16.370100000000001</v>
      </c>
      <c r="AI115" s="1">
        <v>9.8801000000000005</v>
      </c>
      <c r="AJ115" s="1">
        <v>7.7983000000000002</v>
      </c>
      <c r="AK115" s="1">
        <v>12.5259</v>
      </c>
      <c r="AL115" s="1">
        <v>2.2332999999999998</v>
      </c>
      <c r="AM115" s="1">
        <v>2.58E-2</v>
      </c>
      <c r="AN115" s="1">
        <v>0.1115</v>
      </c>
      <c r="AO115" s="1">
        <v>99.663799999999995</v>
      </c>
    </row>
    <row r="116" spans="1:41" x14ac:dyDescent="0.3">
      <c r="A116" t="s">
        <v>220</v>
      </c>
      <c r="B116">
        <v>104</v>
      </c>
      <c r="C116" t="s">
        <v>221</v>
      </c>
      <c r="D116">
        <v>9974.7729999999992</v>
      </c>
      <c r="E116">
        <v>8985.1110000000008</v>
      </c>
      <c r="F116">
        <v>81.155100000000004</v>
      </c>
      <c r="G116">
        <v>3817.4589999999998</v>
      </c>
      <c r="H116">
        <v>2537.6410000000001</v>
      </c>
      <c r="I116">
        <v>259.72239999999999</v>
      </c>
      <c r="J116">
        <v>8.2501999999999995</v>
      </c>
      <c r="K116">
        <v>6.6501000000000001</v>
      </c>
      <c r="M116">
        <v>23.934000000000001</v>
      </c>
      <c r="N116">
        <v>8.7771000000000008</v>
      </c>
      <c r="O116">
        <v>7.7286000000000001</v>
      </c>
      <c r="P116">
        <v>4.9328000000000003</v>
      </c>
      <c r="Q116">
        <v>8.3408999999999995</v>
      </c>
      <c r="R116">
        <v>1.4957</v>
      </c>
      <c r="S116">
        <v>9.4000000000000004E-3</v>
      </c>
      <c r="T116">
        <v>6.9900000000000004E-2</v>
      </c>
      <c r="U116">
        <v>44.388500000000001</v>
      </c>
      <c r="V116">
        <v>99.6768</v>
      </c>
      <c r="W116">
        <v>18.660699999999999</v>
      </c>
      <c r="X116">
        <v>7.1231999999999998</v>
      </c>
      <c r="Y116">
        <v>3.0304000000000002</v>
      </c>
      <c r="Z116">
        <v>4.4442000000000004</v>
      </c>
      <c r="AA116">
        <v>4.5570000000000004</v>
      </c>
      <c r="AB116">
        <v>1.4246000000000001</v>
      </c>
      <c r="AC116">
        <v>2.0999999999999999E-3</v>
      </c>
      <c r="AD116">
        <v>7.7999999999999996E-3</v>
      </c>
      <c r="AE116">
        <v>60.75</v>
      </c>
      <c r="AF116">
        <v>100</v>
      </c>
      <c r="AG116" s="1">
        <v>51.203699999999998</v>
      </c>
      <c r="AH116" s="1">
        <v>16.584199999999999</v>
      </c>
      <c r="AI116" s="1">
        <v>9.9428000000000001</v>
      </c>
      <c r="AJ116" s="1">
        <v>8.18</v>
      </c>
      <c r="AK116" s="1">
        <v>11.6706</v>
      </c>
      <c r="AL116" s="1">
        <v>2.0160999999999998</v>
      </c>
      <c r="AM116" s="1">
        <v>9.4000000000000004E-3</v>
      </c>
      <c r="AN116" s="1">
        <v>6.9900000000000004E-2</v>
      </c>
      <c r="AO116" s="1">
        <v>99.6768</v>
      </c>
    </row>
    <row r="117" spans="1:41" x14ac:dyDescent="0.3">
      <c r="A117" t="s">
        <v>226</v>
      </c>
      <c r="B117">
        <v>109</v>
      </c>
      <c r="C117" t="s">
        <v>227</v>
      </c>
      <c r="D117">
        <v>9357.2540000000008</v>
      </c>
      <c r="E117">
        <v>8994.5470000000005</v>
      </c>
      <c r="F117">
        <v>82.7226</v>
      </c>
      <c r="G117">
        <v>3851.163</v>
      </c>
      <c r="H117">
        <v>2885.1439999999998</v>
      </c>
      <c r="I117">
        <v>354.3639</v>
      </c>
      <c r="J117">
        <v>7.6002000000000001</v>
      </c>
      <c r="K117">
        <v>6.2000999999999999</v>
      </c>
      <c r="M117">
        <v>22.537800000000001</v>
      </c>
      <c r="N117">
        <v>8.8378999999999994</v>
      </c>
      <c r="O117">
        <v>7.9748999999999999</v>
      </c>
      <c r="P117">
        <v>5.0128000000000004</v>
      </c>
      <c r="Q117">
        <v>9.4895999999999994</v>
      </c>
      <c r="R117">
        <v>2.1046999999999998</v>
      </c>
      <c r="S117">
        <v>8.5000000000000006E-3</v>
      </c>
      <c r="T117">
        <v>4.1500000000000002E-2</v>
      </c>
      <c r="U117">
        <v>43.645600000000002</v>
      </c>
      <c r="V117">
        <v>99.653400000000005</v>
      </c>
      <c r="W117">
        <v>17.692900000000002</v>
      </c>
      <c r="X117">
        <v>7.2218999999999998</v>
      </c>
      <c r="Y117">
        <v>3.1484000000000001</v>
      </c>
      <c r="Z117">
        <v>4.5473999999999997</v>
      </c>
      <c r="AA117">
        <v>5.2202999999999999</v>
      </c>
      <c r="AB117">
        <v>2.0185</v>
      </c>
      <c r="AC117">
        <v>2E-3</v>
      </c>
      <c r="AD117">
        <v>4.7000000000000002E-3</v>
      </c>
      <c r="AE117">
        <v>60.143999999999998</v>
      </c>
      <c r="AF117">
        <v>100</v>
      </c>
      <c r="AG117" s="1">
        <v>48.216799999999999</v>
      </c>
      <c r="AH117" s="1">
        <v>16.699100000000001</v>
      </c>
      <c r="AI117" s="1">
        <v>10.2597</v>
      </c>
      <c r="AJ117" s="1">
        <v>8.3127999999999993</v>
      </c>
      <c r="AK117" s="1">
        <v>13.277900000000001</v>
      </c>
      <c r="AL117" s="1">
        <v>2.8371</v>
      </c>
      <c r="AM117" s="1">
        <v>8.5000000000000006E-3</v>
      </c>
      <c r="AN117" s="1">
        <v>4.1500000000000002E-2</v>
      </c>
      <c r="AO117" s="1">
        <v>99.653400000000005</v>
      </c>
    </row>
    <row r="118" spans="1:41" x14ac:dyDescent="0.3">
      <c r="A118" t="s">
        <v>228</v>
      </c>
      <c r="B118">
        <v>110</v>
      </c>
      <c r="C118" t="s">
        <v>229</v>
      </c>
      <c r="D118">
        <v>9582.0720000000001</v>
      </c>
      <c r="E118">
        <v>8440.7049999999999</v>
      </c>
      <c r="F118">
        <v>88.192300000000003</v>
      </c>
      <c r="G118">
        <v>3901.288</v>
      </c>
      <c r="H118">
        <v>2741.4789999999998</v>
      </c>
      <c r="I118">
        <v>353.51190000000003</v>
      </c>
      <c r="J118">
        <v>7.7502000000000004</v>
      </c>
      <c r="K118">
        <v>7.2001999999999997</v>
      </c>
      <c r="M118">
        <v>23.034199999999998</v>
      </c>
      <c r="N118">
        <v>8.2984000000000009</v>
      </c>
      <c r="O118">
        <v>8.4219000000000008</v>
      </c>
      <c r="P118">
        <v>5.0815000000000001</v>
      </c>
      <c r="Q118">
        <v>9.0122999999999998</v>
      </c>
      <c r="R118">
        <v>2.0838000000000001</v>
      </c>
      <c r="S118">
        <v>9.4000000000000004E-3</v>
      </c>
      <c r="T118">
        <v>9.11E-2</v>
      </c>
      <c r="U118">
        <v>43.706699999999998</v>
      </c>
      <c r="V118">
        <v>99.739099999999993</v>
      </c>
      <c r="W118">
        <v>18.083500000000001</v>
      </c>
      <c r="X118">
        <v>6.7813999999999997</v>
      </c>
      <c r="Y118">
        <v>3.3250999999999999</v>
      </c>
      <c r="Z118">
        <v>4.6098999999999997</v>
      </c>
      <c r="AA118">
        <v>4.9579000000000004</v>
      </c>
      <c r="AB118">
        <v>1.9984999999999999</v>
      </c>
      <c r="AC118">
        <v>2.2000000000000001E-3</v>
      </c>
      <c r="AD118">
        <v>1.03E-2</v>
      </c>
      <c r="AE118">
        <v>60.231200000000001</v>
      </c>
      <c r="AF118">
        <v>100</v>
      </c>
      <c r="AG118" s="1">
        <v>49.278700000000001</v>
      </c>
      <c r="AH118" s="1">
        <v>15.6797</v>
      </c>
      <c r="AI118" s="1">
        <v>10.8347</v>
      </c>
      <c r="AJ118" s="1">
        <v>8.4267000000000003</v>
      </c>
      <c r="AK118" s="1">
        <v>12.61</v>
      </c>
      <c r="AL118" s="1">
        <v>2.8089</v>
      </c>
      <c r="AM118" s="1">
        <v>9.4000000000000004E-3</v>
      </c>
      <c r="AN118" s="1">
        <v>9.11E-2</v>
      </c>
      <c r="AO118" s="1">
        <v>99.739099999999993</v>
      </c>
    </row>
    <row r="119" spans="1:41" x14ac:dyDescent="0.3">
      <c r="A119" t="s">
        <v>232</v>
      </c>
      <c r="B119">
        <v>112</v>
      </c>
      <c r="C119" t="s">
        <v>233</v>
      </c>
      <c r="D119">
        <v>10020.09</v>
      </c>
      <c r="E119">
        <v>8706.991</v>
      </c>
      <c r="F119">
        <v>79.054000000000002</v>
      </c>
      <c r="G119">
        <v>3697.1979999999999</v>
      </c>
      <c r="H119">
        <v>2626.808</v>
      </c>
      <c r="I119">
        <v>292.13130000000001</v>
      </c>
      <c r="J119">
        <v>7.5502000000000002</v>
      </c>
      <c r="K119">
        <v>7.2001999999999997</v>
      </c>
      <c r="M119">
        <v>23.991299999999999</v>
      </c>
      <c r="N119">
        <v>8.5023</v>
      </c>
      <c r="O119">
        <v>7.5339999999999998</v>
      </c>
      <c r="P119">
        <v>4.7771999999999997</v>
      </c>
      <c r="Q119">
        <v>8.6339000000000006</v>
      </c>
      <c r="R119">
        <v>1.7101</v>
      </c>
      <c r="S119">
        <v>9.4000000000000004E-3</v>
      </c>
      <c r="T119">
        <v>9.9000000000000005E-2</v>
      </c>
      <c r="U119">
        <v>44.242800000000003</v>
      </c>
      <c r="V119">
        <v>99.5</v>
      </c>
      <c r="W119">
        <v>18.747900000000001</v>
      </c>
      <c r="X119">
        <v>6.9158999999999997</v>
      </c>
      <c r="Y119">
        <v>2.9607999999999999</v>
      </c>
      <c r="Z119">
        <v>4.3136999999999999</v>
      </c>
      <c r="AA119">
        <v>4.7278000000000002</v>
      </c>
      <c r="AB119">
        <v>1.6325000000000001</v>
      </c>
      <c r="AC119">
        <v>2.2000000000000001E-3</v>
      </c>
      <c r="AD119">
        <v>1.11E-2</v>
      </c>
      <c r="AE119">
        <v>60.688099999999999</v>
      </c>
      <c r="AF119">
        <v>100</v>
      </c>
      <c r="AG119" s="1">
        <v>51.326500000000003</v>
      </c>
      <c r="AH119" s="1">
        <v>16.065000000000001</v>
      </c>
      <c r="AI119" s="1">
        <v>9.6925000000000008</v>
      </c>
      <c r="AJ119" s="1">
        <v>7.9219999999999997</v>
      </c>
      <c r="AK119" s="1">
        <v>12.0806</v>
      </c>
      <c r="AL119" s="1">
        <v>2.3050999999999999</v>
      </c>
      <c r="AM119" s="1">
        <v>9.4000000000000004E-3</v>
      </c>
      <c r="AN119" s="1">
        <v>9.9000000000000005E-2</v>
      </c>
      <c r="AO119" s="1">
        <v>99.5</v>
      </c>
    </row>
    <row r="120" spans="1:41" x14ac:dyDescent="0.3">
      <c r="A120" t="s">
        <v>234</v>
      </c>
      <c r="B120">
        <v>113</v>
      </c>
      <c r="C120" t="s">
        <v>235</v>
      </c>
      <c r="D120">
        <v>9755.5339999999997</v>
      </c>
      <c r="E120">
        <v>8910.1740000000009</v>
      </c>
      <c r="F120">
        <v>80.087800000000001</v>
      </c>
      <c r="G120">
        <v>3726.6060000000002</v>
      </c>
      <c r="H120">
        <v>2596.8989999999999</v>
      </c>
      <c r="I120">
        <v>345.6438</v>
      </c>
      <c r="J120">
        <v>8.0502000000000002</v>
      </c>
      <c r="K120">
        <v>6.3000999999999996</v>
      </c>
      <c r="M120">
        <v>23.4162</v>
      </c>
      <c r="N120">
        <v>8.7158999999999995</v>
      </c>
      <c r="O120">
        <v>7.6543000000000001</v>
      </c>
      <c r="P120">
        <v>4.8265000000000002</v>
      </c>
      <c r="Q120">
        <v>8.5236000000000001</v>
      </c>
      <c r="R120">
        <v>2.0367999999999999</v>
      </c>
      <c r="S120">
        <v>9.4000000000000004E-3</v>
      </c>
      <c r="T120">
        <v>4.8099999999999997E-2</v>
      </c>
      <c r="U120">
        <v>43.914099999999998</v>
      </c>
      <c r="V120">
        <v>99.144999999999996</v>
      </c>
      <c r="W120">
        <v>18.369900000000001</v>
      </c>
      <c r="X120">
        <v>7.1173000000000002</v>
      </c>
      <c r="Y120">
        <v>3.0198</v>
      </c>
      <c r="Z120">
        <v>4.3753000000000002</v>
      </c>
      <c r="AA120">
        <v>4.6856</v>
      </c>
      <c r="AB120">
        <v>1.952</v>
      </c>
      <c r="AC120">
        <v>2.2000000000000001E-3</v>
      </c>
      <c r="AD120">
        <v>5.4000000000000003E-3</v>
      </c>
      <c r="AE120">
        <v>60.472499999999997</v>
      </c>
      <c r="AF120">
        <v>100</v>
      </c>
      <c r="AG120" s="1">
        <v>50.0961</v>
      </c>
      <c r="AH120" s="1">
        <v>16.468599999999999</v>
      </c>
      <c r="AI120" s="1">
        <v>9.8472000000000008</v>
      </c>
      <c r="AJ120" s="1">
        <v>8.0037000000000003</v>
      </c>
      <c r="AK120" s="1">
        <v>11.926299999999999</v>
      </c>
      <c r="AL120" s="1">
        <v>2.7456</v>
      </c>
      <c r="AM120" s="1">
        <v>9.4000000000000004E-3</v>
      </c>
      <c r="AN120" s="1">
        <v>4.8099999999999997E-2</v>
      </c>
      <c r="AO120" s="1">
        <v>99.144999999999996</v>
      </c>
    </row>
    <row r="122" spans="1:41" x14ac:dyDescent="0.3">
      <c r="AG122" s="3">
        <f>AVERAGE(AG114:AG120)</f>
        <v>50.065414285714283</v>
      </c>
      <c r="AH122" s="3">
        <f t="shared" ref="AH122:AL122" si="4">AVERAGE(AH114:AH120)</f>
        <v>16.395785714285712</v>
      </c>
      <c r="AI122" s="3">
        <f t="shared" si="4"/>
        <v>10.178614285714287</v>
      </c>
      <c r="AJ122" s="3">
        <f t="shared" si="4"/>
        <v>8.1485857142857139</v>
      </c>
      <c r="AK122" s="3">
        <f t="shared" si="4"/>
        <v>12.263199999999999</v>
      </c>
      <c r="AL122" s="3">
        <f t="shared" si="4"/>
        <v>2.4363285714285712</v>
      </c>
    </row>
    <row r="123" spans="1:41" x14ac:dyDescent="0.3">
      <c r="AG123" s="3">
        <f>STDEV(AG114:AG120)</f>
        <v>1.1218278691917218</v>
      </c>
      <c r="AH123" s="3">
        <f t="shared" ref="AH123:AL123" si="5">STDEV(AH114:AH120)</f>
        <v>0.41104290704082375</v>
      </c>
      <c r="AI123" s="3">
        <f t="shared" si="5"/>
        <v>0.46649822589363032</v>
      </c>
      <c r="AJ123" s="3">
        <f t="shared" si="5"/>
        <v>0.2455758092631235</v>
      </c>
      <c r="AK123" s="3">
        <f t="shared" si="5"/>
        <v>0.57433485586952404</v>
      </c>
      <c r="AL123" s="3">
        <f t="shared" si="5"/>
        <v>0.35066079865631783</v>
      </c>
    </row>
    <row r="127" spans="1:41" x14ac:dyDescent="0.3">
      <c r="A127" t="s">
        <v>236</v>
      </c>
      <c r="B127">
        <v>115</v>
      </c>
      <c r="C127" t="s">
        <v>237</v>
      </c>
      <c r="D127">
        <v>10655.27</v>
      </c>
      <c r="E127">
        <v>996.02980000000002</v>
      </c>
      <c r="F127">
        <v>47.073999999999998</v>
      </c>
      <c r="G127">
        <v>14633.1</v>
      </c>
      <c r="H127">
        <v>1382.579</v>
      </c>
      <c r="I127">
        <v>16.750900000000001</v>
      </c>
      <c r="J127">
        <v>7.8502000000000001</v>
      </c>
      <c r="K127">
        <v>4.7000999999999999</v>
      </c>
      <c r="M127">
        <v>25.815899999999999</v>
      </c>
      <c r="N127">
        <v>0.96140000000000003</v>
      </c>
      <c r="O127">
        <v>4.5468000000000002</v>
      </c>
      <c r="P127">
        <v>18.550999999999998</v>
      </c>
      <c r="Q127">
        <v>4.5621999999999998</v>
      </c>
      <c r="R127">
        <v>4.36E-2</v>
      </c>
      <c r="S127">
        <v>2.35E-2</v>
      </c>
      <c r="T127">
        <v>1.5100000000000001E-2</v>
      </c>
      <c r="U127">
        <v>45.620199999999997</v>
      </c>
      <c r="V127">
        <v>100.1396</v>
      </c>
      <c r="W127">
        <v>19.283100000000001</v>
      </c>
      <c r="X127">
        <v>0.74750000000000005</v>
      </c>
      <c r="Y127">
        <v>1.708</v>
      </c>
      <c r="Z127">
        <v>16.012</v>
      </c>
      <c r="AA127">
        <v>2.3879000000000001</v>
      </c>
      <c r="AB127">
        <v>3.9800000000000002E-2</v>
      </c>
      <c r="AC127">
        <v>5.1000000000000004E-3</v>
      </c>
      <c r="AD127">
        <v>1.6000000000000001E-3</v>
      </c>
      <c r="AE127">
        <v>59.815100000000001</v>
      </c>
      <c r="AF127">
        <v>100</v>
      </c>
      <c r="AG127" s="1">
        <v>55.229799999999997</v>
      </c>
      <c r="AH127" s="1">
        <v>1.8165</v>
      </c>
      <c r="AI127" s="1">
        <v>5.8494000000000002</v>
      </c>
      <c r="AJ127" s="1">
        <v>30.763100000000001</v>
      </c>
      <c r="AK127" s="1">
        <v>6.3834</v>
      </c>
      <c r="AL127" s="1">
        <v>5.8799999999999998E-2</v>
      </c>
      <c r="AM127" s="1">
        <v>2.35E-2</v>
      </c>
      <c r="AN127" s="1">
        <v>1.5100000000000001E-2</v>
      </c>
      <c r="AO127" s="1">
        <v>100.1396</v>
      </c>
    </row>
    <row r="128" spans="1:41" x14ac:dyDescent="0.3">
      <c r="A128" t="s">
        <v>238</v>
      </c>
      <c r="B128">
        <v>116</v>
      </c>
      <c r="C128" t="s">
        <v>239</v>
      </c>
      <c r="D128">
        <v>10481.030000000001</v>
      </c>
      <c r="E128">
        <v>1473.329</v>
      </c>
      <c r="F128">
        <v>50.6751</v>
      </c>
      <c r="G128">
        <v>14282.79</v>
      </c>
      <c r="H128">
        <v>1541.232</v>
      </c>
      <c r="I128">
        <v>14.900700000000001</v>
      </c>
      <c r="J128">
        <v>7.6501999999999999</v>
      </c>
      <c r="K128">
        <v>4.4500999999999999</v>
      </c>
      <c r="M128">
        <v>25.386500000000002</v>
      </c>
      <c r="N128">
        <v>1.4569000000000001</v>
      </c>
      <c r="O128">
        <v>4.8849</v>
      </c>
      <c r="P128">
        <v>18.136600000000001</v>
      </c>
      <c r="Q128">
        <v>5.0819999999999999</v>
      </c>
      <c r="R128">
        <v>2.92E-2</v>
      </c>
      <c r="S128">
        <v>1.6999999999999999E-3</v>
      </c>
      <c r="T128">
        <v>0</v>
      </c>
      <c r="U128">
        <v>45.598300000000002</v>
      </c>
      <c r="V128">
        <v>100.57599999999999</v>
      </c>
      <c r="W128">
        <v>18.9514</v>
      </c>
      <c r="X128">
        <v>1.1321000000000001</v>
      </c>
      <c r="Y128">
        <v>1.8339000000000001</v>
      </c>
      <c r="Z128">
        <v>15.645300000000001</v>
      </c>
      <c r="AA128">
        <v>2.6583999999999999</v>
      </c>
      <c r="AB128">
        <v>2.6599999999999999E-2</v>
      </c>
      <c r="AC128">
        <v>4.0000000000000002E-4</v>
      </c>
      <c r="AD128">
        <v>0</v>
      </c>
      <c r="AE128">
        <v>59.751899999999999</v>
      </c>
      <c r="AF128">
        <v>100</v>
      </c>
      <c r="AG128" s="1">
        <v>54.311100000000003</v>
      </c>
      <c r="AH128" s="1">
        <v>2.7528000000000001</v>
      </c>
      <c r="AI128" s="1">
        <v>6.2843999999999998</v>
      </c>
      <c r="AJ128" s="1">
        <v>30.075900000000001</v>
      </c>
      <c r="AK128" s="1">
        <v>7.1106999999999996</v>
      </c>
      <c r="AL128" s="1">
        <v>3.9300000000000002E-2</v>
      </c>
      <c r="AM128" s="1">
        <v>1.6999999999999999E-3</v>
      </c>
      <c r="AN128" s="1">
        <v>0</v>
      </c>
      <c r="AO128" s="1">
        <v>100.57599999999999</v>
      </c>
    </row>
    <row r="129" spans="1:42" x14ac:dyDescent="0.3">
      <c r="A129" t="s">
        <v>240</v>
      </c>
      <c r="B129">
        <v>118</v>
      </c>
      <c r="C129" t="s">
        <v>241</v>
      </c>
      <c r="D129">
        <v>10526.63</v>
      </c>
      <c r="E129">
        <v>1614.7929999999999</v>
      </c>
      <c r="F129">
        <v>48.307699999999997</v>
      </c>
      <c r="G129">
        <v>14251.11</v>
      </c>
      <c r="H129">
        <v>1540.1210000000001</v>
      </c>
      <c r="I129">
        <v>15.1008</v>
      </c>
      <c r="J129">
        <v>6.5500999999999996</v>
      </c>
      <c r="K129">
        <v>3.9500999999999999</v>
      </c>
      <c r="M129">
        <v>25.5228</v>
      </c>
      <c r="N129">
        <v>1.5974999999999999</v>
      </c>
      <c r="O129">
        <v>4.4767999999999999</v>
      </c>
      <c r="P129">
        <v>18.0717</v>
      </c>
      <c r="Q129">
        <v>5.0952000000000002</v>
      </c>
      <c r="R129">
        <v>3.6200000000000003E-2</v>
      </c>
      <c r="S129">
        <v>0</v>
      </c>
      <c r="T129">
        <v>0</v>
      </c>
      <c r="U129">
        <v>45.726700000000001</v>
      </c>
      <c r="V129">
        <v>100.5269</v>
      </c>
      <c r="W129">
        <v>19.0184</v>
      </c>
      <c r="X129">
        <v>1.2391000000000001</v>
      </c>
      <c r="Y129">
        <v>1.6776</v>
      </c>
      <c r="Z129">
        <v>15.560700000000001</v>
      </c>
      <c r="AA129">
        <v>2.6604999999999999</v>
      </c>
      <c r="AB129">
        <v>3.3000000000000002E-2</v>
      </c>
      <c r="AC129">
        <v>0</v>
      </c>
      <c r="AD129">
        <v>0</v>
      </c>
      <c r="AE129">
        <v>59.810699999999997</v>
      </c>
      <c r="AF129">
        <v>100</v>
      </c>
      <c r="AG129" s="1">
        <v>54.602800000000002</v>
      </c>
      <c r="AH129" s="1">
        <v>3.0185</v>
      </c>
      <c r="AI129" s="1">
        <v>5.7594000000000003</v>
      </c>
      <c r="AJ129" s="1">
        <v>29.9682</v>
      </c>
      <c r="AK129" s="1">
        <v>7.1292</v>
      </c>
      <c r="AL129" s="1">
        <v>4.8800000000000003E-2</v>
      </c>
      <c r="AM129" s="1">
        <v>0</v>
      </c>
      <c r="AN129" s="1">
        <v>0</v>
      </c>
      <c r="AO129" s="1">
        <v>100.5269</v>
      </c>
    </row>
    <row r="130" spans="1:42" x14ac:dyDescent="0.3">
      <c r="A130" t="s">
        <v>244</v>
      </c>
      <c r="B130">
        <v>120</v>
      </c>
      <c r="C130" t="s">
        <v>245</v>
      </c>
      <c r="D130">
        <v>10337.48</v>
      </c>
      <c r="E130">
        <v>2116.3780000000002</v>
      </c>
      <c r="F130">
        <v>45.04</v>
      </c>
      <c r="G130">
        <v>14342.75</v>
      </c>
      <c r="H130">
        <v>1467.5060000000001</v>
      </c>
      <c r="I130">
        <v>16.9009</v>
      </c>
      <c r="J130">
        <v>6.7000999999999999</v>
      </c>
      <c r="K130">
        <v>4.6001000000000003</v>
      </c>
      <c r="M130">
        <v>25.0915</v>
      </c>
      <c r="N130">
        <v>2.1192000000000002</v>
      </c>
      <c r="O130">
        <v>4.2497999999999996</v>
      </c>
      <c r="P130">
        <v>18.132000000000001</v>
      </c>
      <c r="Q130">
        <v>4.843</v>
      </c>
      <c r="R130">
        <v>5.0900000000000001E-2</v>
      </c>
      <c r="S130">
        <v>0</v>
      </c>
      <c r="T130">
        <v>8.0999999999999996E-3</v>
      </c>
      <c r="U130">
        <v>45.578499999999998</v>
      </c>
      <c r="V130">
        <v>100.0729</v>
      </c>
      <c r="W130">
        <v>18.745899999999999</v>
      </c>
      <c r="X130">
        <v>1.6480999999999999</v>
      </c>
      <c r="Y130">
        <v>1.5967</v>
      </c>
      <c r="Z130">
        <v>15.653600000000001</v>
      </c>
      <c r="AA130">
        <v>2.5354000000000001</v>
      </c>
      <c r="AB130">
        <v>4.6399999999999997E-2</v>
      </c>
      <c r="AC130">
        <v>0</v>
      </c>
      <c r="AD130">
        <v>8.9999999999999998E-4</v>
      </c>
      <c r="AE130">
        <v>59.773000000000003</v>
      </c>
      <c r="AF130">
        <v>100</v>
      </c>
      <c r="AG130" s="1">
        <v>53.68</v>
      </c>
      <c r="AH130" s="1">
        <v>4.0042999999999997</v>
      </c>
      <c r="AI130" s="1">
        <v>5.4672999999999998</v>
      </c>
      <c r="AJ130" s="1">
        <v>30.068300000000001</v>
      </c>
      <c r="AK130" s="1">
        <v>6.7763999999999998</v>
      </c>
      <c r="AL130" s="1">
        <v>6.8599999999999994E-2</v>
      </c>
      <c r="AM130" s="1">
        <v>0</v>
      </c>
      <c r="AN130" s="1">
        <v>8.0999999999999996E-3</v>
      </c>
      <c r="AO130" s="1">
        <v>100.07299999999999</v>
      </c>
    </row>
    <row r="131" spans="1:42" x14ac:dyDescent="0.3">
      <c r="A131" t="s">
        <v>246</v>
      </c>
      <c r="B131">
        <v>121</v>
      </c>
      <c r="C131" t="s">
        <v>247</v>
      </c>
      <c r="D131">
        <v>10671.85</v>
      </c>
      <c r="E131">
        <v>856.64819999999997</v>
      </c>
      <c r="F131">
        <v>46.907299999999999</v>
      </c>
      <c r="G131">
        <v>14484.13</v>
      </c>
      <c r="H131">
        <v>1549.6849999999999</v>
      </c>
      <c r="I131">
        <v>13.650600000000001</v>
      </c>
      <c r="J131">
        <v>6.9001999999999999</v>
      </c>
      <c r="K131">
        <v>5.5500999999999996</v>
      </c>
      <c r="M131">
        <v>25.82</v>
      </c>
      <c r="N131">
        <v>0.81640000000000001</v>
      </c>
      <c r="O131">
        <v>4.4751000000000003</v>
      </c>
      <c r="P131">
        <v>18.379000000000001</v>
      </c>
      <c r="Q131">
        <v>5.1284000000000001</v>
      </c>
      <c r="R131">
        <v>3.2399999999999998E-2</v>
      </c>
      <c r="S131">
        <v>0</v>
      </c>
      <c r="T131">
        <v>3.7199999999999997E-2</v>
      </c>
      <c r="U131">
        <v>45.584200000000003</v>
      </c>
      <c r="V131">
        <v>100.2727</v>
      </c>
      <c r="W131">
        <v>19.2956</v>
      </c>
      <c r="X131">
        <v>0.6351</v>
      </c>
      <c r="Y131">
        <v>1.6819</v>
      </c>
      <c r="Z131">
        <v>15.8712</v>
      </c>
      <c r="AA131">
        <v>2.6856</v>
      </c>
      <c r="AB131">
        <v>2.9499999999999998E-2</v>
      </c>
      <c r="AC131">
        <v>0</v>
      </c>
      <c r="AD131">
        <v>4.0000000000000001E-3</v>
      </c>
      <c r="AE131">
        <v>59.797199999999997</v>
      </c>
      <c r="AF131">
        <v>100</v>
      </c>
      <c r="AG131" s="1">
        <v>55.238500000000002</v>
      </c>
      <c r="AH131" s="1">
        <v>1.5426</v>
      </c>
      <c r="AI131" s="1">
        <v>5.7572000000000001</v>
      </c>
      <c r="AJ131" s="1">
        <v>30.477799999999998</v>
      </c>
      <c r="AK131" s="1">
        <v>7.1756000000000002</v>
      </c>
      <c r="AL131" s="1">
        <v>4.36E-2</v>
      </c>
      <c r="AM131" s="1">
        <v>0</v>
      </c>
      <c r="AN131" s="1">
        <v>3.7199999999999997E-2</v>
      </c>
      <c r="AO131" s="1">
        <v>100.2727</v>
      </c>
    </row>
    <row r="132" spans="1:42" x14ac:dyDescent="0.3">
      <c r="A132" t="s">
        <v>248</v>
      </c>
      <c r="B132">
        <v>124</v>
      </c>
      <c r="C132" t="s">
        <v>249</v>
      </c>
      <c r="D132">
        <v>10079.65</v>
      </c>
      <c r="E132">
        <v>2812.6329999999998</v>
      </c>
      <c r="F132">
        <v>47.073999999999998</v>
      </c>
      <c r="G132">
        <v>14035.95</v>
      </c>
      <c r="H132">
        <v>1353.0139999999999</v>
      </c>
      <c r="I132">
        <v>16.200900000000001</v>
      </c>
      <c r="J132">
        <v>7.1002000000000001</v>
      </c>
      <c r="K132">
        <v>4.6001000000000003</v>
      </c>
      <c r="M132">
        <v>24.610399999999998</v>
      </c>
      <c r="N132">
        <v>2.8555000000000001</v>
      </c>
      <c r="O132">
        <v>4.4904999999999999</v>
      </c>
      <c r="P132">
        <v>17.8247</v>
      </c>
      <c r="Q132">
        <v>4.4725999999999999</v>
      </c>
      <c r="R132">
        <v>4.1000000000000002E-2</v>
      </c>
      <c r="S132">
        <v>1.2200000000000001E-2</v>
      </c>
      <c r="T132">
        <v>0</v>
      </c>
      <c r="U132">
        <v>45.400599999999997</v>
      </c>
      <c r="V132">
        <v>99.707400000000007</v>
      </c>
      <c r="W132">
        <v>18.459700000000002</v>
      </c>
      <c r="X132">
        <v>2.2294999999999998</v>
      </c>
      <c r="Y132">
        <v>1.6939</v>
      </c>
      <c r="Z132">
        <v>15.449400000000001</v>
      </c>
      <c r="AA132">
        <v>2.3508</v>
      </c>
      <c r="AB132">
        <v>3.7600000000000001E-2</v>
      </c>
      <c r="AC132">
        <v>2.7000000000000001E-3</v>
      </c>
      <c r="AD132">
        <v>0</v>
      </c>
      <c r="AE132">
        <v>59.776499999999999</v>
      </c>
      <c r="AF132">
        <v>100</v>
      </c>
      <c r="AG132" s="1">
        <v>52.650799999999997</v>
      </c>
      <c r="AH132" s="1">
        <v>5.3955000000000002</v>
      </c>
      <c r="AI132" s="1">
        <v>5.7770000000000001</v>
      </c>
      <c r="AJ132" s="1">
        <v>29.558599999999998</v>
      </c>
      <c r="AK132" s="1">
        <v>6.258</v>
      </c>
      <c r="AL132" s="1">
        <v>5.5199999999999999E-2</v>
      </c>
      <c r="AM132" s="1">
        <v>1.2200000000000001E-2</v>
      </c>
      <c r="AN132" s="1">
        <v>0</v>
      </c>
      <c r="AO132" s="1">
        <v>99.707400000000007</v>
      </c>
    </row>
    <row r="133" spans="1:42" x14ac:dyDescent="0.3">
      <c r="A133" t="s">
        <v>250</v>
      </c>
      <c r="B133">
        <v>125</v>
      </c>
      <c r="C133" t="s">
        <v>251</v>
      </c>
      <c r="D133">
        <v>10675.45</v>
      </c>
      <c r="E133">
        <v>822.15790000000004</v>
      </c>
      <c r="F133">
        <v>43.939700000000002</v>
      </c>
      <c r="G133">
        <v>14839.8</v>
      </c>
      <c r="H133">
        <v>1359.2360000000001</v>
      </c>
      <c r="I133">
        <v>14.5007</v>
      </c>
      <c r="J133">
        <v>7.0502000000000002</v>
      </c>
      <c r="K133">
        <v>4.3501000000000003</v>
      </c>
      <c r="M133">
        <v>25.915199999999999</v>
      </c>
      <c r="N133">
        <v>0.78400000000000003</v>
      </c>
      <c r="O133">
        <v>4.1540999999999997</v>
      </c>
      <c r="P133">
        <v>18.819500000000001</v>
      </c>
      <c r="Q133">
        <v>4.4964000000000004</v>
      </c>
      <c r="R133">
        <v>2.9600000000000001E-2</v>
      </c>
      <c r="S133">
        <v>0</v>
      </c>
      <c r="T133">
        <v>0</v>
      </c>
      <c r="U133">
        <v>45.608699999999999</v>
      </c>
      <c r="V133">
        <v>99.807400000000001</v>
      </c>
      <c r="W133">
        <v>19.366700000000002</v>
      </c>
      <c r="X133">
        <v>0.60980000000000001</v>
      </c>
      <c r="Y133">
        <v>1.5611999999999999</v>
      </c>
      <c r="Z133">
        <v>16.2515</v>
      </c>
      <c r="AA133">
        <v>2.3546</v>
      </c>
      <c r="AB133">
        <v>2.7E-2</v>
      </c>
      <c r="AC133">
        <v>0</v>
      </c>
      <c r="AD133">
        <v>0</v>
      </c>
      <c r="AE133">
        <v>59.829099999999997</v>
      </c>
      <c r="AF133">
        <v>100</v>
      </c>
      <c r="AG133" s="1">
        <v>55.442300000000003</v>
      </c>
      <c r="AH133" s="1">
        <v>1.4813000000000001</v>
      </c>
      <c r="AI133" s="1">
        <v>5.3441999999999998</v>
      </c>
      <c r="AJ133" s="1">
        <v>31.208300000000001</v>
      </c>
      <c r="AK133" s="1">
        <v>6.2912999999999997</v>
      </c>
      <c r="AL133" s="1">
        <v>3.9899999999999998E-2</v>
      </c>
      <c r="AM133" s="1">
        <v>0</v>
      </c>
      <c r="AN133" s="1">
        <v>0</v>
      </c>
      <c r="AO133" s="1">
        <v>99.807400000000001</v>
      </c>
    </row>
    <row r="134" spans="1:42" x14ac:dyDescent="0.3">
      <c r="A134" t="s">
        <v>252</v>
      </c>
      <c r="B134">
        <v>127</v>
      </c>
      <c r="C134" t="s">
        <v>253</v>
      </c>
      <c r="D134">
        <v>10641.77</v>
      </c>
      <c r="E134">
        <v>926.65840000000003</v>
      </c>
      <c r="F134">
        <v>41.539000000000001</v>
      </c>
      <c r="G134">
        <v>15135.37</v>
      </c>
      <c r="H134">
        <v>1333.7449999999999</v>
      </c>
      <c r="I134">
        <v>14.800700000000001</v>
      </c>
      <c r="J134">
        <v>6.6501000000000001</v>
      </c>
      <c r="K134">
        <v>5.0000999999999998</v>
      </c>
      <c r="M134">
        <v>25.846599999999999</v>
      </c>
      <c r="N134">
        <v>0.89100000000000001</v>
      </c>
      <c r="O134">
        <v>3.9024000000000001</v>
      </c>
      <c r="P134">
        <v>19.152899999999999</v>
      </c>
      <c r="Q134">
        <v>4.4180000000000001</v>
      </c>
      <c r="R134">
        <v>2.3599999999999999E-2</v>
      </c>
      <c r="S134">
        <v>5.1999999999999998E-3</v>
      </c>
      <c r="T134">
        <v>4.0300000000000002E-2</v>
      </c>
      <c r="U134">
        <v>45.739699999999999</v>
      </c>
      <c r="V134">
        <v>100.0197</v>
      </c>
      <c r="W134">
        <v>19.2469</v>
      </c>
      <c r="X134">
        <v>0.69069999999999998</v>
      </c>
      <c r="Y134">
        <v>1.4614</v>
      </c>
      <c r="Z134">
        <v>16.480799999999999</v>
      </c>
      <c r="AA134">
        <v>2.3052999999999999</v>
      </c>
      <c r="AB134">
        <v>2.1499999999999998E-2</v>
      </c>
      <c r="AC134">
        <v>1.1000000000000001E-3</v>
      </c>
      <c r="AD134">
        <v>4.3E-3</v>
      </c>
      <c r="AE134">
        <v>59.787999999999997</v>
      </c>
      <c r="AF134">
        <v>100</v>
      </c>
      <c r="AG134" s="1">
        <v>55.295499999999997</v>
      </c>
      <c r="AH134" s="1">
        <v>1.6836</v>
      </c>
      <c r="AI134" s="1">
        <v>5.0204000000000004</v>
      </c>
      <c r="AJ134" s="1">
        <v>31.761199999999999</v>
      </c>
      <c r="AK134" s="1">
        <v>6.1816000000000004</v>
      </c>
      <c r="AL134" s="1">
        <v>3.1899999999999998E-2</v>
      </c>
      <c r="AM134" s="1">
        <v>5.1999999999999998E-3</v>
      </c>
      <c r="AN134" s="1">
        <v>4.0300000000000002E-2</v>
      </c>
      <c r="AO134" s="1">
        <v>100.0197</v>
      </c>
    </row>
    <row r="135" spans="1:42" x14ac:dyDescent="0.3">
      <c r="A135" t="s">
        <v>254</v>
      </c>
      <c r="B135">
        <v>128</v>
      </c>
      <c r="C135" t="s">
        <v>255</v>
      </c>
      <c r="D135">
        <v>10119.59</v>
      </c>
      <c r="E135">
        <v>3299.2330000000002</v>
      </c>
      <c r="F135">
        <v>43.773000000000003</v>
      </c>
      <c r="G135">
        <v>13849.36</v>
      </c>
      <c r="H135">
        <v>1382.2429999999999</v>
      </c>
      <c r="I135">
        <v>17.701000000000001</v>
      </c>
      <c r="J135">
        <v>7.8502000000000001</v>
      </c>
      <c r="K135">
        <v>4.7000999999999999</v>
      </c>
      <c r="M135">
        <v>24.6127</v>
      </c>
      <c r="N135">
        <v>3.3382000000000001</v>
      </c>
      <c r="O135">
        <v>4.1523000000000003</v>
      </c>
      <c r="P135">
        <v>17.485499999999998</v>
      </c>
      <c r="Q135">
        <v>4.5547000000000004</v>
      </c>
      <c r="R135">
        <v>4.1300000000000003E-2</v>
      </c>
      <c r="S135">
        <v>3.56E-2</v>
      </c>
      <c r="T135">
        <v>2.76E-2</v>
      </c>
      <c r="U135">
        <v>45.545299999999997</v>
      </c>
      <c r="V135">
        <v>99.793099999999995</v>
      </c>
      <c r="W135">
        <v>18.424700000000001</v>
      </c>
      <c r="X135">
        <v>2.6011000000000002</v>
      </c>
      <c r="Y135">
        <v>1.5631999999999999</v>
      </c>
      <c r="Z135">
        <v>15.125400000000001</v>
      </c>
      <c r="AA135">
        <v>2.3892000000000002</v>
      </c>
      <c r="AB135">
        <v>3.78E-2</v>
      </c>
      <c r="AC135">
        <v>7.7999999999999996E-3</v>
      </c>
      <c r="AD135">
        <v>3.0000000000000001E-3</v>
      </c>
      <c r="AE135">
        <v>59.847799999999999</v>
      </c>
      <c r="AF135">
        <v>100</v>
      </c>
      <c r="AG135" s="1">
        <v>52.655799999999999</v>
      </c>
      <c r="AH135" s="1">
        <v>6.3074000000000003</v>
      </c>
      <c r="AI135" s="1">
        <v>5.3418999999999999</v>
      </c>
      <c r="AJ135" s="1">
        <v>28.996200000000002</v>
      </c>
      <c r="AK135" s="1">
        <v>6.3728999999999996</v>
      </c>
      <c r="AL135" s="1">
        <v>5.57E-2</v>
      </c>
      <c r="AM135" s="1">
        <v>3.56E-2</v>
      </c>
      <c r="AN135" s="1">
        <v>2.76E-2</v>
      </c>
      <c r="AO135" s="1">
        <v>99.793099999999995</v>
      </c>
    </row>
    <row r="136" spans="1:42" x14ac:dyDescent="0.3">
      <c r="A136" t="s">
        <v>258</v>
      </c>
      <c r="B136">
        <v>135</v>
      </c>
      <c r="C136" t="s">
        <v>259</v>
      </c>
      <c r="D136">
        <v>10690.24</v>
      </c>
      <c r="E136">
        <v>724.09280000000001</v>
      </c>
      <c r="F136">
        <v>47.607500000000002</v>
      </c>
      <c r="G136">
        <v>14768</v>
      </c>
      <c r="H136">
        <v>1474.6079999999999</v>
      </c>
      <c r="I136">
        <v>14.300700000000001</v>
      </c>
      <c r="J136">
        <v>8.5502000000000002</v>
      </c>
      <c r="K136">
        <v>4.6501000000000001</v>
      </c>
      <c r="M136">
        <v>25.814299999999999</v>
      </c>
      <c r="N136">
        <v>0.67710000000000004</v>
      </c>
      <c r="O136">
        <v>4.4813000000000001</v>
      </c>
      <c r="P136">
        <v>18.672699999999999</v>
      </c>
      <c r="Q136">
        <v>4.8521999999999998</v>
      </c>
      <c r="R136">
        <v>2.2499999999999999E-2</v>
      </c>
      <c r="S136">
        <v>2.1700000000000001E-2</v>
      </c>
      <c r="T136">
        <v>2.1899999999999999E-2</v>
      </c>
      <c r="U136">
        <v>45.535299999999999</v>
      </c>
      <c r="V136">
        <v>100.099</v>
      </c>
      <c r="W136">
        <v>19.305199999999999</v>
      </c>
      <c r="X136">
        <v>0.52710000000000001</v>
      </c>
      <c r="Y136">
        <v>1.6854</v>
      </c>
      <c r="Z136">
        <v>16.136399999999998</v>
      </c>
      <c r="AA136">
        <v>2.5428000000000002</v>
      </c>
      <c r="AB136">
        <v>2.0500000000000001E-2</v>
      </c>
      <c r="AC136">
        <v>4.7000000000000002E-3</v>
      </c>
      <c r="AD136">
        <v>2.3999999999999998E-3</v>
      </c>
      <c r="AE136">
        <v>59.775700000000001</v>
      </c>
      <c r="AF136">
        <v>100</v>
      </c>
      <c r="AG136" s="1">
        <v>55.226500000000001</v>
      </c>
      <c r="AH136" s="1">
        <v>1.2793000000000001</v>
      </c>
      <c r="AI136" s="1">
        <v>5.7652000000000001</v>
      </c>
      <c r="AJ136" s="1">
        <v>30.9649</v>
      </c>
      <c r="AK136" s="1">
        <v>6.7892000000000001</v>
      </c>
      <c r="AL136" s="1">
        <v>3.0300000000000001E-2</v>
      </c>
      <c r="AM136" s="1">
        <v>2.1700000000000001E-2</v>
      </c>
      <c r="AN136" s="1">
        <v>2.1899999999999999E-2</v>
      </c>
      <c r="AO136" s="1">
        <v>100.099</v>
      </c>
    </row>
    <row r="137" spans="1:42" x14ac:dyDescent="0.3"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2" x14ac:dyDescent="0.3">
      <c r="AG138" s="2">
        <f>AVERAGE(AG127:AG136)</f>
        <v>54.433310000000006</v>
      </c>
      <c r="AH138" s="2">
        <f>AVERAGE(AH127:AH136)</f>
        <v>2.9281800000000002</v>
      </c>
      <c r="AI138" s="2">
        <f t="shared" ref="AI138:AL138" si="6">AVERAGE(AI127:AI136)</f>
        <v>5.6366400000000008</v>
      </c>
      <c r="AJ138" s="2">
        <f t="shared" si="6"/>
        <v>30.384250000000002</v>
      </c>
      <c r="AK138" s="2">
        <f t="shared" si="6"/>
        <v>6.6468299999999996</v>
      </c>
      <c r="AL138" s="2">
        <f t="shared" si="6"/>
        <v>4.7209999999999995E-2</v>
      </c>
      <c r="AM138" s="1"/>
      <c r="AN138" s="1"/>
      <c r="AO138" s="1"/>
      <c r="AP138" t="s">
        <v>278</v>
      </c>
    </row>
    <row r="139" spans="1:42" x14ac:dyDescent="0.3">
      <c r="AG139" s="1">
        <f>STDEV(AG127:AG136)</f>
        <v>1.0863461617837216</v>
      </c>
      <c r="AH139" s="1">
        <f>STDEV(AH127:AH136)</f>
        <v>1.7707705986064057</v>
      </c>
      <c r="AI139" s="1">
        <f t="shared" ref="AI139:AL139" si="7">STDEV(AI127:AI136)</f>
        <v>0.35142784370811214</v>
      </c>
      <c r="AJ139" s="1">
        <f t="shared" si="7"/>
        <v>0.8192724078921082</v>
      </c>
      <c r="AK139" s="1">
        <f t="shared" si="7"/>
        <v>0.39482398624084519</v>
      </c>
      <c r="AL139" s="1">
        <f t="shared" si="7"/>
        <v>1.2381388362287088E-2</v>
      </c>
      <c r="AM139" s="1"/>
      <c r="AN139" s="1"/>
      <c r="AO139" s="1"/>
    </row>
    <row r="140" spans="1:42" x14ac:dyDescent="0.3"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2" x14ac:dyDescent="0.3">
      <c r="A141" t="s">
        <v>242</v>
      </c>
      <c r="B141">
        <v>119</v>
      </c>
      <c r="C141" t="s">
        <v>243</v>
      </c>
      <c r="D141">
        <v>7448.4570000000003</v>
      </c>
      <c r="E141">
        <v>158.316</v>
      </c>
      <c r="F141">
        <v>80.187899999999999</v>
      </c>
      <c r="G141">
        <v>23999.66</v>
      </c>
      <c r="H141">
        <v>53.676200000000001</v>
      </c>
      <c r="I141">
        <v>13.400600000000001</v>
      </c>
      <c r="J141">
        <v>7.0502000000000002</v>
      </c>
      <c r="K141">
        <v>5.3000999999999996</v>
      </c>
      <c r="M141">
        <v>18.680599999999998</v>
      </c>
      <c r="N141">
        <v>9.9500000000000005E-2</v>
      </c>
      <c r="O141">
        <v>7.8174000000000001</v>
      </c>
      <c r="P141">
        <v>30.373799999999999</v>
      </c>
      <c r="Q141">
        <v>9.2299999999999993E-2</v>
      </c>
      <c r="R141">
        <v>2.24E-2</v>
      </c>
      <c r="S141">
        <v>0</v>
      </c>
      <c r="T141">
        <v>6.1100000000000002E-2</v>
      </c>
      <c r="U141">
        <v>43.652000000000001</v>
      </c>
      <c r="V141">
        <v>100.79900000000001</v>
      </c>
      <c r="W141">
        <v>13.8849</v>
      </c>
      <c r="X141">
        <v>7.6899999999999996E-2</v>
      </c>
      <c r="Y141">
        <v>2.9220999999999999</v>
      </c>
      <c r="Z141">
        <v>26.087800000000001</v>
      </c>
      <c r="AA141">
        <v>4.8099999999999997E-2</v>
      </c>
      <c r="AB141">
        <v>2.0299999999999999E-2</v>
      </c>
      <c r="AC141">
        <v>0</v>
      </c>
      <c r="AD141">
        <v>6.4999999999999997E-3</v>
      </c>
      <c r="AE141">
        <v>56.953299999999999</v>
      </c>
      <c r="AF141">
        <v>100</v>
      </c>
      <c r="AG141" s="1">
        <v>39.964799999999997</v>
      </c>
      <c r="AH141" s="1">
        <v>0.18790000000000001</v>
      </c>
      <c r="AI141" s="1">
        <v>10.0571</v>
      </c>
      <c r="AJ141" s="1">
        <v>50.3688</v>
      </c>
      <c r="AK141" s="1">
        <v>0.12920000000000001</v>
      </c>
      <c r="AL141" s="1">
        <v>3.0200000000000001E-2</v>
      </c>
      <c r="AM141" s="1">
        <v>0</v>
      </c>
      <c r="AN141" s="1">
        <v>6.1100000000000002E-2</v>
      </c>
      <c r="AO141" s="1">
        <v>100.79900000000001</v>
      </c>
    </row>
    <row r="142" spans="1:42" x14ac:dyDescent="0.3">
      <c r="A142" t="s">
        <v>256</v>
      </c>
      <c r="B142">
        <v>133</v>
      </c>
      <c r="C142" t="s">
        <v>257</v>
      </c>
      <c r="D142">
        <v>7571.3280000000004</v>
      </c>
      <c r="E142">
        <v>195.42590000000001</v>
      </c>
      <c r="F142">
        <v>82.655900000000003</v>
      </c>
      <c r="G142">
        <v>23788.400000000001</v>
      </c>
      <c r="H142">
        <v>96.797600000000003</v>
      </c>
      <c r="I142">
        <v>12.0505</v>
      </c>
      <c r="J142">
        <v>6.5000999999999998</v>
      </c>
      <c r="K142">
        <v>4.3000999999999996</v>
      </c>
      <c r="M142">
        <v>18.9194</v>
      </c>
      <c r="N142">
        <v>0.13850000000000001</v>
      </c>
      <c r="O142">
        <v>7.97</v>
      </c>
      <c r="P142">
        <v>30.0715</v>
      </c>
      <c r="Q142">
        <v>0.2344</v>
      </c>
      <c r="R142">
        <v>7.9000000000000008E-3</v>
      </c>
      <c r="S142">
        <v>0</v>
      </c>
      <c r="T142">
        <v>0</v>
      </c>
      <c r="U142">
        <v>43.855200000000004</v>
      </c>
      <c r="V142">
        <v>101.197</v>
      </c>
      <c r="W142">
        <v>14.0168</v>
      </c>
      <c r="X142">
        <v>0.10680000000000001</v>
      </c>
      <c r="Y142">
        <v>2.9695</v>
      </c>
      <c r="Z142">
        <v>25.744599999999998</v>
      </c>
      <c r="AA142">
        <v>0.1217</v>
      </c>
      <c r="AB142">
        <v>7.1999999999999998E-3</v>
      </c>
      <c r="AC142">
        <v>0</v>
      </c>
      <c r="AD142">
        <v>0</v>
      </c>
      <c r="AE142">
        <v>57.033299999999997</v>
      </c>
      <c r="AF142">
        <v>100</v>
      </c>
      <c r="AG142" s="1">
        <v>40.4756</v>
      </c>
      <c r="AH142" s="1">
        <v>0.26179999999999998</v>
      </c>
      <c r="AI142" s="1">
        <v>10.253399999999999</v>
      </c>
      <c r="AJ142" s="1">
        <v>49.867600000000003</v>
      </c>
      <c r="AK142" s="1">
        <v>0.32800000000000001</v>
      </c>
      <c r="AL142" s="1">
        <v>1.0699999999999999E-2</v>
      </c>
      <c r="AM142" s="1">
        <v>0</v>
      </c>
      <c r="AN142" s="1">
        <v>0</v>
      </c>
      <c r="AO142" s="1">
        <v>101.197</v>
      </c>
    </row>
    <row r="143" spans="1:42" x14ac:dyDescent="0.3">
      <c r="AG143" s="1"/>
      <c r="AH143" s="1"/>
      <c r="AI143" s="1"/>
      <c r="AJ143" s="1"/>
      <c r="AK143" s="1"/>
      <c r="AL143" s="1"/>
      <c r="AM143" s="1"/>
      <c r="AN143" s="1"/>
      <c r="AO143" s="1"/>
    </row>
    <row r="149" spans="1:41" x14ac:dyDescent="0.3"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x14ac:dyDescent="0.3">
      <c r="A150" t="s">
        <v>260</v>
      </c>
      <c r="B150">
        <v>136</v>
      </c>
      <c r="C150" t="s">
        <v>261</v>
      </c>
      <c r="D150">
        <v>7358.7280000000001</v>
      </c>
      <c r="E150">
        <v>163.15450000000001</v>
      </c>
      <c r="F150">
        <v>97.498000000000005</v>
      </c>
      <c r="G150">
        <v>23052.73</v>
      </c>
      <c r="H150">
        <v>38.404899999999998</v>
      </c>
      <c r="I150">
        <v>11.500400000000001</v>
      </c>
      <c r="J150">
        <v>7.4501999999999997</v>
      </c>
      <c r="K150">
        <v>7.5002000000000004</v>
      </c>
      <c r="M150">
        <v>18.407699999999998</v>
      </c>
      <c r="N150">
        <v>0.1053</v>
      </c>
      <c r="O150">
        <v>9.4694000000000003</v>
      </c>
      <c r="P150">
        <v>29.366399999999999</v>
      </c>
      <c r="Q150">
        <v>3.04E-2</v>
      </c>
      <c r="R150">
        <v>1.01E-2</v>
      </c>
      <c r="S150">
        <v>0</v>
      </c>
      <c r="T150">
        <v>9.5200000000000007E-2</v>
      </c>
      <c r="U150">
        <v>43.127299999999998</v>
      </c>
      <c r="V150">
        <v>100.61190000000001</v>
      </c>
      <c r="W150">
        <v>13.844099999999999</v>
      </c>
      <c r="X150">
        <v>8.2400000000000001E-2</v>
      </c>
      <c r="Y150">
        <v>3.5815000000000001</v>
      </c>
      <c r="Z150">
        <v>25.5212</v>
      </c>
      <c r="AA150">
        <v>1.6E-2</v>
      </c>
      <c r="AB150">
        <v>9.2999999999999992E-3</v>
      </c>
      <c r="AC150">
        <v>0</v>
      </c>
      <c r="AD150">
        <v>1.03E-2</v>
      </c>
      <c r="AE150">
        <v>56.935200000000002</v>
      </c>
      <c r="AF150">
        <v>100</v>
      </c>
      <c r="AG150" s="1">
        <v>39.380899999999997</v>
      </c>
      <c r="AH150" s="1">
        <v>0.19889999999999999</v>
      </c>
      <c r="AI150" s="1">
        <v>12.1823</v>
      </c>
      <c r="AJ150" s="1">
        <v>48.698300000000003</v>
      </c>
      <c r="AK150" s="1">
        <v>4.2599999999999999E-2</v>
      </c>
      <c r="AL150" s="1">
        <v>1.3599999999999999E-2</v>
      </c>
      <c r="AM150" s="1">
        <v>0</v>
      </c>
      <c r="AN150" s="1">
        <v>9.5200000000000007E-2</v>
      </c>
      <c r="AO150" s="1">
        <v>100.61190000000001</v>
      </c>
    </row>
    <row r="151" spans="1:41" x14ac:dyDescent="0.3">
      <c r="A151" t="s">
        <v>262</v>
      </c>
      <c r="B151">
        <v>137</v>
      </c>
      <c r="C151" t="s">
        <v>263</v>
      </c>
      <c r="D151">
        <v>7434.1109999999999</v>
      </c>
      <c r="E151">
        <v>157.34829999999999</v>
      </c>
      <c r="F151">
        <v>94.763000000000005</v>
      </c>
      <c r="G151">
        <v>23024.06</v>
      </c>
      <c r="H151">
        <v>39.571800000000003</v>
      </c>
      <c r="I151">
        <v>12.7005</v>
      </c>
      <c r="J151">
        <v>7.6501999999999999</v>
      </c>
      <c r="K151">
        <v>4.9500999999999999</v>
      </c>
      <c r="M151">
        <v>18.586400000000001</v>
      </c>
      <c r="N151">
        <v>9.5299999999999996E-2</v>
      </c>
      <c r="O151">
        <v>9.2449999999999992</v>
      </c>
      <c r="P151">
        <v>29.307700000000001</v>
      </c>
      <c r="Q151">
        <v>3.73E-2</v>
      </c>
      <c r="R151">
        <v>1.1299999999999999E-2</v>
      </c>
      <c r="S151">
        <v>0</v>
      </c>
      <c r="T151">
        <v>1.4800000000000001E-2</v>
      </c>
      <c r="U151">
        <v>43.222299999999997</v>
      </c>
      <c r="V151">
        <v>100.5201</v>
      </c>
      <c r="W151">
        <v>13.9628</v>
      </c>
      <c r="X151">
        <v>7.4499999999999997E-2</v>
      </c>
      <c r="Y151">
        <v>3.4927000000000001</v>
      </c>
      <c r="Z151">
        <v>25.441700000000001</v>
      </c>
      <c r="AA151">
        <v>1.9599999999999999E-2</v>
      </c>
      <c r="AB151">
        <v>1.04E-2</v>
      </c>
      <c r="AC151">
        <v>0</v>
      </c>
      <c r="AD151">
        <v>1.6000000000000001E-3</v>
      </c>
      <c r="AE151">
        <v>56.996600000000001</v>
      </c>
      <c r="AF151">
        <v>100</v>
      </c>
      <c r="AG151" s="1">
        <v>39.763199999999998</v>
      </c>
      <c r="AH151" s="1">
        <v>0.18010000000000001</v>
      </c>
      <c r="AI151" s="1">
        <v>11.893599999999999</v>
      </c>
      <c r="AJ151" s="1">
        <v>48.600900000000003</v>
      </c>
      <c r="AK151" s="1">
        <v>5.2200000000000003E-2</v>
      </c>
      <c r="AL151" s="1">
        <v>1.52E-2</v>
      </c>
      <c r="AM151" s="1">
        <v>0</v>
      </c>
      <c r="AN151" s="1">
        <v>1.4800000000000001E-2</v>
      </c>
      <c r="AO151" s="1">
        <v>100.5201</v>
      </c>
    </row>
    <row r="152" spans="1:41" x14ac:dyDescent="0.3">
      <c r="A152" t="s">
        <v>266</v>
      </c>
      <c r="B152">
        <v>141</v>
      </c>
      <c r="C152" t="s">
        <v>267</v>
      </c>
      <c r="D152">
        <v>7433.201</v>
      </c>
      <c r="E152">
        <v>172.4314</v>
      </c>
      <c r="F152">
        <v>96.0304</v>
      </c>
      <c r="G152">
        <v>23044.71</v>
      </c>
      <c r="H152">
        <v>47.740900000000003</v>
      </c>
      <c r="I152">
        <v>11.8505</v>
      </c>
      <c r="J152">
        <v>8.3002000000000002</v>
      </c>
      <c r="K152">
        <v>4.2500999999999998</v>
      </c>
      <c r="M152">
        <v>18.612200000000001</v>
      </c>
      <c r="N152">
        <v>0.1159</v>
      </c>
      <c r="O152">
        <v>9.3231999999999999</v>
      </c>
      <c r="P152">
        <v>29.377700000000001</v>
      </c>
      <c r="Q152">
        <v>6.2799999999999995E-2</v>
      </c>
      <c r="R152">
        <v>1.5800000000000002E-2</v>
      </c>
      <c r="S152">
        <v>2.1700000000000001E-2</v>
      </c>
      <c r="T152">
        <v>1.4800000000000001E-2</v>
      </c>
      <c r="U152">
        <v>43.350299999999997</v>
      </c>
      <c r="V152">
        <v>100.8944</v>
      </c>
      <c r="W152">
        <v>13.9381</v>
      </c>
      <c r="X152">
        <v>9.0300000000000005E-2</v>
      </c>
      <c r="Y152">
        <v>3.5110999999999999</v>
      </c>
      <c r="Z152">
        <v>25.421900000000001</v>
      </c>
      <c r="AA152">
        <v>3.3000000000000002E-2</v>
      </c>
      <c r="AB152">
        <v>1.44E-2</v>
      </c>
      <c r="AC152">
        <v>4.7999999999999996E-3</v>
      </c>
      <c r="AD152">
        <v>1.6000000000000001E-3</v>
      </c>
      <c r="AE152">
        <v>56.9848</v>
      </c>
      <c r="AF152">
        <v>100</v>
      </c>
      <c r="AG152">
        <v>39.8185</v>
      </c>
      <c r="AH152">
        <v>0.21890000000000001</v>
      </c>
      <c r="AI152">
        <v>11.994199999999999</v>
      </c>
      <c r="AJ152">
        <v>48.717100000000002</v>
      </c>
      <c r="AK152">
        <v>8.7900000000000006E-2</v>
      </c>
      <c r="AL152">
        <v>2.1299999999999999E-2</v>
      </c>
      <c r="AM152">
        <v>2.1700000000000001E-2</v>
      </c>
      <c r="AN152">
        <v>1.4800000000000001E-2</v>
      </c>
      <c r="AO152">
        <v>100.8944</v>
      </c>
    </row>
    <row r="153" spans="1:41" x14ac:dyDescent="0.3">
      <c r="A153" t="s">
        <v>270</v>
      </c>
      <c r="B153">
        <v>144</v>
      </c>
      <c r="C153" t="s">
        <v>271</v>
      </c>
      <c r="D153">
        <v>7430.2269999999999</v>
      </c>
      <c r="E153">
        <v>161.119</v>
      </c>
      <c r="F153">
        <v>98.331900000000005</v>
      </c>
      <c r="G153">
        <v>23073.96</v>
      </c>
      <c r="H153">
        <v>43.606299999999997</v>
      </c>
      <c r="I153">
        <v>11.000400000000001</v>
      </c>
      <c r="J153">
        <v>8.1501999999999999</v>
      </c>
      <c r="K153">
        <v>4.6501000000000001</v>
      </c>
      <c r="M153">
        <v>18.5779</v>
      </c>
      <c r="N153">
        <v>0.1027</v>
      </c>
      <c r="O153">
        <v>9.6039999999999992</v>
      </c>
      <c r="P153">
        <v>29.3857</v>
      </c>
      <c r="Q153">
        <v>4.3900000000000002E-2</v>
      </c>
      <c r="R153">
        <v>9.4999999999999998E-3</v>
      </c>
      <c r="S153">
        <v>1.38E-2</v>
      </c>
      <c r="T153">
        <v>2.6200000000000001E-2</v>
      </c>
      <c r="U153">
        <v>43.375500000000002</v>
      </c>
      <c r="V153">
        <v>101.13939999999999</v>
      </c>
      <c r="W153">
        <v>13.8993</v>
      </c>
      <c r="X153">
        <v>0.08</v>
      </c>
      <c r="Y153">
        <v>3.6135000000000002</v>
      </c>
      <c r="Z153">
        <v>25.405000000000001</v>
      </c>
      <c r="AA153">
        <v>2.3E-2</v>
      </c>
      <c r="AB153">
        <v>8.6999999999999994E-3</v>
      </c>
      <c r="AC153">
        <v>3.0000000000000001E-3</v>
      </c>
      <c r="AD153">
        <v>2.8E-3</v>
      </c>
      <c r="AE153">
        <v>56.964599999999997</v>
      </c>
      <c r="AF153">
        <v>100</v>
      </c>
      <c r="AG153">
        <v>39.745100000000001</v>
      </c>
      <c r="AH153">
        <v>0.19409999999999999</v>
      </c>
      <c r="AI153">
        <v>12.355499999999999</v>
      </c>
      <c r="AJ153">
        <v>48.7303</v>
      </c>
      <c r="AK153">
        <v>6.1499999999999999E-2</v>
      </c>
      <c r="AL153">
        <v>1.2800000000000001E-2</v>
      </c>
      <c r="AM153">
        <v>1.38E-2</v>
      </c>
      <c r="AN153">
        <v>2.6200000000000001E-2</v>
      </c>
      <c r="AO153">
        <v>101.13939999999999</v>
      </c>
    </row>
    <row r="155" spans="1:41" x14ac:dyDescent="0.3">
      <c r="A155" t="s">
        <v>268</v>
      </c>
      <c r="B155">
        <v>143</v>
      </c>
      <c r="C155" t="s">
        <v>269</v>
      </c>
      <c r="D155">
        <v>8811.5499999999993</v>
      </c>
      <c r="E155">
        <v>8829.1309999999994</v>
      </c>
      <c r="F155">
        <v>50.9086</v>
      </c>
      <c r="G155">
        <v>12206.49</v>
      </c>
      <c r="H155">
        <v>1228.527</v>
      </c>
      <c r="I155">
        <v>12.400499999999999</v>
      </c>
      <c r="J155">
        <v>6.2500999999999998</v>
      </c>
      <c r="K155">
        <v>4.0000999999999998</v>
      </c>
      <c r="M155">
        <v>21.6294</v>
      </c>
      <c r="N155">
        <v>8.9202999999999992</v>
      </c>
      <c r="O155">
        <v>4.8772000000000002</v>
      </c>
      <c r="P155">
        <v>15.326599999999999</v>
      </c>
      <c r="Q155">
        <v>4.0152000000000001</v>
      </c>
      <c r="R155">
        <v>2.7699999999999999E-2</v>
      </c>
      <c r="S155">
        <v>0</v>
      </c>
      <c r="T155">
        <v>0</v>
      </c>
      <c r="U155">
        <v>45.677900000000001</v>
      </c>
      <c r="V155">
        <v>100.4744</v>
      </c>
      <c r="W155">
        <v>16.128599999999999</v>
      </c>
      <c r="X155">
        <v>6.9238</v>
      </c>
      <c r="Y155">
        <v>1.829</v>
      </c>
      <c r="Z155">
        <v>13.2064</v>
      </c>
      <c r="AA155">
        <v>2.0981000000000001</v>
      </c>
      <c r="AB155">
        <v>2.52E-2</v>
      </c>
      <c r="AC155">
        <v>0</v>
      </c>
      <c r="AD155">
        <v>0</v>
      </c>
      <c r="AE155">
        <v>59.788899999999998</v>
      </c>
      <c r="AF155">
        <v>100</v>
      </c>
      <c r="AG155">
        <v>46.273400000000002</v>
      </c>
      <c r="AH155">
        <v>16.854900000000001</v>
      </c>
      <c r="AI155">
        <v>6.2746000000000004</v>
      </c>
      <c r="AJ155">
        <v>25.4161</v>
      </c>
      <c r="AK155">
        <v>5.6181000000000001</v>
      </c>
      <c r="AL155">
        <v>3.73E-2</v>
      </c>
      <c r="AM155">
        <v>0</v>
      </c>
      <c r="AN155">
        <v>0</v>
      </c>
      <c r="AO155">
        <v>100.4744</v>
      </c>
    </row>
    <row r="156" spans="1:41" x14ac:dyDescent="0.3">
      <c r="A156" t="s">
        <v>274</v>
      </c>
      <c r="B156">
        <v>149</v>
      </c>
      <c r="C156" t="s">
        <v>275</v>
      </c>
      <c r="D156">
        <v>8446.34</v>
      </c>
      <c r="E156">
        <v>10293.290000000001</v>
      </c>
      <c r="F156">
        <v>52.509099999999997</v>
      </c>
      <c r="G156">
        <v>11336.91</v>
      </c>
      <c r="H156">
        <v>1355.739</v>
      </c>
      <c r="I156">
        <v>12.1005</v>
      </c>
      <c r="J156">
        <v>7.3502000000000001</v>
      </c>
      <c r="K156">
        <v>4.4500999999999999</v>
      </c>
      <c r="M156">
        <v>20.827200000000001</v>
      </c>
      <c r="N156">
        <v>10.3841</v>
      </c>
      <c r="O156">
        <v>4.9603000000000002</v>
      </c>
      <c r="P156">
        <v>14.2799</v>
      </c>
      <c r="Q156">
        <v>4.4420000000000002</v>
      </c>
      <c r="R156">
        <v>2.3099999999999999E-2</v>
      </c>
      <c r="S156">
        <v>6.0000000000000001E-3</v>
      </c>
      <c r="T156">
        <v>0</v>
      </c>
      <c r="U156">
        <v>45.569400000000002</v>
      </c>
      <c r="V156">
        <v>100.492</v>
      </c>
      <c r="W156">
        <v>15.57</v>
      </c>
      <c r="X156">
        <v>8.0806000000000004</v>
      </c>
      <c r="Y156">
        <v>1.8649</v>
      </c>
      <c r="Z156">
        <v>12.335900000000001</v>
      </c>
      <c r="AA156">
        <v>2.327</v>
      </c>
      <c r="AB156">
        <v>2.1100000000000001E-2</v>
      </c>
      <c r="AC156">
        <v>1.2999999999999999E-3</v>
      </c>
      <c r="AD156">
        <v>0</v>
      </c>
      <c r="AE156">
        <v>59.799300000000002</v>
      </c>
      <c r="AF156">
        <v>100</v>
      </c>
      <c r="AG156">
        <v>44.557200000000002</v>
      </c>
      <c r="AH156">
        <v>19.620799999999999</v>
      </c>
      <c r="AI156">
        <v>6.3814000000000002</v>
      </c>
      <c r="AJ156">
        <v>23.680299999999999</v>
      </c>
      <c r="AK156">
        <v>6.2153</v>
      </c>
      <c r="AL156">
        <v>3.1099999999999999E-2</v>
      </c>
      <c r="AM156">
        <v>6.0000000000000001E-3</v>
      </c>
      <c r="AN156">
        <v>0</v>
      </c>
      <c r="AO156">
        <v>100.492</v>
      </c>
    </row>
    <row r="157" spans="1:41" x14ac:dyDescent="0.3">
      <c r="A157" t="s">
        <v>272</v>
      </c>
      <c r="B157">
        <v>145</v>
      </c>
      <c r="C157" t="s">
        <v>273</v>
      </c>
      <c r="D157">
        <v>8818.3279999999995</v>
      </c>
      <c r="E157">
        <v>8807.8439999999991</v>
      </c>
      <c r="F157">
        <v>54.776600000000002</v>
      </c>
      <c r="G157">
        <v>11912.73</v>
      </c>
      <c r="H157">
        <v>1299.146</v>
      </c>
      <c r="I157">
        <v>13.400600000000001</v>
      </c>
      <c r="J157">
        <v>7.6501999999999999</v>
      </c>
      <c r="K157">
        <v>4.0500999999999996</v>
      </c>
      <c r="M157">
        <v>21.658200000000001</v>
      </c>
      <c r="N157">
        <v>8.9117999999999995</v>
      </c>
      <c r="O157">
        <v>5.2191000000000001</v>
      </c>
      <c r="P157">
        <v>15.0206</v>
      </c>
      <c r="Q157">
        <v>4.2553999999999998</v>
      </c>
      <c r="R157">
        <v>3.3099999999999997E-2</v>
      </c>
      <c r="S157">
        <v>1.9E-2</v>
      </c>
      <c r="T157">
        <v>0</v>
      </c>
      <c r="U157">
        <v>45.697299999999998</v>
      </c>
      <c r="V157">
        <v>100.8145</v>
      </c>
      <c r="W157">
        <v>16.143599999999999</v>
      </c>
      <c r="X157">
        <v>6.9145000000000003</v>
      </c>
      <c r="Y157">
        <v>1.9563999999999999</v>
      </c>
      <c r="Z157">
        <v>12.9376</v>
      </c>
      <c r="AA157">
        <v>2.2225999999999999</v>
      </c>
      <c r="AB157">
        <v>3.0200000000000001E-2</v>
      </c>
      <c r="AC157">
        <v>4.1000000000000003E-3</v>
      </c>
      <c r="AD157">
        <v>0</v>
      </c>
      <c r="AE157">
        <v>59.790799999999997</v>
      </c>
      <c r="AF157">
        <v>100</v>
      </c>
      <c r="AG157">
        <v>46.334899999999998</v>
      </c>
      <c r="AH157">
        <v>16.838899999999999</v>
      </c>
      <c r="AI157">
        <v>6.7142999999999997</v>
      </c>
      <c r="AJ157">
        <v>24.9087</v>
      </c>
      <c r="AK157">
        <v>5.9541000000000004</v>
      </c>
      <c r="AL157">
        <v>4.4699999999999997E-2</v>
      </c>
      <c r="AM157">
        <v>1.9E-2</v>
      </c>
      <c r="AN157">
        <v>0</v>
      </c>
      <c r="AO157">
        <v>100.8145</v>
      </c>
    </row>
    <row r="160" spans="1:41" x14ac:dyDescent="0.3">
      <c r="A160" t="s">
        <v>276</v>
      </c>
      <c r="B160">
        <v>157</v>
      </c>
      <c r="C160" t="s">
        <v>277</v>
      </c>
      <c r="D160">
        <v>9451.2970000000005</v>
      </c>
      <c r="E160">
        <v>5640.8159999999998</v>
      </c>
      <c r="F160">
        <v>53.476100000000002</v>
      </c>
      <c r="G160">
        <v>12872.25</v>
      </c>
      <c r="H160">
        <v>1283.278</v>
      </c>
      <c r="I160">
        <v>15.300800000000001</v>
      </c>
      <c r="J160">
        <v>6.9001999999999999</v>
      </c>
      <c r="K160">
        <v>4.3501000000000003</v>
      </c>
      <c r="M160">
        <v>23.1813</v>
      </c>
      <c r="N160">
        <v>5.7518000000000002</v>
      </c>
      <c r="O160">
        <v>5.1124999999999998</v>
      </c>
      <c r="P160">
        <v>16.335999999999999</v>
      </c>
      <c r="Q160">
        <v>4.2286999999999999</v>
      </c>
      <c r="R160">
        <v>2.92E-2</v>
      </c>
      <c r="S160">
        <v>0</v>
      </c>
      <c r="T160">
        <v>0</v>
      </c>
      <c r="U160">
        <v>45.4452</v>
      </c>
      <c r="V160">
        <v>100.08459999999999</v>
      </c>
      <c r="W160">
        <v>17.378900000000002</v>
      </c>
      <c r="X160">
        <v>4.4885000000000002</v>
      </c>
      <c r="Y160">
        <v>1.9275</v>
      </c>
      <c r="Z160">
        <v>14.151899999999999</v>
      </c>
      <c r="AA160">
        <v>2.2214999999999998</v>
      </c>
      <c r="AB160">
        <v>2.6700000000000002E-2</v>
      </c>
      <c r="AC160">
        <v>0</v>
      </c>
      <c r="AD160">
        <v>0</v>
      </c>
      <c r="AE160">
        <v>59.804900000000004</v>
      </c>
      <c r="AF160">
        <v>100</v>
      </c>
      <c r="AG160">
        <v>49.593499999999999</v>
      </c>
      <c r="AH160">
        <v>10.868</v>
      </c>
      <c r="AI160">
        <v>6.5772000000000004</v>
      </c>
      <c r="AJ160">
        <v>27.0899</v>
      </c>
      <c r="AK160">
        <v>5.9168000000000003</v>
      </c>
      <c r="AL160">
        <v>3.9300000000000002E-2</v>
      </c>
      <c r="AM160">
        <v>0</v>
      </c>
      <c r="AN160">
        <v>0</v>
      </c>
      <c r="AO160">
        <v>100.08459999999999</v>
      </c>
    </row>
    <row r="161" spans="1:41" x14ac:dyDescent="0.3">
      <c r="A161" t="s">
        <v>264</v>
      </c>
      <c r="B161">
        <v>138</v>
      </c>
      <c r="C161" t="s">
        <v>265</v>
      </c>
      <c r="D161">
        <v>9301.7199999999993</v>
      </c>
      <c r="E161">
        <v>6493.32</v>
      </c>
      <c r="F161">
        <v>52.142299999999999</v>
      </c>
      <c r="G161">
        <v>12873.33</v>
      </c>
      <c r="H161">
        <v>1296.5239999999999</v>
      </c>
      <c r="I161">
        <v>13.9506</v>
      </c>
      <c r="J161">
        <v>7.7001999999999997</v>
      </c>
      <c r="K161">
        <v>5.2500999999999998</v>
      </c>
      <c r="M161">
        <v>22.7455</v>
      </c>
      <c r="N161">
        <v>6.5895999999999999</v>
      </c>
      <c r="O161">
        <v>4.9375</v>
      </c>
      <c r="P161">
        <v>16.230399999999999</v>
      </c>
      <c r="Q161">
        <v>4.2427999999999999</v>
      </c>
      <c r="R161">
        <v>2.87E-2</v>
      </c>
      <c r="S161">
        <v>1.9900000000000001E-2</v>
      </c>
      <c r="T161">
        <v>4.5999999999999999E-2</v>
      </c>
      <c r="U161">
        <v>45.579700000000003</v>
      </c>
      <c r="V161">
        <v>100.42</v>
      </c>
      <c r="W161">
        <v>16.990500000000001</v>
      </c>
      <c r="X161">
        <v>5.1237000000000004</v>
      </c>
      <c r="Y161">
        <v>1.8548</v>
      </c>
      <c r="Z161">
        <v>14.0097</v>
      </c>
      <c r="AA161">
        <v>2.2208000000000001</v>
      </c>
      <c r="AB161">
        <v>2.6200000000000001E-2</v>
      </c>
      <c r="AC161">
        <v>4.4000000000000003E-3</v>
      </c>
      <c r="AD161">
        <v>4.8999999999999998E-3</v>
      </c>
      <c r="AE161">
        <v>59.765000000000001</v>
      </c>
      <c r="AF161">
        <v>100</v>
      </c>
      <c r="AG161">
        <v>48.661099999999998</v>
      </c>
      <c r="AH161">
        <v>12.450900000000001</v>
      </c>
      <c r="AI161">
        <v>6.3520000000000003</v>
      </c>
      <c r="AJ161">
        <v>26.914899999999999</v>
      </c>
      <c r="AK161">
        <v>5.9364999999999997</v>
      </c>
      <c r="AL161">
        <v>3.8600000000000002E-2</v>
      </c>
      <c r="AM161">
        <v>1.9900000000000001E-2</v>
      </c>
      <c r="AN161">
        <v>4.5999999999999999E-2</v>
      </c>
      <c r="AO161">
        <v>100.42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38FD-20E4-4C59-89EE-8944E2374C5E}">
  <dimension ref="A1:G8"/>
  <sheetViews>
    <sheetView workbookViewId="0">
      <selection activeCell="A4" sqref="A4"/>
    </sheetView>
  </sheetViews>
  <sheetFormatPr baseColWidth="10" defaultRowHeight="14.4" x14ac:dyDescent="0.3"/>
  <sheetData>
    <row r="1" spans="1:7" x14ac:dyDescent="0.3">
      <c r="A1" t="s">
        <v>6</v>
      </c>
      <c r="B1" t="s">
        <v>8</v>
      </c>
      <c r="C1" t="s">
        <v>7</v>
      </c>
      <c r="D1" t="s">
        <v>9</v>
      </c>
      <c r="E1" t="s">
        <v>10</v>
      </c>
      <c r="F1" t="s">
        <v>11</v>
      </c>
    </row>
    <row r="2" spans="1:7" x14ac:dyDescent="0.3">
      <c r="A2">
        <v>19.4665</v>
      </c>
      <c r="B2">
        <v>2.4862000000000002</v>
      </c>
      <c r="C2">
        <v>0.1507</v>
      </c>
      <c r="D2">
        <v>17.677099999999999</v>
      </c>
      <c r="E2">
        <v>0.376</v>
      </c>
      <c r="F2">
        <v>9.2600000000000002E-2</v>
      </c>
      <c r="G2">
        <f>SUM(A2:F2)</f>
        <v>40.249099999999999</v>
      </c>
    </row>
    <row r="3" spans="1:7" x14ac:dyDescent="0.3">
      <c r="A3">
        <f>A2/$G$2</f>
        <v>0.48365056609961465</v>
      </c>
      <c r="B3">
        <f t="shared" ref="B3:F3" si="0">B2/$G$2</f>
        <v>6.1770325299199243E-2</v>
      </c>
      <c r="C3">
        <f t="shared" si="0"/>
        <v>3.74418309974633E-3</v>
      </c>
      <c r="D3">
        <f t="shared" si="0"/>
        <v>0.43919242914748402</v>
      </c>
      <c r="E3">
        <f t="shared" si="0"/>
        <v>9.341823792333245E-3</v>
      </c>
      <c r="F3">
        <f t="shared" si="0"/>
        <v>2.300672561622496E-3</v>
      </c>
    </row>
    <row r="4" spans="1:7" x14ac:dyDescent="0.3">
      <c r="A4">
        <f>A3*8</f>
        <v>3.8692045287969172</v>
      </c>
      <c r="B4">
        <f t="shared" ref="B4:F4" si="1">B3*8</f>
        <v>0.49416260239359394</v>
      </c>
      <c r="C4">
        <f t="shared" si="1"/>
        <v>2.995346479797064E-2</v>
      </c>
      <c r="D4">
        <f t="shared" si="1"/>
        <v>3.5135394331798722</v>
      </c>
      <c r="E4">
        <f t="shared" si="1"/>
        <v>7.473459033866596E-2</v>
      </c>
      <c r="F4">
        <f t="shared" si="1"/>
        <v>1.8405380492979968E-2</v>
      </c>
    </row>
    <row r="6" spans="1:7" x14ac:dyDescent="0.3">
      <c r="A6">
        <v>13.8819</v>
      </c>
      <c r="B6">
        <v>4.4146000000000001</v>
      </c>
      <c r="C6">
        <v>3.0700000000000002E-2</v>
      </c>
      <c r="D6">
        <v>24.6556</v>
      </c>
      <c r="E6">
        <v>4.5499999999999999E-2</v>
      </c>
      <c r="F6">
        <v>2.7699999999999999E-2</v>
      </c>
      <c r="G6">
        <f>SUM(A6:F6)</f>
        <v>43.055999999999997</v>
      </c>
    </row>
    <row r="7" spans="1:7" x14ac:dyDescent="0.3">
      <c r="A7">
        <f>A6/$G$2</f>
        <v>0.34489963750742253</v>
      </c>
      <c r="B7">
        <f t="shared" ref="B7" si="2">B6/$G$2</f>
        <v>0.10968195562136794</v>
      </c>
      <c r="C7">
        <f t="shared" ref="C7" si="3">C6/$G$2</f>
        <v>7.6274997453359213E-4</v>
      </c>
      <c r="D7">
        <f t="shared" ref="D7" si="4">D6/$G$2</f>
        <v>0.61257518801662647</v>
      </c>
      <c r="E7">
        <f t="shared" ref="E7" si="5">E6/$G$2</f>
        <v>1.1304600599764964E-3</v>
      </c>
      <c r="F7">
        <f t="shared" ref="F7" si="6">F6/$G$2</f>
        <v>6.8821414640327365E-4</v>
      </c>
    </row>
    <row r="8" spans="1:7" x14ac:dyDescent="0.3">
      <c r="A8">
        <f>A7*3</f>
        <v>1.0346989125222676</v>
      </c>
      <c r="B8">
        <f t="shared" ref="B8:F8" si="7">B7*3</f>
        <v>0.32904586686410381</v>
      </c>
      <c r="C8">
        <f t="shared" si="7"/>
        <v>2.2882499236007766E-3</v>
      </c>
      <c r="D8">
        <f t="shared" si="7"/>
        <v>1.8377255640498795</v>
      </c>
      <c r="E8">
        <f t="shared" si="7"/>
        <v>3.3913801799294891E-3</v>
      </c>
      <c r="F8">
        <f t="shared" si="7"/>
        <v>2.0646424392098211E-3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</vt:lpstr>
      <vt:lpstr>b</vt:lpstr>
      <vt:lpstr>Tabelle1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</dc:creator>
  <cp:lastModifiedBy>Christopher Beyer</cp:lastModifiedBy>
  <dcterms:created xsi:type="dcterms:W3CDTF">2018-11-06T13:09:59Z</dcterms:created>
  <dcterms:modified xsi:type="dcterms:W3CDTF">2018-11-22T22:02:17Z</dcterms:modified>
</cp:coreProperties>
</file>