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ffca8902d8cca0b/Documents/Education/Seneca_York/Semester1/BIF701_BioinformaticsI/Week 2 Dynamic Programming/"/>
    </mc:Choice>
  </mc:AlternateContent>
  <xr:revisionPtr revIDLastSave="4" documentId="8_{0F54B03F-DF48-4D19-8E06-8ECD00A99E66}" xr6:coauthVersionLast="36" xr6:coauthVersionMax="36" xr10:uidLastSave="{04394257-E8BE-4346-8C0A-468BEDC630C1}"/>
  <bookViews>
    <workbookView xWindow="29340" yWindow="1800" windowWidth="27143" windowHeight="15563" xr2:uid="{00000000-000D-0000-FFFF-FFFF00000000}"/>
  </bookViews>
  <sheets>
    <sheet name="NW PAM250 -5" sheetId="4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4" l="1"/>
  <c r="L9" i="4"/>
  <c r="M9" i="4"/>
  <c r="N9" i="4"/>
  <c r="O9" i="4"/>
  <c r="P9" i="4"/>
  <c r="Q9" i="4"/>
  <c r="R9" i="4"/>
  <c r="S9" i="4"/>
  <c r="T9" i="4"/>
  <c r="U9" i="4"/>
  <c r="V9" i="4"/>
  <c r="W9" i="4"/>
  <c r="W10" i="4"/>
  <c r="U10" i="4"/>
  <c r="S10" i="4"/>
  <c r="Q10" i="4"/>
  <c r="O10" i="4"/>
  <c r="M10" i="4"/>
  <c r="K10" i="4"/>
  <c r="K11" i="4"/>
  <c r="L11" i="4"/>
  <c r="L10" i="4"/>
  <c r="M11" i="4"/>
  <c r="N11" i="4"/>
  <c r="N10" i="4"/>
  <c r="O11" i="4"/>
  <c r="P11" i="4"/>
  <c r="P10" i="4"/>
  <c r="Q11" i="4"/>
  <c r="R11" i="4"/>
  <c r="R10" i="4"/>
  <c r="S11" i="4"/>
  <c r="T11" i="4"/>
  <c r="T10" i="4"/>
  <c r="U11" i="4"/>
  <c r="V11" i="4"/>
  <c r="V10" i="4"/>
  <c r="W11" i="4"/>
  <c r="W12" i="4"/>
  <c r="U12" i="4"/>
  <c r="S12" i="4"/>
  <c r="Q12" i="4"/>
  <c r="O12" i="4"/>
  <c r="M12" i="4"/>
  <c r="K12" i="4"/>
  <c r="K13" i="4"/>
  <c r="L13" i="4"/>
  <c r="L12" i="4"/>
  <c r="M13" i="4"/>
  <c r="N13" i="4"/>
  <c r="N12" i="4"/>
  <c r="O13" i="4"/>
  <c r="P13" i="4"/>
  <c r="P12" i="4"/>
  <c r="Q13" i="4"/>
  <c r="R13" i="4"/>
  <c r="R12" i="4"/>
  <c r="S13" i="4"/>
  <c r="T13" i="4"/>
  <c r="T12" i="4"/>
  <c r="U13" i="4"/>
  <c r="V13" i="4"/>
  <c r="V12" i="4"/>
  <c r="W13" i="4"/>
  <c r="W14" i="4"/>
  <c r="U14" i="4"/>
  <c r="S14" i="4"/>
  <c r="Q14" i="4"/>
  <c r="O14" i="4"/>
  <c r="M14" i="4"/>
  <c r="K14" i="4"/>
  <c r="K15" i="4"/>
  <c r="L15" i="4"/>
  <c r="L14" i="4"/>
  <c r="M15" i="4"/>
  <c r="N15" i="4"/>
  <c r="N14" i="4"/>
  <c r="O15" i="4"/>
  <c r="P15" i="4"/>
  <c r="P14" i="4"/>
  <c r="Q15" i="4"/>
  <c r="R15" i="4"/>
  <c r="R14" i="4"/>
  <c r="S15" i="4"/>
  <c r="T15" i="4"/>
  <c r="T14" i="4"/>
  <c r="U15" i="4"/>
  <c r="V15" i="4"/>
  <c r="V14" i="4"/>
  <c r="W15" i="4"/>
  <c r="W16" i="4"/>
  <c r="U16" i="4"/>
  <c r="S16" i="4"/>
  <c r="Q16" i="4"/>
  <c r="O16" i="4"/>
  <c r="M16" i="4"/>
  <c r="K16" i="4"/>
  <c r="K17" i="4"/>
  <c r="L17" i="4"/>
  <c r="L16" i="4"/>
  <c r="M17" i="4"/>
  <c r="N17" i="4"/>
  <c r="N16" i="4"/>
  <c r="O17" i="4"/>
  <c r="P17" i="4"/>
  <c r="P16" i="4"/>
  <c r="Q17" i="4"/>
  <c r="R17" i="4"/>
  <c r="R16" i="4"/>
  <c r="S17" i="4"/>
  <c r="T17" i="4"/>
  <c r="T16" i="4"/>
  <c r="U17" i="4"/>
  <c r="V17" i="4"/>
  <c r="V16" i="4"/>
  <c r="W17" i="4"/>
  <c r="W18" i="4"/>
  <c r="U18" i="4"/>
  <c r="S18" i="4"/>
  <c r="Q18" i="4"/>
  <c r="O18" i="4"/>
  <c r="M18" i="4"/>
  <c r="K18" i="4"/>
  <c r="K19" i="4"/>
  <c r="L19" i="4"/>
  <c r="L18" i="4"/>
  <c r="M19" i="4"/>
  <c r="N19" i="4"/>
  <c r="N18" i="4"/>
  <c r="O19" i="4"/>
  <c r="P19" i="4"/>
  <c r="P18" i="4"/>
  <c r="Q19" i="4"/>
  <c r="R19" i="4"/>
  <c r="R18" i="4"/>
  <c r="S19" i="4"/>
  <c r="T19" i="4"/>
  <c r="T18" i="4"/>
  <c r="U19" i="4"/>
  <c r="V19" i="4"/>
  <c r="V18" i="4"/>
  <c r="W19" i="4"/>
  <c r="W20" i="4"/>
  <c r="U20" i="4"/>
  <c r="S20" i="4"/>
  <c r="Q20" i="4"/>
  <c r="O20" i="4"/>
  <c r="M20" i="4"/>
  <c r="K20" i="4"/>
  <c r="K21" i="4"/>
  <c r="L21" i="4"/>
  <c r="L20" i="4"/>
  <c r="M21" i="4"/>
  <c r="N21" i="4"/>
  <c r="N20" i="4"/>
  <c r="O21" i="4"/>
  <c r="P21" i="4"/>
  <c r="P20" i="4"/>
  <c r="Q21" i="4"/>
  <c r="R21" i="4"/>
  <c r="R20" i="4"/>
  <c r="S21" i="4"/>
  <c r="T21" i="4"/>
  <c r="T20" i="4"/>
  <c r="U21" i="4"/>
  <c r="V21" i="4"/>
  <c r="V20" i="4"/>
  <c r="W21" i="4"/>
  <c r="W22" i="4"/>
  <c r="U22" i="4"/>
  <c r="S22" i="4"/>
  <c r="Q22" i="4"/>
  <c r="O22" i="4"/>
  <c r="M22" i="4"/>
  <c r="K22" i="4"/>
  <c r="K23" i="4"/>
  <c r="L23" i="4"/>
  <c r="L22" i="4"/>
  <c r="M23" i="4"/>
  <c r="N23" i="4"/>
  <c r="N22" i="4"/>
  <c r="O23" i="4"/>
  <c r="P23" i="4"/>
  <c r="P22" i="4"/>
  <c r="Q23" i="4"/>
  <c r="R23" i="4"/>
  <c r="R22" i="4"/>
  <c r="S23" i="4"/>
  <c r="T23" i="4"/>
  <c r="T22" i="4"/>
  <c r="U23" i="4"/>
  <c r="V23" i="4"/>
  <c r="V22" i="4"/>
  <c r="W23" i="4"/>
  <c r="W24" i="4"/>
  <c r="U24" i="4"/>
  <c r="S24" i="4"/>
  <c r="Q24" i="4"/>
  <c r="O24" i="4"/>
  <c r="M24" i="4"/>
  <c r="K24" i="4"/>
  <c r="K25" i="4"/>
  <c r="L25" i="4"/>
  <c r="L24" i="4"/>
  <c r="M25" i="4"/>
  <c r="N25" i="4"/>
  <c r="N24" i="4"/>
  <c r="O25" i="4"/>
  <c r="P25" i="4"/>
  <c r="P24" i="4"/>
  <c r="Q25" i="4"/>
  <c r="R25" i="4"/>
  <c r="R24" i="4"/>
  <c r="S25" i="4"/>
  <c r="T25" i="4"/>
  <c r="T24" i="4"/>
  <c r="U25" i="4"/>
  <c r="V25" i="4"/>
  <c r="V24" i="4"/>
  <c r="W25" i="4"/>
  <c r="W26" i="4"/>
  <c r="U26" i="4"/>
  <c r="S26" i="4"/>
  <c r="Q26" i="4"/>
  <c r="O26" i="4"/>
  <c r="M26" i="4"/>
  <c r="K26" i="4"/>
  <c r="K27" i="4"/>
  <c r="L27" i="4"/>
  <c r="L26" i="4"/>
  <c r="M27" i="4"/>
  <c r="N27" i="4"/>
  <c r="N26" i="4"/>
  <c r="O27" i="4"/>
  <c r="P27" i="4"/>
  <c r="P26" i="4"/>
  <c r="Q27" i="4"/>
  <c r="R27" i="4"/>
  <c r="R26" i="4"/>
  <c r="S27" i="4"/>
  <c r="T27" i="4"/>
  <c r="T26" i="4"/>
  <c r="U27" i="4"/>
  <c r="V27" i="4"/>
  <c r="V26" i="4"/>
  <c r="W27" i="4"/>
  <c r="D4" i="4"/>
  <c r="E4" i="4"/>
  <c r="E5" i="4"/>
  <c r="F5" i="4"/>
  <c r="G5" i="4"/>
  <c r="H5" i="4"/>
  <c r="I5" i="4"/>
  <c r="J5" i="4"/>
  <c r="K5" i="4"/>
  <c r="L5" i="4"/>
  <c r="M5" i="4"/>
  <c r="M6" i="4"/>
  <c r="K6" i="4"/>
  <c r="I6" i="4"/>
  <c r="G6" i="4"/>
  <c r="E6" i="4"/>
  <c r="E7" i="4"/>
  <c r="F7" i="4"/>
  <c r="F6" i="4"/>
  <c r="G7" i="4"/>
  <c r="H7" i="4"/>
  <c r="H6" i="4"/>
  <c r="I7" i="4"/>
  <c r="J7" i="4"/>
  <c r="J6" i="4"/>
  <c r="K7" i="4"/>
  <c r="L7" i="4"/>
  <c r="L6" i="4"/>
  <c r="M7" i="4"/>
  <c r="M8" i="4"/>
  <c r="K8" i="4"/>
  <c r="I8" i="4"/>
  <c r="G8" i="4"/>
  <c r="E8" i="4"/>
  <c r="E9" i="4"/>
  <c r="F9" i="4"/>
  <c r="F8" i="4"/>
  <c r="G9" i="4"/>
  <c r="H9" i="4"/>
  <c r="H8" i="4"/>
  <c r="I9" i="4"/>
  <c r="J9" i="4"/>
  <c r="J8" i="4"/>
  <c r="L8" i="4"/>
  <c r="I10" i="4"/>
  <c r="G10" i="4"/>
  <c r="E10" i="4"/>
  <c r="E11" i="4"/>
  <c r="F11" i="4"/>
  <c r="F10" i="4"/>
  <c r="G11" i="4"/>
  <c r="H11" i="4"/>
  <c r="H10" i="4"/>
  <c r="I11" i="4"/>
  <c r="J11" i="4"/>
  <c r="J10" i="4"/>
  <c r="I12" i="4"/>
  <c r="G12" i="4"/>
  <c r="E12" i="4"/>
  <c r="E13" i="4"/>
  <c r="F13" i="4"/>
  <c r="F12" i="4"/>
  <c r="G13" i="4"/>
  <c r="H13" i="4"/>
  <c r="H12" i="4"/>
  <c r="I13" i="4"/>
  <c r="J13" i="4"/>
  <c r="J12" i="4"/>
  <c r="I14" i="4"/>
  <c r="G14" i="4"/>
  <c r="E14" i="4"/>
  <c r="E15" i="4"/>
  <c r="F15" i="4"/>
  <c r="F14" i="4"/>
  <c r="G15" i="4"/>
  <c r="H15" i="4"/>
  <c r="H14" i="4"/>
  <c r="I15" i="4"/>
  <c r="J15" i="4"/>
  <c r="J14" i="4"/>
  <c r="N5" i="4"/>
  <c r="O5" i="4"/>
  <c r="O6" i="4"/>
  <c r="N7" i="4"/>
  <c r="N6" i="4"/>
  <c r="O7" i="4"/>
  <c r="O8" i="4"/>
  <c r="N8" i="4"/>
  <c r="P5" i="4"/>
  <c r="Q5" i="4"/>
  <c r="Q6" i="4"/>
  <c r="P7" i="4"/>
  <c r="P6" i="4"/>
  <c r="Q7" i="4"/>
  <c r="Q8" i="4"/>
  <c r="P8" i="4"/>
  <c r="R5" i="4"/>
  <c r="S5" i="4"/>
  <c r="S6" i="4"/>
  <c r="R7" i="4"/>
  <c r="R6" i="4"/>
  <c r="S7" i="4"/>
  <c r="S8" i="4"/>
  <c r="R8" i="4"/>
  <c r="T5" i="4"/>
  <c r="U5" i="4"/>
  <c r="U6" i="4"/>
  <c r="T7" i="4"/>
  <c r="T6" i="4"/>
  <c r="U7" i="4"/>
  <c r="U8" i="4"/>
  <c r="T8" i="4"/>
  <c r="V5" i="4"/>
  <c r="W5" i="4"/>
  <c r="W6" i="4"/>
  <c r="V7" i="4"/>
  <c r="V6" i="4"/>
  <c r="W7" i="4"/>
  <c r="W8" i="4"/>
  <c r="V8" i="4"/>
  <c r="X15" i="4"/>
  <c r="X5" i="4"/>
  <c r="Y5" i="4"/>
  <c r="Y6" i="4"/>
  <c r="X7" i="4"/>
  <c r="X6" i="4"/>
  <c r="Y7" i="4"/>
  <c r="Y8" i="4"/>
  <c r="X9" i="4"/>
  <c r="X8" i="4"/>
  <c r="Y9" i="4"/>
  <c r="Y10" i="4"/>
  <c r="X11" i="4"/>
  <c r="X10" i="4"/>
  <c r="Y11" i="4"/>
  <c r="Y12" i="4"/>
  <c r="X13" i="4"/>
  <c r="X12" i="4"/>
  <c r="Y13" i="4"/>
  <c r="Y14" i="4"/>
  <c r="X14" i="4"/>
  <c r="Y15" i="4"/>
  <c r="Z15" i="4"/>
  <c r="Z5" i="4"/>
  <c r="AA5" i="4"/>
  <c r="AA6" i="4"/>
  <c r="Z7" i="4"/>
  <c r="Z6" i="4"/>
  <c r="AA7" i="4"/>
  <c r="AA8" i="4"/>
  <c r="Z9" i="4"/>
  <c r="Z8" i="4"/>
  <c r="AA9" i="4"/>
  <c r="AA10" i="4"/>
  <c r="Z11" i="4"/>
  <c r="Z10" i="4"/>
  <c r="AA11" i="4"/>
  <c r="AA12" i="4"/>
  <c r="Z13" i="4"/>
  <c r="Z12" i="4"/>
  <c r="AA13" i="4"/>
  <c r="AA14" i="4"/>
  <c r="Z14" i="4"/>
  <c r="AA15" i="4"/>
  <c r="AA16" i="4"/>
  <c r="Y16" i="4"/>
  <c r="X17" i="4"/>
  <c r="X16" i="4"/>
  <c r="Y17" i="4"/>
  <c r="Z17" i="4"/>
  <c r="Z16" i="4"/>
  <c r="AA17" i="4"/>
  <c r="AA18" i="4"/>
  <c r="Y18" i="4"/>
  <c r="I16" i="4"/>
  <c r="G16" i="4"/>
  <c r="E16" i="4"/>
  <c r="E17" i="4"/>
  <c r="F17" i="4"/>
  <c r="F16" i="4"/>
  <c r="G17" i="4"/>
  <c r="H17" i="4"/>
  <c r="H16" i="4"/>
  <c r="I17" i="4"/>
  <c r="J17" i="4"/>
  <c r="J16" i="4"/>
  <c r="X19" i="4"/>
  <c r="X18" i="4"/>
  <c r="Y19" i="4"/>
  <c r="Z19" i="4"/>
  <c r="Z18" i="4"/>
  <c r="AA19" i="4"/>
  <c r="AA20" i="4"/>
  <c r="Y20" i="4"/>
  <c r="I18" i="4"/>
  <c r="G18" i="4"/>
  <c r="E18" i="4"/>
  <c r="E19" i="4"/>
  <c r="F19" i="4"/>
  <c r="F18" i="4"/>
  <c r="G19" i="4"/>
  <c r="H19" i="4"/>
  <c r="H18" i="4"/>
  <c r="I19" i="4"/>
  <c r="J19" i="4"/>
  <c r="J18" i="4"/>
  <c r="X21" i="4"/>
  <c r="X20" i="4"/>
  <c r="Y21" i="4"/>
  <c r="Z21" i="4"/>
  <c r="Z20" i="4"/>
  <c r="AA21" i="4"/>
  <c r="AA22" i="4"/>
  <c r="Y22" i="4"/>
  <c r="I20" i="4"/>
  <c r="G20" i="4"/>
  <c r="E20" i="4"/>
  <c r="E21" i="4"/>
  <c r="F21" i="4"/>
  <c r="F20" i="4"/>
  <c r="G21" i="4"/>
  <c r="H21" i="4"/>
  <c r="H20" i="4"/>
  <c r="I21" i="4"/>
  <c r="J21" i="4"/>
  <c r="J20" i="4"/>
  <c r="X23" i="4"/>
  <c r="X22" i="4"/>
  <c r="Y23" i="4"/>
  <c r="Z23" i="4"/>
  <c r="Z22" i="4"/>
  <c r="AA23" i="4"/>
  <c r="AA24" i="4"/>
  <c r="Y24" i="4"/>
  <c r="I22" i="4"/>
  <c r="G22" i="4"/>
  <c r="E22" i="4"/>
  <c r="E23" i="4"/>
  <c r="F23" i="4"/>
  <c r="F22" i="4"/>
  <c r="G23" i="4"/>
  <c r="H23" i="4"/>
  <c r="H22" i="4"/>
  <c r="I23" i="4"/>
  <c r="J23" i="4"/>
  <c r="J22" i="4"/>
  <c r="X25" i="4"/>
  <c r="X24" i="4"/>
  <c r="Y25" i="4"/>
  <c r="Z25" i="4"/>
  <c r="Z24" i="4"/>
  <c r="AA25" i="4"/>
  <c r="AA26" i="4"/>
  <c r="Y26" i="4"/>
  <c r="I24" i="4"/>
  <c r="G24" i="4"/>
  <c r="E24" i="4"/>
  <c r="E25" i="4"/>
  <c r="F25" i="4"/>
  <c r="F24" i="4"/>
  <c r="G25" i="4"/>
  <c r="H25" i="4"/>
  <c r="H24" i="4"/>
  <c r="I25" i="4"/>
  <c r="J25" i="4"/>
  <c r="J24" i="4"/>
  <c r="X27" i="4"/>
  <c r="X26" i="4"/>
  <c r="Y27" i="4"/>
  <c r="Z27" i="4"/>
  <c r="Z26" i="4"/>
  <c r="AA27" i="4"/>
  <c r="I26" i="4"/>
  <c r="G26" i="4"/>
  <c r="E26" i="4"/>
  <c r="E27" i="4"/>
  <c r="F27" i="4"/>
  <c r="F26" i="4"/>
  <c r="G27" i="4"/>
  <c r="H27" i="4"/>
  <c r="I27" i="4"/>
  <c r="J27" i="4"/>
  <c r="J26" i="4"/>
  <c r="H26" i="4"/>
  <c r="D26" i="4"/>
  <c r="D24" i="4"/>
  <c r="D22" i="4"/>
  <c r="D20" i="4"/>
  <c r="D18" i="4"/>
  <c r="D16" i="4"/>
  <c r="D14" i="4"/>
  <c r="D12" i="4"/>
  <c r="D10" i="4"/>
  <c r="D8" i="4"/>
  <c r="D6" i="4"/>
  <c r="Z4" i="4"/>
  <c r="X4" i="4"/>
  <c r="V4" i="4"/>
  <c r="T4" i="4"/>
  <c r="R4" i="4"/>
  <c r="P4" i="4"/>
  <c r="N4" i="4"/>
  <c r="L4" i="4"/>
  <c r="J4" i="4"/>
  <c r="H4" i="4"/>
  <c r="F4" i="4"/>
  <c r="D27" i="4"/>
  <c r="D25" i="4"/>
  <c r="D23" i="4"/>
  <c r="D21" i="4"/>
  <c r="D19" i="4"/>
  <c r="D17" i="4"/>
  <c r="D15" i="4"/>
  <c r="D13" i="4"/>
  <c r="D11" i="4"/>
  <c r="D9" i="4"/>
  <c r="D7" i="4"/>
  <c r="D5" i="4"/>
  <c r="AA4" i="4"/>
  <c r="Y4" i="4"/>
  <c r="W4" i="4"/>
  <c r="U4" i="4"/>
  <c r="S4" i="4"/>
  <c r="Q4" i="4"/>
  <c r="O4" i="4"/>
  <c r="M4" i="4"/>
  <c r="K4" i="4"/>
  <c r="I4" i="4"/>
  <c r="G4" i="4"/>
  <c r="C5" i="4"/>
  <c r="C7" i="4"/>
  <c r="C9" i="4"/>
  <c r="C11" i="4"/>
  <c r="C13" i="4"/>
  <c r="C15" i="4"/>
  <c r="C17" i="4"/>
  <c r="C19" i="4"/>
  <c r="C21" i="4"/>
  <c r="C23" i="4"/>
  <c r="C25" i="4"/>
  <c r="C27" i="4"/>
  <c r="E3" i="4"/>
  <c r="G3" i="4"/>
  <c r="I3" i="4"/>
  <c r="K3" i="4"/>
  <c r="M3" i="4"/>
  <c r="O3" i="4"/>
  <c r="Q3" i="4"/>
  <c r="S3" i="4"/>
  <c r="U3" i="4"/>
  <c r="W3" i="4"/>
  <c r="Y3" i="4"/>
  <c r="AA3" i="4"/>
  <c r="A1" i="4"/>
  <c r="A26" i="4"/>
  <c r="A24" i="4"/>
  <c r="A22" i="4"/>
  <c r="A20" i="4"/>
  <c r="A18" i="4"/>
  <c r="A16" i="4"/>
  <c r="A14" i="4"/>
  <c r="A12" i="4"/>
  <c r="A10" i="4"/>
  <c r="A8" i="4"/>
  <c r="A6" i="4"/>
  <c r="A2" i="4"/>
  <c r="A4" i="4"/>
</calcChain>
</file>

<file path=xl/sharedStrings.xml><?xml version="1.0" encoding="utf-8"?>
<sst xmlns="http://schemas.openxmlformats.org/spreadsheetml/2006/main" count="69" uniqueCount="33">
  <si>
    <t>Seq1</t>
  </si>
  <si>
    <t>A</t>
  </si>
  <si>
    <t>T</t>
  </si>
  <si>
    <t>G</t>
  </si>
  <si>
    <t>Seq2</t>
  </si>
  <si>
    <t>gap penalty</t>
  </si>
  <si>
    <t>PAM250</t>
  </si>
  <si>
    <t>R</t>
  </si>
  <si>
    <t>N</t>
  </si>
  <si>
    <t>D</t>
  </si>
  <si>
    <t>C</t>
  </si>
  <si>
    <t>Q</t>
  </si>
  <si>
    <t>E</t>
  </si>
  <si>
    <t>H</t>
  </si>
  <si>
    <t>I</t>
  </si>
  <si>
    <t>L</t>
  </si>
  <si>
    <t>K</t>
  </si>
  <si>
    <t>M</t>
  </si>
  <si>
    <t>F</t>
  </si>
  <si>
    <t>P</t>
  </si>
  <si>
    <t>S</t>
  </si>
  <si>
    <t>W</t>
  </si>
  <si>
    <t>Y</t>
  </si>
  <si>
    <t>V</t>
  </si>
  <si>
    <t>MDLWVSTCYNMM</t>
  </si>
  <si>
    <t>MFCWWYFWPCMF</t>
  </si>
  <si>
    <t xml:space="preserve">Seq1: </t>
  </si>
  <si>
    <t xml:space="preserve">Seq2: </t>
  </si>
  <si>
    <t>Optimal alignment:</t>
  </si>
  <si>
    <t>Alternative alignment: (Lower total score)</t>
  </si>
  <si>
    <t xml:space="preserve"> MDL-W--V-STCYNMM</t>
  </si>
  <si>
    <t xml:space="preserve"> M-FCWWYFWP-C--MF</t>
  </si>
  <si>
    <t xml:space="preserve"> MDL--W-V-STCYNMM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</si>
</sst>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</font>
    <font>
      <sz val="12"/>
      <name val="Times New Roman"/>
      <family val="1"/>
    </font>
    <font>
      <sz val="10"/>
      <name val="Arial"/>
      <family val="2"/>
    </font>
    <font>
      <sz val="10"/>
      <name val="Courier"/>
    </font>
    <font>
      <sz val="11"/>
      <name val="Calibri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1" xfId="0" applyBorder="1"/>
    <xf numFmtId="0" fontId="0" fillId="0" borderId="3" xfId="0" applyBorder="1"/>
    <xf numFmtId="0" fontId="2" fillId="0" borderId="0" xfId="0" applyFont="1"/>
    <xf numFmtId="0" fontId="4" fillId="0" borderId="0" xfId="0" applyFont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5" fillId="0" borderId="1" xfId="0" applyFont="1" applyBorder="1"/>
    <xf numFmtId="0" fontId="5" fillId="0" borderId="4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1" xfId="0" applyFont="1" applyBorder="1"/>
    <xf numFmtId="0" fontId="5" fillId="0" borderId="9" xfId="0" applyFont="1" applyBorder="1"/>
    <xf numFmtId="0" fontId="5" fillId="0" borderId="10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Border="1" applyAlignment="1">
      <alignment vertical="center"/>
    </xf>
    <xf numFmtId="0" fontId="6" fillId="0" borderId="0" xfId="0" applyFont="1"/>
    <xf numFmtId="0" fontId="3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27</xdr:row>
      <xdr:rowOff>152400</xdr:rowOff>
    </xdr:from>
    <xdr:to>
      <xdr:col>2</xdr:col>
      <xdr:colOff>180975</xdr:colOff>
      <xdr:row>30</xdr:row>
      <xdr:rowOff>9525</xdr:rowOff>
    </xdr:to>
    <xdr:sp macro="" textlink="">
      <xdr:nvSpPr>
        <xdr:cNvPr id="1040" name="Line 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ShapeType="1"/>
        </xdr:cNvSpPr>
      </xdr:nvSpPr>
      <xdr:spPr bwMode="auto">
        <a:xfrm flipV="1">
          <a:off x="838200" y="6724650"/>
          <a:ext cx="0" cy="34290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171450</xdr:colOff>
      <xdr:row>28</xdr:row>
      <xdr:rowOff>9525</xdr:rowOff>
    </xdr:from>
    <xdr:to>
      <xdr:col>8</xdr:col>
      <xdr:colOff>85725</xdr:colOff>
      <xdr:row>30</xdr:row>
      <xdr:rowOff>28575</xdr:rowOff>
    </xdr:to>
    <xdr:sp macro="" textlink="">
      <xdr:nvSpPr>
        <xdr:cNvPr id="1041" name="Line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ShapeType="1"/>
        </xdr:cNvSpPr>
      </xdr:nvSpPr>
      <xdr:spPr bwMode="auto">
        <a:xfrm flipH="1" flipV="1">
          <a:off x="2038350" y="6743700"/>
          <a:ext cx="571500" cy="34290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28575</xdr:colOff>
      <xdr:row>29</xdr:row>
      <xdr:rowOff>0</xdr:rowOff>
    </xdr:from>
    <xdr:to>
      <xdr:col>5</xdr:col>
      <xdr:colOff>248186</xdr:colOff>
      <xdr:row>29</xdr:row>
      <xdr:rowOff>6708</xdr:rowOff>
    </xdr:to>
    <xdr:sp macro="" textlink="">
      <xdr:nvSpPr>
        <xdr:cNvPr id="1042" name="Line 3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ShapeType="1"/>
        </xdr:cNvSpPr>
      </xdr:nvSpPr>
      <xdr:spPr bwMode="auto">
        <a:xfrm flipH="1" flipV="1">
          <a:off x="1289631" y="7137042"/>
          <a:ext cx="548292" cy="6708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25</xdr:col>
      <xdr:colOff>0</xdr:colOff>
      <xdr:row>25</xdr:row>
      <xdr:rowOff>0</xdr:rowOff>
    </xdr:from>
    <xdr:to>
      <xdr:col>26</xdr:col>
      <xdr:colOff>295140</xdr:colOff>
      <xdr:row>26</xdr:row>
      <xdr:rowOff>275017</xdr:rowOff>
    </xdr:to>
    <xdr:sp macro="" textlink="">
      <xdr:nvSpPr>
        <xdr:cNvPr id="27" name="Line 2">
          <a:extLst>
            <a:ext uri="{FF2B5EF4-FFF2-40B4-BE49-F238E27FC236}">
              <a16:creationId xmlns:a16="http://schemas.microsoft.com/office/drawing/2014/main" id="{7BD35613-49D5-4477-AC2F-74969782CA7A}"/>
            </a:ext>
          </a:extLst>
        </xdr:cNvPr>
        <xdr:cNvSpPr>
          <a:spLocks noChangeShapeType="1"/>
        </xdr:cNvSpPr>
      </xdr:nvSpPr>
      <xdr:spPr bwMode="auto">
        <a:xfrm flipH="1" flipV="1">
          <a:off x="7532800" y="6311990"/>
          <a:ext cx="536619" cy="456126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23</xdr:col>
      <xdr:colOff>6708</xdr:colOff>
      <xdr:row>24</xdr:row>
      <xdr:rowOff>295140</xdr:rowOff>
    </xdr:from>
    <xdr:to>
      <xdr:col>24</xdr:col>
      <xdr:colOff>313521</xdr:colOff>
      <xdr:row>24</xdr:row>
      <xdr:rowOff>301848</xdr:rowOff>
    </xdr:to>
    <xdr:sp macro="" textlink="">
      <xdr:nvSpPr>
        <xdr:cNvPr id="30" name="Line 3">
          <a:extLst>
            <a:ext uri="{FF2B5EF4-FFF2-40B4-BE49-F238E27FC236}">
              <a16:creationId xmlns:a16="http://schemas.microsoft.com/office/drawing/2014/main" id="{39D0CE63-1C89-4272-B2F4-38E112B8A50E}"/>
            </a:ext>
          </a:extLst>
        </xdr:cNvPr>
        <xdr:cNvSpPr>
          <a:spLocks noChangeShapeType="1"/>
        </xdr:cNvSpPr>
      </xdr:nvSpPr>
      <xdr:spPr bwMode="auto">
        <a:xfrm flipH="1" flipV="1">
          <a:off x="6969349" y="6285158"/>
          <a:ext cx="548292" cy="6708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0</xdr:colOff>
      <xdr:row>23</xdr:row>
      <xdr:rowOff>0</xdr:rowOff>
    </xdr:from>
    <xdr:to>
      <xdr:col>22</xdr:col>
      <xdr:colOff>295140</xdr:colOff>
      <xdr:row>24</xdr:row>
      <xdr:rowOff>275016</xdr:rowOff>
    </xdr:to>
    <xdr:sp macro="" textlink="">
      <xdr:nvSpPr>
        <xdr:cNvPr id="32" name="Line 2">
          <a:extLst>
            <a:ext uri="{FF2B5EF4-FFF2-40B4-BE49-F238E27FC236}">
              <a16:creationId xmlns:a16="http://schemas.microsoft.com/office/drawing/2014/main" id="{52EDB413-CE2C-4C28-92BA-BC92F0E41F02}"/>
            </a:ext>
          </a:extLst>
        </xdr:cNvPr>
        <xdr:cNvSpPr>
          <a:spLocks noChangeShapeType="1"/>
        </xdr:cNvSpPr>
      </xdr:nvSpPr>
      <xdr:spPr bwMode="auto">
        <a:xfrm flipH="1" flipV="1">
          <a:off x="6392483" y="5808908"/>
          <a:ext cx="536619" cy="456126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0</xdr:colOff>
      <xdr:row>23</xdr:row>
      <xdr:rowOff>0</xdr:rowOff>
    </xdr:from>
    <xdr:to>
      <xdr:col>20</xdr:col>
      <xdr:colOff>306813</xdr:colOff>
      <xdr:row>23</xdr:row>
      <xdr:rowOff>6708</xdr:rowOff>
    </xdr:to>
    <xdr:sp macro="" textlink="">
      <xdr:nvSpPr>
        <xdr:cNvPr id="34" name="Line 3">
          <a:extLst>
            <a:ext uri="{FF2B5EF4-FFF2-40B4-BE49-F238E27FC236}">
              <a16:creationId xmlns:a16="http://schemas.microsoft.com/office/drawing/2014/main" id="{BFF94954-13AF-4CF2-9353-43ECC334E72B}"/>
            </a:ext>
          </a:extLst>
        </xdr:cNvPr>
        <xdr:cNvSpPr>
          <a:spLocks noChangeShapeType="1"/>
        </xdr:cNvSpPr>
      </xdr:nvSpPr>
      <xdr:spPr bwMode="auto">
        <a:xfrm flipH="1" flipV="1">
          <a:off x="5822324" y="5808908"/>
          <a:ext cx="548292" cy="6708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0</xdr:colOff>
      <xdr:row>21</xdr:row>
      <xdr:rowOff>0</xdr:rowOff>
    </xdr:from>
    <xdr:to>
      <xdr:col>18</xdr:col>
      <xdr:colOff>295140</xdr:colOff>
      <xdr:row>22</xdr:row>
      <xdr:rowOff>275018</xdr:rowOff>
    </xdr:to>
    <xdr:sp macro="" textlink="">
      <xdr:nvSpPr>
        <xdr:cNvPr id="35" name="Line 2">
          <a:extLst>
            <a:ext uri="{FF2B5EF4-FFF2-40B4-BE49-F238E27FC236}">
              <a16:creationId xmlns:a16="http://schemas.microsoft.com/office/drawing/2014/main" id="{E089009C-7169-4A94-BAD3-5F509A8E96D3}"/>
            </a:ext>
          </a:extLst>
        </xdr:cNvPr>
        <xdr:cNvSpPr>
          <a:spLocks noChangeShapeType="1"/>
        </xdr:cNvSpPr>
      </xdr:nvSpPr>
      <xdr:spPr bwMode="auto">
        <a:xfrm flipH="1" flipV="1">
          <a:off x="5252166" y="5292413"/>
          <a:ext cx="536619" cy="456126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0</xdr:colOff>
      <xdr:row>21</xdr:row>
      <xdr:rowOff>0</xdr:rowOff>
    </xdr:from>
    <xdr:to>
      <xdr:col>16</xdr:col>
      <xdr:colOff>306813</xdr:colOff>
      <xdr:row>21</xdr:row>
      <xdr:rowOff>6708</xdr:rowOff>
    </xdr:to>
    <xdr:sp macro="" textlink="">
      <xdr:nvSpPr>
        <xdr:cNvPr id="37" name="Line 3">
          <a:extLst>
            <a:ext uri="{FF2B5EF4-FFF2-40B4-BE49-F238E27FC236}">
              <a16:creationId xmlns:a16="http://schemas.microsoft.com/office/drawing/2014/main" id="{A53B3608-E5EC-4C01-8565-C12F290E7D60}"/>
            </a:ext>
          </a:extLst>
        </xdr:cNvPr>
        <xdr:cNvSpPr>
          <a:spLocks noChangeShapeType="1"/>
        </xdr:cNvSpPr>
      </xdr:nvSpPr>
      <xdr:spPr bwMode="auto">
        <a:xfrm flipH="1" flipV="1">
          <a:off x="4682007" y="5292413"/>
          <a:ext cx="548292" cy="6708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0</xdr:colOff>
      <xdr:row>19</xdr:row>
      <xdr:rowOff>0</xdr:rowOff>
    </xdr:from>
    <xdr:to>
      <xdr:col>14</xdr:col>
      <xdr:colOff>295140</xdr:colOff>
      <xdr:row>20</xdr:row>
      <xdr:rowOff>275016</xdr:rowOff>
    </xdr:to>
    <xdr:sp macro="" textlink="">
      <xdr:nvSpPr>
        <xdr:cNvPr id="38" name="Line 2">
          <a:extLst>
            <a:ext uri="{FF2B5EF4-FFF2-40B4-BE49-F238E27FC236}">
              <a16:creationId xmlns:a16="http://schemas.microsoft.com/office/drawing/2014/main" id="{6275DF0D-D867-4F28-A17E-CCAEDD293971}"/>
            </a:ext>
          </a:extLst>
        </xdr:cNvPr>
        <xdr:cNvSpPr>
          <a:spLocks noChangeShapeType="1"/>
        </xdr:cNvSpPr>
      </xdr:nvSpPr>
      <xdr:spPr bwMode="auto">
        <a:xfrm flipH="1" flipV="1">
          <a:off x="4111849" y="4775915"/>
          <a:ext cx="536619" cy="456126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0</xdr:colOff>
      <xdr:row>17</xdr:row>
      <xdr:rowOff>0</xdr:rowOff>
    </xdr:from>
    <xdr:to>
      <xdr:col>13</xdr:col>
      <xdr:colOff>0</xdr:colOff>
      <xdr:row>18</xdr:row>
      <xdr:rowOff>158974</xdr:rowOff>
    </xdr:to>
    <xdr:sp macro="" textlink="">
      <xdr:nvSpPr>
        <xdr:cNvPr id="39" name="Line 1">
          <a:extLst>
            <a:ext uri="{FF2B5EF4-FFF2-40B4-BE49-F238E27FC236}">
              <a16:creationId xmlns:a16="http://schemas.microsoft.com/office/drawing/2014/main" id="{1ADEFD09-D6D3-4121-BCBD-03B33B103A9D}"/>
            </a:ext>
          </a:extLst>
        </xdr:cNvPr>
        <xdr:cNvSpPr>
          <a:spLocks noChangeShapeType="1"/>
        </xdr:cNvSpPr>
      </xdr:nvSpPr>
      <xdr:spPr bwMode="auto">
        <a:xfrm flipV="1">
          <a:off x="4111849" y="4272835"/>
          <a:ext cx="0" cy="340083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295140</xdr:colOff>
      <xdr:row>16</xdr:row>
      <xdr:rowOff>275018</xdr:rowOff>
    </xdr:to>
    <xdr:sp macro="" textlink="">
      <xdr:nvSpPr>
        <xdr:cNvPr id="40" name="Line 2">
          <a:extLst>
            <a:ext uri="{FF2B5EF4-FFF2-40B4-BE49-F238E27FC236}">
              <a16:creationId xmlns:a16="http://schemas.microsoft.com/office/drawing/2014/main" id="{7B01B007-FB37-47C2-9702-E8FDBA82544D}"/>
            </a:ext>
          </a:extLst>
        </xdr:cNvPr>
        <xdr:cNvSpPr>
          <a:spLocks noChangeShapeType="1"/>
        </xdr:cNvSpPr>
      </xdr:nvSpPr>
      <xdr:spPr bwMode="auto">
        <a:xfrm flipH="1" flipV="1">
          <a:off x="3541690" y="3749631"/>
          <a:ext cx="536619" cy="456126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0</xdr:colOff>
      <xdr:row>14</xdr:row>
      <xdr:rowOff>158973</xdr:rowOff>
    </xdr:to>
    <xdr:sp macro="" textlink="">
      <xdr:nvSpPr>
        <xdr:cNvPr id="41" name="Line 1">
          <a:extLst>
            <a:ext uri="{FF2B5EF4-FFF2-40B4-BE49-F238E27FC236}">
              <a16:creationId xmlns:a16="http://schemas.microsoft.com/office/drawing/2014/main" id="{74994413-9A1F-49BF-92B8-0234E1015E65}"/>
            </a:ext>
          </a:extLst>
        </xdr:cNvPr>
        <xdr:cNvSpPr>
          <a:spLocks noChangeShapeType="1"/>
        </xdr:cNvSpPr>
      </xdr:nvSpPr>
      <xdr:spPr bwMode="auto">
        <a:xfrm flipV="1">
          <a:off x="3541690" y="3233134"/>
          <a:ext cx="0" cy="340083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0</xdr:colOff>
      <xdr:row>12</xdr:row>
      <xdr:rowOff>158975</xdr:rowOff>
    </xdr:to>
    <xdr:sp macro="" textlink="">
      <xdr:nvSpPr>
        <xdr:cNvPr id="42" name="Line 1">
          <a:extLst>
            <a:ext uri="{FF2B5EF4-FFF2-40B4-BE49-F238E27FC236}">
              <a16:creationId xmlns:a16="http://schemas.microsoft.com/office/drawing/2014/main" id="{31CA89B1-E0C3-4160-B4DB-05FC14F9E311}"/>
            </a:ext>
          </a:extLst>
        </xdr:cNvPr>
        <xdr:cNvSpPr>
          <a:spLocks noChangeShapeType="1"/>
        </xdr:cNvSpPr>
      </xdr:nvSpPr>
      <xdr:spPr bwMode="auto">
        <a:xfrm flipV="1">
          <a:off x="3541690" y="2730054"/>
          <a:ext cx="0" cy="340083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0</xdr:colOff>
      <xdr:row>9</xdr:row>
      <xdr:rowOff>0</xdr:rowOff>
    </xdr:from>
    <xdr:to>
      <xdr:col>11</xdr:col>
      <xdr:colOff>35014</xdr:colOff>
      <xdr:row>10</xdr:row>
      <xdr:rowOff>180036</xdr:rowOff>
    </xdr:to>
    <xdr:sp macro="" textlink="">
      <xdr:nvSpPr>
        <xdr:cNvPr id="43" name="Line 2">
          <a:extLst>
            <a:ext uri="{FF2B5EF4-FFF2-40B4-BE49-F238E27FC236}">
              <a16:creationId xmlns:a16="http://schemas.microsoft.com/office/drawing/2014/main" id="{4119F8F3-926E-499A-A591-356D26ADA742}"/>
            </a:ext>
          </a:extLst>
        </xdr:cNvPr>
        <xdr:cNvSpPr>
          <a:spLocks noChangeShapeType="1"/>
        </xdr:cNvSpPr>
      </xdr:nvSpPr>
      <xdr:spPr bwMode="auto">
        <a:xfrm flipH="1" flipV="1">
          <a:off x="2971532" y="2233680"/>
          <a:ext cx="605172" cy="341022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0</xdr:colOff>
      <xdr:row>7</xdr:row>
      <xdr:rowOff>0</xdr:rowOff>
    </xdr:from>
    <xdr:to>
      <xdr:col>9</xdr:col>
      <xdr:colOff>0</xdr:colOff>
      <xdr:row>8</xdr:row>
      <xdr:rowOff>158973</xdr:rowOff>
    </xdr:to>
    <xdr:sp macro="" textlink="">
      <xdr:nvSpPr>
        <xdr:cNvPr id="44" name="Line 1">
          <a:extLst>
            <a:ext uri="{FF2B5EF4-FFF2-40B4-BE49-F238E27FC236}">
              <a16:creationId xmlns:a16="http://schemas.microsoft.com/office/drawing/2014/main" id="{B39EE9A4-6478-4E1C-AAF6-FAD0A0B3AB64}"/>
            </a:ext>
          </a:extLst>
        </xdr:cNvPr>
        <xdr:cNvSpPr>
          <a:spLocks noChangeShapeType="1"/>
        </xdr:cNvSpPr>
      </xdr:nvSpPr>
      <xdr:spPr bwMode="auto">
        <a:xfrm flipV="1">
          <a:off x="2971532" y="1717183"/>
          <a:ext cx="0" cy="340083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174401</xdr:colOff>
      <xdr:row>6</xdr:row>
      <xdr:rowOff>275017</xdr:rowOff>
    </xdr:to>
    <xdr:sp macro="" textlink="">
      <xdr:nvSpPr>
        <xdr:cNvPr id="45" name="Line 2">
          <a:extLst>
            <a:ext uri="{FF2B5EF4-FFF2-40B4-BE49-F238E27FC236}">
              <a16:creationId xmlns:a16="http://schemas.microsoft.com/office/drawing/2014/main" id="{84B9745B-0224-4423-AFEE-EDCE852878AF}"/>
            </a:ext>
          </a:extLst>
        </xdr:cNvPr>
        <xdr:cNvSpPr>
          <a:spLocks noChangeShapeType="1"/>
        </xdr:cNvSpPr>
      </xdr:nvSpPr>
      <xdr:spPr bwMode="auto">
        <a:xfrm flipH="1" flipV="1">
          <a:off x="2280634" y="1200687"/>
          <a:ext cx="536619" cy="456126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186074</xdr:colOff>
      <xdr:row>5</xdr:row>
      <xdr:rowOff>6708</xdr:rowOff>
    </xdr:to>
    <xdr:sp macro="" textlink="">
      <xdr:nvSpPr>
        <xdr:cNvPr id="46" name="Line 3">
          <a:extLst>
            <a:ext uri="{FF2B5EF4-FFF2-40B4-BE49-F238E27FC236}">
              <a16:creationId xmlns:a16="http://schemas.microsoft.com/office/drawing/2014/main" id="{C76E4A2E-BCF2-4DD6-8E75-8B9E544169F1}"/>
            </a:ext>
          </a:extLst>
        </xdr:cNvPr>
        <xdr:cNvSpPr>
          <a:spLocks noChangeShapeType="1"/>
        </xdr:cNvSpPr>
      </xdr:nvSpPr>
      <xdr:spPr bwMode="auto">
        <a:xfrm flipH="1" flipV="1">
          <a:off x="1589737" y="1200687"/>
          <a:ext cx="548292" cy="6708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295140</xdr:colOff>
      <xdr:row>4</xdr:row>
      <xdr:rowOff>275016</xdr:rowOff>
    </xdr:to>
    <xdr:sp macro="" textlink="">
      <xdr:nvSpPr>
        <xdr:cNvPr id="47" name="Line 2">
          <a:extLst>
            <a:ext uri="{FF2B5EF4-FFF2-40B4-BE49-F238E27FC236}">
              <a16:creationId xmlns:a16="http://schemas.microsoft.com/office/drawing/2014/main" id="{5A0B285B-47EC-4A39-B631-B4BD6BF4C36D}"/>
            </a:ext>
          </a:extLst>
        </xdr:cNvPr>
        <xdr:cNvSpPr>
          <a:spLocks noChangeShapeType="1"/>
        </xdr:cNvSpPr>
      </xdr:nvSpPr>
      <xdr:spPr bwMode="auto">
        <a:xfrm flipH="1" flipV="1">
          <a:off x="1019577" y="684190"/>
          <a:ext cx="536619" cy="456126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295140</xdr:colOff>
      <xdr:row>12</xdr:row>
      <xdr:rowOff>275018</xdr:rowOff>
    </xdr:to>
    <xdr:sp macro="" textlink="">
      <xdr:nvSpPr>
        <xdr:cNvPr id="48" name="Line 2">
          <a:extLst>
            <a:ext uri="{FF2B5EF4-FFF2-40B4-BE49-F238E27FC236}">
              <a16:creationId xmlns:a16="http://schemas.microsoft.com/office/drawing/2014/main" id="{F82FDAE8-B8A3-48F4-9546-8B71DDDCEB6E}"/>
            </a:ext>
          </a:extLst>
        </xdr:cNvPr>
        <xdr:cNvSpPr>
          <a:spLocks noChangeShapeType="1"/>
        </xdr:cNvSpPr>
      </xdr:nvSpPr>
      <xdr:spPr bwMode="auto">
        <a:xfrm flipH="1" flipV="1">
          <a:off x="2971532" y="2730054"/>
          <a:ext cx="536619" cy="456126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0</xdr:colOff>
      <xdr:row>10</xdr:row>
      <xdr:rowOff>0</xdr:rowOff>
    </xdr:from>
    <xdr:to>
      <xdr:col>9</xdr:col>
      <xdr:colOff>0</xdr:colOff>
      <xdr:row>11</xdr:row>
      <xdr:rowOff>4695</xdr:rowOff>
    </xdr:to>
    <xdr:sp macro="" textlink="">
      <xdr:nvSpPr>
        <xdr:cNvPr id="49" name="Line 1">
          <a:extLst>
            <a:ext uri="{FF2B5EF4-FFF2-40B4-BE49-F238E27FC236}">
              <a16:creationId xmlns:a16="http://schemas.microsoft.com/office/drawing/2014/main" id="{571F6522-0FF7-425E-AE48-F3896EAAF719}"/>
            </a:ext>
          </a:extLst>
        </xdr:cNvPr>
        <xdr:cNvSpPr>
          <a:spLocks noChangeShapeType="1"/>
        </xdr:cNvSpPr>
      </xdr:nvSpPr>
      <xdr:spPr bwMode="auto">
        <a:xfrm flipV="1">
          <a:off x="2971532" y="2394666"/>
          <a:ext cx="0" cy="340083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39"/>
  <sheetViews>
    <sheetView tabSelected="1" view="pageLayout" zoomScale="71" zoomScalePageLayoutView="71" workbookViewId="0">
      <selection activeCell="AE37" sqref="AE37"/>
    </sheetView>
  </sheetViews>
  <sheetFormatPr defaultColWidth="8.796875" defaultRowHeight="12.75" x14ac:dyDescent="0.35"/>
  <cols>
    <col min="1" max="1" width="8.1328125" bestFit="1" customWidth="1"/>
    <col min="2" max="2" width="1.6640625" customWidth="1"/>
    <col min="3" max="3" width="4.6640625" customWidth="1"/>
    <col min="4" max="4" width="3.46484375" bestFit="1" customWidth="1"/>
    <col min="5" max="5" width="4.6640625" customWidth="1"/>
    <col min="6" max="6" width="5.1328125" bestFit="1" customWidth="1"/>
    <col min="7" max="7" width="4.6640625" customWidth="1"/>
    <col min="8" max="8" width="5.1328125" bestFit="1" customWidth="1"/>
    <col min="9" max="9" width="4.6640625" customWidth="1"/>
    <col min="10" max="10" width="3.46484375" bestFit="1" customWidth="1"/>
    <col min="11" max="11" width="4.6640625" customWidth="1"/>
    <col min="12" max="12" width="3.46484375" bestFit="1" customWidth="1"/>
    <col min="13" max="13" width="4.6640625" customWidth="1"/>
    <col min="14" max="14" width="3.46484375" bestFit="1" customWidth="1"/>
    <col min="15" max="15" width="4.6640625" customWidth="1"/>
    <col min="16" max="16" width="3.46484375" bestFit="1" customWidth="1"/>
    <col min="17" max="17" width="4.6640625" customWidth="1"/>
    <col min="18" max="18" width="3.46484375" bestFit="1" customWidth="1"/>
    <col min="19" max="19" width="4.6640625" customWidth="1"/>
    <col min="20" max="20" width="3.46484375" bestFit="1" customWidth="1"/>
    <col min="21" max="21" width="4.6640625" customWidth="1"/>
    <col min="22" max="22" width="3.46484375" bestFit="1" customWidth="1"/>
    <col min="23" max="23" width="4.6640625" customWidth="1"/>
    <col min="24" max="24" width="3.46484375" bestFit="1" customWidth="1"/>
    <col min="25" max="25" width="4.6640625" customWidth="1"/>
    <col min="26" max="26" width="3.46484375" bestFit="1" customWidth="1"/>
    <col min="27" max="27" width="4.6640625" customWidth="1"/>
    <col min="28" max="28" width="2.6640625" customWidth="1"/>
    <col min="29" max="29" width="2" bestFit="1" customWidth="1"/>
    <col min="30" max="30" width="10.46484375" bestFit="1" customWidth="1"/>
    <col min="32" max="32" width="12.46484375" customWidth="1"/>
    <col min="33" max="33" width="8.1328125" bestFit="1" customWidth="1"/>
    <col min="34" max="37" width="2.46484375" bestFit="1" customWidth="1"/>
    <col min="38" max="38" width="3" bestFit="1" customWidth="1"/>
    <col min="39" max="50" width="2.46484375" bestFit="1" customWidth="1"/>
    <col min="51" max="52" width="3" bestFit="1" customWidth="1"/>
    <col min="53" max="57" width="2.46484375" bestFit="1" customWidth="1"/>
  </cols>
  <sheetData>
    <row r="1" spans="1:53" ht="13.15" thickBot="1" x14ac:dyDescent="0.4">
      <c r="A1" t="str">
        <f>$AG$2</f>
        <v>PAM250</v>
      </c>
      <c r="B1" s="27" t="s">
        <v>0</v>
      </c>
      <c r="C1" s="26"/>
      <c r="D1" s="25" t="s">
        <v>17</v>
      </c>
      <c r="E1" s="26"/>
      <c r="F1" s="25" t="s">
        <v>9</v>
      </c>
      <c r="G1" s="26"/>
      <c r="H1" s="25" t="s">
        <v>15</v>
      </c>
      <c r="I1" s="26"/>
      <c r="J1" s="25" t="s">
        <v>21</v>
      </c>
      <c r="K1" s="26"/>
      <c r="L1" s="25" t="s">
        <v>23</v>
      </c>
      <c r="M1" s="26"/>
      <c r="N1" s="25" t="s">
        <v>20</v>
      </c>
      <c r="O1" s="26"/>
      <c r="P1" s="25" t="s">
        <v>2</v>
      </c>
      <c r="Q1" s="26"/>
      <c r="R1" s="25" t="s">
        <v>10</v>
      </c>
      <c r="S1" s="26"/>
      <c r="T1" s="25" t="s">
        <v>22</v>
      </c>
      <c r="U1" s="26"/>
      <c r="V1" s="25" t="s">
        <v>8</v>
      </c>
      <c r="W1" s="26"/>
      <c r="X1" s="25" t="s">
        <v>17</v>
      </c>
      <c r="Y1" s="26"/>
      <c r="Z1" s="25" t="s">
        <v>17</v>
      </c>
      <c r="AA1" s="26"/>
    </row>
    <row r="2" spans="1:53" ht="15.4" x14ac:dyDescent="0.45">
      <c r="A2" s="23" t="str">
        <f>$AD$3</f>
        <v>Seq2</v>
      </c>
      <c r="B2" s="1"/>
      <c r="C2" s="2"/>
      <c r="D2" s="1"/>
      <c r="E2" s="2"/>
      <c r="F2" s="1"/>
      <c r="G2" s="2"/>
      <c r="H2" s="1"/>
      <c r="I2" s="2"/>
      <c r="J2" s="1"/>
      <c r="K2" s="2"/>
      <c r="L2" s="1"/>
      <c r="M2" s="2"/>
      <c r="N2" s="1"/>
      <c r="O2" s="2"/>
      <c r="P2" s="1"/>
      <c r="Q2" s="2"/>
      <c r="R2" s="1"/>
      <c r="S2" s="2"/>
      <c r="T2" s="1"/>
      <c r="U2" s="2"/>
      <c r="V2" s="1"/>
      <c r="W2" s="2"/>
      <c r="X2" s="1"/>
      <c r="Y2" s="2"/>
      <c r="Z2" s="1"/>
      <c r="AA2" s="2"/>
      <c r="AD2" t="s">
        <v>0</v>
      </c>
      <c r="AE2" s="7" t="s">
        <v>24</v>
      </c>
      <c r="AG2" t="s">
        <v>6</v>
      </c>
      <c r="AH2" t="s">
        <v>1</v>
      </c>
      <c r="AI2" t="s">
        <v>7</v>
      </c>
      <c r="AJ2" t="s">
        <v>8</v>
      </c>
      <c r="AK2" t="s">
        <v>9</v>
      </c>
      <c r="AL2" t="s">
        <v>10</v>
      </c>
      <c r="AM2" t="s">
        <v>11</v>
      </c>
      <c r="AN2" t="s">
        <v>12</v>
      </c>
      <c r="AO2" t="s">
        <v>3</v>
      </c>
      <c r="AP2" t="s">
        <v>13</v>
      </c>
      <c r="AQ2" t="s">
        <v>14</v>
      </c>
      <c r="AR2" t="s">
        <v>15</v>
      </c>
      <c r="AS2" t="s">
        <v>16</v>
      </c>
      <c r="AT2" t="s">
        <v>17</v>
      </c>
      <c r="AU2" t="s">
        <v>18</v>
      </c>
      <c r="AV2" t="s">
        <v>19</v>
      </c>
      <c r="AW2" t="s">
        <v>20</v>
      </c>
      <c r="AX2" t="s">
        <v>2</v>
      </c>
      <c r="AY2" t="s">
        <v>21</v>
      </c>
      <c r="AZ2" t="s">
        <v>22</v>
      </c>
      <c r="BA2" t="s">
        <v>23</v>
      </c>
    </row>
    <row r="3" spans="1:53" ht="25.5" customHeight="1" thickBot="1" x14ac:dyDescent="0.5">
      <c r="A3" s="24"/>
      <c r="B3" s="3"/>
      <c r="C3" s="4">
        <v>0</v>
      </c>
      <c r="D3" s="3"/>
      <c r="E3" s="4">
        <f>C3+$AE$4</f>
        <v>-1</v>
      </c>
      <c r="F3" s="3"/>
      <c r="G3" s="4">
        <f>E3+$AE$4</f>
        <v>-2</v>
      </c>
      <c r="H3" s="3"/>
      <c r="I3" s="4">
        <f>G3+$AE$4</f>
        <v>-3</v>
      </c>
      <c r="J3" s="3"/>
      <c r="K3" s="4">
        <f>I3+$AE$4</f>
        <v>-4</v>
      </c>
      <c r="L3" s="3"/>
      <c r="M3" s="4">
        <f>K3+$AE$4</f>
        <v>-5</v>
      </c>
      <c r="N3" s="3"/>
      <c r="O3" s="4">
        <f>M3+$AE$4</f>
        <v>-6</v>
      </c>
      <c r="P3" s="3"/>
      <c r="Q3" s="4">
        <f>O3+$AE$4</f>
        <v>-7</v>
      </c>
      <c r="R3" s="3"/>
      <c r="S3" s="4">
        <f>Q3+$AE$4</f>
        <v>-8</v>
      </c>
      <c r="T3" s="3"/>
      <c r="U3" s="4">
        <f>S3+$AE$4</f>
        <v>-9</v>
      </c>
      <c r="V3" s="3"/>
      <c r="W3" s="4">
        <f>U3+$AE$4</f>
        <v>-10</v>
      </c>
      <c r="X3" s="3"/>
      <c r="Y3" s="4">
        <f>W3+$AE$4</f>
        <v>-11</v>
      </c>
      <c r="Z3" s="3"/>
      <c r="AA3" s="4">
        <f>Y3+$AE$4</f>
        <v>-12</v>
      </c>
      <c r="AD3" t="s">
        <v>4</v>
      </c>
      <c r="AE3" s="7" t="s">
        <v>25</v>
      </c>
      <c r="AG3" t="s">
        <v>1</v>
      </c>
      <c r="AH3">
        <v>2</v>
      </c>
      <c r="AI3">
        <v>-2</v>
      </c>
      <c r="AJ3">
        <v>0</v>
      </c>
      <c r="AK3">
        <v>0</v>
      </c>
      <c r="AL3">
        <v>-2</v>
      </c>
      <c r="AM3">
        <v>0</v>
      </c>
      <c r="AN3">
        <v>0</v>
      </c>
      <c r="AO3">
        <v>1</v>
      </c>
      <c r="AP3">
        <v>-1</v>
      </c>
      <c r="AQ3">
        <v>-1</v>
      </c>
      <c r="AR3">
        <v>-2</v>
      </c>
      <c r="AS3">
        <v>-1</v>
      </c>
      <c r="AT3">
        <v>-1</v>
      </c>
      <c r="AU3">
        <v>-3</v>
      </c>
      <c r="AV3">
        <v>1</v>
      </c>
      <c r="AW3">
        <v>1</v>
      </c>
      <c r="AX3">
        <v>1</v>
      </c>
      <c r="AY3">
        <v>-6</v>
      </c>
      <c r="AZ3">
        <v>-3</v>
      </c>
      <c r="BA3">
        <v>0</v>
      </c>
    </row>
    <row r="4" spans="1:53" ht="14.25" x14ac:dyDescent="0.45">
      <c r="A4" s="23" t="str">
        <f>MID($AE$3,ROW(A2)/2,1)</f>
        <v>M</v>
      </c>
      <c r="B4" s="1"/>
      <c r="C4" s="2"/>
      <c r="D4" s="13">
        <f>C3+INDEX($AH$3:$BA$22, MATCH(D$1, $AG$3:$AG$22,0), MATCH($A4,$AH$2:$BA$2,0))</f>
        <v>6</v>
      </c>
      <c r="E4" s="9">
        <f>E3 + $AE$4</f>
        <v>-2</v>
      </c>
      <c r="F4" s="13">
        <f>E3+INDEX($AH$3:$BA$22, MATCH(F$1, $AG$3:$AG$22,0), MATCH($A4,$AH$2:$BA$2,0))</f>
        <v>-4</v>
      </c>
      <c r="G4" s="2">
        <f>G3 + $AE$4</f>
        <v>-3</v>
      </c>
      <c r="H4" s="13">
        <f>G3+INDEX($AH$3:$BA$22, MATCH(H$1, $AG$3:$AG$22,0), MATCH($A4,$AH$2:$BA$2,0))</f>
        <v>2</v>
      </c>
      <c r="I4" s="2">
        <f>I3 + $AE$4</f>
        <v>-4</v>
      </c>
      <c r="J4" s="13">
        <f>I3+INDEX($AH$3:$BA$22, MATCH(J$1, $AG$3:$AG$22,0), MATCH($A4,$AH$2:$BA$2,0))</f>
        <v>-7</v>
      </c>
      <c r="K4" s="2">
        <f>K3 + $AE$4</f>
        <v>-5</v>
      </c>
      <c r="L4" s="13">
        <f>K3+INDEX($AH$3:$BA$22, MATCH(L$1, $AG$3:$AG$22,0), MATCH($A4,$AH$2:$BA$2,0))</f>
        <v>-2</v>
      </c>
      <c r="M4" s="2">
        <f>M3 + $AE$4</f>
        <v>-6</v>
      </c>
      <c r="N4" s="13">
        <f>M3+INDEX($AH$3:$BA$22, MATCH(N$1, $AG$3:$AG$22,0), MATCH($A4,$AH$2:$BA$2,0))</f>
        <v>-7</v>
      </c>
      <c r="O4" s="2">
        <f>O3 + $AE$4</f>
        <v>-7</v>
      </c>
      <c r="P4" s="13">
        <f>O3+INDEX($AH$3:$BA$22, MATCH(P$1, $AG$3:$AG$22,0), MATCH($A4,$AH$2:$BA$2,0))</f>
        <v>-7</v>
      </c>
      <c r="Q4" s="2">
        <f>Q3 + $AE$4</f>
        <v>-8</v>
      </c>
      <c r="R4" s="13">
        <f>Q3+INDEX($AH$3:$BA$22, MATCH(R$1, $AG$3:$AG$22,0), MATCH($A4,$AH$2:$BA$2,0))</f>
        <v>-12</v>
      </c>
      <c r="S4" s="2">
        <f>S3 + $AE$4</f>
        <v>-9</v>
      </c>
      <c r="T4" s="13">
        <f>S3+INDEX($AH$3:$BA$22, MATCH(T$1, $AG$3:$AG$22,0), MATCH($A4,$AH$2:$BA$2,0))</f>
        <v>-10</v>
      </c>
      <c r="U4" s="2">
        <f>U3 + $AE$4</f>
        <v>-10</v>
      </c>
      <c r="V4" s="13">
        <f>U3+INDEX($AH$3:$BA$22, MATCH(V$1, $AG$3:$AG$22,0), MATCH($A4,$AH$2:$BA$2,0))</f>
        <v>-11</v>
      </c>
      <c r="W4" s="2">
        <f>W3 + $AE$4</f>
        <v>-11</v>
      </c>
      <c r="X4" s="13">
        <f>W3+INDEX($AH$3:$BA$22, MATCH(X$1, $AG$3:$AG$22,0), MATCH($A4,$AH$2:$BA$2,0))</f>
        <v>-4</v>
      </c>
      <c r="Y4" s="2">
        <f>Y3 + $AE$4</f>
        <v>-12</v>
      </c>
      <c r="Z4" s="17">
        <f>Y3+INDEX($AH$3:$BA$22, MATCH(Z$1, $AG$3:$AG$22,0), MATCH($A4,$AH$2:$BA$2,0))</f>
        <v>-5</v>
      </c>
      <c r="AA4" s="2">
        <f>AA3 + $AE$4</f>
        <v>-13</v>
      </c>
      <c r="AD4" t="s">
        <v>5</v>
      </c>
      <c r="AE4">
        <v>-1</v>
      </c>
      <c r="AG4" t="s">
        <v>7</v>
      </c>
      <c r="AH4">
        <v>-2</v>
      </c>
      <c r="AI4">
        <v>6</v>
      </c>
      <c r="AJ4">
        <v>0</v>
      </c>
      <c r="AK4">
        <v>-1</v>
      </c>
      <c r="AL4">
        <v>-4</v>
      </c>
      <c r="AM4">
        <v>1</v>
      </c>
      <c r="AN4">
        <v>-1</v>
      </c>
      <c r="AO4">
        <v>-3</v>
      </c>
      <c r="AP4">
        <v>2</v>
      </c>
      <c r="AQ4">
        <v>-2</v>
      </c>
      <c r="AR4">
        <v>-3</v>
      </c>
      <c r="AS4">
        <v>3</v>
      </c>
      <c r="AT4">
        <v>0</v>
      </c>
      <c r="AU4">
        <v>-4</v>
      </c>
      <c r="AV4">
        <v>0</v>
      </c>
      <c r="AW4">
        <v>0</v>
      </c>
      <c r="AX4">
        <v>-1</v>
      </c>
      <c r="AY4">
        <v>2</v>
      </c>
      <c r="AZ4">
        <v>-4</v>
      </c>
      <c r="BA4">
        <v>-2</v>
      </c>
    </row>
    <row r="5" spans="1:53" ht="26.25" customHeight="1" thickBot="1" x14ac:dyDescent="0.4">
      <c r="A5" s="24"/>
      <c r="B5" s="3"/>
      <c r="C5" s="4">
        <f>C3+$AE$4</f>
        <v>-1</v>
      </c>
      <c r="D5" s="3">
        <f>C5+$AE$4</f>
        <v>-2</v>
      </c>
      <c r="E5" s="18">
        <f>MAX(E4,D5,D4)</f>
        <v>6</v>
      </c>
      <c r="F5" s="3">
        <f>E5+$AE$4</f>
        <v>5</v>
      </c>
      <c r="G5" s="14">
        <f>MAX(G4,F5,F4)</f>
        <v>5</v>
      </c>
      <c r="H5" s="3">
        <f>G5+$AE$4</f>
        <v>4</v>
      </c>
      <c r="I5" s="14">
        <f>MAX(I4,H5,H4)</f>
        <v>4</v>
      </c>
      <c r="J5" s="3">
        <f>I5+$AE$4</f>
        <v>3</v>
      </c>
      <c r="K5" s="14">
        <f>MAX(K4,J5,J4)</f>
        <v>3</v>
      </c>
      <c r="L5" s="3">
        <f>K5+$AE$4</f>
        <v>2</v>
      </c>
      <c r="M5" s="14">
        <f>MAX(M4,L5,L4)</f>
        <v>2</v>
      </c>
      <c r="N5" s="3">
        <f>M5+$AE$4</f>
        <v>1</v>
      </c>
      <c r="O5" s="14">
        <f>MAX(O4,N5,N4)</f>
        <v>1</v>
      </c>
      <c r="P5" s="3">
        <f>O5+$AE$4</f>
        <v>0</v>
      </c>
      <c r="Q5" s="14">
        <f>MAX(Q4,P5,P4)</f>
        <v>0</v>
      </c>
      <c r="R5" s="3">
        <f>Q5+$AE$4</f>
        <v>-1</v>
      </c>
      <c r="S5" s="14">
        <f>MAX(S4,R5,R4)</f>
        <v>-1</v>
      </c>
      <c r="T5" s="3">
        <f>S5+$AE$4</f>
        <v>-2</v>
      </c>
      <c r="U5" s="14">
        <f>MAX(U4,T5,T4)</f>
        <v>-2</v>
      </c>
      <c r="V5" s="3">
        <f>U5+$AE$4</f>
        <v>-3</v>
      </c>
      <c r="W5" s="14">
        <f>MAX(W4,V5,V4)</f>
        <v>-3</v>
      </c>
      <c r="X5" s="3">
        <f>W5+$AE$4</f>
        <v>-4</v>
      </c>
      <c r="Y5" s="14">
        <f>MAX(Y4,X5,X4)</f>
        <v>-4</v>
      </c>
      <c r="Z5" s="10">
        <f>Y5+$AE$4</f>
        <v>-5</v>
      </c>
      <c r="AA5" s="14">
        <f>MAX(AA4,Z5,Z4)</f>
        <v>-5</v>
      </c>
      <c r="AG5" t="s">
        <v>8</v>
      </c>
      <c r="AH5">
        <v>0</v>
      </c>
      <c r="AI5">
        <v>0</v>
      </c>
      <c r="AJ5">
        <v>2</v>
      </c>
      <c r="AK5">
        <v>2</v>
      </c>
      <c r="AL5">
        <v>-4</v>
      </c>
      <c r="AM5">
        <v>1</v>
      </c>
      <c r="AN5">
        <v>1</v>
      </c>
      <c r="AO5">
        <v>0</v>
      </c>
      <c r="AP5">
        <v>2</v>
      </c>
      <c r="AQ5">
        <v>-2</v>
      </c>
      <c r="AR5">
        <v>-3</v>
      </c>
      <c r="AS5">
        <v>1</v>
      </c>
      <c r="AT5">
        <v>-2</v>
      </c>
      <c r="AU5">
        <v>-3</v>
      </c>
      <c r="AV5">
        <v>0</v>
      </c>
      <c r="AW5">
        <v>1</v>
      </c>
      <c r="AX5">
        <v>0</v>
      </c>
      <c r="AY5">
        <v>-4</v>
      </c>
      <c r="AZ5">
        <v>-2</v>
      </c>
      <c r="BA5">
        <v>-2</v>
      </c>
    </row>
    <row r="6" spans="1:53" ht="14.25" x14ac:dyDescent="0.45">
      <c r="A6" s="23" t="str">
        <f>MID($AE$3,ROW(A4)/2,1)</f>
        <v>F</v>
      </c>
      <c r="B6" s="1"/>
      <c r="C6" s="2"/>
      <c r="D6" s="13">
        <f>C5+INDEX($AH$3:$BA$22, MATCH(D$1, $AG$3:$AG$22,0), MATCH($A6,$AH$2:$BA$2,0))</f>
        <v>-1</v>
      </c>
      <c r="E6" s="9">
        <f>E5 + $AE$4</f>
        <v>5</v>
      </c>
      <c r="F6" s="13">
        <f>E5+INDEX($AH$3:$BA$22, MATCH(F$1, $AG$3:$AG$22,0), MATCH($A6,$AH$2:$BA$2,0))</f>
        <v>0</v>
      </c>
      <c r="G6" s="2">
        <f>G5 + $AE$4</f>
        <v>4</v>
      </c>
      <c r="H6" s="13">
        <f>G5+INDEX($AH$3:$BA$22, MATCH(H$1, $AG$3:$AG$22,0), MATCH($A6,$AH$2:$BA$2,0))</f>
        <v>7</v>
      </c>
      <c r="I6" s="2">
        <f>I5 + $AE$4</f>
        <v>3</v>
      </c>
      <c r="J6" s="13">
        <f>I5+INDEX($AH$3:$BA$22, MATCH(J$1, $AG$3:$AG$22,0), MATCH($A6,$AH$2:$BA$2,0))</f>
        <v>4</v>
      </c>
      <c r="K6" s="2">
        <f>K5 + $AE$4</f>
        <v>2</v>
      </c>
      <c r="L6" s="13">
        <f>K5+INDEX($AH$3:$BA$22, MATCH(L$1, $AG$3:$AG$22,0), MATCH($A6,$AH$2:$BA$2,0))</f>
        <v>2</v>
      </c>
      <c r="M6" s="2">
        <f>M5 + $AE$4</f>
        <v>1</v>
      </c>
      <c r="N6" s="13">
        <f>M5+INDEX($AH$3:$BA$22, MATCH(N$1, $AG$3:$AG$22,0), MATCH($A6,$AH$2:$BA$2,0))</f>
        <v>-1</v>
      </c>
      <c r="O6" s="2">
        <f>O5 + $AE$4</f>
        <v>0</v>
      </c>
      <c r="P6" s="13">
        <f>O5+INDEX($AH$3:$BA$22, MATCH(P$1, $AG$3:$AG$22,0), MATCH($A6,$AH$2:$BA$2,0))</f>
        <v>-2</v>
      </c>
      <c r="Q6" s="2">
        <f>Q5 + $AE$4</f>
        <v>-1</v>
      </c>
      <c r="R6" s="13">
        <f>Q5+INDEX($AH$3:$BA$22, MATCH(R$1, $AG$3:$AG$22,0), MATCH($A6,$AH$2:$BA$2,0))</f>
        <v>-4</v>
      </c>
      <c r="S6" s="2">
        <f>S5 + $AE$4</f>
        <v>-2</v>
      </c>
      <c r="T6" s="13">
        <f>S5+INDEX($AH$3:$BA$22, MATCH(T$1, $AG$3:$AG$22,0), MATCH($A6,$AH$2:$BA$2,0))</f>
        <v>6</v>
      </c>
      <c r="U6" s="2">
        <f t="shared" ref="U6:AA6" si="0">U5 + $AE$4</f>
        <v>-3</v>
      </c>
      <c r="V6" s="1">
        <f t="shared" si="0"/>
        <v>-4</v>
      </c>
      <c r="W6" s="2">
        <f t="shared" si="0"/>
        <v>-4</v>
      </c>
      <c r="X6" s="1">
        <f t="shared" si="0"/>
        <v>-5</v>
      </c>
      <c r="Y6" s="2">
        <f t="shared" si="0"/>
        <v>-5</v>
      </c>
      <c r="Z6" s="9">
        <f t="shared" si="0"/>
        <v>-6</v>
      </c>
      <c r="AA6" s="2">
        <f t="shared" si="0"/>
        <v>-6</v>
      </c>
      <c r="AG6" t="s">
        <v>9</v>
      </c>
      <c r="AH6">
        <v>0</v>
      </c>
      <c r="AI6">
        <v>-1</v>
      </c>
      <c r="AJ6">
        <v>2</v>
      </c>
      <c r="AK6">
        <v>4</v>
      </c>
      <c r="AL6">
        <v>-5</v>
      </c>
      <c r="AM6">
        <v>2</v>
      </c>
      <c r="AN6">
        <v>3</v>
      </c>
      <c r="AO6">
        <v>1</v>
      </c>
      <c r="AP6">
        <v>1</v>
      </c>
      <c r="AQ6">
        <v>-2</v>
      </c>
      <c r="AR6">
        <v>-4</v>
      </c>
      <c r="AS6">
        <v>0</v>
      </c>
      <c r="AT6">
        <v>-3</v>
      </c>
      <c r="AU6">
        <v>-6</v>
      </c>
      <c r="AV6">
        <v>-1</v>
      </c>
      <c r="AW6">
        <v>0</v>
      </c>
      <c r="AX6">
        <v>0</v>
      </c>
      <c r="AY6">
        <v>-7</v>
      </c>
      <c r="AZ6">
        <v>-4</v>
      </c>
      <c r="BA6">
        <v>-2</v>
      </c>
    </row>
    <row r="7" spans="1:53" ht="26.25" customHeight="1" thickBot="1" x14ac:dyDescent="0.4">
      <c r="A7" s="24"/>
      <c r="B7" s="3"/>
      <c r="C7" s="4">
        <f>C5+$AE$4</f>
        <v>-2</v>
      </c>
      <c r="D7" s="3">
        <f>C7+$AE$4</f>
        <v>-3</v>
      </c>
      <c r="E7" s="18">
        <f>MAX(E6,D7,D6)</f>
        <v>5</v>
      </c>
      <c r="F7" s="3">
        <f>E7+$AE$4</f>
        <v>4</v>
      </c>
      <c r="G7" s="14">
        <f>MAX(G6,F7,F6)</f>
        <v>4</v>
      </c>
      <c r="H7" s="3">
        <f>G7+$AE$4</f>
        <v>3</v>
      </c>
      <c r="I7" s="14">
        <f>MAX(I6,H7,H6)</f>
        <v>7</v>
      </c>
      <c r="J7" s="3">
        <f>I7+$AE$4</f>
        <v>6</v>
      </c>
      <c r="K7" s="14">
        <f>MAX(K6,J7,J6)</f>
        <v>6</v>
      </c>
      <c r="L7" s="3">
        <f>K7+$AE$4</f>
        <v>5</v>
      </c>
      <c r="M7" s="14">
        <f>MAX(M6,L7,L6)</f>
        <v>5</v>
      </c>
      <c r="N7" s="3">
        <f>M7+$AE$4</f>
        <v>4</v>
      </c>
      <c r="O7" s="14">
        <f>MAX(O6,N7,N6)</f>
        <v>4</v>
      </c>
      <c r="P7" s="3">
        <f>O7+$AE$4</f>
        <v>3</v>
      </c>
      <c r="Q7" s="14">
        <f>MAX(Q6,P7,P6)</f>
        <v>3</v>
      </c>
      <c r="R7" s="3">
        <f>Q7+$AE$4</f>
        <v>2</v>
      </c>
      <c r="S7" s="14">
        <f>MAX(S6,R7,R6)</f>
        <v>2</v>
      </c>
      <c r="T7" s="3">
        <f>S7+$AE$4</f>
        <v>1</v>
      </c>
      <c r="U7" s="14">
        <f>MAX(U6,T7,T6)</f>
        <v>6</v>
      </c>
      <c r="V7" s="3">
        <f>U7+$AE$4</f>
        <v>5</v>
      </c>
      <c r="W7" s="14">
        <f>MAX(W6,V7,V6)</f>
        <v>5</v>
      </c>
      <c r="X7" s="3">
        <f>W7+$AE$4</f>
        <v>4</v>
      </c>
      <c r="Y7" s="14">
        <f>MAX(Y6,X7,X6)</f>
        <v>4</v>
      </c>
      <c r="Z7" s="10">
        <f>Y7+$AE$4</f>
        <v>3</v>
      </c>
      <c r="AA7" s="14">
        <f>MAX(AA6,Z7,Z6)</f>
        <v>3</v>
      </c>
      <c r="AG7" t="s">
        <v>10</v>
      </c>
      <c r="AH7">
        <v>-2</v>
      </c>
      <c r="AI7">
        <v>-4</v>
      </c>
      <c r="AJ7">
        <v>-4</v>
      </c>
      <c r="AK7">
        <v>-5</v>
      </c>
      <c r="AL7">
        <v>12</v>
      </c>
      <c r="AM7">
        <v>-5</v>
      </c>
      <c r="AN7">
        <v>-5</v>
      </c>
      <c r="AO7">
        <v>-3</v>
      </c>
      <c r="AP7">
        <v>-3</v>
      </c>
      <c r="AQ7">
        <v>-2</v>
      </c>
      <c r="AR7">
        <v>-6</v>
      </c>
      <c r="AS7">
        <v>-5</v>
      </c>
      <c r="AT7">
        <v>-5</v>
      </c>
      <c r="AU7">
        <v>-4</v>
      </c>
      <c r="AV7">
        <v>-3</v>
      </c>
      <c r="AW7">
        <v>0</v>
      </c>
      <c r="AX7">
        <v>-2</v>
      </c>
      <c r="AY7">
        <v>-8</v>
      </c>
      <c r="AZ7">
        <v>0</v>
      </c>
      <c r="BA7">
        <v>-2</v>
      </c>
    </row>
    <row r="8" spans="1:53" ht="14.25" x14ac:dyDescent="0.45">
      <c r="A8" s="23" t="str">
        <f>MID($AE$3,ROW(A6)/2,1)</f>
        <v>C</v>
      </c>
      <c r="B8" s="1"/>
      <c r="C8" s="2"/>
      <c r="D8" s="13">
        <f>C7+INDEX($AH$3:$BA$22, MATCH(D$1, $AG$3:$AG$22,0), MATCH($A8,$AH$2:$BA$2,0))</f>
        <v>-7</v>
      </c>
      <c r="E8" s="9">
        <f>E7 + $AE$4</f>
        <v>4</v>
      </c>
      <c r="F8" s="13">
        <f>E7+INDEX($AH$3:$BA$22, MATCH(F$1, $AG$3:$AG$22,0), MATCH($A8,$AH$2:$BA$2,0))</f>
        <v>0</v>
      </c>
      <c r="G8" s="2">
        <f>G7 + $AE$4</f>
        <v>3</v>
      </c>
      <c r="H8" s="16">
        <f>G7+INDEX($AH$3:$BA$22, MATCH(H$1, $AG$3:$AG$22,0), MATCH($A8,$AH$2:$BA$2,0))</f>
        <v>-2</v>
      </c>
      <c r="I8" s="12">
        <f>I7 + $AE$4</f>
        <v>6</v>
      </c>
      <c r="J8" s="16">
        <f>I7+INDEX($AH$3:$BA$22, MATCH(J$1, $AG$3:$AG$22,0), MATCH($A8,$AH$2:$BA$2,0))</f>
        <v>-1</v>
      </c>
      <c r="K8" s="12">
        <f>K7 + $AE$4</f>
        <v>5</v>
      </c>
      <c r="L8" s="13">
        <f>K7+INDEX($AH$3:$BA$22, MATCH(L$1, $AG$3:$AG$22,0), MATCH($A8,$AH$2:$BA$2,0))</f>
        <v>4</v>
      </c>
      <c r="M8" s="2">
        <f>M7 + $AE$4</f>
        <v>4</v>
      </c>
      <c r="N8" s="13">
        <f>M7+INDEX($AH$3:$BA$22, MATCH(N$1, $AG$3:$AG$22,0), MATCH($A8,$AH$2:$BA$2,0))</f>
        <v>5</v>
      </c>
      <c r="O8" s="2">
        <f>O7 + $AE$4</f>
        <v>3</v>
      </c>
      <c r="P8" s="13">
        <f>O7+INDEX($AH$3:$BA$22, MATCH(P$1, $AG$3:$AG$22,0), MATCH($A8,$AH$2:$BA$2,0))</f>
        <v>2</v>
      </c>
      <c r="Q8" s="2">
        <f>Q7 + $AE$4</f>
        <v>2</v>
      </c>
      <c r="R8" s="13">
        <f>Q7+INDEX($AH$3:$BA$22, MATCH(R$1, $AG$3:$AG$22,0), MATCH($A8,$AH$2:$BA$2,0))</f>
        <v>15</v>
      </c>
      <c r="S8" s="2">
        <f>S7 + $AE$4</f>
        <v>1</v>
      </c>
      <c r="T8" s="13">
        <f>S7+INDEX($AH$3:$BA$22, MATCH(T$1, $AG$3:$AG$22,0), MATCH($A8,$AH$2:$BA$2,0))</f>
        <v>2</v>
      </c>
      <c r="U8" s="2">
        <f>U7 + $AE$4</f>
        <v>5</v>
      </c>
      <c r="V8" s="13">
        <f>U7+INDEX($AH$3:$BA$22, MATCH(V$1, $AG$3:$AG$22,0), MATCH($A8,$AH$2:$BA$2,0))</f>
        <v>2</v>
      </c>
      <c r="W8" s="2">
        <f>W7 + $AE$4</f>
        <v>4</v>
      </c>
      <c r="X8" s="13">
        <f>W7+INDEX($AH$3:$BA$22, MATCH(X$1, $AG$3:$AG$22,0), MATCH($A8,$AH$2:$BA$2,0))</f>
        <v>0</v>
      </c>
      <c r="Y8" s="2">
        <f>Y7 + $AE$4</f>
        <v>3</v>
      </c>
      <c r="Z8" s="17">
        <f>Y7+INDEX($AH$3:$BA$22, MATCH(Z$1, $AG$3:$AG$22,0), MATCH($A8,$AH$2:$BA$2,0))</f>
        <v>-1</v>
      </c>
      <c r="AA8" s="2">
        <f>AA7 + $AE$4</f>
        <v>2</v>
      </c>
      <c r="AG8" t="s">
        <v>11</v>
      </c>
      <c r="AH8">
        <v>0</v>
      </c>
      <c r="AI8">
        <v>1</v>
      </c>
      <c r="AJ8">
        <v>1</v>
      </c>
      <c r="AK8">
        <v>2</v>
      </c>
      <c r="AL8">
        <v>-5</v>
      </c>
      <c r="AM8">
        <v>4</v>
      </c>
      <c r="AN8">
        <v>2</v>
      </c>
      <c r="AO8">
        <v>-1</v>
      </c>
      <c r="AP8">
        <v>3</v>
      </c>
      <c r="AQ8">
        <v>-2</v>
      </c>
      <c r="AR8">
        <v>-2</v>
      </c>
      <c r="AS8">
        <v>1</v>
      </c>
      <c r="AT8">
        <v>-1</v>
      </c>
      <c r="AU8">
        <v>-5</v>
      </c>
      <c r="AV8">
        <v>0</v>
      </c>
      <c r="AW8">
        <v>-1</v>
      </c>
      <c r="AX8">
        <v>-1</v>
      </c>
      <c r="AY8">
        <v>-5</v>
      </c>
      <c r="AZ8">
        <v>-4</v>
      </c>
      <c r="BA8">
        <v>-2</v>
      </c>
    </row>
    <row r="9" spans="1:53" ht="26.25" customHeight="1" thickBot="1" x14ac:dyDescent="0.4">
      <c r="A9" s="24"/>
      <c r="B9" s="3"/>
      <c r="C9" s="4">
        <f>C7+$AE$4</f>
        <v>-3</v>
      </c>
      <c r="D9" s="11">
        <f>C9+$AE$4</f>
        <v>-4</v>
      </c>
      <c r="E9" s="20">
        <f>MAX(E8,D9,D8)</f>
        <v>4</v>
      </c>
      <c r="F9" s="11">
        <f>E9+$AE$4</f>
        <v>3</v>
      </c>
      <c r="G9" s="15">
        <f>MAX(G8,F9,F8)</f>
        <v>3</v>
      </c>
      <c r="H9" s="11">
        <f>G9+$AE$4</f>
        <v>2</v>
      </c>
      <c r="I9" s="15">
        <f>MAX(I8,H9,H8)</f>
        <v>6</v>
      </c>
      <c r="J9" s="11">
        <f>I9+$AE$4</f>
        <v>5</v>
      </c>
      <c r="K9" s="15">
        <f>MAX(K8,J9,J8)</f>
        <v>5</v>
      </c>
      <c r="L9" s="3">
        <f>K9+$AE$4</f>
        <v>4</v>
      </c>
      <c r="M9" s="14">
        <f>MAX(M8,L9,L8)</f>
        <v>4</v>
      </c>
      <c r="N9" s="3">
        <f>M9+$AE$4</f>
        <v>3</v>
      </c>
      <c r="O9" s="14">
        <f>MAX(O8,N9,N8)</f>
        <v>5</v>
      </c>
      <c r="P9" s="3">
        <f>O9+$AE$4</f>
        <v>4</v>
      </c>
      <c r="Q9" s="14">
        <f>MAX(Q8,P9,P8)</f>
        <v>4</v>
      </c>
      <c r="R9" s="3">
        <f>Q9+$AE$4</f>
        <v>3</v>
      </c>
      <c r="S9" s="14">
        <f>MAX(S8,R9,R8)</f>
        <v>15</v>
      </c>
      <c r="T9" s="3">
        <f>S9+$AE$4</f>
        <v>14</v>
      </c>
      <c r="U9" s="14">
        <f>MAX(U8,T9,T8)</f>
        <v>14</v>
      </c>
      <c r="V9" s="3">
        <f>U9+$AE$4</f>
        <v>13</v>
      </c>
      <c r="W9" s="14">
        <f>MAX(W8,V9,V8)</f>
        <v>13</v>
      </c>
      <c r="X9" s="3">
        <f>W9+$AE$4</f>
        <v>12</v>
      </c>
      <c r="Y9" s="14">
        <f>MAX(Y8,X9,X8)</f>
        <v>12</v>
      </c>
      <c r="Z9" s="10">
        <f>Y9+$AE$4</f>
        <v>11</v>
      </c>
      <c r="AA9" s="14">
        <f>MAX(AA8,Z9,Z8)</f>
        <v>11</v>
      </c>
      <c r="AG9" t="s">
        <v>12</v>
      </c>
      <c r="AH9">
        <v>0</v>
      </c>
      <c r="AI9">
        <v>-1</v>
      </c>
      <c r="AJ9">
        <v>1</v>
      </c>
      <c r="AK9">
        <v>3</v>
      </c>
      <c r="AL9">
        <v>-5</v>
      </c>
      <c r="AM9">
        <v>2</v>
      </c>
      <c r="AN9">
        <v>4</v>
      </c>
      <c r="AO9">
        <v>0</v>
      </c>
      <c r="AP9">
        <v>1</v>
      </c>
      <c r="AQ9">
        <v>-2</v>
      </c>
      <c r="AR9">
        <v>-3</v>
      </c>
      <c r="AS9">
        <v>0</v>
      </c>
      <c r="AT9">
        <v>-2</v>
      </c>
      <c r="AU9">
        <v>-5</v>
      </c>
      <c r="AV9">
        <v>-1</v>
      </c>
      <c r="AW9">
        <v>0</v>
      </c>
      <c r="AX9">
        <v>0</v>
      </c>
      <c r="AY9">
        <v>-7</v>
      </c>
      <c r="AZ9">
        <v>-4</v>
      </c>
      <c r="BA9">
        <v>-2</v>
      </c>
    </row>
    <row r="10" spans="1:53" ht="12.75" customHeight="1" x14ac:dyDescent="0.45">
      <c r="A10" s="23" t="str">
        <f>MID($AE$3,ROW(A8)/2,1)</f>
        <v>W</v>
      </c>
      <c r="B10" s="1"/>
      <c r="C10" s="2"/>
      <c r="D10" s="13">
        <f>C9+INDEX($AH$3:$BA$22, MATCH(D$1, $AG$3:$AG$22,0), MATCH($A10,$AH$2:$BA$2,0))</f>
        <v>-7</v>
      </c>
      <c r="E10" s="9">
        <f>E9 + $AE$4</f>
        <v>3</v>
      </c>
      <c r="F10" s="13">
        <f>E9+INDEX($AH$3:$BA$22, MATCH(F$1, $AG$3:$AG$22,0), MATCH($A10,$AH$2:$BA$2,0))</f>
        <v>-3</v>
      </c>
      <c r="G10" s="2">
        <f>G9 + $AE$4</f>
        <v>2</v>
      </c>
      <c r="H10" s="13">
        <f>G9+INDEX($AH$3:$BA$22, MATCH(H$1, $AG$3:$AG$22,0), MATCH($A10,$AH$2:$BA$2,0))</f>
        <v>1</v>
      </c>
      <c r="I10" s="2">
        <f>I9 + $AE$4</f>
        <v>5</v>
      </c>
      <c r="J10" s="13">
        <f>I9+INDEX($AH$3:$BA$22, MATCH(J$1, $AG$3:$AG$22,0), MATCH($A10,$AH$2:$BA$2,0))</f>
        <v>23</v>
      </c>
      <c r="K10" s="2">
        <f>K9 + $AE$4</f>
        <v>4</v>
      </c>
      <c r="L10" s="13">
        <f>K9+INDEX($AH$3:$BA$22, MATCH(L$1, $AG$3:$AG$22,0), MATCH($A10,$AH$2:$BA$2,0))</f>
        <v>-1</v>
      </c>
      <c r="M10" s="2">
        <f>M9 + $AE$4</f>
        <v>3</v>
      </c>
      <c r="N10" s="13">
        <f>M9+INDEX($AH$3:$BA$22, MATCH(N$1, $AG$3:$AG$22,0), MATCH($A10,$AH$2:$BA$2,0))</f>
        <v>2</v>
      </c>
      <c r="O10" s="2">
        <f>O9 + $AE$4</f>
        <v>4</v>
      </c>
      <c r="P10" s="13">
        <f>O9+INDEX($AH$3:$BA$22, MATCH(P$1, $AG$3:$AG$22,0), MATCH($A10,$AH$2:$BA$2,0))</f>
        <v>0</v>
      </c>
      <c r="Q10" s="2">
        <f>Q9 + $AE$4</f>
        <v>3</v>
      </c>
      <c r="R10" s="13">
        <f>Q9+INDEX($AH$3:$BA$22, MATCH(R$1, $AG$3:$AG$22,0), MATCH($A10,$AH$2:$BA$2,0))</f>
        <v>-4</v>
      </c>
      <c r="S10" s="2">
        <f>S9 + $AE$4</f>
        <v>14</v>
      </c>
      <c r="T10" s="13">
        <f>S9+INDEX($AH$3:$BA$22, MATCH(T$1, $AG$3:$AG$22,0), MATCH($A10,$AH$2:$BA$2,0))</f>
        <v>15</v>
      </c>
      <c r="U10" s="2">
        <f>U9 + $AE$4</f>
        <v>13</v>
      </c>
      <c r="V10" s="13">
        <f>U9+INDEX($AH$3:$BA$22, MATCH(V$1, $AG$3:$AG$22,0), MATCH($A10,$AH$2:$BA$2,0))</f>
        <v>10</v>
      </c>
      <c r="W10" s="2">
        <f>W9 + $AE$4</f>
        <v>12</v>
      </c>
      <c r="X10" s="13">
        <f>W9+INDEX($AH$3:$BA$22, MATCH(X$1, $AG$3:$AG$22,0), MATCH($A10,$AH$2:$BA$2,0))</f>
        <v>9</v>
      </c>
      <c r="Y10" s="2">
        <f>Y9 + $AE$4</f>
        <v>11</v>
      </c>
      <c r="Z10" s="17">
        <f>Y9+INDEX($AH$3:$BA$22, MATCH(Z$1, $AG$3:$AG$22,0), MATCH($A10,$AH$2:$BA$2,0))</f>
        <v>8</v>
      </c>
      <c r="AA10" s="2">
        <f>AA9 + $AE$4</f>
        <v>10</v>
      </c>
      <c r="AG10" t="s">
        <v>3</v>
      </c>
      <c r="AH10">
        <v>1</v>
      </c>
      <c r="AI10">
        <v>-3</v>
      </c>
      <c r="AJ10">
        <v>0</v>
      </c>
      <c r="AK10">
        <v>1</v>
      </c>
      <c r="AL10">
        <v>-3</v>
      </c>
      <c r="AM10">
        <v>-1</v>
      </c>
      <c r="AN10">
        <v>0</v>
      </c>
      <c r="AO10">
        <v>5</v>
      </c>
      <c r="AP10">
        <v>-2</v>
      </c>
      <c r="AQ10">
        <v>-3</v>
      </c>
      <c r="AR10">
        <v>-4</v>
      </c>
      <c r="AS10">
        <v>-2</v>
      </c>
      <c r="AT10">
        <v>-3</v>
      </c>
      <c r="AU10">
        <v>-5</v>
      </c>
      <c r="AV10">
        <v>0</v>
      </c>
      <c r="AW10">
        <v>1</v>
      </c>
      <c r="AX10">
        <v>0</v>
      </c>
      <c r="AY10">
        <v>-7</v>
      </c>
      <c r="AZ10">
        <v>-5</v>
      </c>
      <c r="BA10">
        <v>-1</v>
      </c>
    </row>
    <row r="11" spans="1:53" ht="26.25" customHeight="1" thickBot="1" x14ac:dyDescent="0.4">
      <c r="A11" s="24"/>
      <c r="B11" s="3"/>
      <c r="C11" s="4">
        <f>C9+$AE$4</f>
        <v>-4</v>
      </c>
      <c r="D11" s="3">
        <f>C11+$AE$4</f>
        <v>-5</v>
      </c>
      <c r="E11" s="18">
        <f>MAX(E10,D11,D10)</f>
        <v>3</v>
      </c>
      <c r="F11" s="3">
        <f>E11+$AE$4</f>
        <v>2</v>
      </c>
      <c r="G11" s="14">
        <f>MAX(G10,F11,F10)</f>
        <v>2</v>
      </c>
      <c r="H11" s="3">
        <f>G11+$AE$4</f>
        <v>1</v>
      </c>
      <c r="I11" s="14">
        <f>MAX(I10,H11,H10)</f>
        <v>5</v>
      </c>
      <c r="J11" s="3">
        <f>I11+$AE$4</f>
        <v>4</v>
      </c>
      <c r="K11" s="14">
        <f>MAX(K10,J11,J10)</f>
        <v>23</v>
      </c>
      <c r="L11" s="3">
        <f>K11+$AE$4</f>
        <v>22</v>
      </c>
      <c r="M11" s="14">
        <f>MAX(M10,L11,L10)</f>
        <v>22</v>
      </c>
      <c r="N11" s="3">
        <f>M11+$AE$4</f>
        <v>21</v>
      </c>
      <c r="O11" s="14">
        <f>MAX(O10,N11,N10)</f>
        <v>21</v>
      </c>
      <c r="P11" s="3">
        <f>O11+$AE$4</f>
        <v>20</v>
      </c>
      <c r="Q11" s="14">
        <f>MAX(Q10,P11,P10)</f>
        <v>20</v>
      </c>
      <c r="R11" s="3">
        <f>Q11+$AE$4</f>
        <v>19</v>
      </c>
      <c r="S11" s="14">
        <f>MAX(S10,R11,R10)</f>
        <v>19</v>
      </c>
      <c r="T11" s="3">
        <f>S11+$AE$4</f>
        <v>18</v>
      </c>
      <c r="U11" s="14">
        <f>MAX(U10,T11,T10)</f>
        <v>18</v>
      </c>
      <c r="V11" s="3">
        <f>U11+$AE$4</f>
        <v>17</v>
      </c>
      <c r="W11" s="14">
        <f>MAX(W10,V11,V10)</f>
        <v>17</v>
      </c>
      <c r="X11" s="3">
        <f>W11+$AE$4</f>
        <v>16</v>
      </c>
      <c r="Y11" s="14">
        <f>MAX(Y10,X11,X10)</f>
        <v>16</v>
      </c>
      <c r="Z11" s="10">
        <f>Y11+$AE$4</f>
        <v>15</v>
      </c>
      <c r="AA11" s="14">
        <f>MAX(AA10,Z11,Z10)</f>
        <v>15</v>
      </c>
      <c r="AG11" t="s">
        <v>13</v>
      </c>
      <c r="AH11">
        <v>-1</v>
      </c>
      <c r="AI11">
        <v>2</v>
      </c>
      <c r="AJ11">
        <v>2</v>
      </c>
      <c r="AK11">
        <v>1</v>
      </c>
      <c r="AL11">
        <v>-3</v>
      </c>
      <c r="AM11">
        <v>3</v>
      </c>
      <c r="AN11">
        <v>1</v>
      </c>
      <c r="AO11">
        <v>-2</v>
      </c>
      <c r="AP11">
        <v>6</v>
      </c>
      <c r="AQ11">
        <v>-2</v>
      </c>
      <c r="AR11">
        <v>-2</v>
      </c>
      <c r="AS11">
        <v>0</v>
      </c>
      <c r="AT11">
        <v>-2</v>
      </c>
      <c r="AU11">
        <v>-2</v>
      </c>
      <c r="AV11">
        <v>0</v>
      </c>
      <c r="AW11">
        <v>-1</v>
      </c>
      <c r="AX11">
        <v>-1</v>
      </c>
      <c r="AY11">
        <v>-3</v>
      </c>
      <c r="AZ11">
        <v>0</v>
      </c>
      <c r="BA11">
        <v>-2</v>
      </c>
    </row>
    <row r="12" spans="1:53" ht="14.25" x14ac:dyDescent="0.45">
      <c r="A12" s="23" t="str">
        <f>MID($AE$3,ROW(A10)/2,1)</f>
        <v>W</v>
      </c>
      <c r="B12" s="1"/>
      <c r="C12" s="2"/>
      <c r="D12" s="13">
        <f>C11+INDEX($AH$3:$BA$22, MATCH(D$1, $AG$3:$AG$22,0), MATCH($A12,$AH$2:$BA$2,0))</f>
        <v>-8</v>
      </c>
      <c r="E12" s="2">
        <f>E11 + $AE$4</f>
        <v>2</v>
      </c>
      <c r="F12" s="16">
        <f>E11+INDEX($AH$3:$BA$22, MATCH(F$1, $AG$3:$AG$22,0), MATCH($A12,$AH$2:$BA$2,0))</f>
        <v>-4</v>
      </c>
      <c r="G12" s="12">
        <f>G11 + $AE$4</f>
        <v>1</v>
      </c>
      <c r="H12" s="13">
        <f>G11+INDEX($AH$3:$BA$22, MATCH(H$1, $AG$3:$AG$22,0), MATCH($A12,$AH$2:$BA$2,0))</f>
        <v>0</v>
      </c>
      <c r="I12" s="2">
        <f>I11 + $AE$4</f>
        <v>4</v>
      </c>
      <c r="J12" s="13">
        <f>I11+INDEX($AH$3:$BA$22, MATCH(J$1, $AG$3:$AG$22,0), MATCH($A12,$AH$2:$BA$2,0))</f>
        <v>22</v>
      </c>
      <c r="K12" s="2">
        <f>K11 + $AE$4</f>
        <v>22</v>
      </c>
      <c r="L12" s="13">
        <f>K11+INDEX($AH$3:$BA$22, MATCH(L$1, $AG$3:$AG$22,0), MATCH($A12,$AH$2:$BA$2,0))</f>
        <v>17</v>
      </c>
      <c r="M12" s="2">
        <f>M11 + $AE$4</f>
        <v>21</v>
      </c>
      <c r="N12" s="13">
        <f>M11+INDEX($AH$3:$BA$22, MATCH(N$1, $AG$3:$AG$22,0), MATCH($A12,$AH$2:$BA$2,0))</f>
        <v>20</v>
      </c>
      <c r="O12" s="2">
        <f>O11 + $AE$4</f>
        <v>20</v>
      </c>
      <c r="P12" s="13">
        <f>O11+INDEX($AH$3:$BA$22, MATCH(P$1, $AG$3:$AG$22,0), MATCH($A12,$AH$2:$BA$2,0))</f>
        <v>16</v>
      </c>
      <c r="Q12" s="2">
        <f>Q11 + $AE$4</f>
        <v>19</v>
      </c>
      <c r="R12" s="13">
        <f>Q11+INDEX($AH$3:$BA$22, MATCH(R$1, $AG$3:$AG$22,0), MATCH($A12,$AH$2:$BA$2,0))</f>
        <v>12</v>
      </c>
      <c r="S12" s="2">
        <f>S11 + $AE$4</f>
        <v>18</v>
      </c>
      <c r="T12" s="13">
        <f>S11+INDEX($AH$3:$BA$22, MATCH(T$1, $AG$3:$AG$22,0), MATCH($A12,$AH$2:$BA$2,0))</f>
        <v>19</v>
      </c>
      <c r="U12" s="2">
        <f>U11 + $AE$4</f>
        <v>17</v>
      </c>
      <c r="V12" s="13">
        <f>U11+INDEX($AH$3:$BA$22, MATCH(V$1, $AG$3:$AG$22,0), MATCH($A12,$AH$2:$BA$2,0))</f>
        <v>14</v>
      </c>
      <c r="W12" s="2">
        <f>W11 + $AE$4</f>
        <v>16</v>
      </c>
      <c r="X12" s="13">
        <f>W11+INDEX($AH$3:$BA$22, MATCH(X$1, $AG$3:$AG$22,0), MATCH($A12,$AH$2:$BA$2,0))</f>
        <v>13</v>
      </c>
      <c r="Y12" s="2">
        <f>Y11 + $AE$4</f>
        <v>15</v>
      </c>
      <c r="Z12" s="17">
        <f>Y11+INDEX($AH$3:$BA$22, MATCH(Z$1, $AG$3:$AG$22,0), MATCH($A12,$AH$2:$BA$2,0))</f>
        <v>12</v>
      </c>
      <c r="AA12" s="2">
        <f>AA11 + $AE$4</f>
        <v>14</v>
      </c>
      <c r="AG12" t="s">
        <v>14</v>
      </c>
      <c r="AH12">
        <v>-1</v>
      </c>
      <c r="AI12">
        <v>-2</v>
      </c>
      <c r="AJ12">
        <v>-2</v>
      </c>
      <c r="AK12">
        <v>-2</v>
      </c>
      <c r="AL12">
        <v>-2</v>
      </c>
      <c r="AM12">
        <v>-2</v>
      </c>
      <c r="AN12">
        <v>-2</v>
      </c>
      <c r="AO12">
        <v>-3</v>
      </c>
      <c r="AP12">
        <v>-2</v>
      </c>
      <c r="AQ12">
        <v>5</v>
      </c>
      <c r="AR12">
        <v>2</v>
      </c>
      <c r="AS12">
        <v>-2</v>
      </c>
      <c r="AT12">
        <v>2</v>
      </c>
      <c r="AU12">
        <v>1</v>
      </c>
      <c r="AV12">
        <v>-2</v>
      </c>
      <c r="AW12">
        <v>-1</v>
      </c>
      <c r="AX12">
        <v>0</v>
      </c>
      <c r="AY12">
        <v>-5</v>
      </c>
      <c r="AZ12">
        <v>-1</v>
      </c>
      <c r="BA12">
        <v>4</v>
      </c>
    </row>
    <row r="13" spans="1:53" ht="25.5" customHeight="1" thickBot="1" x14ac:dyDescent="0.4">
      <c r="A13" s="24"/>
      <c r="B13" s="3"/>
      <c r="C13" s="4">
        <f>C11+$AE$4</f>
        <v>-5</v>
      </c>
      <c r="D13" s="3">
        <f>C13+$AE$4</f>
        <v>-6</v>
      </c>
      <c r="E13" s="14">
        <f>MAX(E12,D13,D12)</f>
        <v>2</v>
      </c>
      <c r="F13" s="3">
        <f>E13+$AE$4</f>
        <v>1</v>
      </c>
      <c r="G13" s="14">
        <f>MAX(G12,F13,F12)</f>
        <v>1</v>
      </c>
      <c r="H13" s="3">
        <f>G13+$AE$4</f>
        <v>0</v>
      </c>
      <c r="I13" s="14">
        <f>MAX(I12,H13,H12)</f>
        <v>4</v>
      </c>
      <c r="J13" s="3">
        <f>I13+$AE$4</f>
        <v>3</v>
      </c>
      <c r="K13" s="14">
        <f>MAX(K12,J13,J12)</f>
        <v>22</v>
      </c>
      <c r="L13" s="3">
        <f>K13+$AE$4</f>
        <v>21</v>
      </c>
      <c r="M13" s="14">
        <f>MAX(M12,L13,L12)</f>
        <v>21</v>
      </c>
      <c r="N13" s="3">
        <f>M13+$AE$4</f>
        <v>20</v>
      </c>
      <c r="O13" s="14">
        <f>MAX(O12,N13,N12)</f>
        <v>20</v>
      </c>
      <c r="P13" s="3">
        <f>O13+$AE$4</f>
        <v>19</v>
      </c>
      <c r="Q13" s="14">
        <f>MAX(Q12,P13,P12)</f>
        <v>19</v>
      </c>
      <c r="R13" s="3">
        <f>Q13+$AE$4</f>
        <v>18</v>
      </c>
      <c r="S13" s="14">
        <f>MAX(S12,R13,R12)</f>
        <v>18</v>
      </c>
      <c r="T13" s="3">
        <f>S13+$AE$4</f>
        <v>17</v>
      </c>
      <c r="U13" s="14">
        <f>MAX(U12,T13,T12)</f>
        <v>19</v>
      </c>
      <c r="V13" s="3">
        <f>U13+$AE$4</f>
        <v>18</v>
      </c>
      <c r="W13" s="14">
        <f>MAX(W12,V13,V12)</f>
        <v>18</v>
      </c>
      <c r="X13" s="3">
        <f>W13+$AE$4</f>
        <v>17</v>
      </c>
      <c r="Y13" s="14">
        <f>MAX(Y12,X13,X12)</f>
        <v>17</v>
      </c>
      <c r="Z13" s="10">
        <f>Y13+$AE$4</f>
        <v>16</v>
      </c>
      <c r="AA13" s="14">
        <f>MAX(AA12,Z13,Z12)</f>
        <v>16</v>
      </c>
      <c r="AG13" t="s">
        <v>15</v>
      </c>
      <c r="AH13">
        <v>-2</v>
      </c>
      <c r="AI13">
        <v>-3</v>
      </c>
      <c r="AJ13">
        <v>-3</v>
      </c>
      <c r="AK13">
        <v>-4</v>
      </c>
      <c r="AL13">
        <v>-6</v>
      </c>
      <c r="AM13">
        <v>-2</v>
      </c>
      <c r="AN13">
        <v>-3</v>
      </c>
      <c r="AO13">
        <v>-4</v>
      </c>
      <c r="AP13">
        <v>-2</v>
      </c>
      <c r="AQ13">
        <v>2</v>
      </c>
      <c r="AR13">
        <v>6</v>
      </c>
      <c r="AS13">
        <v>-3</v>
      </c>
      <c r="AT13">
        <v>4</v>
      </c>
      <c r="AU13">
        <v>2</v>
      </c>
      <c r="AV13">
        <v>-3</v>
      </c>
      <c r="AW13">
        <v>-3</v>
      </c>
      <c r="AX13">
        <v>-2</v>
      </c>
      <c r="AY13">
        <v>-2</v>
      </c>
      <c r="AZ13">
        <v>-1</v>
      </c>
      <c r="BA13">
        <v>2</v>
      </c>
    </row>
    <row r="14" spans="1:53" ht="14.25" x14ac:dyDescent="0.45">
      <c r="A14" s="23" t="str">
        <f>MID($AE$3,ROW(A12)/2,1)</f>
        <v>Y</v>
      </c>
      <c r="B14" s="1"/>
      <c r="C14" s="2"/>
      <c r="D14" s="13">
        <f>C13+INDEX($AH$3:$BA$22, MATCH(D$1, $AG$3:$AG$22,0), MATCH($A14,$AH$2:$BA$2,0))</f>
        <v>-7</v>
      </c>
      <c r="E14" s="2">
        <f>E13 + $AE$4</f>
        <v>1</v>
      </c>
      <c r="F14" s="13">
        <f>E13+INDEX($AH$3:$BA$22, MATCH(F$1, $AG$3:$AG$22,0), MATCH($A14,$AH$2:$BA$2,0))</f>
        <v>-2</v>
      </c>
      <c r="G14" s="2">
        <f>G13 + $AE$4</f>
        <v>0</v>
      </c>
      <c r="H14" s="13">
        <f>G13+INDEX($AH$3:$BA$22, MATCH(H$1, $AG$3:$AG$22,0), MATCH($A14,$AH$2:$BA$2,0))</f>
        <v>0</v>
      </c>
      <c r="I14" s="2">
        <f>I13 + $AE$4</f>
        <v>3</v>
      </c>
      <c r="J14" s="13">
        <f>I13+INDEX($AH$3:$BA$22, MATCH(J$1, $AG$3:$AG$22,0), MATCH($A14,$AH$2:$BA$2,0))</f>
        <v>4</v>
      </c>
      <c r="K14" s="2">
        <f>K13 + $AE$4</f>
        <v>21</v>
      </c>
      <c r="L14" s="13">
        <f>K13+INDEX($AH$3:$BA$22, MATCH(L$1, $AG$3:$AG$22,0), MATCH($A14,$AH$2:$BA$2,0))</f>
        <v>20</v>
      </c>
      <c r="M14" s="2">
        <f>M13 + $AE$4</f>
        <v>20</v>
      </c>
      <c r="N14" s="13">
        <f>M13+INDEX($AH$3:$BA$22, MATCH(N$1, $AG$3:$AG$22,0), MATCH($A14,$AH$2:$BA$2,0))</f>
        <v>18</v>
      </c>
      <c r="O14" s="2">
        <f>O13 + $AE$4</f>
        <v>19</v>
      </c>
      <c r="P14" s="13">
        <f>O13+INDEX($AH$3:$BA$22, MATCH(P$1, $AG$3:$AG$22,0), MATCH($A14,$AH$2:$BA$2,0))</f>
        <v>17</v>
      </c>
      <c r="Q14" s="2">
        <f>Q13 + $AE$4</f>
        <v>18</v>
      </c>
      <c r="R14" s="13">
        <f>Q13+INDEX($AH$3:$BA$22, MATCH(R$1, $AG$3:$AG$22,0), MATCH($A14,$AH$2:$BA$2,0))</f>
        <v>19</v>
      </c>
      <c r="S14" s="2">
        <f>S13 + $AE$4</f>
        <v>17</v>
      </c>
      <c r="T14" s="13">
        <f>S13+INDEX($AH$3:$BA$22, MATCH(T$1, $AG$3:$AG$22,0), MATCH($A14,$AH$2:$BA$2,0))</f>
        <v>28</v>
      </c>
      <c r="U14" s="2">
        <f>U13 + $AE$4</f>
        <v>18</v>
      </c>
      <c r="V14" s="13">
        <f>U13+INDEX($AH$3:$BA$22, MATCH(V$1, $AG$3:$AG$22,0), MATCH($A14,$AH$2:$BA$2,0))</f>
        <v>17</v>
      </c>
      <c r="W14" s="2">
        <f>W13 + $AE$4</f>
        <v>17</v>
      </c>
      <c r="X14" s="13">
        <f>W13+INDEX($AH$3:$BA$22, MATCH(X$1, $AG$3:$AG$22,0), MATCH($A14,$AH$2:$BA$2,0))</f>
        <v>16</v>
      </c>
      <c r="Y14" s="2">
        <f>Y13 + $AE$4</f>
        <v>16</v>
      </c>
      <c r="Z14" s="17">
        <f>Y13+INDEX($AH$3:$BA$22, MATCH(Z$1, $AG$3:$AG$22,0), MATCH($A14,$AH$2:$BA$2,0))</f>
        <v>15</v>
      </c>
      <c r="AA14" s="2">
        <f>AA13 + $AE$4</f>
        <v>15</v>
      </c>
      <c r="AG14" t="s">
        <v>16</v>
      </c>
      <c r="AH14">
        <v>-1</v>
      </c>
      <c r="AI14">
        <v>3</v>
      </c>
      <c r="AJ14">
        <v>1</v>
      </c>
      <c r="AK14">
        <v>0</v>
      </c>
      <c r="AL14">
        <v>-5</v>
      </c>
      <c r="AM14">
        <v>1</v>
      </c>
      <c r="AN14">
        <v>0</v>
      </c>
      <c r="AO14">
        <v>-2</v>
      </c>
      <c r="AP14">
        <v>0</v>
      </c>
      <c r="AQ14">
        <v>-2</v>
      </c>
      <c r="AR14">
        <v>-3</v>
      </c>
      <c r="AS14">
        <v>5</v>
      </c>
      <c r="AT14">
        <v>0</v>
      </c>
      <c r="AU14">
        <v>-5</v>
      </c>
      <c r="AV14">
        <v>-1</v>
      </c>
      <c r="AW14">
        <v>0</v>
      </c>
      <c r="AX14">
        <v>0</v>
      </c>
      <c r="AY14">
        <v>-3</v>
      </c>
      <c r="AZ14">
        <v>-4</v>
      </c>
      <c r="BA14">
        <v>-2</v>
      </c>
    </row>
    <row r="15" spans="1:53" ht="26.25" customHeight="1" thickBot="1" x14ac:dyDescent="0.4">
      <c r="A15" s="24"/>
      <c r="B15" s="3"/>
      <c r="C15" s="4">
        <f>C13+$AE$4</f>
        <v>-6</v>
      </c>
      <c r="D15" s="3">
        <f>C15+$AE$4</f>
        <v>-7</v>
      </c>
      <c r="E15" s="14">
        <f>MAX(E14,D15,D14)</f>
        <v>1</v>
      </c>
      <c r="F15" s="3">
        <f>E15+$AE$4</f>
        <v>0</v>
      </c>
      <c r="G15" s="14">
        <f>MAX(G14,F15,F14)</f>
        <v>0</v>
      </c>
      <c r="H15" s="3">
        <f>G15+$AE$4</f>
        <v>-1</v>
      </c>
      <c r="I15" s="14">
        <f>MAX(I14,H15,H14)</f>
        <v>3</v>
      </c>
      <c r="J15" s="3">
        <f>I15+$AE$4</f>
        <v>2</v>
      </c>
      <c r="K15" s="14">
        <f>MAX(K14,J15,J14)</f>
        <v>21</v>
      </c>
      <c r="L15" s="3">
        <f>K15+$AE$4</f>
        <v>20</v>
      </c>
      <c r="M15" s="14">
        <f>MAX(M14,L15,L14)</f>
        <v>20</v>
      </c>
      <c r="N15" s="3">
        <f>M15+$AE$4</f>
        <v>19</v>
      </c>
      <c r="O15" s="14">
        <f>MAX(O14,N15,N14)</f>
        <v>19</v>
      </c>
      <c r="P15" s="3">
        <f>O15+$AE$4</f>
        <v>18</v>
      </c>
      <c r="Q15" s="14">
        <f>MAX(Q14,P15,P14)</f>
        <v>18</v>
      </c>
      <c r="R15" s="3">
        <f>Q15+$AE$4</f>
        <v>17</v>
      </c>
      <c r="S15" s="14">
        <f>MAX(S14,R15,R14)</f>
        <v>19</v>
      </c>
      <c r="T15" s="3">
        <f>S15+$AE$4</f>
        <v>18</v>
      </c>
      <c r="U15" s="14">
        <f>MAX(U14,T15,T14)</f>
        <v>28</v>
      </c>
      <c r="V15" s="3">
        <f>U15+$AE$4</f>
        <v>27</v>
      </c>
      <c r="W15" s="14">
        <f>MAX(W14,V15,V14)</f>
        <v>27</v>
      </c>
      <c r="X15" s="3">
        <f>W17+$AE$4</f>
        <v>25</v>
      </c>
      <c r="Y15" s="14">
        <f>MAX(Y14,X15,X14)</f>
        <v>25</v>
      </c>
      <c r="Z15" s="10">
        <f>Y15+$AE$4</f>
        <v>24</v>
      </c>
      <c r="AA15" s="14">
        <f>MAX(AA14,Z15,Z14)</f>
        <v>24</v>
      </c>
      <c r="AG15" t="s">
        <v>17</v>
      </c>
      <c r="AH15">
        <v>-1</v>
      </c>
      <c r="AI15">
        <v>0</v>
      </c>
      <c r="AJ15">
        <v>-2</v>
      </c>
      <c r="AK15">
        <v>-3</v>
      </c>
      <c r="AL15">
        <v>-5</v>
      </c>
      <c r="AM15">
        <v>-1</v>
      </c>
      <c r="AN15">
        <v>-2</v>
      </c>
      <c r="AO15">
        <v>-3</v>
      </c>
      <c r="AP15">
        <v>-2</v>
      </c>
      <c r="AQ15">
        <v>2</v>
      </c>
      <c r="AR15">
        <v>4</v>
      </c>
      <c r="AS15">
        <v>0</v>
      </c>
      <c r="AT15">
        <v>6</v>
      </c>
      <c r="AU15">
        <v>0</v>
      </c>
      <c r="AV15">
        <v>-2</v>
      </c>
      <c r="AW15">
        <v>-2</v>
      </c>
      <c r="AX15">
        <v>-1</v>
      </c>
      <c r="AY15">
        <v>-4</v>
      </c>
      <c r="AZ15">
        <v>-2</v>
      </c>
      <c r="BA15">
        <v>2</v>
      </c>
    </row>
    <row r="16" spans="1:53" ht="14.25" x14ac:dyDescent="0.45">
      <c r="A16" s="23" t="str">
        <f>MID($AE$3,ROW(A14)/2,1)</f>
        <v>F</v>
      </c>
      <c r="B16" s="1"/>
      <c r="C16" s="2"/>
      <c r="D16" s="13">
        <f>C15+INDEX($AH$3:$BA$22, MATCH(D$1, $AG$3:$AG$22,0), MATCH($A16,$AH$2:$BA$2,0))</f>
        <v>-6</v>
      </c>
      <c r="E16" s="2">
        <f>E15 + $AE$4</f>
        <v>0</v>
      </c>
      <c r="F16" s="13">
        <f>E15+INDEX($AH$3:$BA$22, MATCH(F$1, $AG$3:$AG$22,0), MATCH($A16,$AH$2:$BA$2,0))</f>
        <v>-5</v>
      </c>
      <c r="G16" s="2">
        <f>G15 + $AE$4</f>
        <v>-1</v>
      </c>
      <c r="H16" s="13">
        <f>G15+INDEX($AH$3:$BA$22, MATCH(H$1, $AG$3:$AG$22,0), MATCH($A16,$AH$2:$BA$2,0))</f>
        <v>2</v>
      </c>
      <c r="I16" s="2">
        <f>I15 + $AE$4</f>
        <v>2</v>
      </c>
      <c r="J16" s="13">
        <f>I15+INDEX($AH$3:$BA$22, MATCH(J$1, $AG$3:$AG$22,0), MATCH($A16,$AH$2:$BA$2,0))</f>
        <v>3</v>
      </c>
      <c r="K16" s="2">
        <f>K15 + $AE$4</f>
        <v>20</v>
      </c>
      <c r="L16" s="13">
        <f>K15+INDEX($AH$3:$BA$22, MATCH(L$1, $AG$3:$AG$22,0), MATCH($A16,$AH$2:$BA$2,0))</f>
        <v>20</v>
      </c>
      <c r="M16" s="2">
        <f>M15 + $AE$4</f>
        <v>19</v>
      </c>
      <c r="N16" s="13">
        <f>M15+INDEX($AH$3:$BA$22, MATCH(N$1, $AG$3:$AG$22,0), MATCH($A16,$AH$2:$BA$2,0))</f>
        <v>17</v>
      </c>
      <c r="O16" s="2">
        <f>O15 + $AE$4</f>
        <v>18</v>
      </c>
      <c r="P16" s="13">
        <f>O15+INDEX($AH$3:$BA$22, MATCH(P$1, $AG$3:$AG$22,0), MATCH($A16,$AH$2:$BA$2,0))</f>
        <v>16</v>
      </c>
      <c r="Q16" s="2">
        <f>Q15 + $AE$4</f>
        <v>17</v>
      </c>
      <c r="R16" s="13">
        <f>Q15+INDEX($AH$3:$BA$22, MATCH(R$1, $AG$3:$AG$22,0), MATCH($A16,$AH$2:$BA$2,0))</f>
        <v>14</v>
      </c>
      <c r="S16" s="2">
        <f>S15 + $AE$4</f>
        <v>18</v>
      </c>
      <c r="T16" s="13">
        <f>S15+INDEX($AH$3:$BA$22, MATCH(T$1, $AG$3:$AG$22,0), MATCH($A16,$AH$2:$BA$2,0))</f>
        <v>26</v>
      </c>
      <c r="U16" s="2">
        <f>U15 + $AE$4</f>
        <v>27</v>
      </c>
      <c r="V16" s="13">
        <f>U15+INDEX($AH$3:$BA$22, MATCH(V$1, $AG$3:$AG$22,0), MATCH($A16,$AH$2:$BA$2,0))</f>
        <v>25</v>
      </c>
      <c r="W16" s="2">
        <f>W15 + $AE$4</f>
        <v>26</v>
      </c>
      <c r="X16" s="13">
        <f>W15+INDEX($AH$3:$BA$22, MATCH(X$1, $AG$3:$AG$22,0), MATCH($A16,$AH$2:$BA$2,0))</f>
        <v>27</v>
      </c>
      <c r="Y16" s="2">
        <f>Y15 + $AE$4</f>
        <v>24</v>
      </c>
      <c r="Z16" s="17">
        <f>Y15+INDEX($AH$3:$BA$22, MATCH(Z$1, $AG$3:$AG$22,0), MATCH($A16,$AH$2:$BA$2,0))</f>
        <v>25</v>
      </c>
      <c r="AA16" s="2">
        <f>AA15 + $AE$4</f>
        <v>23</v>
      </c>
      <c r="AG16" t="s">
        <v>18</v>
      </c>
      <c r="AH16">
        <v>-3</v>
      </c>
      <c r="AI16">
        <v>-4</v>
      </c>
      <c r="AJ16">
        <v>-3</v>
      </c>
      <c r="AK16">
        <v>-6</v>
      </c>
      <c r="AL16">
        <v>-4</v>
      </c>
      <c r="AM16">
        <v>-5</v>
      </c>
      <c r="AN16">
        <v>-5</v>
      </c>
      <c r="AO16">
        <v>-5</v>
      </c>
      <c r="AP16">
        <v>-2</v>
      </c>
      <c r="AQ16">
        <v>1</v>
      </c>
      <c r="AR16">
        <v>2</v>
      </c>
      <c r="AS16">
        <v>-5</v>
      </c>
      <c r="AT16">
        <v>0</v>
      </c>
      <c r="AU16">
        <v>9</v>
      </c>
      <c r="AV16">
        <v>-5</v>
      </c>
      <c r="AW16">
        <v>-3</v>
      </c>
      <c r="AX16">
        <v>-3</v>
      </c>
      <c r="AY16">
        <v>0</v>
      </c>
      <c r="AZ16">
        <v>7</v>
      </c>
      <c r="BA16">
        <v>-1</v>
      </c>
    </row>
    <row r="17" spans="1:53" ht="27" customHeight="1" thickBot="1" x14ac:dyDescent="0.4">
      <c r="A17" s="24"/>
      <c r="B17" s="3"/>
      <c r="C17" s="4">
        <f>C15+$AE$4</f>
        <v>-7</v>
      </c>
      <c r="D17" s="3">
        <f>C17+$AE$4</f>
        <v>-8</v>
      </c>
      <c r="E17" s="14">
        <f>MAX(E16,D17,D16)</f>
        <v>0</v>
      </c>
      <c r="F17" s="3">
        <f>E17+$AE$4</f>
        <v>-1</v>
      </c>
      <c r="G17" s="14">
        <f>MAX(G16,F17,F16)</f>
        <v>-1</v>
      </c>
      <c r="H17" s="3">
        <f>G17+$AE$4</f>
        <v>-2</v>
      </c>
      <c r="I17" s="14">
        <f>MAX(I16,H17,H16)</f>
        <v>2</v>
      </c>
      <c r="J17" s="3">
        <f>I17+$AE$4</f>
        <v>1</v>
      </c>
      <c r="K17" s="14">
        <f>MAX(K16,J17,J16)</f>
        <v>20</v>
      </c>
      <c r="L17" s="3">
        <f>K17+$AE$4</f>
        <v>19</v>
      </c>
      <c r="M17" s="14">
        <f>MAX(M16,L17,L16)</f>
        <v>20</v>
      </c>
      <c r="N17" s="3">
        <f>M17+$AE$4</f>
        <v>19</v>
      </c>
      <c r="O17" s="14">
        <f>MAX(O16,N17,N16)</f>
        <v>19</v>
      </c>
      <c r="P17" s="3">
        <f>O17+$AE$4</f>
        <v>18</v>
      </c>
      <c r="Q17" s="14">
        <f>MAX(Q16,P17,P16)</f>
        <v>18</v>
      </c>
      <c r="R17" s="3">
        <f>Q17+$AE$4</f>
        <v>17</v>
      </c>
      <c r="S17" s="14">
        <f>MAX(S16,R17,R16)</f>
        <v>18</v>
      </c>
      <c r="T17" s="3">
        <f>S17+$AE$4</f>
        <v>17</v>
      </c>
      <c r="U17" s="14">
        <f>MAX(U16,T17,T16)</f>
        <v>27</v>
      </c>
      <c r="V17" s="3">
        <f>U17+$AE$4</f>
        <v>26</v>
      </c>
      <c r="W17" s="14">
        <f>MAX(W16,V17,V16)</f>
        <v>26</v>
      </c>
      <c r="X17" s="3">
        <f>W17+$AE$4</f>
        <v>25</v>
      </c>
      <c r="Y17" s="14">
        <f>MAX(Y16,X17,X16)</f>
        <v>27</v>
      </c>
      <c r="Z17" s="10">
        <f>Y17+$AE$4</f>
        <v>26</v>
      </c>
      <c r="AA17" s="14">
        <f>MAX(AA16,Z17,Z16)</f>
        <v>26</v>
      </c>
      <c r="AG17" t="s">
        <v>19</v>
      </c>
      <c r="AH17">
        <v>1</v>
      </c>
      <c r="AI17">
        <v>0</v>
      </c>
      <c r="AJ17">
        <v>0</v>
      </c>
      <c r="AK17">
        <v>-1</v>
      </c>
      <c r="AL17">
        <v>-3</v>
      </c>
      <c r="AM17">
        <v>0</v>
      </c>
      <c r="AN17">
        <v>-1</v>
      </c>
      <c r="AO17">
        <v>0</v>
      </c>
      <c r="AP17">
        <v>0</v>
      </c>
      <c r="AQ17">
        <v>-2</v>
      </c>
      <c r="AR17">
        <v>-3</v>
      </c>
      <c r="AS17">
        <v>-1</v>
      </c>
      <c r="AT17">
        <v>-2</v>
      </c>
      <c r="AU17">
        <v>-5</v>
      </c>
      <c r="AV17">
        <v>6</v>
      </c>
      <c r="AW17">
        <v>1</v>
      </c>
      <c r="AX17">
        <v>0</v>
      </c>
      <c r="AY17">
        <v>-6</v>
      </c>
      <c r="AZ17">
        <v>-5</v>
      </c>
      <c r="BA17">
        <v>-1</v>
      </c>
    </row>
    <row r="18" spans="1:53" ht="14.25" x14ac:dyDescent="0.45">
      <c r="A18" s="23" t="str">
        <f>MID($AE$3,ROW(A16)/2,1)</f>
        <v>W</v>
      </c>
      <c r="B18" s="5"/>
      <c r="C18" s="2"/>
      <c r="D18" s="13">
        <f>C17+INDEX($AH$3:$BA$22, MATCH(D$1, $AG$3:$AG$22,0), MATCH($A18,$AH$2:$BA$2,0))</f>
        <v>-11</v>
      </c>
      <c r="E18" s="9">
        <f>E17 + $AE$4</f>
        <v>-1</v>
      </c>
      <c r="F18" s="13">
        <f>E17+INDEX($AH$3:$BA$22, MATCH(F$1, $AG$3:$AG$22,0), MATCH($A18,$AH$2:$BA$2,0))</f>
        <v>-7</v>
      </c>
      <c r="G18" s="2">
        <f>G17 + $AE$4</f>
        <v>-2</v>
      </c>
      <c r="H18" s="13">
        <f>G17+INDEX($AH$3:$BA$22, MATCH(H$1, $AG$3:$AG$22,0), MATCH($A18,$AH$2:$BA$2,0))</f>
        <v>-3</v>
      </c>
      <c r="I18" s="2">
        <f>I17 + $AE$4</f>
        <v>1</v>
      </c>
      <c r="J18" s="13">
        <f>I17+INDEX($AH$3:$BA$22, MATCH(J$1, $AG$3:$AG$22,0), MATCH($A18,$AH$2:$BA$2,0))</f>
        <v>19</v>
      </c>
      <c r="K18" s="2">
        <f>K17 + $AE$4</f>
        <v>19</v>
      </c>
      <c r="L18" s="13">
        <f>K17+INDEX($AH$3:$BA$22, MATCH(L$1, $AG$3:$AG$22,0), MATCH($A18,$AH$2:$BA$2,0))</f>
        <v>14</v>
      </c>
      <c r="M18" s="2">
        <f>M17 + $AE$4</f>
        <v>19</v>
      </c>
      <c r="N18" s="13">
        <f>M17+INDEX($AH$3:$BA$22, MATCH(N$1, $AG$3:$AG$22,0), MATCH($A18,$AH$2:$BA$2,0))</f>
        <v>18</v>
      </c>
      <c r="O18" s="2">
        <f>O17 + $AE$4</f>
        <v>18</v>
      </c>
      <c r="P18" s="13">
        <f>O17+INDEX($AH$3:$BA$22, MATCH(P$1, $AG$3:$AG$22,0), MATCH($A18,$AH$2:$BA$2,0))</f>
        <v>14</v>
      </c>
      <c r="Q18" s="2">
        <f>Q17 + $AE$4</f>
        <v>17</v>
      </c>
      <c r="R18" s="13">
        <f>Q17+INDEX($AH$3:$BA$22, MATCH(R$1, $AG$3:$AG$22,0), MATCH($A18,$AH$2:$BA$2,0))</f>
        <v>10</v>
      </c>
      <c r="S18" s="2">
        <f>S17 + $AE$4</f>
        <v>17</v>
      </c>
      <c r="T18" s="13">
        <f>S17+INDEX($AH$3:$BA$22, MATCH(T$1, $AG$3:$AG$22,0), MATCH($A18,$AH$2:$BA$2,0))</f>
        <v>18</v>
      </c>
      <c r="U18" s="2">
        <f>U17 + $AE$4</f>
        <v>26</v>
      </c>
      <c r="V18" s="13">
        <f>U17+INDEX($AH$3:$BA$22, MATCH(V$1, $AG$3:$AG$22,0), MATCH($A18,$AH$2:$BA$2,0))</f>
        <v>23</v>
      </c>
      <c r="W18" s="2">
        <f>W17 + $AE$4</f>
        <v>25</v>
      </c>
      <c r="X18" s="13">
        <f>W17+INDEX($AH$3:$BA$22, MATCH(X$1, $AG$3:$AG$22,0), MATCH($A18,$AH$2:$BA$2,0))</f>
        <v>22</v>
      </c>
      <c r="Y18" s="2">
        <f>Y17 + $AE$4</f>
        <v>26</v>
      </c>
      <c r="Z18" s="17">
        <f>Y17+INDEX($AH$3:$BA$22, MATCH(Z$1, $AG$3:$AG$22,0), MATCH($A18,$AH$2:$BA$2,0))</f>
        <v>23</v>
      </c>
      <c r="AA18" s="2">
        <f>AA17 + $AE$4</f>
        <v>25</v>
      </c>
      <c r="AG18" t="s">
        <v>20</v>
      </c>
      <c r="AH18">
        <v>1</v>
      </c>
      <c r="AI18">
        <v>0</v>
      </c>
      <c r="AJ18">
        <v>1</v>
      </c>
      <c r="AK18">
        <v>0</v>
      </c>
      <c r="AL18">
        <v>0</v>
      </c>
      <c r="AM18">
        <v>-1</v>
      </c>
      <c r="AN18">
        <v>0</v>
      </c>
      <c r="AO18">
        <v>1</v>
      </c>
      <c r="AP18">
        <v>-1</v>
      </c>
      <c r="AQ18">
        <v>-1</v>
      </c>
      <c r="AR18">
        <v>-3</v>
      </c>
      <c r="AS18">
        <v>0</v>
      </c>
      <c r="AT18">
        <v>-2</v>
      </c>
      <c r="AU18">
        <v>-3</v>
      </c>
      <c r="AV18">
        <v>1</v>
      </c>
      <c r="AW18">
        <v>2</v>
      </c>
      <c r="AX18">
        <v>1</v>
      </c>
      <c r="AY18">
        <v>-2</v>
      </c>
      <c r="AZ18">
        <v>-3</v>
      </c>
      <c r="BA18">
        <v>-1</v>
      </c>
    </row>
    <row r="19" spans="1:53" ht="25.5" customHeight="1" thickBot="1" x14ac:dyDescent="0.4">
      <c r="A19" s="24"/>
      <c r="B19" s="6"/>
      <c r="C19" s="4">
        <f>C17+$AE$4</f>
        <v>-8</v>
      </c>
      <c r="D19" s="3">
        <f>C19+$AE$4</f>
        <v>-9</v>
      </c>
      <c r="E19" s="18">
        <f>MAX(E18,D19,D18)</f>
        <v>-1</v>
      </c>
      <c r="F19" s="3">
        <f>E19+$AE$4</f>
        <v>-2</v>
      </c>
      <c r="G19" s="14">
        <f>MAX(G18,F19,F18)</f>
        <v>-2</v>
      </c>
      <c r="H19" s="3">
        <f>G19+$AE$4</f>
        <v>-3</v>
      </c>
      <c r="I19" s="14">
        <f>MAX(I18,H19,H18)</f>
        <v>1</v>
      </c>
      <c r="J19" s="3">
        <f>I19+$AE$4</f>
        <v>0</v>
      </c>
      <c r="K19" s="14">
        <f>MAX(K18,J19,J18)</f>
        <v>19</v>
      </c>
      <c r="L19" s="3">
        <f>K19+$AE$4</f>
        <v>18</v>
      </c>
      <c r="M19" s="14">
        <f>MAX(M18,L19,L18)</f>
        <v>19</v>
      </c>
      <c r="N19" s="3">
        <f>M19+$AE$4</f>
        <v>18</v>
      </c>
      <c r="O19" s="14">
        <f>MAX(O18,N19,N18)</f>
        <v>18</v>
      </c>
      <c r="P19" s="3">
        <f>O19+$AE$4</f>
        <v>17</v>
      </c>
      <c r="Q19" s="14">
        <f>MAX(Q18,P19,P18)</f>
        <v>17</v>
      </c>
      <c r="R19" s="3">
        <f>Q19+$AE$4</f>
        <v>16</v>
      </c>
      <c r="S19" s="14">
        <f>MAX(S18,R19,R18)</f>
        <v>17</v>
      </c>
      <c r="T19" s="3">
        <f>S19+$AE$4</f>
        <v>16</v>
      </c>
      <c r="U19" s="14">
        <f>MAX(U18,T19,T18)</f>
        <v>26</v>
      </c>
      <c r="V19" s="3">
        <f>U19+$AE$4</f>
        <v>25</v>
      </c>
      <c r="W19" s="14">
        <f>MAX(W18,V19,V18)</f>
        <v>25</v>
      </c>
      <c r="X19" s="3">
        <f>W19+$AE$4</f>
        <v>24</v>
      </c>
      <c r="Y19" s="14">
        <f>MAX(Y18,X19,X18)</f>
        <v>26</v>
      </c>
      <c r="Z19" s="10">
        <f>Y19+$AE$4</f>
        <v>25</v>
      </c>
      <c r="AA19" s="14">
        <f>MAX(AA18,Z19,Z18)</f>
        <v>25</v>
      </c>
      <c r="AG19" t="s">
        <v>2</v>
      </c>
      <c r="AH19">
        <v>1</v>
      </c>
      <c r="AI19">
        <v>-1</v>
      </c>
      <c r="AJ19">
        <v>0</v>
      </c>
      <c r="AK19">
        <v>0</v>
      </c>
      <c r="AL19">
        <v>-2</v>
      </c>
      <c r="AM19">
        <v>-1</v>
      </c>
      <c r="AN19">
        <v>0</v>
      </c>
      <c r="AO19">
        <v>0</v>
      </c>
      <c r="AP19">
        <v>-1</v>
      </c>
      <c r="AQ19">
        <v>0</v>
      </c>
      <c r="AR19">
        <v>-2</v>
      </c>
      <c r="AS19">
        <v>0</v>
      </c>
      <c r="AT19">
        <v>-1</v>
      </c>
      <c r="AU19">
        <v>-3</v>
      </c>
      <c r="AV19">
        <v>0</v>
      </c>
      <c r="AW19">
        <v>1</v>
      </c>
      <c r="AX19">
        <v>3</v>
      </c>
      <c r="AY19">
        <v>-5</v>
      </c>
      <c r="AZ19">
        <v>-3</v>
      </c>
      <c r="BA19">
        <v>0</v>
      </c>
    </row>
    <row r="20" spans="1:53" ht="14.25" x14ac:dyDescent="0.45">
      <c r="A20" s="23" t="str">
        <f>MID($AE$3,ROW(A18)/2,1)</f>
        <v>P</v>
      </c>
      <c r="B20" s="5"/>
      <c r="C20" s="2"/>
      <c r="D20" s="13">
        <f>C19+INDEX($AH$3:$BA$22, MATCH(D$1, $AG$3:$AG$22,0), MATCH($A20,$AH$2:$BA$2,0))</f>
        <v>-10</v>
      </c>
      <c r="E20" s="9">
        <f>E19 + $AE$4</f>
        <v>-2</v>
      </c>
      <c r="F20" s="13">
        <f>E19+INDEX($AH$3:$BA$22, MATCH(F$1, $AG$3:$AG$22,0), MATCH($A20,$AH$2:$BA$2,0))</f>
        <v>-2</v>
      </c>
      <c r="G20" s="2">
        <f>G19 + $AE$4</f>
        <v>-3</v>
      </c>
      <c r="H20" s="13">
        <f>G19+INDEX($AH$3:$BA$22, MATCH(H$1, $AG$3:$AG$22,0), MATCH($A20,$AH$2:$BA$2,0))</f>
        <v>-5</v>
      </c>
      <c r="I20" s="2">
        <f>I19 + $AE$4</f>
        <v>0</v>
      </c>
      <c r="J20" s="13">
        <f>I19+INDEX($AH$3:$BA$22, MATCH(J$1, $AG$3:$AG$22,0), MATCH($A20,$AH$2:$BA$2,0))</f>
        <v>-5</v>
      </c>
      <c r="K20" s="2">
        <f>K19 + $AE$4</f>
        <v>18</v>
      </c>
      <c r="L20" s="13">
        <f>K19+INDEX($AH$3:$BA$22, MATCH(L$1, $AG$3:$AG$22,0), MATCH($A20,$AH$2:$BA$2,0))</f>
        <v>18</v>
      </c>
      <c r="M20" s="2">
        <f>M19 + $AE$4</f>
        <v>18</v>
      </c>
      <c r="N20" s="13">
        <f>M19+INDEX($AH$3:$BA$22, MATCH(N$1, $AG$3:$AG$22,0), MATCH($A20,$AH$2:$BA$2,0))</f>
        <v>20</v>
      </c>
      <c r="O20" s="2">
        <f>O19 + $AE$4</f>
        <v>17</v>
      </c>
      <c r="P20" s="13">
        <f>O19+INDEX($AH$3:$BA$22, MATCH(P$1, $AG$3:$AG$22,0), MATCH($A20,$AH$2:$BA$2,0))</f>
        <v>18</v>
      </c>
      <c r="Q20" s="2">
        <f>Q19 + $AE$4</f>
        <v>16</v>
      </c>
      <c r="R20" s="13">
        <f>Q19+INDEX($AH$3:$BA$22, MATCH(R$1, $AG$3:$AG$22,0), MATCH($A20,$AH$2:$BA$2,0))</f>
        <v>14</v>
      </c>
      <c r="S20" s="2">
        <f>S19 + $AE$4</f>
        <v>16</v>
      </c>
      <c r="T20" s="13">
        <f>S19+INDEX($AH$3:$BA$22, MATCH(T$1, $AG$3:$AG$22,0), MATCH($A20,$AH$2:$BA$2,0))</f>
        <v>12</v>
      </c>
      <c r="U20" s="2">
        <f>U19 + $AE$4</f>
        <v>25</v>
      </c>
      <c r="V20" s="13">
        <f>U19+INDEX($AH$3:$BA$22, MATCH(V$1, $AG$3:$AG$22,0), MATCH($A20,$AH$2:$BA$2,0))</f>
        <v>26</v>
      </c>
      <c r="W20" s="2">
        <f>W19 + $AE$4</f>
        <v>24</v>
      </c>
      <c r="X20" s="13">
        <f>W19+INDEX($AH$3:$BA$22, MATCH(X$1, $AG$3:$AG$22,0), MATCH($A20,$AH$2:$BA$2,0))</f>
        <v>23</v>
      </c>
      <c r="Y20" s="2">
        <f>Y19 + $AE$4</f>
        <v>25</v>
      </c>
      <c r="Z20" s="17">
        <f>Y19+INDEX($AH$3:$BA$22, MATCH(Z$1, $AG$3:$AG$22,0), MATCH($A20,$AH$2:$BA$2,0))</f>
        <v>24</v>
      </c>
      <c r="AA20" s="2">
        <f>AA19 + $AE$4</f>
        <v>24</v>
      </c>
      <c r="AG20" t="s">
        <v>21</v>
      </c>
      <c r="AH20">
        <v>-6</v>
      </c>
      <c r="AI20">
        <v>2</v>
      </c>
      <c r="AJ20">
        <v>-4</v>
      </c>
      <c r="AK20">
        <v>-7</v>
      </c>
      <c r="AL20">
        <v>-8</v>
      </c>
      <c r="AM20">
        <v>-5</v>
      </c>
      <c r="AN20">
        <v>-7</v>
      </c>
      <c r="AO20">
        <v>-7</v>
      </c>
      <c r="AP20">
        <v>-3</v>
      </c>
      <c r="AQ20">
        <v>-5</v>
      </c>
      <c r="AR20">
        <v>-2</v>
      </c>
      <c r="AS20">
        <v>-3</v>
      </c>
      <c r="AT20">
        <v>-4</v>
      </c>
      <c r="AU20">
        <v>0</v>
      </c>
      <c r="AV20">
        <v>-6</v>
      </c>
      <c r="AW20">
        <v>-2</v>
      </c>
      <c r="AX20">
        <v>-5</v>
      </c>
      <c r="AY20">
        <v>17</v>
      </c>
      <c r="AZ20">
        <v>0</v>
      </c>
      <c r="BA20">
        <v>-6</v>
      </c>
    </row>
    <row r="21" spans="1:53" ht="26.25" customHeight="1" thickBot="1" x14ac:dyDescent="0.4">
      <c r="A21" s="24"/>
      <c r="B21" s="6"/>
      <c r="C21" s="4">
        <f>C19+$AE$4</f>
        <v>-9</v>
      </c>
      <c r="D21" s="3">
        <f>C21+$AE$4</f>
        <v>-10</v>
      </c>
      <c r="E21" s="18">
        <f>MAX(E20,D21,D20)</f>
        <v>-2</v>
      </c>
      <c r="F21" s="3">
        <f>E21+$AE$4</f>
        <v>-3</v>
      </c>
      <c r="G21" s="14">
        <f>MAX(G20,F21,F20)</f>
        <v>-2</v>
      </c>
      <c r="H21" s="3">
        <f>G21+$AE$4</f>
        <v>-3</v>
      </c>
      <c r="I21" s="14">
        <f>MAX(I20,H21,H20)</f>
        <v>0</v>
      </c>
      <c r="J21" s="3">
        <f>I21+$AE$4</f>
        <v>-1</v>
      </c>
      <c r="K21" s="14">
        <f>MAX(K20,J21,J20)</f>
        <v>18</v>
      </c>
      <c r="L21" s="3">
        <f>K21+$AE$4</f>
        <v>17</v>
      </c>
      <c r="M21" s="14">
        <f>MAX(M20,L21,L20)</f>
        <v>18</v>
      </c>
      <c r="N21" s="3">
        <f>M21+$AE$4</f>
        <v>17</v>
      </c>
      <c r="O21" s="14">
        <f>MAX(O20,N21,N20)</f>
        <v>20</v>
      </c>
      <c r="P21" s="3">
        <f>O21+$AE$4</f>
        <v>19</v>
      </c>
      <c r="Q21" s="14">
        <f>MAX(Q20,P21,P20)</f>
        <v>19</v>
      </c>
      <c r="R21" s="3">
        <f>Q21+$AE$4</f>
        <v>18</v>
      </c>
      <c r="S21" s="14">
        <f>MAX(S20,R21,R20)</f>
        <v>18</v>
      </c>
      <c r="T21" s="3">
        <f>S21+$AE$4</f>
        <v>17</v>
      </c>
      <c r="U21" s="14">
        <f>MAX(U20,T21,T20)</f>
        <v>25</v>
      </c>
      <c r="V21" s="3">
        <f>U21+$AE$4</f>
        <v>24</v>
      </c>
      <c r="W21" s="14">
        <f>MAX(W20,V21,V20)</f>
        <v>26</v>
      </c>
      <c r="X21" s="3">
        <f>W21+$AE$4</f>
        <v>25</v>
      </c>
      <c r="Y21" s="14">
        <f>MAX(Y20,X21,X20)</f>
        <v>25</v>
      </c>
      <c r="Z21" s="10">
        <f>Y21+$AE$4</f>
        <v>24</v>
      </c>
      <c r="AA21" s="14">
        <f>MAX(AA20,Z21,Z20)</f>
        <v>24</v>
      </c>
      <c r="AG21" t="s">
        <v>22</v>
      </c>
      <c r="AH21">
        <v>-3</v>
      </c>
      <c r="AI21">
        <v>-4</v>
      </c>
      <c r="AJ21">
        <v>-2</v>
      </c>
      <c r="AK21">
        <v>-4</v>
      </c>
      <c r="AL21">
        <v>0</v>
      </c>
      <c r="AM21">
        <v>-4</v>
      </c>
      <c r="AN21">
        <v>-4</v>
      </c>
      <c r="AO21">
        <v>-5</v>
      </c>
      <c r="AP21">
        <v>0</v>
      </c>
      <c r="AQ21">
        <v>-1</v>
      </c>
      <c r="AR21">
        <v>-1</v>
      </c>
      <c r="AS21">
        <v>-4</v>
      </c>
      <c r="AT21">
        <v>-2</v>
      </c>
      <c r="AU21">
        <v>7</v>
      </c>
      <c r="AV21">
        <v>-5</v>
      </c>
      <c r="AW21">
        <v>-3</v>
      </c>
      <c r="AX21">
        <v>-3</v>
      </c>
      <c r="AY21">
        <v>0</v>
      </c>
      <c r="AZ21">
        <v>10</v>
      </c>
      <c r="BA21">
        <v>-2</v>
      </c>
    </row>
    <row r="22" spans="1:53" ht="14.25" x14ac:dyDescent="0.45">
      <c r="A22" s="23" t="str">
        <f>MID($AE$3,ROW(A20)/2,1)</f>
        <v>C</v>
      </c>
      <c r="B22" s="5"/>
      <c r="C22" s="2"/>
      <c r="D22" s="13">
        <f>C21+INDEX($AH$3:$BA$22, MATCH(D$1, $AG$3:$AG$22,0), MATCH($A22,$AH$2:$BA$2,0))</f>
        <v>-14</v>
      </c>
      <c r="E22" s="9">
        <f>E21 + $AE$4</f>
        <v>-3</v>
      </c>
      <c r="F22" s="13">
        <f>E21+INDEX($AH$3:$BA$22, MATCH(F$1, $AG$3:$AG$22,0), MATCH($A22,$AH$2:$BA$2,0))</f>
        <v>-7</v>
      </c>
      <c r="G22" s="2">
        <f>G21 + $AE$4</f>
        <v>-3</v>
      </c>
      <c r="H22" s="13">
        <f>G21+INDEX($AH$3:$BA$22, MATCH(H$1, $AG$3:$AG$22,0), MATCH($A22,$AH$2:$BA$2,0))</f>
        <v>-8</v>
      </c>
      <c r="I22" s="2">
        <f>I21 + $AE$4</f>
        <v>-1</v>
      </c>
      <c r="J22" s="13">
        <f>I21+INDEX($AH$3:$BA$22, MATCH(J$1, $AG$3:$AG$22,0), MATCH($A22,$AH$2:$BA$2,0))</f>
        <v>-8</v>
      </c>
      <c r="K22" s="2">
        <f>K21 + $AE$4</f>
        <v>17</v>
      </c>
      <c r="L22" s="13">
        <f>K21+INDEX($AH$3:$BA$22, MATCH(L$1, $AG$3:$AG$22,0), MATCH($A22,$AH$2:$BA$2,0))</f>
        <v>16</v>
      </c>
      <c r="M22" s="2">
        <f>M21 + $AE$4</f>
        <v>17</v>
      </c>
      <c r="N22" s="13">
        <f>M21+INDEX($AH$3:$BA$22, MATCH(N$1, $AG$3:$AG$22,0), MATCH($A22,$AH$2:$BA$2,0))</f>
        <v>18</v>
      </c>
      <c r="O22" s="2">
        <f>O21 + $AE$4</f>
        <v>19</v>
      </c>
      <c r="P22" s="13">
        <f>O21+INDEX($AH$3:$BA$22, MATCH(P$1, $AG$3:$AG$22,0), MATCH($A22,$AH$2:$BA$2,0))</f>
        <v>18</v>
      </c>
      <c r="Q22" s="2">
        <f>Q21 + $AE$4</f>
        <v>18</v>
      </c>
      <c r="R22" s="13">
        <f>Q21+INDEX($AH$3:$BA$22, MATCH(R$1, $AG$3:$AG$22,0), MATCH($A22,$AH$2:$BA$2,0))</f>
        <v>31</v>
      </c>
      <c r="S22" s="2">
        <f>S21 + $AE$4</f>
        <v>17</v>
      </c>
      <c r="T22" s="13">
        <f>S21+INDEX($AH$3:$BA$22, MATCH(T$1, $AG$3:$AG$22,0), MATCH($A22,$AH$2:$BA$2,0))</f>
        <v>18</v>
      </c>
      <c r="U22" s="2">
        <f>U21 + $AE$4</f>
        <v>24</v>
      </c>
      <c r="V22" s="13">
        <f>U21+INDEX($AH$3:$BA$22, MATCH(V$1, $AG$3:$AG$22,0), MATCH($A22,$AH$2:$BA$2,0))</f>
        <v>21</v>
      </c>
      <c r="W22" s="2">
        <f>W21 + $AE$4</f>
        <v>25</v>
      </c>
      <c r="X22" s="13">
        <f>W21+INDEX($AH$3:$BA$22, MATCH(X$1, $AG$3:$AG$22,0), MATCH($A22,$AH$2:$BA$2,0))</f>
        <v>21</v>
      </c>
      <c r="Y22" s="2">
        <f>Y21 + $AE$4</f>
        <v>24</v>
      </c>
      <c r="Z22" s="17">
        <f>Y21+INDEX($AH$3:$BA$22, MATCH(Z$1, $AG$3:$AG$22,0), MATCH($A22,$AH$2:$BA$2,0))</f>
        <v>20</v>
      </c>
      <c r="AA22" s="2">
        <f>AA21 + $AE$4</f>
        <v>23</v>
      </c>
      <c r="AG22" t="s">
        <v>23</v>
      </c>
      <c r="AH22">
        <v>0</v>
      </c>
      <c r="AI22">
        <v>-2</v>
      </c>
      <c r="AJ22">
        <v>-2</v>
      </c>
      <c r="AK22">
        <v>-2</v>
      </c>
      <c r="AL22">
        <v>-2</v>
      </c>
      <c r="AM22">
        <v>-2</v>
      </c>
      <c r="AN22">
        <v>-2</v>
      </c>
      <c r="AO22">
        <v>-1</v>
      </c>
      <c r="AP22">
        <v>-2</v>
      </c>
      <c r="AQ22">
        <v>4</v>
      </c>
      <c r="AR22">
        <v>2</v>
      </c>
      <c r="AS22">
        <v>-2</v>
      </c>
      <c r="AT22">
        <v>2</v>
      </c>
      <c r="AU22">
        <v>-1</v>
      </c>
      <c r="AV22">
        <v>-1</v>
      </c>
      <c r="AW22">
        <v>-1</v>
      </c>
      <c r="AX22">
        <v>0</v>
      </c>
      <c r="AY22">
        <v>-6</v>
      </c>
      <c r="AZ22">
        <v>-2</v>
      </c>
      <c r="BA22">
        <v>4</v>
      </c>
    </row>
    <row r="23" spans="1:53" ht="26.25" customHeight="1" thickBot="1" x14ac:dyDescent="0.4">
      <c r="A23" s="24"/>
      <c r="B23" s="6"/>
      <c r="C23" s="4">
        <f>C21+$AE$4</f>
        <v>-10</v>
      </c>
      <c r="D23" s="3">
        <f>C23+$AE$4</f>
        <v>-11</v>
      </c>
      <c r="E23" s="18">
        <f>MAX(E22,D23,D22)</f>
        <v>-3</v>
      </c>
      <c r="F23" s="3">
        <f>E23+$AE$4</f>
        <v>-4</v>
      </c>
      <c r="G23" s="14">
        <f>MAX(G22,F23,F22)</f>
        <v>-3</v>
      </c>
      <c r="H23" s="3">
        <f>G23+$AE$4</f>
        <v>-4</v>
      </c>
      <c r="I23" s="14">
        <f>MAX(I22,H23,H22)</f>
        <v>-1</v>
      </c>
      <c r="J23" s="3">
        <f>I23+$AE$4</f>
        <v>-2</v>
      </c>
      <c r="K23" s="14">
        <f>MAX(K22,J23,J22)</f>
        <v>17</v>
      </c>
      <c r="L23" s="3">
        <f>K23+$AE$4</f>
        <v>16</v>
      </c>
      <c r="M23" s="14">
        <f>MAX(M22,L23,L22)</f>
        <v>17</v>
      </c>
      <c r="N23" s="3">
        <f>M23+$AE$4</f>
        <v>16</v>
      </c>
      <c r="O23" s="14">
        <f>MAX(O22,N23,N22)</f>
        <v>19</v>
      </c>
      <c r="P23" s="3">
        <f>O23+$AE$4</f>
        <v>18</v>
      </c>
      <c r="Q23" s="14">
        <f>MAX(Q22,P23,P22)</f>
        <v>18</v>
      </c>
      <c r="R23" s="3">
        <f>Q23+$AE$4</f>
        <v>17</v>
      </c>
      <c r="S23" s="14">
        <f>MAX(S22,R23,R22)</f>
        <v>31</v>
      </c>
      <c r="T23" s="3">
        <f>S23+$AE$4</f>
        <v>30</v>
      </c>
      <c r="U23" s="14">
        <f>MAX(U22,T23,T22)</f>
        <v>30</v>
      </c>
      <c r="V23" s="3">
        <f>U23+$AE$4</f>
        <v>29</v>
      </c>
      <c r="W23" s="14">
        <f>MAX(W22,V23,V22)</f>
        <v>29</v>
      </c>
      <c r="X23" s="3">
        <f>W23+$AE$4</f>
        <v>28</v>
      </c>
      <c r="Y23" s="14">
        <f>MAX(Y22,X23,X22)</f>
        <v>28</v>
      </c>
      <c r="Z23" s="10">
        <f>Y23+$AE$4</f>
        <v>27</v>
      </c>
      <c r="AA23" s="14">
        <f>MAX(AA22,Z23,Z22)</f>
        <v>27</v>
      </c>
    </row>
    <row r="24" spans="1:53" ht="14.25" x14ac:dyDescent="0.45">
      <c r="A24" s="23" t="str">
        <f>MID($AE$3,ROW(A22)/2,1)</f>
        <v>M</v>
      </c>
      <c r="B24" s="5"/>
      <c r="C24" s="2"/>
      <c r="D24" s="13">
        <f>C23+INDEX($AH$3:$BA$22, MATCH(D$1, $AG$3:$AG$22,0), MATCH($A24,$AH$2:$BA$2,0))</f>
        <v>-4</v>
      </c>
      <c r="E24" s="9">
        <f>E23 + $AE$4</f>
        <v>-4</v>
      </c>
      <c r="F24" s="13">
        <f>E23+INDEX($AH$3:$BA$22, MATCH(F$1, $AG$3:$AG$22,0), MATCH($A24,$AH$2:$BA$2,0))</f>
        <v>-6</v>
      </c>
      <c r="G24" s="2">
        <f>G23 + $AE$4</f>
        <v>-4</v>
      </c>
      <c r="H24" s="13">
        <f>G23+INDEX($AH$3:$BA$22, MATCH(H$1, $AG$3:$AG$22,0), MATCH($A24,$AH$2:$BA$2,0))</f>
        <v>1</v>
      </c>
      <c r="I24" s="2">
        <f>I23 + $AE$4</f>
        <v>-2</v>
      </c>
      <c r="J24" s="13">
        <f>I23+INDEX($AH$3:$BA$22, MATCH(J$1, $AG$3:$AG$22,0), MATCH($A24,$AH$2:$BA$2,0))</f>
        <v>-5</v>
      </c>
      <c r="K24" s="2">
        <f>K23 + $AE$4</f>
        <v>16</v>
      </c>
      <c r="L24" s="13">
        <f>K23+INDEX($AH$3:$BA$22, MATCH(L$1, $AG$3:$AG$22,0), MATCH($A24,$AH$2:$BA$2,0))</f>
        <v>19</v>
      </c>
      <c r="M24" s="2">
        <f>M23 + $AE$4</f>
        <v>16</v>
      </c>
      <c r="N24" s="13">
        <f>M23+INDEX($AH$3:$BA$22, MATCH(N$1, $AG$3:$AG$22,0), MATCH($A24,$AH$2:$BA$2,0))</f>
        <v>15</v>
      </c>
      <c r="O24" s="2">
        <f>O23 + $AE$4</f>
        <v>18</v>
      </c>
      <c r="P24" s="13">
        <f>O23+INDEX($AH$3:$BA$22, MATCH(P$1, $AG$3:$AG$22,0), MATCH($A24,$AH$2:$BA$2,0))</f>
        <v>18</v>
      </c>
      <c r="Q24" s="2">
        <f>Q23 + $AE$4</f>
        <v>17</v>
      </c>
      <c r="R24" s="13">
        <f>Q23+INDEX($AH$3:$BA$22, MATCH(R$1, $AG$3:$AG$22,0), MATCH($A24,$AH$2:$BA$2,0))</f>
        <v>13</v>
      </c>
      <c r="S24" s="2">
        <f>S23 + $AE$4</f>
        <v>30</v>
      </c>
      <c r="T24" s="13">
        <f>S23+INDEX($AH$3:$BA$22, MATCH(T$1, $AG$3:$AG$22,0), MATCH($A24,$AH$2:$BA$2,0))</f>
        <v>29</v>
      </c>
      <c r="U24" s="2">
        <f>U23 + $AE$4</f>
        <v>29</v>
      </c>
      <c r="V24" s="13">
        <f>U23+INDEX($AH$3:$BA$22, MATCH(V$1, $AG$3:$AG$22,0), MATCH($A24,$AH$2:$BA$2,0))</f>
        <v>28</v>
      </c>
      <c r="W24" s="2">
        <f>W23 + $AE$4</f>
        <v>28</v>
      </c>
      <c r="X24" s="13">
        <f>W23+INDEX($AH$3:$BA$22, MATCH(X$1, $AG$3:$AG$22,0), MATCH($A24,$AH$2:$BA$2,0))</f>
        <v>35</v>
      </c>
      <c r="Y24" s="2">
        <f>Y23 + $AE$4</f>
        <v>27</v>
      </c>
      <c r="Z24" s="17">
        <f>Y23+INDEX($AH$3:$BA$22, MATCH(Z$1, $AG$3:$AG$22,0), MATCH($A24,$AH$2:$BA$2,0))</f>
        <v>34</v>
      </c>
      <c r="AA24" s="2">
        <f>AA23 + $AE$4</f>
        <v>26</v>
      </c>
    </row>
    <row r="25" spans="1:53" ht="25.5" customHeight="1" thickBot="1" x14ac:dyDescent="0.4">
      <c r="A25" s="24"/>
      <c r="B25" s="6"/>
      <c r="C25" s="4">
        <f>C23+$AE$4</f>
        <v>-11</v>
      </c>
      <c r="D25" s="3">
        <f>C25+$AE$4</f>
        <v>-12</v>
      </c>
      <c r="E25" s="18">
        <f>MAX(E24,D25,D24)</f>
        <v>-4</v>
      </c>
      <c r="F25" s="3">
        <f>E25+$AE$4</f>
        <v>-5</v>
      </c>
      <c r="G25" s="14">
        <f>MAX(G24,F25,F24)</f>
        <v>-4</v>
      </c>
      <c r="H25" s="3">
        <f>G25+$AE$4</f>
        <v>-5</v>
      </c>
      <c r="I25" s="14">
        <f>MAX(I24,H25,H24)</f>
        <v>1</v>
      </c>
      <c r="J25" s="3">
        <f>I25+$AE$4</f>
        <v>0</v>
      </c>
      <c r="K25" s="14">
        <f>MAX(K24,J25,J24)</f>
        <v>16</v>
      </c>
      <c r="L25" s="3">
        <f>K25+$AE$4</f>
        <v>15</v>
      </c>
      <c r="M25" s="14">
        <f>MAX(M24,L25,L24)</f>
        <v>19</v>
      </c>
      <c r="N25" s="3">
        <f>M25+$AE$4</f>
        <v>18</v>
      </c>
      <c r="O25" s="14">
        <f>MAX(O24,N25,N24)</f>
        <v>18</v>
      </c>
      <c r="P25" s="3">
        <f>O25+$AE$4</f>
        <v>17</v>
      </c>
      <c r="Q25" s="14">
        <f>MAX(Q24,P25,P24)</f>
        <v>18</v>
      </c>
      <c r="R25" s="3">
        <f>Q25+$AE$4</f>
        <v>17</v>
      </c>
      <c r="S25" s="14">
        <f>MAX(S24,R25,R24)</f>
        <v>30</v>
      </c>
      <c r="T25" s="3">
        <f>S25+$AE$4</f>
        <v>29</v>
      </c>
      <c r="U25" s="14">
        <f>MAX(U24,T25,T24)</f>
        <v>29</v>
      </c>
      <c r="V25" s="3">
        <f>U25+$AE$4</f>
        <v>28</v>
      </c>
      <c r="W25" s="14">
        <f>MAX(W24,V25,V24)</f>
        <v>28</v>
      </c>
      <c r="X25" s="3">
        <f>W25+$AE$4</f>
        <v>27</v>
      </c>
      <c r="Y25" s="14">
        <f>MAX(Y24,X25,X24)</f>
        <v>35</v>
      </c>
      <c r="Z25" s="10">
        <f>Y25+$AE$4</f>
        <v>34</v>
      </c>
      <c r="AA25" s="14">
        <f>MAX(AA24,Z25,Z24)</f>
        <v>34</v>
      </c>
    </row>
    <row r="26" spans="1:53" ht="14.25" x14ac:dyDescent="0.45">
      <c r="A26" s="23" t="str">
        <f>MID($AE$3,ROW(A24)/2,1)</f>
        <v>F</v>
      </c>
      <c r="B26" s="5"/>
      <c r="C26" s="2"/>
      <c r="D26" s="16">
        <f>C25+INDEX($AH$3:$BA$22, MATCH(D$1, $AG$3:$AG$22,0), MATCH($A26,$AH$2:$BA$2,0))</f>
        <v>-11</v>
      </c>
      <c r="E26" s="19">
        <f>E25 + $AE$4</f>
        <v>-5</v>
      </c>
      <c r="F26" s="16">
        <f>E25+INDEX($AH$3:$BA$22, MATCH(F$1, $AG$3:$AG$22,0), MATCH($A26,$AH$2:$BA$2,0))</f>
        <v>-10</v>
      </c>
      <c r="G26" s="12">
        <f>G25 + $AE$4</f>
        <v>-5</v>
      </c>
      <c r="H26" s="16">
        <f>G25+INDEX($AH$3:$BA$22, MATCH(H$1, $AG$3:$AG$22,0), MATCH($A26,$AH$2:$BA$2,0))</f>
        <v>-2</v>
      </c>
      <c r="I26" s="12">
        <f>I25 + $AE$4</f>
        <v>0</v>
      </c>
      <c r="J26" s="16">
        <f>I25+INDEX($AH$3:$BA$22, MATCH(J$1, $AG$3:$AG$22,0), MATCH($A26,$AH$2:$BA$2,0))</f>
        <v>1</v>
      </c>
      <c r="K26" s="12">
        <f>K25 + $AE$4</f>
        <v>15</v>
      </c>
      <c r="L26" s="13">
        <f>K25+INDEX($AH$3:$BA$22, MATCH(L$1, $AG$3:$AG$22,0), MATCH($A26,$AH$2:$BA$2,0))</f>
        <v>15</v>
      </c>
      <c r="M26" s="2">
        <f>M25 + $AE$4</f>
        <v>18</v>
      </c>
      <c r="N26" s="13">
        <f>M25+INDEX($AH$3:$BA$22, MATCH(N$1, $AG$3:$AG$22,0), MATCH($A26,$AH$2:$BA$2,0))</f>
        <v>16</v>
      </c>
      <c r="O26" s="2">
        <f>O25 + $AE$4</f>
        <v>17</v>
      </c>
      <c r="P26" s="13">
        <f>O25+INDEX($AH$3:$BA$22, MATCH(P$1, $AG$3:$AG$22,0), MATCH($A26,$AH$2:$BA$2,0))</f>
        <v>15</v>
      </c>
      <c r="Q26" s="2">
        <f>Q25 + $AE$4</f>
        <v>17</v>
      </c>
      <c r="R26" s="13">
        <f>Q25+INDEX($AH$3:$BA$22, MATCH(R$1, $AG$3:$AG$22,0), MATCH($A26,$AH$2:$BA$2,0))</f>
        <v>14</v>
      </c>
      <c r="S26" s="2">
        <f>S25 + $AE$4</f>
        <v>29</v>
      </c>
      <c r="T26" s="13">
        <f>S25+INDEX($AH$3:$BA$22, MATCH(T$1, $AG$3:$AG$22,0), MATCH($A26,$AH$2:$BA$2,0))</f>
        <v>37</v>
      </c>
      <c r="U26" s="2">
        <f>U25 + $AE$4</f>
        <v>28</v>
      </c>
      <c r="V26" s="1">
        <f>U26+$AE$4</f>
        <v>27</v>
      </c>
      <c r="W26" s="2">
        <f>W25 + $AE$4</f>
        <v>27</v>
      </c>
      <c r="X26" s="13">
        <f>W25+INDEX($AH$3:$BA$22, MATCH(X$1, $AG$3:$AG$22,0), MATCH($A26,$AH$2:$BA$2,0))</f>
        <v>28</v>
      </c>
      <c r="Y26" s="2">
        <f>Y25 + $AE$4</f>
        <v>34</v>
      </c>
      <c r="Z26" s="17">
        <f>Y25+INDEX($AH$3:$BA$22, MATCH(Z$1, $AG$3:$AG$22,0), MATCH($A26,$AH$2:$BA$2,0))</f>
        <v>35</v>
      </c>
      <c r="AA26" s="2">
        <f>AA25 + $AE$4</f>
        <v>33</v>
      </c>
    </row>
    <row r="27" spans="1:53" ht="25.5" customHeight="1" thickBot="1" x14ac:dyDescent="0.4">
      <c r="A27" s="24"/>
      <c r="B27" s="6"/>
      <c r="C27" s="4">
        <f>C25+$AE$4</f>
        <v>-12</v>
      </c>
      <c r="D27" s="3">
        <f>C27+$AE$4</f>
        <v>-13</v>
      </c>
      <c r="E27" s="18">
        <f>MAX(E26,D27,D26)</f>
        <v>-5</v>
      </c>
      <c r="F27" s="3">
        <f>E27+$AE$4</f>
        <v>-6</v>
      </c>
      <c r="G27" s="14">
        <f>MAX(G26,F27,F26)</f>
        <v>-5</v>
      </c>
      <c r="H27" s="3">
        <f>G27+$AE$4</f>
        <v>-6</v>
      </c>
      <c r="I27" s="14">
        <f>MAX(I26,H27,H28)</f>
        <v>0</v>
      </c>
      <c r="J27" s="3">
        <f>I27+$AE$4</f>
        <v>-1</v>
      </c>
      <c r="K27" s="14">
        <f>MAX(K26,J27,J26)</f>
        <v>15</v>
      </c>
      <c r="L27" s="3">
        <f>K27+$AE$4</f>
        <v>14</v>
      </c>
      <c r="M27" s="14">
        <f>MAX(M26,L27,L26)</f>
        <v>18</v>
      </c>
      <c r="N27" s="3">
        <f>M27+$AE$4</f>
        <v>17</v>
      </c>
      <c r="O27" s="14">
        <f>MAX(O26,N27,N26)</f>
        <v>17</v>
      </c>
      <c r="P27" s="3">
        <f>O27+$AE$4</f>
        <v>16</v>
      </c>
      <c r="Q27" s="14">
        <f>MAX(Q26,P27,P26)</f>
        <v>17</v>
      </c>
      <c r="R27" s="3">
        <f>Q27+$AE$4</f>
        <v>16</v>
      </c>
      <c r="S27" s="14">
        <f>MAX(S26,R27,R26)</f>
        <v>29</v>
      </c>
      <c r="T27" s="3">
        <f>S27+$AE$4</f>
        <v>28</v>
      </c>
      <c r="U27" s="14">
        <f>MAX(U26,T27,T26)</f>
        <v>37</v>
      </c>
      <c r="V27" s="3">
        <f>U27+$AE$4</f>
        <v>36</v>
      </c>
      <c r="W27" s="14">
        <f>MAX(W26,V27,V26)</f>
        <v>36</v>
      </c>
      <c r="X27" s="3">
        <f>W27+$AE$4</f>
        <v>35</v>
      </c>
      <c r="Y27" s="14">
        <f>MAX(Y26,X27,X26)</f>
        <v>35</v>
      </c>
      <c r="Z27" s="10">
        <f>Y27+$AE$4</f>
        <v>34</v>
      </c>
      <c r="AA27" s="14">
        <f>MAX(AA26,Z27,Z26)</f>
        <v>35</v>
      </c>
    </row>
    <row r="29" spans="1:53" x14ac:dyDescent="0.35">
      <c r="M29" s="22" t="s">
        <v>28</v>
      </c>
    </row>
    <row r="31" spans="1:53" ht="13.15" x14ac:dyDescent="0.4">
      <c r="M31" s="8" t="s">
        <v>26</v>
      </c>
      <c r="O31" s="21" t="s">
        <v>30</v>
      </c>
    </row>
    <row r="33" spans="13:15" ht="13.15" x14ac:dyDescent="0.4">
      <c r="M33" s="8" t="s">
        <v>27</v>
      </c>
      <c r="O33" s="21" t="s">
        <v>31</v>
      </c>
    </row>
    <row r="35" spans="13:15" x14ac:dyDescent="0.35">
      <c r="M35" s="22" t="s">
        <v>29</v>
      </c>
    </row>
    <row r="37" spans="13:15" ht="13.15" x14ac:dyDescent="0.4">
      <c r="M37" s="8" t="s">
        <v>26</v>
      </c>
      <c r="O37" s="21" t="s">
        <v>32</v>
      </c>
    </row>
    <row r="39" spans="13:15" ht="13.15" x14ac:dyDescent="0.4">
      <c r="M39" s="8" t="s">
        <v>27</v>
      </c>
      <c r="O39" s="21" t="s">
        <v>31</v>
      </c>
    </row>
  </sheetData>
  <mergeCells count="26">
    <mergeCell ref="A26:A2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X1:Y1"/>
    <mergeCell ref="Z1:AA1"/>
    <mergeCell ref="P1:Q1"/>
    <mergeCell ref="R1:S1"/>
    <mergeCell ref="T1:U1"/>
    <mergeCell ref="V1:W1"/>
    <mergeCell ref="H1:I1"/>
    <mergeCell ref="J1:K1"/>
    <mergeCell ref="L1:M1"/>
    <mergeCell ref="N1:O1"/>
    <mergeCell ref="B1:C1"/>
    <mergeCell ref="D1:E1"/>
    <mergeCell ref="F1:G1"/>
  </mergeCells>
  <phoneticPr fontId="1" type="noConversion"/>
  <printOptions gridLines="1"/>
  <pageMargins left="0.74803149606299202" right="0.74803149606299202" top="0.98425196850393704" bottom="0.98425196850393704" header="0.511811023622047" footer="0.511811023622047"/>
  <pageSetup scale="58" orientation="landscape" r:id="rId1"/>
  <headerFooter alignWithMargins="0">
    <oddHeader>&amp;CNeedleman-Wunsch Algorithm Excel Worksheet</oddHeader>
  </headerFooter>
  <ignoredErrors>
    <ignoredError sqref="D5:F5 E6:E8 E4:F4 G4:G6 I4:I6 K4:K6 M4:M6 O4:O6 Q4:Q6 S4:S6 U4:U6 W4:W6 X4:Z5 AA5:AA6 D6:D7 F6:F7 H5:H8 J5:J7 L5:L8 N5:N8 P5:P8 R5:R8 T5:T8 V5:V8 X6:Y6 Z6:Z7 G7:G9 I7:I9 K7:K9 M7:M9 O7:O9 Q7:Q9 S7:S9 U7:U9 W7:W9 Y7:Y9 AA7:AA8 D8:D9 F8:F9 Z8:Z27 E9:E10 H9:H10 J9:J10 L9:L10 N9:N10 P9:P10 R9:R10 T9:T10 V9:V10 X8:X10 AA9:AA10 D10:D11 F10:G10 I10:I11 K10:K11 M10:M11 O10:O11 Q10:Q11 S10:S11 U10:U11 W10:W11 Y10:Y11 E11:G11 H11:H12 J11:J12 L11:L12 N11:N12 P11:P12 R11:R12 T11:T12 V11:V12 X11:X12 AA11:AA12 D12:E12 F12:G12 I12:I13 K12:K13 M12:M13 O12:O13 Q12:Q13 S12:S13 U12:U13 W12:W13 Y12:Y13 D13:G13 H13:H14 J13:J14 L13:L14 N13:N27 P13:P27 R13:R27 T13:T27 V13:V24 X13:X27 AA13:AA26 D14:D26 E14:G14 I14:I27 K14:K27 M14:M27 O14:O27 Q14:Q27 S14:S27 U14:U27 W14:W17 Y14:Y27 E15:H15 J15:J26 L15:L27 E16:H26 V26:V27 E27:G27 H4 J4 L4 N4 P4 R4 T4 V4 X7 W23:W25 W21:W22 W18:W19 W20 W26" formula="1"/>
  </ignoredErrors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 PAM250 -5</vt:lpstr>
    </vt:vector>
  </TitlesOfParts>
  <Company>Seneca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daniel.fieldhouse</dc:creator>
  <cp:lastModifiedBy>Chris Eeles</cp:lastModifiedBy>
  <cp:lastPrinted>2015-10-15T14:59:43Z</cp:lastPrinted>
  <dcterms:created xsi:type="dcterms:W3CDTF">2007-11-28T17:02:59Z</dcterms:created>
  <dcterms:modified xsi:type="dcterms:W3CDTF">2018-09-22T20:31:35Z</dcterms:modified>
</cp:coreProperties>
</file>