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Work\Projects\dmitryrogozhny.github.io\lab\excel-dashboard\"/>
    </mc:Choice>
  </mc:AlternateContent>
  <xr:revisionPtr revIDLastSave="0" documentId="13_ncr:1_{EE7454D8-E38D-40F4-BABA-C1C6D8360E69}" xr6:coauthVersionLast="41" xr6:coauthVersionMax="41" xr10:uidLastSave="{00000000-0000-0000-0000-000000000000}"/>
  <bookViews>
    <workbookView xWindow="-120" yWindow="-120" windowWidth="38640" windowHeight="21240" xr2:uid="{4D60DEBC-5E10-4EC2-AA78-AD457E047EEA}"/>
  </bookViews>
  <sheets>
    <sheet name="Dashboard" sheetId="8" r:id="rId1"/>
    <sheet name="Data" sheetId="1" r:id="rId2"/>
    <sheet name="Profits Trend" sheetId="2" r:id="rId3"/>
    <sheet name="Sales by Country" sheetId="3" r:id="rId4"/>
    <sheet name="Profits by Product" sheetId="4" r:id="rId5"/>
    <sheet name="Profits by Segment" sheetId="7" r:id="rId6"/>
  </sheets>
  <definedNames>
    <definedName name="_xlnm._FilterDatabase" localSheetId="1" hidden="1">Data!$A$1:$P$1</definedName>
    <definedName name="_xlchart.v5.0" hidden="1">'Sales by Country'!$A$10</definedName>
    <definedName name="_xlchart.v5.1" hidden="1">'Sales by Country'!$A$11:$A$16</definedName>
    <definedName name="_xlchart.v5.2" hidden="1">'Sales by Country'!$B$10</definedName>
    <definedName name="_xlchart.v5.3" hidden="1">'Sales by Country'!$B$11:$B$16</definedName>
    <definedName name="Slicer_Country">#N/A</definedName>
    <definedName name="Slicer_Product">#N/A</definedName>
    <definedName name="Slicer_Segmen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3" l="1"/>
  <c r="B12" i="3"/>
  <c r="B11" i="3"/>
  <c r="B14" i="3"/>
  <c r="B13" i="3"/>
</calcChain>
</file>

<file path=xl/sharedStrings.xml><?xml version="1.0" encoding="utf-8"?>
<sst xmlns="http://schemas.openxmlformats.org/spreadsheetml/2006/main" count="3572" uniqueCount="66">
  <si>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</si>
  <si>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</si>
  <si>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</si>
  <si>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</si>
  <si>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</si>
  <si>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</si>
  <si>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</si>
  <si>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</si>
  <si>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</si>
  <si>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</si>
  <si>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</si>
  <si>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</si>
  <si>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</si>
  <si>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</si>
  <si>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</si>
  <si>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</si>
  <si>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</si>
  <si>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Carretera</t>
  </si>
  <si>
    <t>None</t>
  </si>
  <si>
    <t>January</t>
  </si>
  <si>
    <t>Germany</t>
  </si>
  <si>
    <t>Midmarket</t>
  </si>
  <si>
    <t>France</t>
  </si>
  <si>
    <t>June</t>
  </si>
  <si>
    <t>December</t>
  </si>
  <si>
    <t>Montana</t>
  </si>
  <si>
    <t>March</t>
  </si>
  <si>
    <t>Channel Partners</t>
  </si>
  <si>
    <t>Enterprise</t>
  </si>
  <si>
    <t>July</t>
  </si>
  <si>
    <t>Small Business</t>
  </si>
  <si>
    <t>August</t>
  </si>
  <si>
    <t>September</t>
  </si>
  <si>
    <t>October</t>
  </si>
  <si>
    <t>Paseo</t>
  </si>
  <si>
    <t>February</t>
  </si>
  <si>
    <t>November</t>
  </si>
  <si>
    <t>Velo</t>
  </si>
  <si>
    <t>VTT</t>
  </si>
  <si>
    <t>April</t>
  </si>
  <si>
    <t>Amarilla</t>
  </si>
  <si>
    <t>Low</t>
  </si>
  <si>
    <t>May</t>
  </si>
  <si>
    <t>Medium</t>
  </si>
  <si>
    <t>High</t>
  </si>
  <si>
    <t>Row Labels</t>
  </si>
  <si>
    <t>Grand Total</t>
  </si>
  <si>
    <t>2018</t>
  </si>
  <si>
    <t>2019</t>
  </si>
  <si>
    <t>Jan</t>
  </si>
  <si>
    <t>Feb</t>
  </si>
  <si>
    <t>Mar</t>
  </si>
  <si>
    <t>Apr</t>
  </si>
  <si>
    <t>Jun</t>
  </si>
  <si>
    <t>Jul</t>
  </si>
  <si>
    <t>Aug</t>
  </si>
  <si>
    <t>Sep</t>
  </si>
  <si>
    <t>Oct</t>
  </si>
  <si>
    <t>Nov</t>
  </si>
  <si>
    <t>Dec</t>
  </si>
  <si>
    <t>Sum of Profit</t>
  </si>
  <si>
    <t>Column Labels</t>
  </si>
  <si>
    <t>Sum of Gross Sales</t>
  </si>
  <si>
    <t>United Kingdom</t>
  </si>
  <si>
    <t>Italy</t>
  </si>
  <si>
    <t>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</si>
</sst>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yyyy\-mm\-dd;@"/>
  </numFmts>
  <fonts count="3" x14ac:knownFonts="1">
    <font>
      <sz val="11"/>
      <color theme="1"/>
      <name val="Calibri"/>
      <family val="2"/>
      <charset val="204"/>
      <scheme val="minor"/>
    </font>
    <font>
      <sz val="11"/>
      <color theme="1"/>
      <name val="Calibri"/>
      <family val="2"/>
      <charset val="204"/>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164" fontId="2" fillId="0" borderId="0" applyFont="0" applyFill="0" applyBorder="0" applyAlignment="0" applyProtection="0"/>
  </cellStyleXfs>
  <cellXfs count="10">
    <xf numFmtId="0" fontId="0" fillId="0" borderId="0" xfId="0"/>
    <xf numFmtId="0" fontId="2" fillId="0" borderId="0" xfId="1"/>
    <xf numFmtId="164" fontId="2" fillId="0" borderId="0" xfId="2" applyFont="1"/>
    <xf numFmtId="164" fontId="1" fillId="0" borderId="0" xfId="2" applyFont="1"/>
    <xf numFmtId="1" fontId="1" fillId="0" borderId="0" xfId="2" applyNumberFormat="1" applyFon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0" fontId="0" fillId="0" borderId="0" xfId="0" applyNumberFormat="1"/>
  </cellXfs>
  <cellStyles count="3">
    <cellStyle name="Currency 2" xfId="2" xr:uid="{DA95DB27-9090-43F6-92BC-1439C316B4E3}"/>
    <cellStyle name="Normal" xfId="0" builtinId="0"/>
    <cellStyle name="Normal 2" xfId="1" xr:uid="{5DA51AEA-EA55-467B-8AB5-F0AE54E36325}"/>
  </cellStyles>
  <dxfs count="12">
    <dxf>
      <font>
        <b val="0"/>
        <i val="0"/>
        <strike val="0"/>
        <condense val="0"/>
        <extend val="0"/>
        <outline val="0"/>
        <shadow val="0"/>
        <u val="none"/>
        <vertAlign val="baseline"/>
        <sz val="11"/>
        <color theme="1"/>
        <name val="Calibri"/>
        <family val="2"/>
        <charset val="204"/>
        <scheme val="minor"/>
      </font>
    </dxf>
    <dxf>
      <font>
        <b val="0"/>
        <i val="0"/>
        <strike val="0"/>
        <condense val="0"/>
        <extend val="0"/>
        <outline val="0"/>
        <shadow val="0"/>
        <u val="none"/>
        <vertAlign val="baseline"/>
        <sz val="11"/>
        <color theme="1"/>
        <name val="Calibri"/>
        <family val="2"/>
        <charset val="204"/>
        <scheme val="minor"/>
      </font>
      <numFmt numFmtId="1" formatCode="0"/>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charset val="204"/>
        <scheme val="minor"/>
      </font>
    </dxf>
    <dxf>
      <font>
        <b val="0"/>
        <i val="0"/>
        <strike val="0"/>
        <condense val="0"/>
        <extend val="0"/>
        <outline val="0"/>
        <shadow val="0"/>
        <u val="none"/>
        <vertAlign val="baseline"/>
        <sz val="11"/>
        <color theme="1"/>
        <name val="Calibri"/>
        <family val="2"/>
        <charset val="20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[sample-dashboard-online.xlsx]Profits Trend!ProfitsTrendTable</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bg1"/>
            </a:solidFill>
            <a:round/>
          </a:ln>
          <a:effectLst/>
        </c:spPr>
        <c:marker>
          <c:symbol val="none"/>
        </c:marker>
      </c:pivotFmt>
    </c:pivotFmts>
    <c:plotArea>
      <c:layout/>
      <c:lineChart>
        <c:grouping val="standard"/>
        <c:varyColors val="0"/>
        <c:ser>
          <c:idx val="0"/>
          <c:order val="0"/>
          <c:tx>
            <c:strRef>
              <c:f>'Profits Trend'!$B$1</c:f>
              <c:strCache>
                <c:ptCount val="1"/>
                <c:pt idx="0">
                  <c:v>Total</c:v>
                </c:pt>
              </c:strCache>
            </c:strRef>
          </c:tx>
          <c:spPr>
            <a:ln w="28575" cap="rnd">
              <a:solidFill>
                <a:schemeClr val="bg1"/>
              </a:solidFill>
              <a:round/>
            </a:ln>
            <a:effectLst/>
          </c:spPr>
          <c:marker>
            <c:symbol val="none"/>
          </c:marker>
          <c:cat>
            <c:multiLvlStrRef>
              <c:f>'Profits Trend'!$A$2:$A$20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'Profits Trend'!$B$2:$B$20</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1"/>
          <c:extLst>
            <c:ext xmlns:c16="http://schemas.microsoft.com/office/drawing/2014/chart" uri="{C3380CC4-5D6E-409C-BE32-E72D297353CC}">
              <c16:uniqueId val="{00000000-410B-4B5D-BE5A-0C2423FF4FE1}"/>
            </c:ext>
          </c:extLst>
        </c:ser>
        <c:dLbls>
          <c:showLegendKey val="0"/>
          <c:showVal val="0"/>
          <c:showCatName val="0"/>
          <c:showSerName val="0"/>
          <c:showPercent val="0"/>
          <c:showBubbleSize val="0"/>
        </c:dLbls>
        <c:smooth val="0"/>
        <c:axId val="799649375"/>
        <c:axId val="605486847"/>
      </c:lineChart>
      <c:catAx>
        <c:axId val="79964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486847"/>
        <c:crosses val="autoZero"/>
        <c:auto val="1"/>
        <c:lblAlgn val="ctr"/>
        <c:lblOffset val="100"/>
        <c:noMultiLvlLbl val="0"/>
      </c:catAx>
      <c:valAx>
        <c:axId val="6054868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964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[sample-dashboard-online.xlsx]Profits by Product!ProfitsByProductPivotTable</c:name>
    <c:fmtId val="2"/>
  </c:pivotSource>
  <c:chart>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
        <c:idx val="11"/>
        <c:spPr>
          <a:solidFill>
            <a:schemeClr val="accent4"/>
          </a:solidFill>
          <a:ln>
            <a:noFill/>
          </a:ln>
          <a:effectLst/>
        </c:spPr>
        <c:marker>
          <c:symbol val="none"/>
        </c:marker>
      </c:pivotFmt>
      <c:pivotFmt>
        <c:idx val="12"/>
        <c:spPr>
          <a:solidFill>
            <a:schemeClr val="accent4"/>
          </a:solidFill>
          <a:ln>
            <a:noFill/>
          </a:ln>
          <a:effectLst/>
        </c:spPr>
        <c:marker>
          <c:symbol val="none"/>
        </c:marker>
      </c:pivotFmt>
      <c:pivotFmt>
        <c:idx val="13"/>
        <c:spPr>
          <a:solidFill>
            <a:schemeClr val="accent4"/>
          </a:solidFill>
          <a:ln>
            <a:noFill/>
          </a:ln>
          <a:effectLst/>
        </c:spPr>
        <c:marker>
          <c:symbol val="none"/>
        </c:marker>
      </c:pivotFmt>
    </c:pivotFmts>
    <c:plotArea>
      <c:layout/>
      <c:barChart>
        <c:barDir val="col"/>
        <c:grouping val="clustered"/>
        <c:varyColors val="0"/>
        <c:ser>
          <c:idx val="0"/>
          <c:order val="0"/>
          <c:tx>
            <c:strRef>
              <c:f>'Profits by Product'!$B$1:$B$2</c:f>
              <c:strCache>
                <c:ptCount val="1"/>
                <c:pt idx="0">
                  <c:v>Amarilla</c:v>
                </c:pt>
              </c:strCache>
            </c:strRef>
          </c:tx>
          <c:spPr>
            <a:solidFill>
              <a:schemeClr val="accent4">
                <a:shade val="50000"/>
              </a:schemeClr>
            </a:solidFill>
            <a:ln>
              <a:noFill/>
            </a:ln>
            <a:effectLst/>
          </c:spPr>
          <c:invertIfNegative val="0"/>
          <c:cat>
            <c:strRef>
              <c:f>'Profits by Product'!$A$3:$A$5</c:f>
              <c:strCache>
                <c:ptCount val="2"/>
                <c:pt idx="0">
                  <c:v>2018</c:v>
                </c:pt>
                <c:pt idx="1">
                  <c:v>2019</c:v>
                </c:pt>
              </c:strCache>
            </c:strRef>
          </c:cat>
          <c:val>
            <c:numRef>
              <c:f>'Profits by Product'!$B$3:$B$5</c:f>
              <c:numCache>
                <c:formatCode>General</c:formatCode>
                <c:ptCount val="2"/>
                <c:pt idx="0">
                  <c:v>781949.53</c:v>
                </c:pt>
                <c:pt idx="1">
                  <c:v>2032154.5299999998</c:v>
                </c:pt>
              </c:numCache>
            </c:numRef>
          </c:val>
          <c:extLst>
            <c:ext xmlns:c16="http://schemas.microsoft.com/office/drawing/2014/chart" uri="{C3380CC4-5D6E-409C-BE32-E72D297353CC}">
              <c16:uniqueId val="{00000000-F520-4894-9487-0112E4791D85}"/>
            </c:ext>
          </c:extLst>
        </c:ser>
        <c:ser>
          <c:idx val="1"/>
          <c:order val="1"/>
          <c:tx>
            <c:strRef>
              <c:f>'Profits by Product'!$C$1:$C$2</c:f>
              <c:strCache>
                <c:ptCount val="1"/>
                <c:pt idx="0">
                  <c:v>Carretera</c:v>
                </c:pt>
              </c:strCache>
            </c:strRef>
          </c:tx>
          <c:spPr>
            <a:solidFill>
              <a:schemeClr val="accent4">
                <a:shade val="70000"/>
              </a:schemeClr>
            </a:solidFill>
            <a:ln>
              <a:noFill/>
            </a:ln>
            <a:effectLst/>
          </c:spPr>
          <c:invertIfNegative val="0"/>
          <c:cat>
            <c:strRef>
              <c:f>'Profits by Product'!$A$3:$A$5</c:f>
              <c:strCache>
                <c:ptCount val="2"/>
                <c:pt idx="0">
                  <c:v>2018</c:v>
                </c:pt>
                <c:pt idx="1">
                  <c:v>2019</c:v>
                </c:pt>
              </c:strCache>
            </c:strRef>
          </c:cat>
          <c:val>
            <c:numRef>
              <c:f>'Profits by Product'!$C$3:$C$5</c:f>
              <c:numCache>
                <c:formatCode>General</c:formatCode>
                <c:ptCount val="2"/>
                <c:pt idx="0">
                  <c:v>38768.86</c:v>
                </c:pt>
                <c:pt idx="1">
                  <c:v>1788036.0250000004</c:v>
                </c:pt>
              </c:numCache>
            </c:numRef>
          </c:val>
          <c:extLst>
            <c:ext xmlns:c16="http://schemas.microsoft.com/office/drawing/2014/chart" uri="{C3380CC4-5D6E-409C-BE32-E72D297353CC}">
              <c16:uniqueId val="{00000000-8E20-42A4-B645-E7DCFAC3015B}"/>
            </c:ext>
          </c:extLst>
        </c:ser>
        <c:ser>
          <c:idx val="2"/>
          <c:order val="2"/>
          <c:tx>
            <c:strRef>
              <c:f>'Profits by Product'!$D$1:$D$2</c:f>
              <c:strCache>
                <c:ptCount val="1"/>
                <c:pt idx="0">
                  <c:v>Montana</c:v>
                </c:pt>
              </c:strCache>
            </c:strRef>
          </c:tx>
          <c:spPr>
            <a:solidFill>
              <a:schemeClr val="accent4">
                <a:shade val="90000"/>
              </a:schemeClr>
            </a:solidFill>
            <a:ln>
              <a:noFill/>
            </a:ln>
            <a:effectLst/>
          </c:spPr>
          <c:invertIfNegative val="0"/>
          <c:cat>
            <c:strRef>
              <c:f>'Profits by Product'!$A$3:$A$5</c:f>
              <c:strCache>
                <c:ptCount val="2"/>
                <c:pt idx="0">
                  <c:v>2018</c:v>
                </c:pt>
                <c:pt idx="1">
                  <c:v>2019</c:v>
                </c:pt>
              </c:strCache>
            </c:strRef>
          </c:cat>
          <c:val>
            <c:numRef>
              <c:f>'Profits by Product'!$D$3:$D$5</c:f>
              <c:numCache>
                <c:formatCode>General</c:formatCode>
                <c:ptCount val="2"/>
                <c:pt idx="0">
                  <c:v>457758.03999999986</c:v>
                </c:pt>
                <c:pt idx="1">
                  <c:v>1656996.84</c:v>
                </c:pt>
              </c:numCache>
            </c:numRef>
          </c:val>
          <c:extLst>
            <c:ext xmlns:c16="http://schemas.microsoft.com/office/drawing/2014/chart" uri="{C3380CC4-5D6E-409C-BE32-E72D297353CC}">
              <c16:uniqueId val="{00000001-8E20-42A4-B645-E7DCFAC3015B}"/>
            </c:ext>
          </c:extLst>
        </c:ser>
        <c:ser>
          <c:idx val="3"/>
          <c:order val="3"/>
          <c:tx>
            <c:strRef>
              <c:f>'Profits by Product'!$E$1:$E$2</c:f>
              <c:strCache>
                <c:ptCount val="1"/>
                <c:pt idx="0">
                  <c:v>Paseo</c:v>
                </c:pt>
              </c:strCache>
            </c:strRef>
          </c:tx>
          <c:spPr>
            <a:solidFill>
              <a:schemeClr val="accent4">
                <a:tint val="90000"/>
              </a:schemeClr>
            </a:solidFill>
            <a:ln>
              <a:noFill/>
            </a:ln>
            <a:effectLst/>
          </c:spPr>
          <c:invertIfNegative val="0"/>
          <c:cat>
            <c:strRef>
              <c:f>'Profits by Product'!$A$3:$A$5</c:f>
              <c:strCache>
                <c:ptCount val="2"/>
                <c:pt idx="0">
                  <c:v>2018</c:v>
                </c:pt>
                <c:pt idx="1">
                  <c:v>2019</c:v>
                </c:pt>
              </c:strCache>
            </c:strRef>
          </c:cat>
          <c:val>
            <c:numRef>
              <c:f>'Profits by Product'!$E$3:$E$5</c:f>
              <c:numCache>
                <c:formatCode>General</c:formatCode>
                <c:ptCount val="2"/>
                <c:pt idx="0">
                  <c:v>1099853.0899999999</c:v>
                </c:pt>
                <c:pt idx="1">
                  <c:v>3697584.8600000003</c:v>
                </c:pt>
              </c:numCache>
            </c:numRef>
          </c:val>
          <c:extLst>
            <c:ext xmlns:c16="http://schemas.microsoft.com/office/drawing/2014/chart" uri="{C3380CC4-5D6E-409C-BE32-E72D297353CC}">
              <c16:uniqueId val="{00000002-8E20-42A4-B645-E7DCFAC3015B}"/>
            </c:ext>
          </c:extLst>
        </c:ser>
        <c:ser>
          <c:idx val="4"/>
          <c:order val="4"/>
          <c:tx>
            <c:strRef>
              <c:f>'Profits by Product'!$F$1:$F$2</c:f>
              <c:strCache>
                <c:ptCount val="1"/>
                <c:pt idx="0">
                  <c:v>Velo</c:v>
                </c:pt>
              </c:strCache>
            </c:strRef>
          </c:tx>
          <c:spPr>
            <a:solidFill>
              <a:schemeClr val="accent4">
                <a:tint val="70000"/>
              </a:schemeClr>
            </a:solidFill>
            <a:ln>
              <a:noFill/>
            </a:ln>
            <a:effectLst/>
          </c:spPr>
          <c:invertIfNegative val="0"/>
          <c:cat>
            <c:strRef>
              <c:f>'Profits by Product'!$A$3:$A$5</c:f>
              <c:strCache>
                <c:ptCount val="2"/>
                <c:pt idx="0">
                  <c:v>2018</c:v>
                </c:pt>
                <c:pt idx="1">
                  <c:v>2019</c:v>
                </c:pt>
              </c:strCache>
            </c:strRef>
          </c:cat>
          <c:val>
            <c:numRef>
              <c:f>'Profits by Product'!$F$3:$F$5</c:f>
              <c:numCache>
                <c:formatCode>General</c:formatCode>
                <c:ptCount val="2"/>
                <c:pt idx="0">
                  <c:v>621949.76</c:v>
                </c:pt>
                <c:pt idx="1">
                  <c:v>1684042.7049999996</c:v>
                </c:pt>
              </c:numCache>
            </c:numRef>
          </c:val>
          <c:extLst>
            <c:ext xmlns:c16="http://schemas.microsoft.com/office/drawing/2014/chart" uri="{C3380CC4-5D6E-409C-BE32-E72D297353CC}">
              <c16:uniqueId val="{00000003-8E20-42A4-B645-E7DCFAC3015B}"/>
            </c:ext>
          </c:extLst>
        </c:ser>
        <c:ser>
          <c:idx val="5"/>
          <c:order val="5"/>
          <c:tx>
            <c:strRef>
              <c:f>'Profits by Product'!$G$1:$G$2</c:f>
              <c:strCache>
                <c:ptCount val="1"/>
                <c:pt idx="0">
                  <c:v>VTT</c:v>
                </c:pt>
              </c:strCache>
            </c:strRef>
          </c:tx>
          <c:spPr>
            <a:solidFill>
              <a:schemeClr val="accent4">
                <a:tint val="50000"/>
              </a:schemeClr>
            </a:solidFill>
            <a:ln>
              <a:noFill/>
            </a:ln>
            <a:effectLst/>
          </c:spPr>
          <c:invertIfNegative val="0"/>
          <c:cat>
            <c:strRef>
              <c:f>'Profits by Product'!$A$3:$A$5</c:f>
              <c:strCache>
                <c:ptCount val="2"/>
                <c:pt idx="0">
                  <c:v>2018</c:v>
                </c:pt>
                <c:pt idx="1">
                  <c:v>2019</c:v>
                </c:pt>
              </c:strCache>
            </c:strRef>
          </c:cat>
          <c:val>
            <c:numRef>
              <c:f>'Profits by Product'!$G$3:$G$5</c:f>
              <c:numCache>
                <c:formatCode>General</c:formatCode>
                <c:ptCount val="2"/>
                <c:pt idx="0">
                  <c:v>878185.2300000001</c:v>
                </c:pt>
                <c:pt idx="1">
                  <c:v>2156422.790000001</c:v>
                </c:pt>
              </c:numCache>
            </c:numRef>
          </c:val>
          <c:extLst>
            <c:ext xmlns:c16="http://schemas.microsoft.com/office/drawing/2014/chart" uri="{C3380CC4-5D6E-409C-BE32-E72D297353CC}">
              <c16:uniqueId val="{00000004-8E20-42A4-B645-E7DCFAC3015B}"/>
            </c:ext>
          </c:extLst>
        </c:ser>
        <c:dLbls>
          <c:showLegendKey val="0"/>
          <c:showVal val="0"/>
          <c:showCatName val="0"/>
          <c:showSerName val="0"/>
          <c:showPercent val="0"/>
          <c:showBubbleSize val="0"/>
        </c:dLbls>
        <c:gapWidth val="219"/>
        <c:axId val="428928064"/>
        <c:axId val="508262944"/>
      </c:barChart>
      <c:catAx>
        <c:axId val="4289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8262944"/>
        <c:crosses val="autoZero"/>
        <c:auto val="1"/>
        <c:lblAlgn val="ctr"/>
        <c:lblOffset val="100"/>
        <c:noMultiLvlLbl val="0"/>
      </c:catAx>
      <c:valAx>
        <c:axId val="5082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9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[sample-dashboard-online.xlsx]Profits by Segment!ProfitsBySegmentPivotTable</c:name>
    <c:fmtId val="2"/>
  </c:pivotSource>
  <c:chart>
    <c:autoTitleDeleted val="1"/>
    <c:pivotFmts>
      <c:pivotFmt>
        <c:idx val="0"/>
        <c:spPr>
          <a:solidFill>
            <a:schemeClr val="accent4"/>
          </a:solidFill>
          <a:ln>
            <a:noFill/>
          </a:ln>
          <a:effectLst/>
        </c:spPr>
      </c:pivotFmt>
      <c:pivotFmt>
        <c:idx val="1"/>
        <c:spPr>
          <a:solidFill>
            <a:schemeClr val="accent4"/>
          </a:solidFill>
          <a:ln>
            <a:noFill/>
          </a:ln>
          <a:effectLst/>
        </c:spPr>
      </c:pivotFmt>
      <c:pivotFmt>
        <c:idx val="2"/>
        <c:spPr>
          <a:solidFill>
            <a:schemeClr val="accent4"/>
          </a:solidFill>
          <a:ln>
            <a:noFill/>
          </a:ln>
          <a:effectLst/>
        </c:spPr>
        <c:marker>
          <c:symbol val="none"/>
        </c:marker>
      </c:pivotFmt>
    </c:pivotFmts>
    <c:plotArea>
      <c:layout/>
      <c:barChart>
        <c:barDir val="bar"/>
        <c:grouping val="clustered"/>
        <c:varyColors val="0"/>
        <c:ser>
          <c:idx val="0"/>
          <c:order val="0"/>
          <c:tx>
            <c:strRef>
              <c:f>'Profits by Segment'!$B$1</c:f>
              <c:strCache>
                <c:ptCount val="1"/>
                <c:pt idx="0">
                  <c:v>Total</c:v>
                </c:pt>
              </c:strCache>
            </c:strRef>
          </c:tx>
          <c:spPr>
            <a:solidFill>
              <a:schemeClr val="accent4"/>
            </a:solidFill>
            <a:ln>
              <a:noFill/>
            </a:ln>
            <a:effectLst/>
          </c:spPr>
          <c:invertIfNegative val="0"/>
          <c:cat>
            <c:strRef>
              <c:f>'Profits by Segment'!$A$2:$A$7</c:f>
              <c:strCache>
                <c:ptCount val="5"/>
                <c:pt idx="0">
                  <c:v>Enterprise</c:v>
                </c:pt>
                <c:pt idx="1">
                  <c:v>Midmarket</c:v>
                </c:pt>
                <c:pt idx="2">
                  <c:v>Channel Partners</c:v>
                </c:pt>
                <c:pt idx="3">
                  <c:v>Small Business</c:v>
                </c:pt>
                <c:pt idx="4">
                  <c:v>Government</c:v>
                </c:pt>
              </c:strCache>
            </c:strRef>
          </c:cat>
          <c:val>
            <c:numRef>
              <c:f>'Profits by Segment'!$B$2:$B$7</c:f>
              <c:numCache>
                <c:formatCode>General</c:formatCode>
                <c:ptCount val="5"/>
                <c:pt idx="0">
                  <c:v>-614545.625</c:v>
                </c:pt>
                <c:pt idx="1">
                  <c:v>660103.07499999984</c:v>
                </c:pt>
                <c:pt idx="2">
                  <c:v>1316803.1400000001</c:v>
                </c:pt>
                <c:pt idx="3">
                  <c:v>4143168.5</c:v>
                </c:pt>
                <c:pt idx="4">
                  <c:v>11388173.169999985</c:v>
                </c:pt>
              </c:numCache>
            </c:numRef>
          </c:val>
          <c:extLst>
            <c:ext xmlns:c16="http://schemas.microsoft.com/office/drawing/2014/chart" uri="{C3380CC4-5D6E-409C-BE32-E72D297353CC}">
              <c16:uniqueId val="{00000000-6B15-4FEA-82F2-F0F172FFF525}"/>
            </c:ext>
          </c:extLst>
        </c:ser>
        <c:dLbls>
          <c:showLegendKey val="0"/>
          <c:showVal val="0"/>
          <c:showCatName val="0"/>
          <c:showSerName val="0"/>
          <c:showPercent val="0"/>
          <c:showBubbleSize val="0"/>
        </c:dLbls>
        <c:gapWidth val="219"/>
        <c:axId val="218040304"/>
        <c:axId val="233544160"/>
      </c:barChart>
      <c:catAx>
        <c:axId val="21804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3544160"/>
        <c:crosses val="autoZero"/>
        <c:auto val="1"/>
        <c:lblAlgn val="ctr"/>
        <c:lblOffset val="100"/>
        <c:noMultiLvlLbl val="0"/>
      </c:catAx>
      <c:valAx>
        <c:axId val="2335441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804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[sample-dashboard-online.xlsx]Sales by Country!SalesByCountryPivotTable</c:name>
    <c:fmtId val="6"/>
  </c:pivotSource>
  <c:chart>
    <c:autoTitleDeleted val="1"/>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marker>
          <c:symbol val="none"/>
        </c:marker>
      </c:pivotFmt>
      <c:pivotFmt>
        <c:idx val="3"/>
        <c:spPr>
          <a:solidFill>
            <a:schemeClr val="accent4"/>
          </a:solidFill>
          <a:ln w="19050">
            <a:solidFill>
              <a:schemeClr val="lt1"/>
            </a:solidFill>
          </a:ln>
          <a:effectLst/>
        </c:spPr>
        <c:marker>
          <c:symbol val="none"/>
        </c:marker>
      </c:pivotFmt>
      <c:pivotFmt>
        <c:idx val="4"/>
        <c:spPr>
          <a:solidFill>
            <a:schemeClr val="accent4"/>
          </a:solidFill>
          <a:ln w="19050">
            <a:solidFill>
              <a:schemeClr val="lt1"/>
            </a:solidFill>
          </a:ln>
          <a:effectLst/>
        </c:spPr>
        <c:marker>
          <c:symbol val="none"/>
        </c:marker>
      </c:pivotFmt>
      <c:pivotFmt>
        <c:idx val="5"/>
        <c:spPr>
          <a:solidFill>
            <a:schemeClr val="accent4"/>
          </a:solidFill>
          <a:ln w="19050">
            <a:solidFill>
              <a:schemeClr val="lt1"/>
            </a:solidFill>
          </a:ln>
          <a:effectLst/>
        </c:spPr>
        <c:marker>
          <c:symbol val="none"/>
        </c:marke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marker>
          <c:symbol val="none"/>
        </c:marke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marker>
          <c:symbol val="none"/>
        </c:marke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s>
    <c:plotArea>
      <c:layout/>
      <c:barChart>
        <c:barDir val="bar"/>
        <c:grouping val="clustered"/>
        <c:varyColors val="0"/>
        <c:ser>
          <c:idx val="0"/>
          <c:order val="0"/>
          <c:tx>
            <c:strRef>
              <c:f>'Sales by Country'!$B$1</c:f>
              <c:strCache>
                <c:ptCount val="1"/>
                <c:pt idx="0">
                  <c:v>Total</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1-C2E2-414F-A164-FDE2174F23D2}"/>
              </c:ext>
            </c:extLst>
          </c:dPt>
          <c:dPt>
            <c:idx val="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3-C2E2-414F-A164-FDE2174F23D2}"/>
              </c:ext>
            </c:extLst>
          </c:dPt>
          <c:dPt>
            <c:idx val="2"/>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5-C2E2-414F-A164-FDE2174F23D2}"/>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7-C2E2-414F-A164-FDE2174F23D2}"/>
              </c:ext>
            </c:extLst>
          </c:dPt>
          <c:dPt>
            <c:idx val="4"/>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9-C2E2-414F-A164-FDE2174F23D2}"/>
              </c:ext>
            </c:extLst>
          </c:dPt>
          <c:cat>
            <c:strRef>
              <c:f>'Sales by Country'!$A$2:$A$7</c:f>
              <c:strCache>
                <c:ptCount val="5"/>
                <c:pt idx="0">
                  <c:v>France</c:v>
                </c:pt>
                <c:pt idx="1">
                  <c:v>Germany</c:v>
                </c:pt>
                <c:pt idx="2">
                  <c:v>Italy</c:v>
                </c:pt>
                <c:pt idx="3">
                  <c:v>Netherlands</c:v>
                </c:pt>
                <c:pt idx="4">
                  <c:v>United Kingdom</c:v>
                </c:pt>
              </c:strCache>
            </c:strRef>
          </c:cat>
          <c:val>
            <c:numRef>
              <c:f>'Sales by Country'!$B$2:$B$7</c:f>
              <c:numCache>
                <c:formatCode>General</c:formatCode>
                <c:ptCount val="5"/>
                <c:pt idx="0">
                  <c:v>26081674.5</c:v>
                </c:pt>
                <c:pt idx="1">
                  <c:v>24921467.5</c:v>
                </c:pt>
                <c:pt idx="2">
                  <c:v>26932163.5</c:v>
                </c:pt>
                <c:pt idx="3">
                  <c:v>22726935</c:v>
                </c:pt>
                <c:pt idx="4">
                  <c:v>27269358</c:v>
                </c:pt>
              </c:numCache>
            </c:numRef>
          </c:val>
          <c:extLst>
            <c:ext xmlns:c16="http://schemas.microsoft.com/office/drawing/2014/chart" uri="{C3380CC4-5D6E-409C-BE32-E72D297353CC}">
              <c16:uniqueId val="{0000000A-C2E2-414F-A164-FDE2174F23D2}"/>
            </c:ext>
          </c:extLst>
        </c:ser>
        <c:dLbls>
          <c:showLegendKey val="0"/>
          <c:showVal val="0"/>
          <c:showCatName val="0"/>
          <c:showSerName val="0"/>
          <c:showPercent val="0"/>
          <c:showBubbleSize val="0"/>
        </c:dLbls>
        <c:gapWidth val="100"/>
        <c:axId val="414244832"/>
        <c:axId val="352843536"/>
      </c:barChart>
      <c:valAx>
        <c:axId val="35284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244832"/>
        <c:crosses val="autoZero"/>
        <c:crossBetween val="between"/>
      </c:valAx>
      <c:catAx>
        <c:axId val="41424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843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[sample-dashboard-online.xlsx]Profits Trend!ProfitsTrendTable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'Profits Trend'!$B$1</c:f>
              <c:strCache>
                <c:ptCount val="1"/>
                <c:pt idx="0">
                  <c:v>Total</c:v>
                </c:pt>
              </c:strCache>
            </c:strRef>
          </c:tx>
          <c:spPr>
            <a:ln w="28575" cap="rnd">
              <a:solidFill>
                <a:schemeClr val="accent1"/>
              </a:solidFill>
              <a:round/>
            </a:ln>
            <a:effectLst/>
          </c:spPr>
          <c:marker>
            <c:symbol val="none"/>
          </c:marker>
          <c:cat>
            <c:multiLvlStrRef>
              <c:f>'Profits Trend'!$A$2:$A$20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'Profits Trend'!$B$2:$B$20</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1-5CBA-45DB-B9E2-473D7129860D}"/>
            </c:ext>
          </c:extLst>
        </c:ser>
        <c:dLbls>
          <c:showLegendKey val="0"/>
          <c:showVal val="0"/>
          <c:showCatName val="0"/>
          <c:showSerName val="0"/>
          <c:showPercent val="0"/>
          <c:showBubbleSize val="0"/>
        </c:dLbls>
        <c:smooth val="0"/>
        <c:axId val="799649375"/>
        <c:axId val="605486847"/>
      </c:lineChart>
      <c:catAx>
        <c:axId val="79964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86847"/>
        <c:crosses val="autoZero"/>
        <c:auto val="1"/>
        <c:lblAlgn val="ctr"/>
        <c:lblOffset val="100"/>
        <c:noMultiLvlLbl val="0"/>
      </c:catAx>
      <c:valAx>
        <c:axId val="6054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4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[sample-dashboard-online.xlsx]Sales by Country!SalesByCountryPivotTable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barChart>
        <c:barDir val="bar"/>
        <c:grouping val="clustered"/>
        <c:varyColors val="0"/>
        <c:ser>
          <c:idx val="0"/>
          <c:order val="0"/>
          <c:tx>
            <c:strRef>
              <c:f>'Sales by Country'!$B$1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78B-4965-BC93-F3C2ABC8D1C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78B-4965-BC93-F3C2ABC8D1C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78B-4965-BC93-F3C2ABC8D1C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78B-4965-BC93-F3C2ABC8D1CE}"/>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78B-4965-BC93-F3C2ABC8D1CE}"/>
              </c:ext>
            </c:extLst>
          </c:dPt>
          <c:cat>
            <c:strRef>
              <c:f>'Sales by Country'!$A$2:$A$7</c:f>
              <c:strCache>
                <c:ptCount val="5"/>
                <c:pt idx="0">
                  <c:v>France</c:v>
                </c:pt>
                <c:pt idx="1">
                  <c:v>Germany</c:v>
                </c:pt>
                <c:pt idx="2">
                  <c:v>Italy</c:v>
                </c:pt>
                <c:pt idx="3">
                  <c:v>Netherlands</c:v>
                </c:pt>
                <c:pt idx="4">
                  <c:v>United Kingdom</c:v>
                </c:pt>
              </c:strCache>
            </c:strRef>
          </c:cat>
          <c:val>
            <c:numRef>
              <c:f>'Sales by Country'!$B$2:$B$7</c:f>
              <c:numCache>
                <c:formatCode>General</c:formatCode>
                <c:ptCount val="5"/>
                <c:pt idx="0">
                  <c:v>26081674.5</c:v>
                </c:pt>
                <c:pt idx="1">
                  <c:v>24921467.5</c:v>
                </c:pt>
                <c:pt idx="2">
                  <c:v>26932163.5</c:v>
                </c:pt>
                <c:pt idx="3">
                  <c:v>22726935</c:v>
                </c:pt>
                <c:pt idx="4">
                  <c:v>27269358</c:v>
                </c:pt>
              </c:numCache>
            </c:numRef>
          </c:val>
          <c:extLst>
            <c:ext xmlns:c16="http://schemas.microsoft.com/office/drawing/2014/chart" uri="{C3380CC4-5D6E-409C-BE32-E72D297353CC}">
              <c16:uniqueId val="{00000005-E82E-4A30-9140-F845835954AC}"/>
            </c:ext>
          </c:extLst>
        </c:ser>
        <c:dLbls>
          <c:showLegendKey val="0"/>
          <c:showVal val="0"/>
          <c:showCatName val="0"/>
          <c:showSerName val="0"/>
          <c:showPercent val="0"/>
          <c:showBubbleSize val="0"/>
        </c:dLbls>
        <c:gapWidth val="100"/>
        <c:axId val="414244832"/>
        <c:axId val="352843536"/>
      </c:barChart>
      <c:valAx>
        <c:axId val="35284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4832"/>
        <c:crosses val="autoZero"/>
        <c:crossBetween val="between"/>
      </c:valAx>
      <c:catAx>
        <c:axId val="41424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435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[sample-dashboard-online.xlsx]Profits by Product!ProfitsByProductPivotTable</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'Profits by Product'!$B$1:$B$2</c:f>
              <c:strCache>
                <c:ptCount val="1"/>
                <c:pt idx="0">
                  <c:v>Amarilla</c:v>
                </c:pt>
              </c:strCache>
            </c:strRef>
          </c:tx>
          <c:spPr>
            <a:solidFill>
              <a:schemeClr val="accent1"/>
            </a:solidFill>
            <a:ln>
              <a:noFill/>
            </a:ln>
            <a:effectLst/>
          </c:spPr>
          <c:invertIfNegative val="0"/>
          <c:cat>
            <c:strRef>
              <c:f>'Profits by Product'!$A$3:$A$5</c:f>
              <c:strCache>
                <c:ptCount val="2"/>
                <c:pt idx="0">
                  <c:v>2018</c:v>
                </c:pt>
                <c:pt idx="1">
                  <c:v>2019</c:v>
                </c:pt>
              </c:strCache>
            </c:strRef>
          </c:cat>
          <c:val>
            <c:numRef>
              <c:f>'Profits by Product'!$B$3:$B$5</c:f>
              <c:numCache>
                <c:formatCode>General</c:formatCode>
                <c:ptCount val="2"/>
                <c:pt idx="0">
                  <c:v>781949.53</c:v>
                </c:pt>
                <c:pt idx="1">
                  <c:v>2032154.5299999998</c:v>
                </c:pt>
              </c:numCache>
            </c:numRef>
          </c:val>
          <c:extLst>
            <c:ext xmlns:c16="http://schemas.microsoft.com/office/drawing/2014/chart" uri="{C3380CC4-5D6E-409C-BE32-E72D297353CC}">
              <c16:uniqueId val="{00000001-2FAC-43A7-96CB-2484C6167F72}"/>
            </c:ext>
          </c:extLst>
        </c:ser>
        <c:ser>
          <c:idx val="1"/>
          <c:order val="1"/>
          <c:tx>
            <c:strRef>
              <c:f>'Profits by Product'!$C$1:$C$2</c:f>
              <c:strCache>
                <c:ptCount val="1"/>
                <c:pt idx="0">
                  <c:v>Carretera</c:v>
                </c:pt>
              </c:strCache>
            </c:strRef>
          </c:tx>
          <c:spPr>
            <a:solidFill>
              <a:schemeClr val="accent2"/>
            </a:solidFill>
            <a:ln>
              <a:noFill/>
            </a:ln>
            <a:effectLst/>
          </c:spPr>
          <c:invertIfNegative val="0"/>
          <c:cat>
            <c:strRef>
              <c:f>'Profits by Product'!$A$3:$A$5</c:f>
              <c:strCache>
                <c:ptCount val="2"/>
                <c:pt idx="0">
                  <c:v>2018</c:v>
                </c:pt>
                <c:pt idx="1">
                  <c:v>2019</c:v>
                </c:pt>
              </c:strCache>
            </c:strRef>
          </c:cat>
          <c:val>
            <c:numRef>
              <c:f>'Profits by Product'!$C$3:$C$5</c:f>
              <c:numCache>
                <c:formatCode>General</c:formatCode>
                <c:ptCount val="2"/>
                <c:pt idx="0">
                  <c:v>38768.86</c:v>
                </c:pt>
                <c:pt idx="1">
                  <c:v>1788036.0250000004</c:v>
                </c:pt>
              </c:numCache>
            </c:numRef>
          </c:val>
          <c:extLst>
            <c:ext xmlns:c16="http://schemas.microsoft.com/office/drawing/2014/chart" uri="{C3380CC4-5D6E-409C-BE32-E72D297353CC}">
              <c16:uniqueId val="{00000000-9C6F-4D9A-9494-C1E7257E166E}"/>
            </c:ext>
          </c:extLst>
        </c:ser>
        <c:ser>
          <c:idx val="2"/>
          <c:order val="2"/>
          <c:tx>
            <c:strRef>
              <c:f>'Profits by Product'!$D$1:$D$2</c:f>
              <c:strCache>
                <c:ptCount val="1"/>
                <c:pt idx="0">
                  <c:v>Montana</c:v>
                </c:pt>
              </c:strCache>
            </c:strRef>
          </c:tx>
          <c:spPr>
            <a:solidFill>
              <a:schemeClr val="accent3"/>
            </a:solidFill>
            <a:ln>
              <a:noFill/>
            </a:ln>
            <a:effectLst/>
          </c:spPr>
          <c:invertIfNegative val="0"/>
          <c:cat>
            <c:strRef>
              <c:f>'Profits by Product'!$A$3:$A$5</c:f>
              <c:strCache>
                <c:ptCount val="2"/>
                <c:pt idx="0">
                  <c:v>2018</c:v>
                </c:pt>
                <c:pt idx="1">
                  <c:v>2019</c:v>
                </c:pt>
              </c:strCache>
            </c:strRef>
          </c:cat>
          <c:val>
            <c:numRef>
              <c:f>'Profits by Product'!$D$3:$D$5</c:f>
              <c:numCache>
                <c:formatCode>General</c:formatCode>
                <c:ptCount val="2"/>
                <c:pt idx="0">
                  <c:v>457758.03999999986</c:v>
                </c:pt>
                <c:pt idx="1">
                  <c:v>1656996.84</c:v>
                </c:pt>
              </c:numCache>
            </c:numRef>
          </c:val>
          <c:extLst>
            <c:ext xmlns:c16="http://schemas.microsoft.com/office/drawing/2014/chart" uri="{C3380CC4-5D6E-409C-BE32-E72D297353CC}">
              <c16:uniqueId val="{00000001-9C6F-4D9A-9494-C1E7257E166E}"/>
            </c:ext>
          </c:extLst>
        </c:ser>
        <c:ser>
          <c:idx val="3"/>
          <c:order val="3"/>
          <c:tx>
            <c:strRef>
              <c:f>'Profits by Product'!$E$1:$E$2</c:f>
              <c:strCache>
                <c:ptCount val="1"/>
                <c:pt idx="0">
                  <c:v>Paseo</c:v>
                </c:pt>
              </c:strCache>
            </c:strRef>
          </c:tx>
          <c:spPr>
            <a:solidFill>
              <a:schemeClr val="accent4"/>
            </a:solidFill>
            <a:ln>
              <a:noFill/>
            </a:ln>
            <a:effectLst/>
          </c:spPr>
          <c:invertIfNegative val="0"/>
          <c:cat>
            <c:strRef>
              <c:f>'Profits by Product'!$A$3:$A$5</c:f>
              <c:strCache>
                <c:ptCount val="2"/>
                <c:pt idx="0">
                  <c:v>2018</c:v>
                </c:pt>
                <c:pt idx="1">
                  <c:v>2019</c:v>
                </c:pt>
              </c:strCache>
            </c:strRef>
          </c:cat>
          <c:val>
            <c:numRef>
              <c:f>'Profits by Product'!$E$3:$E$5</c:f>
              <c:numCache>
                <c:formatCode>General</c:formatCode>
                <c:ptCount val="2"/>
                <c:pt idx="0">
                  <c:v>1099853.0899999999</c:v>
                </c:pt>
                <c:pt idx="1">
                  <c:v>3697584.8600000003</c:v>
                </c:pt>
              </c:numCache>
            </c:numRef>
          </c:val>
          <c:extLst>
            <c:ext xmlns:c16="http://schemas.microsoft.com/office/drawing/2014/chart" uri="{C3380CC4-5D6E-409C-BE32-E72D297353CC}">
              <c16:uniqueId val="{00000002-9C6F-4D9A-9494-C1E7257E166E}"/>
            </c:ext>
          </c:extLst>
        </c:ser>
        <c:ser>
          <c:idx val="4"/>
          <c:order val="4"/>
          <c:tx>
            <c:strRef>
              <c:f>'Profits by Product'!$F$1:$F$2</c:f>
              <c:strCache>
                <c:ptCount val="1"/>
                <c:pt idx="0">
                  <c:v>Velo</c:v>
                </c:pt>
              </c:strCache>
            </c:strRef>
          </c:tx>
          <c:spPr>
            <a:solidFill>
              <a:schemeClr val="accent5"/>
            </a:solidFill>
            <a:ln>
              <a:noFill/>
            </a:ln>
            <a:effectLst/>
          </c:spPr>
          <c:invertIfNegative val="0"/>
          <c:cat>
            <c:strRef>
              <c:f>'Profits by Product'!$A$3:$A$5</c:f>
              <c:strCache>
                <c:ptCount val="2"/>
                <c:pt idx="0">
                  <c:v>2018</c:v>
                </c:pt>
                <c:pt idx="1">
                  <c:v>2019</c:v>
                </c:pt>
              </c:strCache>
            </c:strRef>
          </c:cat>
          <c:val>
            <c:numRef>
              <c:f>'Profits by Product'!$F$3:$F$5</c:f>
              <c:numCache>
                <c:formatCode>General</c:formatCode>
                <c:ptCount val="2"/>
                <c:pt idx="0">
                  <c:v>621949.76</c:v>
                </c:pt>
                <c:pt idx="1">
                  <c:v>1684042.7049999996</c:v>
                </c:pt>
              </c:numCache>
            </c:numRef>
          </c:val>
          <c:extLst>
            <c:ext xmlns:c16="http://schemas.microsoft.com/office/drawing/2014/chart" uri="{C3380CC4-5D6E-409C-BE32-E72D297353CC}">
              <c16:uniqueId val="{00000003-9C6F-4D9A-9494-C1E7257E166E}"/>
            </c:ext>
          </c:extLst>
        </c:ser>
        <c:ser>
          <c:idx val="5"/>
          <c:order val="5"/>
          <c:tx>
            <c:strRef>
              <c:f>'Profits by Product'!$G$1:$G$2</c:f>
              <c:strCache>
                <c:ptCount val="1"/>
                <c:pt idx="0">
                  <c:v>VTT</c:v>
                </c:pt>
              </c:strCache>
            </c:strRef>
          </c:tx>
          <c:spPr>
            <a:solidFill>
              <a:schemeClr val="accent6"/>
            </a:solidFill>
            <a:ln>
              <a:noFill/>
            </a:ln>
            <a:effectLst/>
          </c:spPr>
          <c:invertIfNegative val="0"/>
          <c:cat>
            <c:strRef>
              <c:f>'Profits by Product'!$A$3:$A$5</c:f>
              <c:strCache>
                <c:ptCount val="2"/>
                <c:pt idx="0">
                  <c:v>2018</c:v>
                </c:pt>
                <c:pt idx="1">
                  <c:v>2019</c:v>
                </c:pt>
              </c:strCache>
            </c:strRef>
          </c:cat>
          <c:val>
            <c:numRef>
              <c:f>'Profits by Product'!$G$3:$G$5</c:f>
              <c:numCache>
                <c:formatCode>General</c:formatCode>
                <c:ptCount val="2"/>
                <c:pt idx="0">
                  <c:v>878185.2300000001</c:v>
                </c:pt>
                <c:pt idx="1">
                  <c:v>2156422.790000001</c:v>
                </c:pt>
              </c:numCache>
            </c:numRef>
          </c:val>
          <c:extLst>
            <c:ext xmlns:c16="http://schemas.microsoft.com/office/drawing/2014/chart" uri="{C3380CC4-5D6E-409C-BE32-E72D297353CC}">
              <c16:uniqueId val="{00000004-9C6F-4D9A-9494-C1E7257E166E}"/>
            </c:ext>
          </c:extLst>
        </c:ser>
        <c:dLbls>
          <c:showLegendKey val="0"/>
          <c:showVal val="0"/>
          <c:showCatName val="0"/>
          <c:showSerName val="0"/>
          <c:showPercent val="0"/>
          <c:showBubbleSize val="0"/>
        </c:dLbls>
        <c:gapWidth val="219"/>
        <c:axId val="428928064"/>
        <c:axId val="508262944"/>
      </c:barChart>
      <c:catAx>
        <c:axId val="4289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62944"/>
        <c:crosses val="autoZero"/>
        <c:auto val="1"/>
        <c:lblAlgn val="ctr"/>
        <c:lblOffset val="100"/>
        <c:noMultiLvlLbl val="0"/>
      </c:catAx>
      <c:valAx>
        <c:axId val="5082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[sample-dashboard-online.xlsx]Profits by Segment!ProfitsBySegmentPivotTable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'Profits by Segment'!$B$1</c:f>
              <c:strCache>
                <c:ptCount val="1"/>
                <c:pt idx="0">
                  <c:v>Total</c:v>
                </c:pt>
              </c:strCache>
            </c:strRef>
          </c:tx>
          <c:spPr>
            <a:solidFill>
              <a:schemeClr val="accent1"/>
            </a:solidFill>
            <a:ln>
              <a:noFill/>
            </a:ln>
            <a:effectLst/>
          </c:spPr>
          <c:invertIfNegative val="0"/>
          <c:cat>
            <c:strRef>
              <c:f>'Profits by Segment'!$A$2:$A$7</c:f>
              <c:strCache>
                <c:ptCount val="5"/>
                <c:pt idx="0">
                  <c:v>Enterprise</c:v>
                </c:pt>
                <c:pt idx="1">
                  <c:v>Midmarket</c:v>
                </c:pt>
                <c:pt idx="2">
                  <c:v>Channel Partners</c:v>
                </c:pt>
                <c:pt idx="3">
                  <c:v>Small Business</c:v>
                </c:pt>
                <c:pt idx="4">
                  <c:v>Government</c:v>
                </c:pt>
              </c:strCache>
            </c:strRef>
          </c:cat>
          <c:val>
            <c:numRef>
              <c:f>'Profits by Segment'!$B$2:$B$7</c:f>
              <c:numCache>
                <c:formatCode>General</c:formatCode>
                <c:ptCount val="5"/>
                <c:pt idx="0">
                  <c:v>-614545.625</c:v>
                </c:pt>
                <c:pt idx="1">
                  <c:v>660103.07499999984</c:v>
                </c:pt>
                <c:pt idx="2">
                  <c:v>1316803.1400000001</c:v>
                </c:pt>
                <c:pt idx="3">
                  <c:v>4143168.5</c:v>
                </c:pt>
                <c:pt idx="4">
                  <c:v>11388173.169999985</c:v>
                </c:pt>
              </c:numCache>
            </c:numRef>
          </c:val>
          <c:extLst>
            <c:ext xmlns:c16="http://schemas.microsoft.com/office/drawing/2014/chart" uri="{C3380CC4-5D6E-409C-BE32-E72D297353CC}">
              <c16:uniqueId val="{00000000-565D-460C-AC7E-14E343F1340B}"/>
            </c:ext>
          </c:extLst>
        </c:ser>
        <c:dLbls>
          <c:showLegendKey val="0"/>
          <c:showVal val="0"/>
          <c:showCatName val="0"/>
          <c:showSerName val="0"/>
          <c:showPercent val="0"/>
          <c:showBubbleSize val="0"/>
        </c:dLbls>
        <c:gapWidth val="219"/>
        <c:axId val="218040304"/>
        <c:axId val="233544160"/>
      </c:barChart>
      <c:catAx>
        <c:axId val="21804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44160"/>
        <c:crosses val="autoZero"/>
        <c:auto val="1"/>
        <c:lblAlgn val="ctr"/>
        <c:lblOffset val="100"/>
        <c:noMultiLvlLbl val="0"/>
      </c:catAx>
      <c:valAx>
        <c:axId val="23354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F61C3FA-5C6F-4059-AD0F-23AB14DF8E9E}">
          <cx:tx>
            <cx:txData>
              <cx:f>_xlchart.v5.2</cx:f>
              <cx:v>Sum of Gross Sales</cx:v>
            </cx:txData>
          </cx:tx>
          <cx:dataId val="0"/>
          <cx:layoutPr>
            <cx:geography cultureLanguage="en-US" cultureRegion="BY" attribution="Powered by Bing">
              <cx:geoCache provider="{E9337A44-BEBE-4D9F-B70C-5C5E7DAFC167}">
                <cx:binary>xHpXk9w40u1fmZjnSw0sCW7sfA+gKdNV1V7uhdFqtQBagAD9r7/Z0szuSN+sibh7YxWKkqrogMzE
yXMO+Nfn5S/PzcuT+2lpm87/5Xn59Wc9DPYvv/zin/VL++TftOWzM958Gd48m/YX8+VL+fzyy2f3
NJed+oUgzH551k9ueFl+/p+/wt3UizmZ56ehNN3t+OLWuxc/NoP/J8f+9NBPz2bshtfLFdzp159z
99Q9v/z800s3lMP6sNqXX3/+7pSff/rlxxv9r4f+1MC4hvEzXMvCNyHBgmFGURgyFNKff2pMp347
TN4wjmPGMCYR/MG/P/jy1MLF/3owX4fy9Pmze/H+p9/+/ft13w387z+X3iTfZp2Y1zHmd18n9cv3
Uf2fv/7wA0zzh1/+EPgfY/KvDv0Y98vLoF9c89R99r/H4P89+Jy8oYwQLhinNIwxg/j+Ifj8DScC
84hQhmMsYsZ/f/S38P+bY/rzHHx38Q+J+O7Yj9m4nP772di9uPapW38Px38gE/gNhmWAIhQLKkQY
ke8ygdEbhlAYM8EiDP9S9vujv2Xi3xjPn2fhbxf+kIG//f5j9NPsvx/9w/DU/AdjzyjUeYxILFgI
dQ4Y9H3syRv8ClE0CjGPw1B8H/p/OZg/D/xvl/0Q9t9+/THoh4f/ftB3APyff3owEPvfA/CPyv7/
Hwo+duXw8vmnK2h5n037r8bxPV7/sy7E6ZuYUUEhzwRzQdD3XSggbzhHHNoTR2HE4MwfkPDfH9ef
V8OP1/9QFj8e/rE+dvI/UR//OG1/C136NDxlXzv/H/rXPz/6dcJARn649J8RiG/c4vD5158F4Nzf
6MTrHX677M/a/+/nvzz54def4zecxTGLQ8bjOEQxhWU7v7weCfgbTCNB4kggHokQU0h2Z9ygf/2Z
4zdIIMRjxDHH9CsMezO+HmL4DeUiCgEkKKYsCsO/8awb06zKdH+Lw2/ff+rG9saU3eB//RlDwdhv
p72OkzOoIhEhKLjXomKRgOHZ56c7KOzXs/9P3fPCFbZDsmnndT/RJcyKARvpJqJPcznoU8Mdzc0Y
TfdGZMvcfaTVHJRSDLyT0batl2W188lsVn2rjm+r4d8aG2eUYMoJiUIEUYy+HxtqAzt44yfZtZZK
NY5dyovhptcrujVNK025kl5WM612HdmiU9xPwb5zLkjiVYzphAaRDiOvT6qiOP1Dhv9kcK95+z5w
nHGBGYf0vv6NIHl/DJzpeWkKVI8yttsimac8QdvkLkUneLZ+mAekLxWN26y2y5oqG7D7OuBpxx8n
O5nL6J5ss7A8EC0+OX4seEgfTVGaNMJ9f6B9RdPCe3VYrMOJn/WYbc0s0nJFftcwlUTBHB7pot0u
EMFh2jqRhVNrkMQ2PlE86+uvH3Gs4rykiMoAcv0vgoBfM/Bd9fAY4xghwgGMIiqAt/0xCNSMYTEo
6uS3RyOFDtSky7yZdzoy0cXNpWwa9kBiRR9Fha9w24sDmpvt8HU2rUfleShid1tXhc65xt8o8D+s
IQ585fsRhoTBMsGMwGKKoxAW8h9HWI5hVGkXGLlOPDDJXI7xTilzVpZtZ0Mcy20k0h6JAUKrzaVt
cJNNHC9Jw+s5X5oVy74h5lJtfZtung7psozrVVev/F6X7afYhdcNW26YK93BxWt05kFzQ+sG38VU
79Tcrle6qjpZb8pfz8XCk5g3aeUblGjSqZOvtvpiy4o+ItwdNxtZuY0DOSi2uRNeVKJogz/1env0
upuuh7LPBKJlXlCypTbm1V1cx3rPVOOkrUjq6dg+0HHbrv95xfP/VfEhxBAiGTIALUCr11D/ASrY
wkw7h8ZIrd3nCTXDneflkPlSSbOt+LhaflN0uLtxTlPJaqOube2/oL6Yr8fQ75t6ML1s46rbFS6+
s8i4cxvGH+HacDeuqzvXkf5kts6f8eJptk29S9Rch9IIFpyNUenf0zFTCFFcNV3W9Iu+X8hg89CN
J8aC66aYT1SX/Ea5rNm4ufCFyUgUD91E+w9btNJk9KuT21LU+WzJkAvRl3ndHRAN/F0UuttpWrpr
17b35YZiGS6lvWjffY6b5bERCz4qPqpv+uAfl2osvi/WiIDqJIigKIyw4KBD0fcRbkUZxgsPa4nn
akvXJaTSDfFlWchtX1MmA7x52a6c7IzwaUF0nAXbpahpK9VwKg1DSYBDelot/ijaOOHF1J4tf3YR
K8+FbknCTBTJdd6yqoyjc+MJkyMOSDpZ/MkpohO+rCwNNfmiXxfyRooPy9xkUbSNVxvGgdS83tXd
7GSEVp92NnansCeS6m1Nisr2Es46GerI1diMDzogMnIoSDbD70QlHqcKSVIHH3u0hXtriEgXVz26
Ae2U7Y90zOo21BnnhMqOt5fRZnxeM6crKkvt7iJUn0stbIpZdMU8qZOAyo35O93OtzbemmTd+hMJ
fZOygma0Fp+aqoKUNfe1Vu+CYklxKXXQWClibKVT+NHX7j7C95ttuiSMoyJpMJZ6G8eEk+q2Dacn
s975dtiNG8Cur/Fy3eov01yyt5g1MmqxBFOEX20xvhFBUB1iVMaJnTp6mMtNy8nw4ey6Ycl1Q+uk
Mr677bozQaK64/X1IoJhuykmEaUt8H4r2ym0Ge5gEIACOA2CMkpcKIpN8pVkWM3mhiC1syJ4mlsU
596t13W9kuvKdr99cIIcxC+6NpaYfTS123sS22PUjzpdGGFHtqkmjRVTd15XczbG2l5Hq6p2tMf8
hI2P913f3XCOxW4eebnjoy1uhKBBgqPGv8N6+6IbIT7PcZXgJudtSC4+wPr660c8FGy3rBBlVaiE
4qk4TW2hqAw7FmZwgzZpbaEgzK+Qa/Qs7VKzF1a/s0ZpLUlrD/Wyqs+2aD5U8Wg+ltzPMmgMe1u0
5ZKAkTDfi6lISVeGp5F1/oJQkywdbh+8C7BUNianqDjihkUPGk0f2GiXC55C8thyIZuNXkXxMt0M
wTA+lFOdkbBn7+re5qUatrwvab/rA+Ufgyh+69c52jG3ucz2Wt9s0O/jeOC3jg/b9TTEclCLufRj
x5KB0zgNXZ0BfIpDPG0iaQVfk6Y0S7IJqvNxteTeDatONNTQIyvU0xIR87Hoya1ZcXVDKfeJCqb4
aLoRZ2xwX75+85Ww/NuBvpVFN7PjhnTQSeNpcPz2QYJLT1WrATs4S/XrGu9LWx6bCMw5U96Quu2u
FRn7U8/QJPtOx+/i4tIsdZwhOxSZirej4fFwPfgwTExh5oQt3ZpTTyYo7EXZpJxml0QMidO3Dx6K
RNOkr5JxMlEy9ONw/vuHJ0W9n4z2Mu4hOZMvdorU8/vCo3BfwVCSstPkGEx9caqZpnncsOkqIvhU
a41uKwQTJMqOB9KMxSGK2dsS3wagzqJWuXwp69tuXt111PbhFa9ZIInGJ9xj8hROuVn09KnsRSHJ
sHGfM1gAO0dRfbKW8SOrvPz6rdNjkVq2Ljcj5XlQTf5W0BKfqomfDdz+dujZlS+H4VDWSCdVvaq8
5lufutGQPY6rL74l5JXgmET0/J0p9b1d0ZJ0jK3v7YZwQoqVJ00RAkFDaPS71g3DccL1cMRiWveo
bdMu8FUr+Tbf+WoRqRoY2i1jGjSx/YCG+QU7/6kks7/WFNgK5h2wR4KaYy+g8Arbklvlu6Nd3HBX
l2G/C90uXoi/q4MU+SG+a5S96yjrszI2w82k0HDjVg3hLUixr+IuPpZDpXKrRBaxCh8xGLHJtrbP
BprwaakKciBzkSFzRCtuTRKPk2ymsnzPedUlQTgnC4vaQkaz0u+bKV4/5o4O3QOfBpRt1ATZ8Pq1
bmug7puI7uK1fJlGyF67bTvcLuogNLtHk12vvn6MUUR22PTNWzrEW9q1ozktrhkSNzqfqijudyxe
u3RaKBCLmU1DUpU63jFRPCFBzXkLBmB6YckARTuWhXOH9pBllayOTXckWs3RscFKtrXTXVCp9qTi
5t3Ew/HOBON4F7VA3UuGahlMQSUnpvvDViB+tdadkn3VNgD9lF3Nblp2q4Z2HY9ddVUGzBsZvP73
6/ev/xNdN0qB62wxo7pp5rJMv06t8HVzcuydo/30hCs/ZELMuYeUzsqRE7esTW1ZL3kL5CUtBCZ7
2gPfhNUR73SNu8ThJcgt3YCtQjPK26rwsmjW+eTW2u1UuPJv3HNrlBQNWSWs42wiGzkD03G7bWzf
9kUX3QbLFt3GjeCvne7z13kiZQ9jJdqbCBpJEnmHkriM3O021W3Ker3DZOiyfrb0URsLIrIbM1o0
/jqej2Bw9HnZNLPsI9GdpnUA0N+mY9C35kRQBwC7zq2ce909FH2/JbicqkQNushVpOIk0MrINqT9
vVrSlVB8F/BOpGvWArbLyrsSlrZ+2Jw5QUub7qptG3atiJ2sKnFrl0LLCs3dQfcdUPiNjrs53i7O
Ins7CHXlw3E8lW2YbZWyH9qpPvIpo2R6XDsrjmwRLh8Eb3NjeujEgjaXaIu4tIHtcj2s9zHIhTOs
RnOnupfB4vBdzbYuJcvS3Dhibbq1yN8HXJdpt6jPiM8u/3p660h5VOEr+/DzpxFv5anvSX9f1vij
WcvpFA+lux9blVMR8xTkjclHYW4RUNJ0nKsXsSGTjOy6qrbluh9CWYYgkaGr2LX1z1tFPtPZ6AfK
5ynTjCWqH/nRr9PFTa6XEbbiHDW1ObkaWhcIkEbpPldz9KGshkFaMtdy6KabDtyMq80iLDfT7Rrq
7hg00iNQlPlCvNFymOoTii2WXFRS25LIpaYJKe8rllSafWRLpQ4zEfDMEiii3YYyn8Q1ncc4MRFI
raWL06ptyzOKgZo27jzrqn5ch+nsJ3PrcQCLZfYbgAXNlwKZ1PT12worfvKgruVQ1kpyT+7Dir6l
UPVXELtpa/JwKXhSNcNVz9byaGclqzyaLNoV63qm1WAywXErl236FMN9lJqyuBVyVLqBrAVttoxB
PvRTMhE52yI4r2GQxQg0YTS20yl0UZWVw7Jmm12vQwGEmW1B2qEq3LOR5WM0dHvPa1nPfZEvnh9p
HGiAhni5jOquHHGRkzgAEtsFQNNIcGWpWHbGXKMGSWG9um2idk54zz3wPZfR8X5Rk4Ha+hJUiOZT
cyyQPmGKfWKA3KVrjdJ466EL1FMg0bp+RDWq7mi7C3wjmbkDEyA6gttIEmJgKKOeb/vN54ul9mqo
bT6QQhzD8pWzoV2sx0jqubsGKQLd0JEldVd9iaas5KkDOZ92ZOqScinuwy6I98GGc2XNkIbx+JF3
cZTwtnkZV3VhoSkvCxAzt4xdTpjqZdylpXU8KQe07Zfm8xbbNFAanTq6PWjFzb43YkqXCTBsWJZ9
uTanca0T30JZRitUu9BLKItqfsCjNxmPP0TQW6QrLUl0xMS+wOZd1eg5meKgTGoNNKZ2kZzdR0fj
GeZQVNAPP4CyBpScAzmVvs23Zn2J13pJ5hklLcJveRvNSVWV7koH9jwicUtmFKSEFnbfVO1Z1fG5
cPgxGqhKZ8OLXe+r6wpHPCtJ+GUEEMk0mVZ4LrC1FX/oKBkkdPj35RowyAkf89VuRyqCImfF0qQd
2459OMyv2nQ6rc184+vnOXSXMm7a67X+FKBK7IDXLfdthz6ixxHqfh/PS5PorUu62NMcaQUV22+n
czGRdCl6kY6RLyXrwuuRL+YkVttJVm2fhFj3PuyLDPdepGGp+HHBXbbaZgXHBiRUPSSN5XU+6X7J
9EDv8AoCrdaDXBv6yt87DnA5HGaN66SzLkqipkOXqhZnj+0Dj6c+D3t64Xbsjw0YhuME5Uzd4kEb
rVnTYXAau/VKqWE5RQD1KOwlYXMj53V9qcp6RxRfDmxgRYJsC00kdlee9lT2QCYrGpgDuHyPZctu
1sVu+TRSlHYmfqnWWY5rz3PkW7XrHiLS0EQP5KMyyMq+12FaVACnagWfxXvpVyyOdt2SepqiPdrm
WJJQhakCidls9kHVMNuiUYmlXpzitp5A41YunXjlgeof23Yad62tHrugiO/jqZRhhfxdUKs5WcMh
zkT7ad46Jr0SNAk12HbLWksU1+PhVRNVQW/kjCJIfgWLpA4SMIWDfBa6ltsGJRwDHEmKCysxNO9Q
FXfVVG5XYd8Xkttl7ybAfz0is4vi4KlTXZN00SZj3rdXjacKLJd5S8A9/VKCt5BaxM3VsARJVIuT
CZoNugG9KhQrbjsb3gKpQiQwT4KJ2wUUHDHNu81Et5UPlaQLVymPXLdbBbARQbt0q1h39g0Ysa1v
+qSbQUxtfNttvQAzcMAnPfXPJp6hNYKggppcJR5Hk3SFszJaTJWU0Vifw1jMGdAgauIhFe1ogSw3
y14Py3OPWAiA0B/qSPl0sy1LvbjwqmVSTd1nhPmdWg2X3QYUO6SKpcK04AvByBOOgdwhnC60XxOo
EJ8MMYRVFyTBBl5c8BtARFdXqajaw/TqRxShdmk9NLI0Gu4URrNcuv6MqwLtt7q+qqeaHdYZcsbd
ivcU8V6CXyGZU92RDvwDmAJGku2jx0u9a4JmzAcVHBoStUnP44PyRZvMbBuzbmv3lhf1XWfCzI7v
6lCppJ2Nz8XGb0UBNFkBj0sW0vFUkAL0LS9BKvcYsBHzpJ7VKFftVwmmXSPJgm3SIYhB61swvnFZ
ZaStZGMASzvNpqSJyqwL5jWZxbLHU9nsdAsSHeRz6sTqkhE5yMFavndI6mmyn4aig3UbkDyccJ9Q
beLcAkNflq09BNQfRDx/mIK0VvxlLds+4WNiKi1D0RyMYyYpwvto0yBh5mpJ8IQPjLZrakOR93om
h5G/a0hdJty0MBvhdxUC/jrqLZn7cpJijYs8rNiOgLFwF9n1VlUDUNga12kbAiSQruLpVgCWzWWm
x+qsWL8kui4GKWaw2HkPrUggk6lq2ZLBUJooD707DIZD7UGzWMOgjzHkobDHOsU2zFDnRBKuhd6T
gh8wuIBhqMGBhO2GUvTFsZqUtFw3jzOOcuc3l4iG2h3SfZ3O2ozpNkiMZnt2fkcw9vncQtSXNk5B
FPgrsIbCM9jCbgIgLQkxOa/BDWbIHgehyyzCy7s1hgZvO4jd6LSkAiRaacp0tVGZCrRBSyHhaWPV
nCI6DpnDwIzqkawZB1o7Y1gVwoocN44DnhoLDW6a0ua1KsOuXTLBpo+kna4YaT52pR9y0wUwAm6g
VHp21syk7QR7DiK8H1bMcibQCAsucVuhE+K3TPNXQAPTnBGfzlRMiWsHn1TvQq4/oSAa07IcHto1
uh/G/q3uxkJ2U2czEEkpXyHDfIvwXpkkCIiC1lCcGfSHXBTLXgxztGfdBB2TdyarOPpEwPpKe4dV
5sNXWofA5lasvh+mIgdyGsoqjINzPYB22IAHya4RVFpRZ24etoSXYpJLuaYM0AHAX4HWWhawTsUm
fYRVOiydk23Xn0RFHgNdRLKxWwDULerOLaLJOnYkxcFooAFFwXHSgHHwFhGsoXW88ouuk1A1BCYY
BUlBoae2pcpE5esE6hTlNYJrgumRxtVw1ArWFd9wNmNfp74FqdtPEvhsmERw/d6XwOXruYMEV9PR
FF7JDWj1ybfm4tEAFJLTCTZz4OmbCbaML1vWInUBpg92IANon6MCXENTJi0A37xBJxz43lIwcKxd
LPi6Hp4whCBldcrs+qEX8w2y4K4o8HTBieG3fl2utaiPJUcjiB3SZ8A31yLYNURH0tbsHBbjFWwS
cIC02u9Eab3krFxkCDtTOQ43dgEbPwM5+wDv8mzgp0EvgVLq+2AHm2ku7SNwSUDv+WNADYgLV1mA
HxUeuyY0yVArlngnuitst+6KR8UCxBwA0M3xXm3M7edxcEBhxhQXEUgxUixZZYRIa+TivFGLRK5q
jmzoP/SQn/NCx0PN9aEIOrMrA03OS70l09pWR+dtqnD/YVjcesRDUEsbtrDoUatkgI8gI9e31DGe
RhbThIO8LEYAYD+p4AbkZbmvudE5842QU5RFgcIX0tUHE6+TdOE2SthLulnCm3pbuBz98EWFyyiH
UF84UenI508BdxcQBymyGdDeSyyg+enJPHmEx8wJegGiIZfV5PFw1iN773v7FNV6lUsezgWXm88q
HT0vK/xEm3YvwvUgxvkwroDUoXkYe/4MbOyuBu0JjX1qwpfC7zXsDHywUOCeskyo6a3nBZJcRae+
7QdgCjDJfukeYIsHy8hHMpzXPlnQhqEpRx+qtY6kw6CPefUyttXd2pMTrpKw6C624Nm0NmArxxXs
ZE5ysuBNhs92Zp/8hGHbUlVG4sKAX9vdrc/RAuupbZZ3uF3DBCjDw+BBtvD1QNYGJ6Di15SEbVoB
L5NhC9OsY/xZswX8RPwAFhjUHeD41PaZmosumQPdZjqEQVarTmcPTWjow3RdR5xMkS1SME36Gj0O
ZgF/H70ujPKa3Uyms8eiMF5OTTFJWjUPQzRcB+1tVVhgtrNzcogrnldi4oeiR/dN3b1togCs5MVe
XF34xIlyA+oHsmIMHJWIeZaqYniu++FtVLZg/7bTa/NjgCvTfdHV7sxJsNd4DHMacQqNZII9FEx9
PgYNSSZujrPXCiQe/hKXIX41XDaJojSafV7Dhpp3C4Ltrxr2h1k0gvutADomlQ1xyGW5sE/AdZbc
6U+wnZTRWbDr6NnzV6clHNhBgy2frmWdwSsJKFEOeGkQvfbX6jICiz1UM+zBddBd5BIXgPYNUPMm
XopL2ZqXYSsO4eLPAVryauZvB/DPYTzWyYbOoazrQgBUFy7RfEiW1qhLoYnJEADYre0LnuqbFZnx
3KiR73q4dlhJDrNtT53BKSr7j3MRpOss/DXyRMmFNS8zAjsB1U8FyFMg58t7C/pUCh+CiwH79Fnh
WbufwStP47JNqqFczg688ESFIMoN3WBbnqxXrS+CdwWt84h64GBFUB55OL9j83QVR6uVgdFlrmuw
gHs63K2ktHmAB5VUfCzlAFuwJz89Qi9Xe29EPpSyjoZPgy8fw4XVd6gDfaVU/bb387zbyNtOVOga
6bUBruqgSXqISaMXDSpnKfMI3gIBlBjf6h7kazGt1+Bml7tNPzEHfuro6jpZtZMUdiGirgdNVMxl
ChvGUGTE9yca0rTlbSamLCyH+ROqSELBApGNisO0c/q+ILBwvK0mCfEW91HUfPYC3iXom+191RRX
Yb0JcGyvhDkSsBUlGqLTQqr3y0rBDnb3Q8NRSnCdm7IPbthWGulHoOFsLe48GacrZ7o7Q2ADIPai
S2onHazSZJ3a+aiXZcfwAPLfU7AIjGnzwJoViPoMSrAej/D2SJX2HAqLRqxNIPTHOGzB9cPzZYrQ
MRwfI2PmHNcblywUAJ4qBmdBAFmahnRwKpKAWFXeg6UiRnjrAraM0x7glxX26XWfsWDvqbLlnvxf
Js6sOVKcbdq/iAgWIdApS+1VXtprnxDt7jZCAoEEAsGvf7N64ovnO/HY055puwpJeWdeKRJX2VqP
u4147zpxVSbD9i4TwwLczvfEWX/oVu81VMmttXN9Rui+ZEphRFBt9GC8a2TtSVt/V89ppgfnF6NJ
yqFKd6pT2YDML6MJRo8uqV8qW320Cb8r5uq7hi2zhDjn52nJjIedJYZS9YOnbo4/erLhLJLE5eNk
Cs/GAwSAgFKHfVaxeLcGBqTNU9WzsBQBNiG8uc8rsGWIF/FJE2h//MQsnyuFF+K5l1Gbgej5ICN8
S3oNGjJlVEt4ZRFcrE0dUj0sxbIuMSyJZRdO6bv0p9+tNm8yHYATjON+hHWUuzQc90szPKpWFK6Z
uqKpBCaLGerELfI8z+KFVuMzNGleOW/KtB9Xuwl53W4eSnWfnyJJ+S4MZ6i4CEnfsoSlEkpBjqRd
xgzwhzBK5iIUCpknsX3Zs1Zl8URipHeAiayMlod6UHDHxIa3a+0RoMGTUdh03SbkJRrFrVe6yf01
yV0yR5lzgy4Q9mYS1mpWuQF8dUaWas7rZG53ra+Llb1znjwlFQsOPSwJ2BJWwJjtITIFXTK2VGcT
hD8AQNSnzkNSSdr6hWEYK+KYghlYTQmEjxXBxMO86cWxaaM5qwHiYP2SfPbHpMCv2RY+tvlrAGPP
47Bx5QincUl79ziocV+76nlLBrxIutuJQYKSgV3NgmZ793bdCNIEnl8w8iTHOPI8eslPGk7f2BqS
HJtkm8+wtDLWBR8tfOU8npQshTgHCXJlF2RRE8JK8l/WJNhzD1YAXYncpa39bLf5Ere6eljWrBMr
u8AIVTiqtqrocVwRmTVVtZ2ar3Bog/0Q9990DgUONL8qtaufLLbEsUW+ypKWZNN0H12of+Qp1CsS
0QwwW7qnssG+2Z0Cbzu0cfNdRziF/QYWXBUs+SKwOzUYxRyf6GEbRofJFYtfd3ObR9tgMXUgS6ke
l7D6mg3ysqSHjaYokIC23tZ9PS4/ha9KuyDtS2M9ndpNnse17UqKx+HkrDv1GwlPgjTVXlQy61e6
T5IaImV1mP3DX9azWGh++1bRKsjh+C11X9B5PGqFn2SdfoOAm+FLsBi2r33lWBlxAJWXhGt4DaP2
wotexj9bJNNvvNOPeuxstgQ+2QsYl6UWjhU2mkGv+HQvXYOIMMFGI5PwVvfBXRt/xpGnjvNjNUmx
X+FxZW4yL1D8BAc1nfFuUJNTAp5qIEmEgMnhf6a8W+2zBxm7cR9tlwSzZFl3DMgV/+6RLI0hg2UQ
edloJvJDEX1OEoGzEf90m4aKGXlhjHn3dItJjAxTNiE+8uZuOsWroXum2h8xF09SdgkkE9JRpCzl
kg5BGbDJ223nDZZ82qUIxXoB1kIgSrfAcgyTI+agnuZT1cjT2L1DQamzXeZTR3xXUISoWLxity3e
sdfbr7ifl6z2Idq3DCFOVnek+5AjcmAZ3jDR65ldWwyPAa1/82HEGei5sqLADxqce4U1QbNDil1l
jKcgoQaCJ7KDUCF/MXIXYwAHH1ZI7z1p+iHqgIIbBOUx2S1+cHW7pwQvut9UO2ZimGb0B+9gCNFk
6Ms7x8cmNR58i5N8BQ4ypt7LVFVtmbJ+Ltd04TkmVFUMrfk7tBpWmrZZUyNVZHCk8e0fwZT2ZSC9
bW/T2SuHHhCEaJYiRd57NC+D5MM1HNhRtsYUrQ3aDE8TNpNfc6seU0eWXM0Lhi2DWV5SrDZYmCWL
sVLkyEFrKEf3MddXcGHeZUk/9KjrSygNvI+qbnOp7UO7gONg9E83quSUmPFXzX7wfhQZsNL01Brq
X2O/e9sMnssmThfwGXy+EVY/cQOHY/St/yHC7s2Lw0M7DP2eTUh8h0cC3ZUv/bJlUMt/pCq4pu+j
ByRlgvIgaXwKh+3sy1hcLOZ0br/quIaQqwDANRyfjVXzp1tzwYzIakoHDObzGefPpVV0KnyJvboZ
TR6v5NvwlB95u9UlUo9csyH34ma+qTg+ON23ZW2XR+NXIktot+0S5wUHZqrzYBdzJMohygQBEMUP
alq9X6uERZbW0FOyi+snx/ZNiu0eAbF/kqaZT9zUVRk5V9opOYcJO3U2yPo5BBhBxneq4B1v/ZR7
23QDBLcbuj7aKdtERVprH560ovms4AgHKYZen8wcjpavngIgOllAFc0iukxwnLyd8TB2yDbiJeHs
OiXYyiOv3oqm67JxTHRmldccVfqpETGepzU5RjHGqyHkruhFX9LN+25F8xisfL/gwd75ejyIDTlb
v2isja0tYZ9F2eQCnm1hrI/I6/Nt2RxexBREXF/vJnMepPuJ7SrN5zZ8UkzjHJBS7to+jgqp0/A6
jvIm2wk/6rSzsTgscdNiroUMiHzYvbTC0S6gacep5fnq5EV0odvBSaiK8XUV9GVl7dca1GNGbXyN
4OQVwJxAS8Ejzue7K+vJcYO5n7kknY48Xl/9frcaRHOybuCLpyyr0nJUQA5b4X2pQPB84BRJLEY6
rhlUwZqO8KNOTjYgItpkwEJ3T9ybHpEbh/tQi1/Nlj4w2E6waGq4tSGyZ9s/98ReRyubIvI14JMW
zin1v5wTj2vv+cWCiQ9gMcZBPxoyLtamqHx73Qh0aM3Mzff8sy/sKeEE8RULu4sXVzeQUs8Rr/e9
pJBddPuweKN77vsZ+0jus6wprfZsRrwouSo6NwWgDVME91F1GuXbNG033eqi7+FJhYt59bbTaPkb
tokxS01YTogQT2psJGSSJaXzsVk1Ns0XcyWEnVqH2HYUBsfYep2C4bPxokvTdkOJwO9lm4U6EW3O
dhXsSGXyRxMBHi6A0O3glWdzl/g5AJERZJh9p+GKSVXj/BVNyvPeOCB5FfiaOpqPyoct3khvyThl
e6CVwIs98hzHlzap6mzdKpi/gz30Y3fw5YA9CdjWAfNvXoE1y7iLxnKhQHv8tTMZUhKdkaZ/jP32
kBr2C+JsyxY6MKQkHWAjiK6s1jgHgs0fdh1JEOt5Ow8NmsKodcssCf+2tPEOjQFfaNjnou/s2d05
BfmtSoLpyQLKU+BgcBgpJNKdxTmVeI+GBnvqgEHyjUE34hwDQnCKYCPBbvTOIzHvdc3w0LIaMjVJ
j+tGYZ+Ag2nitQUKVB2beimA0zeYL6DPOjZxsJbxIeKHtAWq2Gnvd88Tl/XhsHciPsPcqTAJ4ETT
oOqzZekfAtieVaNYbvt42AmYA+cmbd7w5iu4Xz4vw5k8LzHNAuX8HC45yWOgDxg/iqrCziv6VmSB
a/ke4WhVIAzPhdMM8XmDRUq6c7dcYwscgG5/uya4Yj9eCw04E2vgpxyT9yne8iqtoyO3mC2nQJT1
qDVUewcFyH+kpB6KdFC/0y5+bAZCinlE6KRXgEgyumlPPM3TNuzY0iB2JHAhW2+Te1g8ne99V6Oi
j3BkA53sO8SlrQchPcERDuYe6VS+jVV8S/0uzjqJrLnDyTHxqcs8UZn9qkYIRPBQYTVjwSfhRcSL
KCZa7zDBvQRd+muz7V9EMCKbPGVBkLQFKO4T5iiS90uU5H6t/mhDXxI3IEOO8AAi9Nxz/osRoAiN
9ZHkt+mEbai2B0GjMg1gy23d8AAbfF5jvTdtB7YnqgC6SjeVf20U7hI1kv1EA6QVqSW5TYXMQriI
yH5gRjDf4KhhqhT35Uq0xtsGS41WQwn8HGfoXOVTgp+ZNOMrrRdTJhy7t0a67i3Vk0BB6BjexSlJ
v0zkLvw+rjIQ1GVit0Pvm7Pc2u9GR8luXKbdNp1HXt34AGQaiMsfZfs98sxPCDMgSstSzEQpKMgR
bpp+ckJ81XevAMdRm60gmorKaCQv7BY2mFuB/SD3kVtXMtcIOP/Du4TN6FdE7WIDe7yubWkjtuZq
ImAUwr47kPm9Mk1VgtfuM9kvOIOYOrRRf3YNZGmHAGlK/Lmoaj1lnQ0vki7PvZ/YcpjMmvVWf64M
cdSwei6L2HTx0J0YPfieXgThM9M3jZAcEdmH5N/h5OrDsuBIn/nXOm59LhOUK6Kk+o2FGO+rhsEg
bI2XDSBdMm+V33pIvIL3dN+R+aFPvQLY7dlr/W7nYvuMIwMbnby/XSQo6BD9XhMOqiXFgp5BoDvi
QHscvfmePdvttZu4zbheeBZz/rESMuSDmaDKghIp/dMU8r+We+cNHRaQKMm3SrLY4EGwkwVgTHqw
CiHGeYfDoUDsyzJyN5F99ZuoJ/PWkb+AmV7N4l/oAo/DqRigcVr/QqS3MA6OVtif68QgVV0L1F7L
BvA7G4t5kUg0RJVxFslCRBRMrTzDgirrKsWiMfEvxiE1UUc6iJXyPPWaa3c3xCclgt0yWYN3yX3L
mYOKq+RH2tb0sEs2/MCxMwyDUpr1TH+lxP8cTe3tVeQgLwZWCgdkraf0SyI82s10e980OAEHl8vr
QMAaJ3oopOCXddNDBRQxMIk5xgOoK9hAA1ww/lZZswtAPhUe1udYIX6xq3uzM2I0VEvG8hmI84cK
Kpa1cSJ32oHdSxxs19UnJ3jxza0R3nPomiLGgs42Zqv3f3n46K0/gsn9bG2XZIFI2tK35i/S/ze8
am0xgb/JKQQ0/kyILPb7CrWGLshz9zZE7IGJ4MYTmewUg32nhvjYR0GIUBAPYNT77X6jGGgR8Q4F
tt2TVyPkgm4NIWZ6xAE+NrZt5sdQijcl8URwNsxFkxKb+VAm+xE/D8Qhz9uVfrDWk7nD7tfP/osy
/Z8ZB3hR1+mTCTGmW7a83bfabL2mkbyHETFORWQ7UTK9h2TgZZBOj77IxrR/Dif4a7ZTn15vgQzP
9s9mMHRtYdvvNbaaa6/787YlXrZ4xBVDZHGwbmFW9dZls72JtP6mtfmCW/i8WH/DugdbbKKtyrwu
8g766kfibg1Xslhj6hD4ijJxwJLk5OMY6clXHLwsPcXJnYxPSLRs3tnluUn3MaH1BQXkXYWZHCg2
xjupeFYt6jVJ3GM4xnyfTlVuTHNeLIhrJTmWit8WbbKV0nvvlPqR9kEC13nD3LNi9Vf6LLYVjExU
kgS/ge6wrWp9UXV9hy1bjvlpOphanpmBKB6i8BAOegFWhplyZJplLFQ5UIJHfwVag/j55OO13zp6
8qmrd0w1cNkDeL6R1q+jib5AgWFr5Qxnv1HIXzukRhRZRMWwrzWiKxAFwTr1Qpe5sffyrtGXGbTc
NDf26LHlHhEhgjHBk5OS56zjYu9jDglEY/c15H9ua/rMlYNvUWGG6GnyqMDeExKKgjAfUwXTrzDg
4ZluWNYz/dKTxjzhDLA8HbygKQCVIURhpHhGJeu5wVME/W7gIm4vVRiV8xDXOGDhnqCldF2QIWdz
BX2x9bAatKw/9MbpbnHbrRnEWy9L5KPtEX2e/YbU7WzS8OQHsNwoegrQKjhcaarP3SSK1du6TLhA
3AtUTT7abSjCpDVnVBh7eErzwwCsfwdoHNufdxo11FPsry8h3hc/cYB5nQ7yvlb17c5D9wnIV6PZ
w5Z6EDE4B2dMUCsH0I9jeySRzQKJOCjEQMmU/Qqije6XVKrcrcDiZ6hQHO2tD+56rf0cvcifurZN
LjwF21v2ce4lwAFEYI8pfKYTjf0rqQsY1sjuNeuKRfAvGgFvGe6DlQmnxynA0JUinsyqLVRFNyK1
moZLErnPMHHLwaLnNtfTelSx/tBVd6Mtq8vNKujmHcResgbXgcx2l3oCRUIRlGJtZQ5UxKGkYn4O
d7IfjG9ueU0yGo/Drhc256ktWraW4datp029kUgtu1nghUbV4JEaOu9lMo9FhEsc0O5Bfal7jdPt
x7hoAIAp/uLNN/mAIQ5AY3Kc1+WACfplIuGPbTN1vkkInX6a3qeV7V1jHhqNPgeOhLJagjcez++z
1ojtfC9ztTccNUW+NM91kfDkLQm7b062T3jkPG/kdGv75SGtRI6dotuhQlTlKR7IzHN4EzTI9zgI
8gqiLfcXCFltTpWx73ESz1dQESzfJvgeaTLnAekPfbdFZcjIAjJqbHI+Ns8z2GH8+VqmrQ+dio5o
CgmRrcQWFDt9NkAdQJK5dygpFMZwkA01TtPZB7wtUJzbK7cCkwy+Ebxhm2okQC3y7gKTeTQSgKSW
56CB2Qm7SF26iB0WdvMMMi5q0b7zv3irnqgkNXxmuIyzlplZzZp7iAzLqu+9zLTeO0W7aUeS/otx
yOsoFVee6qPuI3JhMFMOsUP0vxGeORzGsJBYlyeaQeST61IBs5+MBSTY0ZwyCqVB8QANULGJCLJ5
xKhqYyywuScNfFIawMlCNXACSgS5ug0HBZCg9hakT2BMcmAwv6MpvQmLR5qSu8t4hrXIMyCWANGA
nhaJhlDux5ru2/upjVahzAGFwoNIF6j3BQhEJOG5byO7w8ePSG+arIJ3l6eM7ZgXhtkcdPBe7W+H
DutOecNX1M045L9Ra5e5PwY8NxUnKM82XikSbuHrQzrd5XPnYVbyHJIMK5pTOjDkYO0K35f8Ro3F
u3aju66Y3w/g9V8R3CBYSsppkoAT20e+jDc+xVCBfj507oZySvskt+ZpVYKcokH8mL2bY+45sWuP
Cag5c7l2xaqqPWaG5Dj0zccCuOXopCk7I6+r3PCYGu7vwFskZ78X1X4lo5f1d6THi95lyNUecnM/
qKlEwfCyIlNuR4y8Q3xrATaWseSvM5UM+yo8mfgtRits37bYr1lT52m91GjOuYcGaCc2o+FrBqE5
1ViOdCtMBbAypuLQ1MFcENQUM9JpLPSme+54jCxYoMrGk5+ijQ5EdiuMIOBea7pd3RLNuXXuKxn2
FU3nc93WpwVm+v3ZfyZN3TzBCcL6S4/KXRpq920izK5iMGyseHNbM5bpkomQpHlt00vkAFe1aX+c
Z2A2CC1Lzmd7Sbtx74lO7BM02QCaJnk6NvgkaOsfNXjyla6FX/EihdUP8513p7V/bTbrIeqjRaq4
vqyAAAPLo8Iz/wrbD0MVqD2J8btO/hl8jyopFRN8Plk2YwUFusGOdUN35EQd8D0YIsVssj6J4NPc
6WLtNNm1AQ57kaZXDbV+x2LIabjHAsNsnyQHMYsw9Z6W6qzBHpDNHooS0Zg3K7o4gCtCaNcgyqyt
firwPznx6CdKLwzQuGPfSdxFbxPitUgkhV7WeN9a4APNtl492zx2PoG7Yxo/wzJ8cDbOXNSJfE4n
f8eS+kfXSnqMBuibPvolmxR2Q+B7u4AQDeSoOXboipZCl6Gb+mJvUDMoF6UZ1p3VmYcZQ/q7rhYn
b2oe2401OB3FPa/EG5ZSvNCogwW3fvjlL/GfNkJpWcAi9SrSnvEzga2MQ3WgcPAx5KOQksIIcP5h
DIf5DPJkr5j6rdFWPzoTlTUu5bk7mL/RnHieoPB2I47W3IfAjj37a0iKbb5n6yYZgTW7oJyZB3bY
QSAH8EiytXtBjoae/j3L1Kv5Ml0PGJSBLYk01EnUteXUiCEP1q80xNDVoBuVaVAJSBPWz3gwClCX
0TDw5KmyA0CT2D/EOLT7Cc2OHiZ4OcbM5GJDzih6yLO4bapzB6WJSj4QYO4VfTBhAmNwYAETRnu1
BDtcOFBnbByADuIulp3Xb7ttxMkwTBp1pbGdEZtRmfcJ/rIIkioEbxr6/S/8baQW0CWbxDDrDj4b
0dBZF0yL+NuyIGqu6La0A5jGUIZ/vFr3+VidFDYdPGvb3o8ee7h98JdsU4ChWHaD5a/W0G8u9SMA
DN8JQPLebG4bx+0B2BW8BYApc2e9YIZoDIpIpOQjYg3KpY9cZ7r6Y/g5zHh4fHzbJuwlqOxl9ULz
0Ho+wdsHKSYn8xH0aVQa1lxhKSfgpuyKMx1ko3sJoPVy4Pw881L9HCJu2FckAXkhyQvaeX9FRPiR
oDeFWTjcryHMdZipaB8uS/ogZHTGZUHpAY2HTw/oGHCiNBQ3CRskT9dAl77k8lYHiGyd5I+BV8fk
4ClUW8y9NbqRlGaMwlWRo+EPiuKokTXbx3OP95VJ9bTM6IpMs/81Y9CEecRPoE2GnNgKAC/RT0uV
plBP8qkn07Vyqz4P1TQOOGDWF0u0h3Qf/gii2hOOWH3wKg+dEnBCazCd25b3J6Y8JEh1uCk09CZW
Y2DtYtxBIv52MmmOMdvcfaKUhygGXqCm+RlTjwEWsKgcrfnmp5bLlG0LcQ8U5fSbnKKfBLG4ai94
lttjKs1vcIH1cY3dJa6Y94gM42ugDpWa+1dzPOdrHLJzLwf/Ojas3s1wtisEK4cJhXbtFkCT8QA0
y8DG4QBuSzggIBSlWMt589Rp6vsxBMlZtwcg8WyHFGPNA6n7W3T/8O+zOfDrk5mr6//+vfFIt0cR
vz2IK6as8YemqPhsIPhzC/AlAITzTBxIIum7/TgTsPxTWO/hJ4+4CoBVx3YyfK8Z1AModFRUcSVE
0QWhfQRQmKL6iu9D8wiJixS/RhaHJSR/UHowSTPUbVK0FJvq4E/Q3C51R9yQUGA9d1+g/rHXAYCT
nqIva7eBl4/u8/eYxC+hYj9N09z1T7i9RS0CAz+QzY2oYXtT2N2WppuemyWhr2G6/4fyId5sniJc
y/HvP+nTIL0sK5vgy+LaOdxpsA+HWJ2SGBRiYFT0+v99iWPv5unkzdhwfurMMaoD9RzfPwDo6I+A
fb58gBLRasmt8tP+HK3Lfq4dMLWAna1H65vtpuQ2RxEuxXDVDvcL0XOlGDnK0H/p5BbRjHfpaeEK
LP6WtFc2kbzRQXwOtio+Y8XjhXXYd5s2Sc7/++BmmZ5nkQLqSpqtRGcCHmVKpiNKeeRZSUtvQUIP
THdhrjqzHBqq2tcB7XZZuejZLX77igtVbkQu0QNLW36j4fymV7zx1LfBwUyee45xE8uTqt7lurnn
cY3bnHRu3K2hSK5e2KPSizLHOKfPQ9xVA5R+9SfA6k1J250Irpc5yk3GWaLTdrfRZCppnFaH+I4y
JeBGygnq5CBaqT8HgYMwNd07CmanfmbxXqLoUXS8CT4blMWzXnXYpVAzzVYWMPB1I7KrZnxqo/T3
vzs0AOjda76vjexRVMUlBQmKxLD+VwbkUoaxOmgeiIOdiH/592HCQ/TfZ/++DBABZE0zHAKYYQdv
YQwoFEhk1s2vbOX1NWVIu2KgD4UlYwx8z5c7VCN8wDR0eQu1acBEW32kZCq5Hey5i2J9/d+HpMJD
rfT991VH3PYVgBH5fx/qO566MP9qwA0f1b+KPMjYEaMRbjOgJOI5ilQrRgFULNtlmi5glkoLtOQm
G3v/dYczrRE5Zn6PIlHMQIwDjWr5hXbjAZX0+kAiHZ+8kQdp+e/TuVF5hz5tPjJcGBEsvVyxCeKA
iHEdyziMT2sL/E4Na3da7ve0eLT6wi1Cwz4gaXBOly04C+8jHHBzQsnmpXrFwe5lWMvTEwY2cCzi
flkQkKrhEq/ntVKq8D2Ys74L/byPlXxIInhnGzKHAKfNvyRBN9OpQ1t557fDBWC9/RtG8TXpCH3q
/e2jD9chh6XjP6fY34Cnp2XnNm8fxrcE/aE3/HIWlQy3XGJ4uZ0g74G0PjqrLeoSngV3rOGcpor9
cgtvzjFq4wgXVkSFVbibVbMeZ1QIIBs4xphu6O8tliOu+gFu5wLyMAwqPYQdlHiHWl+eqA783f11
+Peh9oHgWO12I/EhP+5l4TmkVxD14ZHcO+B1BY+2aVDPC4JtzFv0VXZy+vxvs2jRHticxAEv2jck
MPAJ7rfAaBAFhb8Nc/7vnfe30WazaCjewgiAP6pE+ozsyoyH0ARvEs0khF9R94igkZQKSxKKiOpC
uggdcamuwhO8TB13Zx+9m3y5O64j4lmgJuwM1rc6ByFar5tQrhChj4qwtM8AyDkgs7h+BjF3dK7G
Ac627tpzL8iZlzRnD1TFYpMmq81+oDdqAvP034elHx6apAc+rBYgAPpxgQfyKMzmw89u2H7ctk86
0OgwxZXah5B+cMqSx25MgPT6dgExvA2XbRE9djJ3FEPUvuGN4qc69PgOnYDu0OrgtESR/1aQborP
daO3LO0rcXG90cAVyaccFhiENFqQO9EXQ+v5dUiMKOgGXTmR6D1oDLqCOFKJiuc9rhTofwQxYiMk
C83k2bdEwu5d5g7MS9t9RC6ixTgO7TGexFsTbbgCYg1/mGBpbi0eohr3vXxtLXkUsGuPdYB0J5WL
fCfQWKW3jmoHTC6vt609R1vaYhBNUevFDTsgzfFlqlN92JbpQFyU97hs5bhsmIGAu2PX7tGRsWpG
iWoNC5kk8WOvCTzhZTQwb7XZW5DgtxaQ5w0lEvws1v+DK6y2EjUEgC4YEQpE5t3F8AFcUjKG2b/r
mGSb1o+w9dAohdG13+I1fjGNo3maorbVrZ28aK9je9MkkEqdOxNcwFViOSLUEtN6k+kbyovLVfmx
l7cLMNFOesEFq3Bk/G3ye+8KITq/RJ7FUD08zWsaljCMoE0oj1HqWRd5cHYM8n+PfdBuFuHa9Cv2
pvgHEX8WC/Ebw5geAF3gdh905UKAkNgnOGpyncCg24urvl/wgB5qeP5v85G4fsHeryuCcfgC0xVW
YrWMoHF4/0ACUOd95GcgwNafFMhHGLG2NPdRwlncE7VB2p3waLYVvsUGyGOWI++k/6i86U/QAssa
6ii4mKb3oRhN/CPU8srRvAaYhWsbCKqriY7R9mBOnnBtgHrcBG9LD4QNSH8UDeJg+k6GCCwWfsvr
6qvuanFjxMF00fMconY0GoW+UD9XZ75Ex4a2/2rIMPJmXGZCcZUnZsgYMv7/KDuTJceZLDu/ikxr
oQTH4ADMZFpwnslgzLmB5RCJeXDMwNPrA7O7/6pqq5a0gSUjIyKZJOF+/dxzvpt7hGhltO4jov8F
HpMFETJj9Xhjfbe7m3pPDl5l09GXo7klPJlRpTnmmgXbJ0DkcQQOW+0UmmM+Lw7IoHo9ngaLCiyW
PpaJuvxZG2zyAYeAxwrVshZuqIB/GyLyVmHsgiuZHLIGjevvRZhrSxJHE0VxTwBirAlih9FnAOHi
uQgQsCn+nL3D+WSpd6aA+cBFy+K5JcwKHd87TElXt/Y4cLH0aZ6ZkhQX9kqkqX4YUhTyEqraEAKu
EEiCj8V/DKdkadfcB26K1SLwWnF8XAZj5PztZTkijEeZnIiIPn2l2dvQ6j/wcBAOq0LWEM+GjhQ2
eJldQxxCWonrUQ7TqZ8vQ+PWhwap0/ahM3COdsZDPEt6iRlfJNqd1KiJAjpDVzb6ejHosjqUcfaR
wig7ky7JDzlen0VtSp2bNMzQ6lTHJouDwibtt03rerqMxVxG98EN2I+3LQJh/Tn71BDgXnPgF3Oo
8Q24gX3uhKyf8mlXSaq/x5IzhPXBbhu1zkV69Ue/2dtmjzAYVsNF72P8xCxF26Zx3a2G71VfzOox
chitGD9LVm0ixl0blCeFH+COBVxblnzXNjDxoVd5Lre5kosUaDRG+Lg5eYPsOYulzxkLz4pAU/9G
QaM2aTWFqFMSlk43ngi7aNvSr+0NARDn3rksEFMyn+ntiMOmDFdSGtHWSOWq8budVXXhPfepH2rS
xUXsLCcVVae6ssKNOdMv/jzzIeq/DfMKiH33NtkGNebIAQd0RAhoZy7xNOzBKibkllflsNLnW0YQ
5Nil80Mz7cLtqEVqidXEP/IHhWc9WVUqj8Fe4GoWdt1S8RWwy2of72aDKBjpBjaNYNrKEtM3yefk
RNsz3gcqfy8shMohdM1DnMn4xG/k+KtK66I7qb9y0mYgDJS9uSTldqQFU47+YHDcEed86U/BOYbg
5cn01PWf/dQ6V7tAv9BRKgOCetfHPecYpVjFTuOc/d7KD6FuvFaxcei1QX/vMVRtmtZ6JkRbXS2U
akNKMF9UpQue2nCTaZaulCpmFy9ZkQwHssiCb9k0wnDy0mnn6oo7lRsWQTAeTo8/1eFpkD/mLNAk
g+hK6kveBGXpTSa4+lR+HFJfYPP59y9jjwPMBHYtHTKO8YO9jpMqO7Rplyx60y5Wo65t9UiaF9nQ
GOOkYO7izjNvolabkcPZGRVtW6u4PMUzM48Ign90qnZnORUlD2yLVd5VCXi9IDlreARZzlaTOcoX
vejcI6EfuYzQsT/Hzlmx160zL5dPLqr0tm0IC1SyLOlXRv5ptFt1NKaqu7lxke1davmF6ILu9rgo
YZ4DPfvS0+nJyhx63hSXnhhuqT/5x26s4VDZOG28sTxGsjkWsZ0fq7j1nmzZbx6bQT8ptfrzWW0L
6wO22dXQ+DiIJklelO3wZgSGu8ILbG3hfyZ707Pt1QAACl/zCJ2oapdu2dtHo00h6wzc1RPZp2NR
ClrmXk3xBz0Pu6SR3+Ni0j5RP+lZ2DLYynyKl35GmEpV8ZykqoLL4yJNEVyawBoPVVLtabrqq6Ks
oLvEPdzPyBwwaxix9sSdRy2R+HdPYNETLV7fwpkUDUMy07ES00oLPG2tdVFyN62XFGAcDm/Jfggt
qKFLujUKFzGlVAkldGKJYyto+cSCvbpCdBrjsPA34ajJjcOivQjnzzQZWMANIDDWkrKjCqr6MEVD
ehrmi2zTTxaFgS0nSo6lU6iNV06Eu/FhvIxUDa3d0iId3HpT9q23I3bzJGvhH1uDE6CF9fpQkz1d
RPO/ZM4mPOWobzmguaNttuFzRNp8qYws3HVdB8gG89QWyxDOXN0hx47UtHFAAGF9NdNbL61LF6T2
2g69cVP5dXrzhLw8QFBJN7SbqNPHY9Ri2ioiy9k2CT0BmdYw1qr8TbWqD/a2Xbr4KrpimTVpccQk
Fqw6b+qXGmenRdk23aZEOc0LI7tkmd09EXsqtzMaBuuQcfYj+wmJp342J7SMKE6/KH37z4RsUq+l
KUA8j50VmpImRs5eRqoOovd+x6NZnZpQOSQu6FvR3532uY/TLKtEuBKjq25WrTtbnXzmoZIhsIsx
MFHetaUW59k19213pcUGwK7KdRePp94iaCNTpuHq8ZCADStaHqLzNlgrMCAlKzvnYNhKYk08pzOZ
Y+R2w1sVvW0dE+EU5KdNrLBSwzvtm3BTHd+8sOyCflDAFruMmG08aPWtayCKmQFJj7Lx3kyLsqLh
tLcSk4s7YXbUL02jkifKNXmyTT/aD2H2LFWxS3wvuk25CF7MPmQDqmNtK1Isg4WYqqMeNmoThjb9
eFeuWt2IPnCRAqbAoHkZB+17LGttndl2fuudcPtYUDWwk4mQPQLEUxkE+lE6U3LSQnnG6j7rqfP/
MiJ0YrOnrDSBMWRqzfrlQVdS6b73BusCKck64QWDM+FYwdkyInr7Ht1iXKmNGm+WTMxr4n76tkb1
UvVLx9DkLo3aixAZilXDv0GAkKYLpxckFdM8jPWxzGIJOlJvCVk86W1HF3RWtTi1LFBMtItom2ev
9BMWTPujluO0t0NSx/zGjkb5nnOtv/pz0DLyajkhFJB+8YJt5aazZ9PL+p2gb3kcDJdNjXUaMRlc
ozl9GyewGg8MVGt4t9LUg2Pm2+FBppTqQS33RpB+qbZbBXaMTxqEbL2206SjYVt4V8OP4rMX6QA4
OPpWRgeYwZp2tYcrB2N8seo5uhwe3DZpOp9qqugUksZe18ptThBH30ICkJd4vshaXgeryg8KnogZ
9FvTSe0rN0APYmgWMsnxZQdVSyRHJX/VRgFuIenD5/FHS5xjk+Z8p6a301HIdu107DElHM6xEdqb
MtHIYD4F9EHFm99kwQ1IUvS+NNGbj6oy0o2B6WCTxaCzHlHkfMzDc8u6lubfHegejcBbuaxF5F7/
epgpqztYoJn+kM8SvfO2JW1ckjypvw3lMm+b8lUYeG9tTRvXLZAW3lCrXlp6424Nj823TrAlF3NB
0SUqAEUQk3qNylc9mA5aGOMKS59nx+qFgH90e1ySkYJAJqV5JJOsvWIOWmT6TWuc8AfAVlqwQf1l
JGQTOy2xd6IYkNmsbdgH6EcwrqAIEPtb+TnZTKl5al1onc/7UiK4T2PbHfwv1RfdoVJN80GHmnvV
/XBqgqdl6mfPnluepB5yDq/yaeMnnoXzW1U7W++qpzRfDY6Yzymj/lnoJu+XF93djCa/U3cvSdLt
8kkDZqewBLihXR9aVwXsO/Z45tgVbAILPJwvW/+AKZwwjgPV0NSqjypou72Pv+oacThepqkHPW2w
pmMS+b9RqvCMex6kNRZNFmP8Z6ILXbxDbX7RhoPd6wosC6BlTUvpDVENawvNMk6WBtMjE/J77qjp
bkfmBcyqdRU4+wVU3D+PUgKypkiLjQ6d4GPK70iozmdu64ipQ9pvzKF2Plu0IdiT9it6GjFV6x0M
XrcuRsd8zmKohhrt8yMUAzCw9DzbKP00tVHtK0I8q5z1PYfy86yRg1o9/hTFNAoff+qR/Mjn9mur
waYc25Hx9LhYUYVj0MHFNH+pHdz0MvdlK+nSpFTNkWIxuzfZpN8iduw2rgGasoNTLVcjwIFOxyc2
XyYPwABadLOkpnjqZaZvrIT+Pxy7AosOkXwXz8AJi5GziC0QDbIPvX0WToIkDSeCpjfp/2r9uXCH
k5gwdFoG5dDQ7jmcxkdrriZUz7HHq5IXCfHoEwbJOzljjWIAREUk0uacjFTfPf35XQp2emMrHOwm
lBSiEM6XImJz6yily+AX0mP09LjQtrV24fyEnNz0bvrvwSHyGWlB92SbZBJDFPsnXMucLueqLBng
qxRiWMRBnP1M8MKisdfJVREmWHGu/dkXsnzptHaNWw74dOp70MOk3JBtvNk4z5y0azE1F6tJ976G
OstPphOU7yurpZjCsOreZcOLWA4gHYr5JikS9cTxKvjRddRjFRwo/An11rHL7FXFdO5xHAhs1BGm
QnAV+tSsh0EjtFA7rkBntCDATDaf0wB8QTNi/0g7cIMdzsE15FX7NJT4zxNHfSSk25Yms2BwMx8r
KgS7rp5ynfzvow7uivoCDZkDgNZ6FuatUrJRcuDS3e/ElrHtOrhO0d78dTfo8VENXoyb3sFo3LNK
d2V2pOY40hLawIj19uGslokpLHaPjaOOsLj4VN7rVCsOXdqPH5aeN8s682h3UFwkGqTmetJH9n58
epPlYTwnWH4ggmXw73/pClBIP3jVi41bErJJdjREpsHiXksV9ItUxw8wjoV4cQgnreOmFpvHw87I
YahV4hkMFzxEl266HQ7uD1V218jsire+LqttrbnYsKsmfgnd8btZC/tSJ3a2IH9mXbKRdFOOp2ZX
TFj2Vm0xpOtk1M/0gkmGzLqoKur6aQbJcG7ka5od1E+DIdMDbCLAZJHDtwSNtusy3s5Ma0+GN4yA
BdFCs7Sxv+vx+IP6VN0bXM3eVF9Z7sodAM8MK3FZX2uHBUabonKbGWjjCFEklmfIuFVzIAOGTApx
RHnuJ/ct1sxzO8nsZw01K7CMDUgg/U7dLu6YKbD56zivLY+OggNj4KkqZhuk8pLvomi3naJo1E26
D26VTKfOcggdzS9r5gzHzgUyZGKhww7bGpvSVD+IhZAMLII9S497CGnzroLJ6Z51dJuKEO87TVwM
LIKIfFDHxhGJJVtPpHFvQ/nl0gJbwgnp3ykCYFM7jrK27sAbHBVFu2mNIjoDOIrOrl/QKf3rsdnG
zxWixe7xpb++/vhTETb0VDSwSl7m9xtgNjbpJn26/HVxakDbjvR/xVrQ7B5fD2U30CQQX7rRJNpu
RIQ+DriXj6Osjb3fWuIOg7R7bb9XBg5BEgQkNatmvPFK061z9XTBqlZd/Rxkktd40UcHHmkVhFay
FzMvv2rqHaGvnT5QWkBEse++75/ZHMaPjkYodYYAPlZ4z0WMlccwfxUmuYpAb61XI2aDj/p6JwXo
r8d5FUu+tW8HZ1PQt+V2wzVXe0iGD1FC6XA/RjIxd2VqzVPib8UbfOr2ZzmKbmnEqAlCFukRKwUf
BwkXskOre1x6fYCzgcGWF/wVWWDvFa13duaL1umlvhpq4zefSwvsvlHoqz9/Q0J6W/c6QfD/+G5w
XxO4gIkypKvL2+BMvxA8jP3j0eOiQEbv2A5LdppClMSh8HJVcjhKURUryyR12ZH8xT5QmQdk86c6
8a3r40uPS1qEgpsf3M4//YXjN69CqmtVgt52mzA8a5MZQFxJ391JtYdO76w1r+5EoWX87uNRfZJe
Qv2fArlXdpZ9jqt07l8WlhR7pypvFKsow45h3Wuz4/Q9CesNxwyfME0vXyMnv0+VuynacvzWS69e
E9WmsQ2vbw+bbjOS6H2e+oI92h/NzaO6jvMjLullEQXmoUkVfscm1RbpWPmCpChLOlrVL8sNOYEZ
ebMLRmwScOR+w7Gag3dVAd3GrN51Xd9rAfCsWhTPEFnqpVnyCOQoTW9ATbTQJyJji7iybkkcLJVu
/h7kO9I/R1PDibdpQwqQ+hJrshWbGOa7+GAaWKc1vTo4c/qYlpaHjzCd11Q8qg4yQhV+cqzQieTb
yMFW6+AKMHGC+KsMHhpB0KnaaPEPk07wzoxcQHd0xjGtrEIHkqqMSZ97lJsunjma2wQ6SmCKoFmK
o27WN79vsDTVYbksRrzVDTdI0fszMRBLsK2Zi1F5w4ImsrnELZnAWZjjaah02N6bJ+krmuHzD+Yg
P5EokrWnuT/zWf20Wkz5tPiXrajgdnAwXKuami0MOSP3wa8B/dumzlySD6ZLA6S46nJ1IXEF0xh5
z/euo6nFADFdd6/LZB9ZIEtogJaH1Da3LkyVpVspECXDCQ2zu2aE14rYUgtVTg3BVMfAR5iF68nm
aN1iR/NEDRCTwIuMKaDYyb4HPrJNgB6LFWKOflrjp4/9bZHrojyPJVblwGq6XUMcOe2JhSJAHoba
yp6mhuUiop9bWkhhcwTes+J952enus1PKqj7ZUOdvphMEwpGxB6J/rYaGfLnM3GEmhrAbhHcWs30
TjoDRkq3BajSccqPSpLaVDMolvqwiFpivKGD7bwt9rHQt8XA4BPLrbVNYetgfaJBseAT6rKh0S+b
TH3TdQASaacAvRilv/atku9A2tTEJXKSchkGeFglLulBmtY3Te+WvlfHy3qKgQeLep/h5NgVEQnN
zryF9G5f3VCSuxhbtDas66aDadFu/BteYcTvmSg6+dpsvWJH4xC00ZPe26vOuKLBpFuakQsNJP/e
L6Jo3yltVXGmWbnMGSDoBX5tSoGAjL77GVbZsrHMZt1PlrOLylUYfvnkxu8+hMu+LaP91MIKsFz+
yw3xwEPekFEIYrFIZ9s3WRm7IT4FhHbV5U5y6iEyVkGDXEroSI0tuJfAGQC30n4eF1UxVLgnkjt0
AzpXWfcLjN03IBwjCEWz2ZRquA4lITkCounMsRQ4s1ajM3y6VggZMXHc2eV8cO3kFcOetYZ4xlrU
Ubj29heHqLVh2L8knoiVJydKmmFjTYnYmF3dzE3SZCU5BC+MtrSIkmUb3ez8g68wTaYA4+j0gVsE
QUirb6KIM7PXRKN1nJvBJwlVpMbii3ks1sbpjfZq4iN1LGiJU9l8kTi330oWysIzt9Pkv8cZYdFq
pFFpE8Q8DJHxqTnE6App34JIZITmCGBrofUVOQ6vdKh98xBKN/nQ7pyweyqhClMWp5ukImdxEI6X
XD1OSOXknQTH/m9m2GzjJnbWgrUXVBSfN0t91W735Sd0IZkZ0i67gJkY5ai2oAW+h07+Y7DTGQQy
g5Ggri9D3FznYr4VXN0UaxueLKaXrtoDA36f2JY7hkysW+elRD+4mjEE/sAAtQDFfmOEhXWKIh/j
dDUAUGFiDRsAS5VRQrYx4X0pfNpyJBGhd2m6qAtmRvQWkwy6ZS3LH4yGuUSmLG+Q1dGMYwBHqBqA
IqvkVz2DfSR9RFRcoVaicrBg2/tG19pD28vrmFunUmCDp0d0cw045ZY3RfvGkNFs757zypQcQEFx
GnTnltlUiyTG+q132Z0JOmTe/fJbp/BhjIoQqD91ahUaxnqqcusA/RDTc3zMQY/Pbp7L4OQ3r22i
dSmDY6LEbw3pZ5335S7pU+1Qja5/kNx6iDrTtCLA36PsVJQdRY/xu8WNDHj9twb8EfSXd1SNG+FJ
19/5JL2rCG4h3rmNK+GgWLVwuNX6HDwrr1gtqlVh4OKzChxpmg1PpM1+wVyDVRgtcxUQphYGuN23
ugQom2btc6I079D4V1WRtCYnUi5xleJCsulgeAnIwaF3rqmCSDMGPR441p2NedNq9g40puBeeXgl
DRry1HvG3qy1dE/IkBR/WJ30NPcuDHyK1r7LsAbr3gZMgICsfp4M7jVRjfFZG7TfQ9pcS9Jn21Jn
fMTYi99lnr+jvOCL8pPfZdu95tX0UU3GxQzJshPRKS3sz1SEM+nUhHvjcchOIBlX6nNoQNO0ev+h
RukcRE02refrBGvh2qZUjJPg3gmL8fDkTQWN+EbPd5nD/eE0Ozrsa6ePxJFb6xmgD6eMtOaQNRIo
gBCHeX4bj1p/iLGEuXEu9+CnT9LpLxL3/wGfAlxwPzpk3sCEioCkSaOp/NBGUbvJcj5LCWnUYeSc
4avskvRyQ5Dh1xTot6YrryIojLNbJwdVBTsZ5eLdne0h2HRS7NLRN8+LeFKRtor5u+feD3JEK5Z1
PHMGEu6i0KJ4M5i+fjHG11GMmEvDk+3omBML1mDDJKJkWPhF4Kdr+p0cHtl10tC7Icp/eHB8Yq11
1naTLXXdQG02imbrGlQeSuv1pT8G+Msae92Sbj5bJef3HByUrAzsIlhGuiL7QiLsLl2Dt9VihgIC
1tKb4/iYLFfwWZ8myfiLyYmfOkJg/nCamh95yRCJTFqbOtO3ZRp88/XyV24PuJnAIiC9w4UQ8SXX
rWRHQ2GRaFtNaxF4tSBdG+QvtnRanjrNeINSF7vFDyMuv0VD97McbJw1RHI2iLU9Zubx3FcgYp20
/E0i73ds5k+koUgi0BPYuQMVYdd4tPe9qDyIoSoP1Ey0kM+K/Mui9CD8mBXzBTAi2huXXsVLORjv
ArowUe68WqEupz7g7TwpfCLP0x1zLQnqJN8lEWDSsHOf4hRTtFd4IJmAUawNt8cEZuMgs6122ZTD
PutQZx3BfBifQvBeWfQOhA7PclglMbFyWldPkQCH0CKfLm07ODZVbe17rdvK2lnKyp1OVZbgrqo8
ebVL1NvpGmKS/dX12hMB8HXPOJrXhpWrmgGUhnzhY11fFDb7KYXyKzt30/9uAtGsDQuoQ4OLpMAp
3HReuS8NwirWEJ7iuuCigq1DPHYir3X2KK4WTdIx36KUm8rOADRq+nc3KMW1zHz9Cr67cbVg58GQ
PIg82eCmovQZp7dwgjBaWck3Ij/asyXqZh9gdlkMvnxvaNutEl/cERAkZjQ73eE0sXdj7YJTYCSO
w12yo1EL3biETOKbQ3/NSLVmWWMeOC7/j7CnMWQlM0KlyTdgLfu9IosaB0z1GXVUMBhzEaF2DUHE
7jGqMyYmC8oLUT/zRRblsXOgYQ3mCnePYWLnHcR1yMN4l0fOnrP0pkg9miu0MndBwhSFYrrLxOcg
b6E5jpv/ej6ZYDzq3416Qx9yTYPBqY4nHMOGfDf//d/NJ8N45YDfI6BdTUyacVvAOWFiOWuXiTp0
v/CVOOyImAaDfF3zUuNuxiGQt+6zMdo/gnrpGpFJ0wznSRINl//62Rn/abaXa9o6/4AwiUNKWrD/
+OxAxXD2GRueXcC+kcQDtP4g9Z9ae0O4kJeydqKNnenrLLHGuzAbnA3Ruy3CM9uOtqlLqHqobyei
AwI0CytJbqAsZ9qO8R/6+0SOhyxy+X8ZSmaJeUBe8ZgjOQ+I5FX1XF26huNIU9cdZLR/fN5VLUH/
pC3ovUfDBA5tciHvjf/MG+UJn1Z2Z3H6TpQ0301UWH88MfBy4INpFpODSM/RuLZ7dLhq3GhjJQ+9
69WHaujWuJGSF8tIXgJvzDYBvmGaVu2GVbzF75jpdyKO+r0l2KXVMOgmwtpMsYCMoCsXSGP61ul2
d2rzuCdLXBuwH+xwZTcgQQkrAYO0GGdQFOAFfDc6YfjOjkExDStFioJCyVy3vipuTSvqZ14AC3AX
EyC0EtBXHZf0wgUKZarn0TGCe7jEP2cTnewjluwBJk0TR6yK0Np2NVguGHJkn1Tpury7NlQ2RQyd
s1Zz7HLIREkk5gYv3M3Ca9cg2FgbjMQ7BAQCIc6CtOV3GOScDG0bF2Z9nmQRbq1wDJZhajUb/PTq
YJcaDP758ngIRv0txse4+etLaZiHG7SzN1gN9MWaBBmNTYJ5VPNPPX7+8aNOKJljwNwYy5/Cq5wv
KicCbBjtaapKIhgFR1MBpnvljjntTdpMrAHGT9XX7g3D/0LNYmIV9O4z6hDDPQSwc4PTT9I1I5B0
LmkNd6K1ceYTYLs8pK9SmONedFhJAoSM9aDlKSV4yyiSyEBVKMjmPi5SyFf8yNaWrFS8Js1TQFpR
zs6rtZ913GXkkCF9MPSyODweWkl0HWnHuLU+HKYsu7eNrXZoteio2mVqmIs1mca587CCQhD7ENSC
+zE0IbaLMmaiAZj9oR7lk1GVWDdcJj2AnfBPj0uuUiAVTg3W1Aq1U6YX1MR6w+QY6qynqi/N1wig
oqfF0/OU5waGwslYBdRSIgycb4Fn9OS2QKCYATN6jIFWU6P6pYyYXJOieNPjxOE/8l54k3UzynPi
eu61MQrrVo8XJ7G0jd023sEdMBT0VQO41pQDR2rbPDCNBsp7WY2n28Cn8kRGucLlbAfwA+qq2dAC
8dvF5ETWqeFcps3NUqJe6eHhw2SzRYGZjoMW5BcGiinah9UX0FFmmTpZQyajXBqqF4fB9MiSGqN2
Ry2hLYoaukSijBGqGaeQKzEsk/k+aea7I197gUx3TPIr3rsyTxYB7S2zysq7BVYQTsbEKIUZJEBH
yTvZBCDWPcs5E7UUZHxmjAHW1T9cAfjC6gziWXCsb2lAWqDIC2cVyvkME6XQ+moHI9uU1UvHGaqD
Qdx2weSFOquhy1YuQeoYfwXt2OgwusGvmh0Cd8p4miYLJy+sesNQDMqQxb5x42pveCWlOerXThuj
+hL5NVnSAieZrzw6JvPXYtYb5pcRPalql6MKJTQOUFcp3lfNPDqad2HQXMKzLcMTHoqfvp0MNLPP
FA3Wybds7Ktp/kkf3j46fh9AO6oIBCZ1tq4sIpEjZ09/nghrlhbHEz2v1xFTuLZDlmPA0MQXborx
I5xx6V6RWbAFexo4MIJreyBqjBs8w0qFz9P1wt+kdo0dfctyn0GRXPUsN8t61GB69np5i80p2BGZ
PTqpV1/NqLIpVsvktQ25RbTmUFhZesJcGG+62tUvmoPM4VZeejAdXLxW0Z9NUuBEUk2GuhQxZJvx
kLhx/NnOAOcxaR3GGAhUDfwOxNHxchh+++ORA2Lg67SItXfGDQwwqg7uiCkIfqzdvuH2PSK4eTsv
G5xtpDe/u7DLnqJ0UJdc6M6iMc32goPRWo+NGZ3sPhl3ndF9Fh3KR9cTFh6cYZURzBx9Wb/X+Udk
YdkNTM4YVZ8W1CcQMNPu0tjt3F3Rii1xje7qSu/gh+IcMULl6vuWth9zt2KgSLjQfZPaAWrWhVqK
jtzEqUP0uUb+reo2WdHOL+jcqjQJpmkMU0D/l79K2EKnuIca1QRBf6jmi4WCtmw7w15DM2EHdZTY
0WzLXibo3DuHAwezgSgVTR80U2rAGAKNuY+Yj7HSkAt+aN0OxE5+RKtR28z2p2Uw4lZC48dpnWVn
i1fhPet9gKa+Pxxo1Bp/Jv7+z3+YUvpngPTPohyrCOHwnx7+7936vv5f80/8x3c8Zmv/9Wj7VcyD
sev/8pvOz5uXf/6Gf/il/LP/9rTmgdv/8OA/jf7+F8O97191mzb/4i//3yZ/C4vBzv969Pcz0zNo
fX//9xHwc830+JE/078N42+2tMlQQCeVNp4sBij/mf4t5N9ci5pCx2Ftmp5rUXf92/Bvy/ubRB+y
5lm7OjN3//t/w/r3GP3t/M0xMCE6lo0L3bAd9/9n9DcG438c3+zohkVRR8ls2bbrCuNRs/5dxVxO
gTN1Fd5qIwF2SdY83we+AlKGc6gU+ktcYBxpE6M/qBIMGw6sSyb7VdA5TNlgMC3uB22Tul0ELSTJ
CBRbLzR05alvu49qVNG6kEAHo2Fyd62WTws05eZSm+4i5JR/hArgLtk1DJC9srgif6aLqRPeesps
/eBO5lZvmugF+DPivaI4ArcDAHCI3L2pgDqEzNHeb/BYuHvCkaeUEIisxv5oa92cXMRolisiD/mI
DtIPGj8vW4pSY9R3WdI/O/plypS+jSy/WpUdN6+JbIpJJBs9juo41hOlEiTwO4UMBCiwDgRlk+MI
USHVg7fEz5+sNCamE/FLUsYUGY29rFSgo9/OMR7hripD4Krnu9d2AsymYZZAwflyUbl+eo5KdQoC
W636ANBLNgKlhmH5zMiDxUgiKIjbX6k+gs8tfrb44VRSnn0v3OVFvOmz4gwQ7N5mjPghxqO84pUx
r2rBTNY3CPuvZc0BzGnRZZjSPobgiGgak9GGUloy00kfb8YYMOOGbjymug8/iu4VdjreIVhdgfqJ
z/2e9avSEpdKUcBHA80TvUGfFGAffQHWeRg3MvRgUyV3sBtXwxpf2zzY9OUbrQaQFKl/7dziBe/I
cgjmqQGEqW2FTAoOde3YHQTftDDQ8LRviT9J1uLyuYyiQ2Q6DpZJAvrUV192IeRZadoB781zEqbM
ux2HiDA0gWZXagKxAdGohXC8TFrm/9kGDG4E8EXoJ9hfsatXYKIYvuYfeiX1nZEryICRRYHXMgmo
av0M/T8ABdFyQBmbN6tqPifdXDl29QR04ZmtHG6BRkahSgHsICMzQhGPtMsu67NvW+iQkzNlxyQf
ZjAaA86abhCr0RrwyyNaLSLv/5B3Hsutc2mWfZWOnqMC/gCDnpBwdKJE2asJgpKu4L3H09dCVnVH
RlZUR/S4M3KQf/7XUCRxzmf2XtuABVB3r3kD4S81thi8aPreGGXHqAFqB+17F0c2SuGh/qgy2LuT
xfyDEfukYKZSYBBpSVzwVvGDNLFMfCWwaSM5LRbkoYo12K7oCL9suL4kaI5KlgNzm4uzjlFiN3F/
4XYD2apV1qeVEnceShAnB5LkyrK3PRMx147Qsht5Zi5LQMuL5h4ATJa9FktU+/jx0bhZESBVcHlp
xP5Vi5KCZrWGaCQfzHXC3h7mf2NhPqVaIvlxF/9YFXCJKW2vZbHIKLXgzK2ABNJWq33UwB9dzQqE
WaEyNokz2zsWZ6QV5uNFq4kU0MlrMPklcLpArCX2SA+BzCmVGUWQ2PmnSdUUXFaDCpLUIy0aPDpi
MiNzkEhVAhUsnl+nNfthMiPjg4Q7ZdDHbJ/aI7+QzyQL75bgckcSOu8W1fy7dEO/m9R7CZllU5bC
iZnzK1c81n+JwWuliiDH84GrFYJJWry3Va87Br2lWnzMWP4gRWBAaHN83KpE7Z8tcxCJFEtI9zUI
7D5DWkxHWxV3ZermDfeX7ZMkpg0UmoOeN90PaXxbcvKvE2llB9E1s6/UWgxhceQsU/OchaFTJ16v
55PbxxDQ1fJRWdmrEjFz1TCo7xfILr7JTn+XYNewbFzGiAEDHYD5hRbfnTXAPXZ7aUx0RwuHKIaF
o5ps5qulfE4jtxfpwCmg8vYnwBn7ga9so7SkybLomTq+SolemLvOiqEfJBlRWyN2qRIbNZ/ngw1u
BoKf7SQkme5BZSHetTuWTBwhqVVa1HAc+9NyjskKyaZPGe2p06CoRMmLLlhkT4WSqIci5CMCD5Ps
as26oTqkO+2sLKgtezyyUB2YZQ3wBGWZjOSsPqJo2DdRm6A2w/KD00KXkz9p0yHjsp/WlcgBLPFT
l9kBYslvbdXPDOoTJ1FJ+Cqz7iXGxsfTQecks6Z+DJ/s6KamaRisYOfINiekQBBcarXvHcTmVFfw
AeWwjIcycSLIUbsJ1ToRgg9GVT7mVskScmA3LlYwOiUSek8LNGWFdkNhzv0a8VE5GkUsIDhIdnID
5Sx7SMOJ5WysXpcuPatzeJ5XWactGAuQpWv7UNc1T8+Ci7AmAGuknW/4D/xnEHObFD4r0mssW3hI
ph8pwfea5E6Yxdtev6UHYzDBIYOfCqPDug7dro4K1RehOBCDInxjVn6qZTFcedKABuR8l8qVtDhZ
xBz8caN63ZD6jZxcE8bKbm0BUbVG2IoxfslikAc259nANUdn1VrzV8zP34ZideZo0jg0yC0itdCF
Ifzd006rpJYjK8TJseT6XqEFnHuiKksEEcRDlHmg18kLzn7A4+j+ygQcoZIDC+9NNjlxov8tY9Cp
KYycPU8dSov2jpESxIme+Flk3iO0tZ4AqFz37AXDXqLvrEd/ZLJP6qOcwTsoK6elvx2rUdobbTTv
QrF514mtNBmgntrpXVc7pvLWK0ctAtCGv4tU45wyhGeVPX7sKnLU71eT+bbC1xfET7Lrkinz45Lj
QLdhliJudWM8GcCdCSmwwwnXBOo84gzItMvQVDMaW3/JurlIcOOTXHWtDBya0XMIbU3RnACU0tvB
dAl8Ia2qBR1LOMJyGpuwQtAlQYPaOFEYS/F1LXCeKkZYRW8drY3RPMvKS5t2P4lKQE0EEAXJEaCo
PGwfxDi/AHMBE9dGSBcs8rjg8eQowJTU/kH6WTllAaQUastXn8ufQPiLXZvVHdJPbFIhkOiOzk7G
FDgkhrEXbSV2bLO/GFSne2SoqRfz5Lfy/COTe0dnoyxXxPN8dfuRAKdIgISPQyfMa9kHFAAoYs54
gNaHqO0iTnK1IG8Pg4tuVZYzDPV0IbmVsLhE23Ug4bDRIF0hxq932qotT3FkXGsDjs/K10QqcKHW
qXgHk9YemI3G/GQ08XFnvCyEFkrK8BiX6T2TeFPf0LJvbMwFMKLpjomaBrXSfwq7/RnHrtyHYIV2
Y8QRQS/uGGunIAhIv9QE89IE7ddDMNg7IRRGBpTE8xgTwTIkqg57SQO72ERQYRpTQkU4feNoT6EM
ihMRtb/rkLpZwmjK1F/niKgJqYjiXYKqEctDx5W2gBvKGj9LuKM0+65WYgPnaCDAxVOTs0gCQ5ez
MEnLDPp/ZJJmDnGIEfmTDq+QTehXx+P3yQk08gy/hfYNtxuEms/Zes/N7a0l43WXMqpV489meOn1
S7x818XFMK5V/viV6l9pfrfij6l9ZBDLKAU2Qur3ygaoZydDQZcSzNLcR8qcqqWpV7/r6K0W8R4g
xJT/NOphUq4gJ2ELaNDf4IiRdoI5HY9TzIN+nofpJOd8cdAtVvCB5Mjcz614XGPcibgIq4gUlezW
sqLo5fVQ1dolz9uHzloCMRmHOBv9yf6QagK3lIeU+D7+DNyA/LQ9T3ax74jly/Fw9EO0j05diaN/
UV2ZRY6hNl7fDFgU7+wuifS0HaIu3ASKpRxBN1c+cUDPIVucr3Tg4FI+WcpguXpiz7JXE+qu6suS
L409Bo1ybW6ThuQef9/Qk67WXGVWyq2JKi1cvB4poiheAZDvdawTOe2JTeSs/D4SuNHCCTKl+MYn
5fVoYMoou7BD3GfssLzVDlr1YcLwmQ5sjrmZt+uB9U/xKlh0KRs8UnyU08QSd+Z59Zr6V17JVJjV
W2JnHoJA1y7jAEmETnlDPLfDH3YqGCRURnrMESqW/XpgvA0Rnkkziivkb5t0aFOeoeR/THD/assz
RCAYsY/6b0UXB8R3cNLvGvSYmrn95ENgjYbzOJBb44ZkKLPPLPdwv1Th1cLtSfwgp3E41GScjBMn
02touwzxqPqwTm8Qb7QEsMAu6Vln/vVpEkNyYytIqYLJl40vcLy6c+fOrUh0Sc/WU/lB3GEJO5tc
5vAa4azNgiWhkCv9CjqoHIzSnW1/LD/IFmsdokBwYHjpYTJPGYJWUltGzmz4ZoXFru0AP2VXvZEQ
0+GYoPqkWumZz9e4EKjf5PlWxddpuWhEKSXipUqPBTwe3ie9PCJ1aBUnKnnz94Z0oSBgTtzPGAJP
4/xe3PmytJ41vho1fj+vzb0YVRiePDhCbVDHDhxY7venMDvmcbiVilFPJ+uBxCiz87DFRzo4Iqz1
yswWLyhrvEj1W67pzmuanyjZC/0vxiENb1Tv8pHh54+layjoJfYRejOA9JAA9yhOoT1GqwtSqjVv
K3HchjtbMEKyM3yJu4p6dyc954/jFUpG+4eDNTF2ZG/3/d5cyWrZcUhE6NwsACPsVgMkDZHwsMja
KvrgPdqQrHI5ee3V47iOyfb1U5V3y9Gfhno/wXweYHXM7ow2lIUJ3Azhg7Uzy1O3BiU1LmFH6aFa
3IUg9i1mE/Z/7kyKHypHWXBU0b80a1A0aOp/0j/1tUqCsnGY+Y+PC3nKr/DatPKFZ8SV2oAQFgPy
RXjJFw6dM/lWhf0s58w/1yCSNxDMcRMSdF+Z4rOkWKofUorJkCZrKcmftbDfZeXvxOe1bK9q7T5y
2IyFeuRbl/VnRG37cA2y/FlVWHpgYt4ROIAWB1j7J9anDLMBh13r8IjGPcsGF/lKkR5mL5xxeQOo
AP3zWJCtigKbTNysPE3rQVg4+5wEwk8D+fS5eMDDDpV/yZ7XYdeFjx2rGOMESS5S/GxxC/5b4iV0
7KvxnQDBIhn7yNjfoMBhV+3R0yINp4QvQYuDtB7h9t5I1m41Dvg/MGZRfljGTuLuv4fRxVCQjLmV
fLD6m/RN2pFd/MGNR/G35Xc1jvaYzw/RWwS38du2jw3xbnzB4A/GO0KkGVt3octelQs6t4KZSba1
t/E7Dneec63fW2RId0etRMWBLCgQ7CiSA/42E62Txh7+kiwArq/AciE8IHosv/viZhnHlu1GDIb9
vIxOUz628Fht1hvII/f1B6OT5Jezo3orqPBbT6ZwBfiyoKcDf+TwAjV1L3XMTp2B44VPPyF+92yW
Dz1xqvcFaQ7KLeIOIPJCTwLR+2TYfkbiReQlLK7XwqPIsNF04L544EfjszU7JHquojrNBsWlLsGV
inTTZxluzgkubmQipH36DNUoXMf2iNBJhiBgPCWCjaXX5H6vPRLDWsLIKo82WVaQ/O58cFl9qtUd
+uzd5Ga3iKwPXJaLV8Lh6ALE/FS3xNDz9EfSc80rXsKHpUfMIF2I20RMrsLtJNuRw6L0TfWYacfV
9pf2zbYOPO5mf1aVC5yljHgK164QJpL0d5qkm8JZHSc3vj8EYIHlfcwxdczzs629qeqLtcnTFjeO
rEP31vNeqo6WnVE1ydwHsd+Rs8yaE7g0DgVI+CsyEVZBe8Y8qY2NzWn/yOZD9tloXr68ZbmLzXPM
9hjxOFEwCW42mWfMOWHlI6gMAfGTV90y0JNcPhDxXlXQ5zlSOct2E81a6BCs0J34p/xZxFc26Wbp
MVnruGOSFJ4F8/j9JMGRhv/v4oaMK0dGJMTdp+Mmo9M/NQbSSp48hkakje4516ZP9dekeCp3au9U
46Xor/HVVvYtQy1K3r1CtCuK3C0626FPMOhshVfYPz2qb2wF6d5GeN7uGSdlCCUIXnnPBBUuMkDS
lbQAp3SPQOxCIjuKThl3UrH97JJ0JUqAqqhTDtzcyFsV84fkgHT0O3jn674gnMPaedy68VMaE3Xj
EfFdaP40kBpAIo/K3vLQP2bqYbPY7nTzAQi2ne21xi1c0o1L24eFWEnvzUpQ3VWVAxwZK0Dh6JTq
v2N3GDQUNsFieDaAFuWpjN1KeaJCp9jFFvWd6D6PmQTUQiqvfNAhNIbwmbun414G4sVyt9kzu4mR
fziiP8pyIFcnLl+J60+c7PAyjfem460/pDGG4XP3TmpbtfLvPUSR7Diz91B+cnoo2J07YDE62Jpb
VQ9bW2muF8MM7N6nDhhnIFoImy6yckCy2C4cn76WIuLyyTFDzzl/8yjWREpV9j4vPLbNUIG02p3f
TesEFFF54b2Y0WGuuNxfFUJZOvZ12w+ElCcav6pip/F0IaIBfZoFnNaavYu0lyqD+3QwWzTFJC+6
3Njc3tP4Sjx7gk+3oNz0RlTMawC4fgY8zlnEX9E6rc4TAFDbY79qg0jCVg4uwlNXvzdg3jsswGdx
Ya3TMcjRX1HhfzHyI9NLnff5N3eubAO/pK7fc/Rs0R7Mv2Dpn4klReTFwl92uGh5QqgQFAUpNNkm
0wMirloFGpPuCvNZis4G/4tZxJD7JZZNxG+kukSHr9ai2dyP13ia3YbRX8+UO86ucOxG42paZ9Q5
KLCjZ7jLBEaZzateeygkYv7y7Lpqr6rxEDFu4PBicuouyIfNE+MYyrVvpbnMIjDtB8orahNCWLig
zSngwUnGa8098DfiJG7+giuulMNwqT39k/IE5D0+E3048/GG7MpOrQH74aThY9AuJc2jetClh4Ku
nKFmfcK5FYPApKsksXuOzqBIFd5llEvKs1TjRvKaCiCObyzvI7VRf4SSVpgeA/aBfETmWGClMe4D
WbYDdDhayFG/lVDtYoOSdoqNreyQ5dcFBXHXxWcM2Zdfxn0y7kgo4eZM7oBUkCSjMVKUN8O+aLBP
sJB27ujBY7YRA/fHAeFpFugond908rZ0mgtOaVd0H1S2/CpeTHHjhm6xHcgOQQ408Qw6bIlh1vZ5
12i6+R3NbnpQ33RmsOcR1Akr6qD9puicleW3SYaaClL/Qli3Y1FP6WgzNiN2nmxg+Spr7YAfBK7s
VcYEwsBp8oz8hbUy33GruyX3ZeH94bO7hYfhxu4yKZ3pLf7gDyM8G/Mg1sw7sQZUgjKp69mOjKY3
Bs9HGIfM6LgTU9SxD+J7BYd2C1FRMP00MAk4ubO8FqxbOGofKBlpMiq/rvHA49OrA7M6Afv9x652
Nm4IVpxVaSh5oTmP+UEQQVYNk1NUDXHl1SGjUgiT7gAjB3og2mFqLXhqs2S5vGOxAVveftKYd5UK
WpSlyy9lXnPcP6pYnaIiRJ8yoirc5sLdeqgN0yWt6JX6K8KIhTp7l9o784JbpP7QpudwhVcIXsu3
dfc2z57yk3+Q0AHmTb2AGk7eFuW4kqdo7Er81lS1YEiz7cQoJJcCnzZcBdH6kSa39E9oARrBr7/j
xU2g7zTCMGhqdrwjCJUQdm4OQI2sgoFnkeThalMJwwlzNJuzZl9q+NK9ub2OzcV+XkFl0vCFbq46
S/04kZSdqhAm0WGk47MY3yvmjcaqBkL9HTLbV3Xc+QZyp+FVGVPvTdO+bbD6qI3c6CHBPTshTEKP
tYuVE9b9Sb9ay21N/FgK0Zf+gb0RyZeUb1TszOFVYpAyMvTb4u9+LWgkNdOrpife2cKXT8+WCizB
BruMKC8OjjwPuwEbZCeN58Zqyf/lmSWZNhLRXsYQb7nD/CfFjWDskFYtytdgP0yTeGnW8cQ6FPMn
ZeS1hZ5KoWG6C4UqyedP8hg/aSaPj5w4z8kDbkKkk9lxaNaXOVSInA5Pxnqyk8FlMk0OdnqOmvSq
tKSrGMOZDJOblmOVTg8Gh/VM3gx+F5zu+4LRJY2/Vz1EMHz5fOYbSjdxIMnRFqI/APGfupKIUbAq
bkNFaZSMdZDK1K42432W1eE3VLrWy+dbb8u9h8TrlhTFG4Q0rgFD+rDjPz38O4ocWzrLEcU2ZXdr
sl9g27G5mWQephLxfZ+PJJr1YBJM9rCRVFzqFaRKo1PRTKoMVCtVa39K0l+1Jv7HrqW7+WNz1sJp
77GhA6BU0DuLZP6pUbyN7fBYDV0A8+8Vxy8BF4SK78vlM9K51LMSwrYm6AtrHrmIE6f5BFNEM7TY
VLEqdH/ml4z5t/LHLE7YtxVJe02TWg0Ah6A5sUdC3iV8DQqw0tVkVKmBpMWKVbPjSf6OBsJy8gBf
MxNYipYiT+s2wIUKkkOFcCX9tmnzurHlY+1U1sOlHz4M2IWomYjiWLW9ymRSHklzG2zxqFSd8qBv
SEKN5ywCMYaXWsA+WFONlodta1/axxqS3H4NFdbLJhpwPaT9RLKKJayiiMpQThujiVUqxkPR23Ad
MLSmIQYiSEHM5LmtrbkM1Ox7KkzLMXknWJINv3H1E7cwVwBMEhxXmix00Q3tOswzyI/rHo0gwi5c
FkYWrI34S84jeF4UfP2QI3Zb0OpM4JVGBWBi1q/5nkgSbB659ZrWTFAbLGe7mBJJF1Swit3qvmwk
cO8dubVvAkMSS4SF3noDYgiTqit+t+OuoJTgol+yZaHTaguq8fE4qOk7nAPOawmTZVqQ+mvj43HU
gkyDRJdfjE6n/B4wHmQaoGn7T60Z30WPXUsHerF3yQs52xpzb4nFHBRlRqCoLOFPap9KZvzNS3Rd
LWN3ljb155psjjU7GtntVjxe6hA09fgEMRqXYAi/OmfpiuHCjbd6TVO/DEy0gDlJll2o7wCo7Ezk
E5gJmWejH8ZnOaThcWRWbXWFl8fZG7ac18S0XFLMVUiEgkwIQoC3hElaOTQzTUVmQld1b1ZGYhzh
x/WeYWndF/GxMTvuc5xH/mRtAiOITS2PWTMYfyboUaEmf8kJ1cQi0VZW0iHrcQ5Lm1GRBY9XkmTm
xEQooR5WXqNHU8oVjFAE7iojOwOViW2cqlyPqXyCaoYiNNk8MP38YmQhs+Fi+cnbHAsgCQWpJSBc
K2JxIlH8ZLlSemJuCmTWsTeOS+21FdaeAs0kmAaQDiztX8MJ7VavhHQyyoewDECgLGA8RSCAms/F
0KsOAYylN01gpbefHSnc51qErmhT7uKqo/ngmssQTYrBeJ4LzYtgNg8V5h4VHJwDKs5Rsd8/hNby
OzR07zYq3pkwVCq3Uuf4I9I+4s0KUSpI7B8WDhQzJq7IWIvPjszsKgs45H4RNAL9wxUoVwj5GpuT
XRnpwKJcY9uQ+t0SvcwtZXKbXvVCxfyEe1Zhde7qHSBxe4YKy1Taw6X4aOXLdR4ZMmWCQS8XN8Rj
rKFPSpK/QYO+wuqI/ZAca/KDeEkjninNTg9k0BanXlm+ljTxJwONocoM0BgjRilL9iC6+VcX3By9
Hrnd0N2MNT21QnQOHJTGgwD+YSYMCljph4v51qsuMQnoUmdK/TrjJIlZ6O+yiVETT+HOHPMCoxPT
YiEsoFSPYa43pCJscyCRnPRti1ksyztqskepKT5IeegcsHgkVldU1valCuWQeqxrnXHmK2S2qB2n
PDmXhOUVi4ItlyzX/dh2AKJqCosYuqfTZIBDa88kDn4XG/GH8Q/vnwInSq7bV6z3fi9bOBmzZ2xb
Fa09g11twFOvGRanar4C7+IOVM3puoaw+/BHva29UR+jpXzrqoqxIGOaQa+8lMQXTTcjfBEMjoQi
P1gmCw0U3ZqD1Iw3OHXlBsO22i69k8Tqs2RLnz3Fq0rXHVISDIl2JEsUgkKmv0FLuE6a8ifuhzum
/mMqdwSfUA8Vujvir8LZm55rIiAn7b0FApK3seZKDUh+a7ZSnxgrTbTcQnP5OWQMJZFsHKe0e2xL
JlRZQ8ZBXb/GmfFzJ3j1U2kXtlTKnzJOSObNbK7ZOnufM1r+EvxbOZLdhf2eTGnGU3JGs21WjS8v
I+myT7iuMfY12CBQQSUbw31K+g+ukNUFivVVjPZrpDbScWgvcR8SXVOpDK4LYphMmW0zCHZrk2DC
d8YrZxekMNtjea60BEjy8jmoglQQjSGuYbTBMBW9Y1jFdVglRyPH+TCb9lcJ9S5geVslM8noU/u9
4HLm5B7podNn9pBP0xJ9iyySHPYnitOoDHYncF5rL/D/aOs3gb6bI6CFnp0PB0WP3lolU1BfE+5j
6iU+qWx+qNO13RfjNePCcMj4Y0u4cgcsFunBRv09T+GhrRA+qQ1zrM2+JIqOfAgeH12P24PQ2fAl
bfOolP3jqqoOee/EQmiI2BF4M00aQsH3F5LD0u9FpQQJfVLRWjQfq4EiQszBuGHgwyK2tnhwllOk
h+qPjRrKdPLmZ1hKT6Om+X1bk8O5/kVSobJgYWGBrsrCfLY0WbNvtHaGEMm7r6D8yXu2Hk3+jHqG
EUmGoGm0xR2wD9GK0cRYD1ybAffS6mk3WLqfc1n8TEaICoGfpMH8yTpQBnDjmIox7Xox1Yy6tDRA
cakCFJxf7Ii1VF+rX1OMvVoM5b1BXOR2FYNq+LeutXa0TB2z3A6Iliw43eYQXHNdLvgYx3ITOGuB
arQvejNG3ixVmO4r7snmWy4xQ3LNT3s0g+96qwMsAd1MilaCFK0HJ17Y54YrjQSMlty2CTYTLijx
j94VPAspCavAQBdvLO3wdbBOVWT94jS5rc18FpsqOhEk1xOd50hxd1KEDmB/JZVQaft1P8bC15k0
5yxeNCP6zMsfUocKSI5wSl5jrE0HqWlmV81rlIESSGRmlrJarly1XNutAa0GNY3lY2E29mnnpwOj
P1IyKjvHcBYn+PCmzQ1Vspxb4Kn7+Zc+mASuYFWKkkTaywR4q7J2t+h7VUlJ3Hnl2dWyTScVgapp
gSNFU1nv7fjDVhqCeObop9bwwJsRHF850jGhM+yTJJqas4GM3FkzqiWttx9Da3gUdqSwC/nQl1xx
WYzSWerhO8ash6aHcyinmM7tV6tk3Nr2/ZfxZA+YX4ake1tjQ2J9eCVsihmpWrnrDEvZlFMvXQPN
IOpknPs/mb4FSIQi0FLWf12jjIEwGnepmTdp7es4d+e2Kv9kibhOZnxGmvTTSFjPQob95akvmcY2
OpOSyBjf+qEi3ZwcnDlqPjSLanLNVLJVzI/aGNHzsDRtGN+iP4PnHIe4E0eubimNvCVR6W63/A5B
Qvde8HZ1PHppO/3Dn36pyqEkBo5RgTGmPO+SeqhjmKMf8BxqtwsRe9XZW1yeQA8+RcsW/Ufiza7t
ZSzdlnZoNq0+1XTuSURqF+gp931iynucdKxOCPBWI5sR57q+rO18zmabeOaa5jlN9M/ZNF3wUgNL
2vpUVkSNjho+Psjzvjxoz8My+gUxAbuuYNY/JM3zMnevdSGOMZiJuddZFhVq5+lurkHetcpKdnWp
fregjapIq/hCwBxWouUpjGTzAJXAwZhF1dFYJ0IPQxYtiytVDINqGOb7aaKZsJNANWfNJyzYGYmA
JCLC5q6Kwb1KrGEMbTlCcWrP1pQrbK7gJa+6GcD4Im6Tm8Hp2vm7b0ToIwMu2TvZbGmKujsZEdAr
tE3ClcT6Fwh/eQyFcVBKVQqkNr+vY2072tQQaBjChxgNT1bAjoVF26LN473GviHhAjLaEwDCzlvb
8EzsXXM1zZy2AmglY4h4OO1ChIb0Z3N6kufmkMlkRGR9edMrqH5SV7s69lwZj3xgTvnWh186ZWXC
Go13hIfQ9LtkDuIBS6QGEgNDeVVDIGP5MGXiHEEpllAYPOpDWl4mpnTkkxE4IHeEppCcvpgTM5XK
8AlDBLgbR8dmYNVmmd9ln0THfGqnIF2sk6LQhcQG9F1jCSkJ1vUZiKDtzREFd8yRji1kBv8wd8Go
kXUUzTo2BELAdip+jVtsbyDqOJGJ0tkP+WtUDyACZ5joCWmfARkS0F/SGPJJzYVZ6zdTJ9gO2XG2
K0bNKbfsMC1a8IbbjCVyiHlM8jlQLNkIZA1dZ6Uim0rXLEdOrMLGFNdQY8PPItwnBW651tv3u+FY
aquEmKiKWq8j8p2HPaXZUkkV2v6KEuSUZySsI2keNQ9kOhD+lfFrSgRSpmDL78oZzLPyOdVq9gDf
87cP5xsCTdhLgJZ3qVGMnlJncErzCt4GaT57pckTnkoOK9VUBiZOasZGBzWZ3Lqj3C2HpZiPAKaA
KwiYruQMncyBeIyBwIHSQntYi5pSJxdZgIn1DieLAAFyYr2kRgsIqB3GcmLsV0X03MzTCI1yDCKz
pD+RCiaCU3NBmU0wqNzDch2zu1Uwvs3AwbnygMKUHARJnpZDVUFJNlZWkVmLCaFKUWHgnNVjTj1R
xIcpnfJDtfVj4ybBxcKBkLX5lGaEDyQolegTF+oRgo+DYorx98aym3U4TxJAfp6B8R1yvoWANw9r
pyTJxzVhq74YjA8KYR8Noff3bkj8Zgp9c5DMu6kxjihV/a4hRyjgS+06M5mu+GGLUx21PW9R6Y9K
pp/GvEOxpg3srxkv5SC8AvJH9rhdyJjhTwjyroA9uVr8f4n2sszy+ExuWIBOn6o1R/LCc/wrFrbn
nfhVUaSTTBbIxbQlH/ZfQBHf7YI5Ya5aC7pq7WVstG9CakBwlX6ty+JkzNGRM1JHVp0ceRPRFzSV
tWus6aUtzd5HgHUdEAnIEVFfop8+2gZSuyoS8pR10ROtzttOrYLWqNp1YKnHkDAPZWO06dr6a1ql
7UK4BTI8UDhVQ/Ubh7SIC4eeF3UHPZHe9U4n7hkloRvNlrv2vN5G6MU+xGK2H+0h6FuwtUl91Kj9
95pJbJJJTdxmDMSSmUkDwIe6ZpkH/L8JEkr32BTjvuAFh+s6XUER0keL9ruL+Xcwn5lzpDMFPrZF
PLED4ydFLp2uBAqSsdOWGYFEnXq0JSbN0STZvhSKEw0yKFLsVnqyeHZRzAHWdNSAW2hjqMTsdiBe
kBrPlldNAMkAfs/7DPkGW2vTrjD7RDCEZRarrc5Xyw6ZbRBtzygyf+/CPBiIjZeH1MkJRHRyiQ2B
PeaPq4TyDJvUu8msAonMxu3OHCXm5jbZiwExDQnXuRt48ZlG1JCIo/AsF8NfM5HzQ+dOTZHx8gmN
BxZ8tadwuUKWKTovlAsfahpY0ZwwRJPhIcIVVZA8FqsM+0nGgtI6nPOm8ZpBu9k2iklpCpugkciV
sHoDdpng24f0LCvRdHdmfOgZ7QnWg8BAmsAghQqRBjA9s7CIeggtFcEfKRRIzTwjatGgTDoTDBLm
3L5Z8dQhgAnB3R/LiJDkqHjjMvOVZsYYW5qb9hAmBBlrZ3KEjSCP2Udi5ffK1OQ7K+ANKPNLmawR
8LzxiT8albBCYBTEvnfu/ehlYEoeCpqMwSntKPTxC5R7AhrYW8zsRq14XtllyOVJliHiE4JKKLWc
HNplLJ9n6Et9Uj6KWuLbjsBTEsOH3eYZy/UodkedLR7m2nGn6N37FDMvzxA50sbVurPiVHXTiXlB
2Ooo/KF97TAOUBuqiHwkeHk6BEXCYmhH4z+JICWjaqV7PPA1lceaUHtNf+U4WGAz0WrImtuoFJNW
ZaMkUHyj6EzkItwSYULhYIDTMkFbOKOYbukW4FqKjapHo94n80mqOx/ZOOLWHE5Nwksh2EkPutAg
N3lZOTyLWytCEBIL4lVjmd9FAbSC1YH8ClgNxkTMG5YkLSB6rcDUyBZgTQgY2EmIgfNi7Q65xVYh
tjG9oP8O/8Nu/5+Wq8f/sID/i/XrX/7x/y8nmI1D6783gvl/2+JeLv/sA9t+w9971+MIM/5NxuMl
YBNYlgUG/H+7wIx/A/Vvkm8gMNfrCmfD/3GBGfweslr59Riz8GcZ9j/7wFSB+0toDAkUfr/x/+ID
UzfywD85/GVFpiFTdJ3XJfh7NF7DP3MTVhEW5I9Qfg34zO0wVxlGmkIHsoYko1sxI3ODdU4O3vlC
pPrqp7mlI7MlyyRS5IPGRBE7RoclNTfZg4ZJoCtpfGbKzUjKrhmibf8okjDzh3b6+QfNbqXHoXQ2
exfS3uGf3vj//GL+j3IoHquk7Lv/9T+1f0EtbD+QwCxP4WYYJgCwf0EWCJT+YBoZs5W1uEurHp4w
VrMXota27OHDUslAXReBlQujhmMTOHEGzzWdwzXDSiHS0bXyBJYm/k3MIqQKVMuVMA+Y6SWXSU4W
cq1gH+hXfHBqFRONGrXW2dRl69x8F3XQxGaFmCOaLkVSNVyehR+P5fr4f/8xxX/9MTVVJdFIVUmp
0a1/p+zMdiw1ti36RUgQQACvu++y7/MFZWVm0bcBQfP1d1DnSve4bLl0H2ylJbu8kx1ErFhrzjE9
86/fG8DLztEtCpmghkXb1I3RAlwtvlpIxPsk6fQ6x6nSRso4J4Xt7N2G3CxrIUvSlWlvAJtd7LIY
r7oRC2kdTNfMBeKHqC8uqTtTIgnr0BfGeJt6Rbv5TwROPJYFIBfiD9wwxBjStMfe5+Q0sc3+qF0a
Q0cpuDzqwjUOoF7cM/pr1FqV+V3ryHrroDts7FqXhwHUvUuBeY2p2pOA+YagIlbEIJqN+OytFp0+
k1Fxroc2A+RfuhundySyaTT2bh5Fr0rD0QWnb9FA5R9HjASck7l7HSelTxYXs+clPkgAPjhmtnzp
yT0VCHxC+8jreI2de14bHULbEAIKnXP9v39LLLX/9y9K+H97wWwhHRebp/A4vu3fviiwwLWqJUHK
o90Vu1/k8rymD2skOj/4BpQhqL0IBAXjQPArXBXms2lgYc5gLBziafzAQuWtWLdLxFQfoSedzHsT
0NqVVvLKSA218pc1kBgG16a8So6l6JMtJH9ovYmyzl6GvsXLsQ/94Vez/v6rsa4dcIzSdWz5Nwfp
UA+zJjtsnSM1IFwuqjEdyOJ6SLgMxw0TQcYR3n50PAbGhEj5m4h6bWXFtiSFrkPFR+4JWexJE3Dj
qjaj4GUBR/L6K67THFwbHhMQqcCY/kA2sf7ho3uCBqww+Wqkby/f2n+ZX7VZUVHBrsZAAT6uGSVT
tTR/HqrKXpWDf65JP18FLj1Jf6qjpTpfQ2LM1n94gth5f9t9bXzBLmAVvMA2N5S/fgw1DmPXk+eL
IKRBsAWOGU9WDmp7cJ7SLiovYSCKS7z8RDhUg+KufokTcBQoVR4C9w4ia8AI3glOv35CVx/+56dI
ev2GpDMm30vrAh8HEhXJ99OrYaab3rV/+lX+6YlSX7H/ujIIoOr89quU0ptIp8nWvVFPW24a+tzZ
JM0k1unXP/TLS/3rpxkoy6Gt1HT4FXH5f3+D9QcKI6V31CSJ/x/yad5GW2Noz6UDmaVU2R/20X9a
CLzxnHv0Ovnc7m8LgZgNm0reRg20tAkMSsDCZVRKXyzbRnpR5kTpF9kYAMpDw9lL56dpZH84s6xl
D/jrIWxTHYhlI2cNMIT667PD69XL3KapNtahu5ub6NP1M2sjSu4a7PPmJWDggLtIQL9qklu6evoP
X5/1923KMU1689Qo7FLO314IEmV7Ys9JLs9z9xxbnU0qYF5dESyC+coMz36lfkjIgnsUDNE5oZDV
9nDnNIssIqkfID+NV9LFB91E5EgPNPSgUvXZ1b+/Mf/wqLgN257pepLSR3rLMvyvF7e0lfAF5sx1
bPSscIMcl9YS80moZY30zQWzXrBxyEG6kPvRVlZ8+vdP8OtJ/PXLYp3wv3ZdDPrg1n/7smgJZGUj
iHVAysxgJSGDDCapYyJwBQIsUxgwZDc23LHV0yRjsD5Lg9Wl6WIscA9PZeUu83FfhktoW+fjk3Js
BjhQ36ptwC67ArqO56OT96Zqva3jgcMVLjFWrruTdVC9elr2zCgxyP460As9ofjPqhdBIAVeiplQ
kdYDxDqqbPtrGx5lp87//hjE39csCAHKLGFx1yEM7betK/NNErFCZox+eoobD5WxGQzmdayw1tte
B/cs1ke3z0+9VmBFpfn4K1cXI9h5ZiZ+8jRde8FUafcr/MqESgZ4yzt2+M0Wa2zwh4OYivm3d4yx
isUpDMU/8JzfP+88mTSiOB7/UzB1mBn3chDRpbWZsvpp8Dp0kiRLIhryVv/894f1O2qBEYzJDkMN
yD7v2Es1/9+LVhahk6LzQZyc9AHi1SUVdbaJiFF4xB75yLxMQGf/9E7/w69sUXjIwLJYqKb721fU
hRbRASUKGpBa9lp9oKvA3l3jyxjRSK0q2ZqXtiyWgMxgm/cQECJHpuQLMx5rY7xXhSpOmZvg41Q2
Qw7bfVC0ytr2D6ex+PvZ4Vm80g63CU5jgBR/fT5dqaJurHk+KBHMHwMuuYhpN0oS+ZTacbGr3Pie
uAV1lxoAkAab3ngL2K/XTTqtzLYibL1wUV0l849aNhkZrC3dskwZWCfCDro8PYURRd3/+1v1yO6A
ESiRXvxtK2osiDBlKBGPFoxCokSjl03yK9UhMm+XIKmZxL4/1Vx/qxikSbUfUHOxXQt+/Ouj6r10
TrEMLnwK+DqZ9dY3PdwsMd4FmD4SH8xmwawVhD3eJ7C/GycpTqHPcMtmdIVoMb/tzPRhUtEPyEMY
czrUl0X4yjSFFMrG2C+Z6i2ZbZjjYxPdjvuH91Cy6H9/FSWNvAAmiuM67B7eb69DytfTBS1D39Sh
bpx8564ds3rvJ+i5ZmzoxLqFDDHjfW4ncLsM8tocI70ndAajJIEBjUDDsTXtotw6dP830gAeOYdB
RDxZ7G+aCXZX7Mp1bBWo08r8tu4QPrkSW+3g63JnRS3GcK6xrg52DN0DyLLRUVslHjDH+EairUtm
j4YE/ADb5JwF3X0pXP9eMfFmL2Ts7bt6Ux6r1DhlVuIeVRgj3ZsEbMg8xBWsn1sDaEc5d3h28JlI
U8V7Dg5oAul1gZr1bPWvWsLC0JUjtonGLjzU6N0aGjmD0y1YCKbJwQDdFcmTXcffqrZRrg/Ij6i5
N2bk0a4z+p9yoCrx0vIGSKejgmkbBMZ5qI1L2Tz5QKwe7rjK/ZqJ0F8PEjJZFDGLfmSh0ZyLIxCB
aeVzM9/kwUdEHM2KckNuaDG5JzPMiEMZbMhbRrYCg/IqktzYKkAmyD23hZWWR7gr6CCj8ezM1u1o
OPVDuc6vBttO70jW8NaRjaLVEOqFjmu0JmdSbbPW2MVjsWO8eVul2H2A41WQRRDHGaQy7ZWFp78q
RjxGd0oOPUpo0m1zUGb7sGQMgQqSIW+q4W3Udc8RCDjJ6/TWCMaXtJh+jDG65aHow42BaI2vll3W
+2gne9uOWKzHzC03k55PtJ2XnqNr74iZw2l7FoDixpzEtwhtl7SJ2JkIX9tOJZYo9FVhV424DfPp
ygeNS/v9B47SBDcxwmqGKygBULRJWC7c7lYdPm+YDyjauvKjCyncJmMON3XRb0cRxkc1Jjc97EXa
mFTm1IQ0Wyhr6NyDFqv749wSQJU16OzmOD4ngHVwFrxmMSxoZQRfvWyKBe6NHqeoaSyrDE+mz1y8
FwjorVMfZhj+A/s7yEG5TAFOJ3xm/RnVA+LubLqrWm1dRcAdGcaPd7BroMjr5kdcuyt3xD8zm9/S
nVCEiwXqmOFdikaWeJE7L01UQrrow0UKHKxJBSiPAwJGXGMjtGIMN67aIQ5rV8SeL5dVxAo41CJH
IzW2ucoXZf0ZpTz7gDd5JcBxMaWicZuaeFYtnvYpcTGe9VG7dXr+mCQHPMIAdGAmWH4WYD+CKIU4
YUEwcPv+VAvecsG9ZGf8cn/net6H3YzpsyQSqmkzZ9t15JUl/d3QJmel2E8C9FVbgAUqFgdMKvtm
tuZ97WUPPfFGiLgKe7NwhWlTGVkt9+BUjm02dptJYKJKRmb7Zr2MB2I72UZDUK50T46fIpxgtoYv
JD/wTlcRGYdbi8s/rA1vqzNW2iji57wPaaVLtDnUecWJzR4nkemCOUrxnKb4x9etRkwuFzVMYD7Y
BCpToCAbncEOL4Iea28Uw2PsfIZdwEBSftErJIXbNx8bdiQYnD5okyJjRpEREwXIkjkc30xYtQ8Z
G8we6hhWv/nNtEa5s9Pyh+RXEzW6Hjdw4KeBP0nbcFr7Dr4+is3HuJzic5Z2G5kwqwell+E2PcJK
Dy+pQQ4jrZzVaNvTbjDJOYSjXG8RhTZIq0My+azuK6ADURckjavSJ+IDL1+AbDvJH0V1TOLorbDJ
hCy1V7HMaO2XprlpDQZZAQz9xMk3KVfebRqQop3AgV/DQHkOM2TTaGxfW5sfDBZuEeiLGfjJoaq6
z27ZKSpezznqjtmIu5M5Y7ahCnG3yVR/THUK96Ye+ovTyXdX9cUuHub3OP6JCLfBgJ1MuIbR+SGo
TW4nZdwW7cA8zmyQaASEfXmj8eYDbvOr2rmVOEjXac4BIgJzIlkbRQUc7xOX+3HVuSnMizy5V0Qk
haUfbGXrvnbp5N3w/bIPwg4YY9qSnpu9MoexdunwlndK3tV5lW/sGKS5UWFGG5lB9T7Ec2K2XmYx
eQzMcL84egYIxNQjz+8NGWNCjOm3zEb2AFlUr8maeS+Sctr5tDOb+CZ+pBr9Ljxf3Y3KvXRhe1Bu
Yu08xttb0aNBxczPcsrxOEcFSp2qRKZu0QPiRhFEq7zyEELNkVgxoy/Wfifw6Dn5i3bv7GAEwmQW
GycHvRx7Cv0Ys+YeiJIT4FFPMp/Kzc0Y5OToUggHRvmeiW3RR5+xDY3K0EW/r7x3sg7Xfqw0XUJU
rgjNYZO2J1W5+EzTG9Mtb4hFFHQF8y8HefId/T2aioSyTFPywcAMllWP299axN696b7Fkb1qbJEc
A6u/9Gna7tA3XXNUHttF+YUidO0O0WtsAevIK3vA8RPfuE55BfEMMZznf3BdcTd9n7UbhrunHDLu
RbnmNdsUCNwlb0TwudoaOKBoL3VhvMR++Mhl+1jTE+df83Z2AOmHcLtDNi5EWECYrYNwJhsQ/tlk
UNQLtKfSzqGsSYqgY3hlQcDeSa8sN5khLxnBJXurpYc6V97ejszPsi2QKy2+GwIMVgUKxVVcpS8Q
DYw1kLFkzV5BTJN5I6yAWZBW+9hFI9iWH6Uz6WNXYRPPFwkn6W1tjYSyrBm440oLLSxtwKJ9Er0x
VgrTQ3I8qpsIIibLHO+s0xh660jxOfWQH0jaEjDMPA8hDdtdqcUTOgZ9cHiVLggZgpW3rFFzEgcm
zx/C+Jl32l8XCupLPml7S2IpVIh2cVAJ/54C9Wq2FsMSZjhnnElIWj5l3rvFndHHWyJJ6kTYb5x4
OSCAlDICLMHgYeR3mPRHlIKbrioIHC35b+n0bWt7OEUw3XfcPrzz45AW5Y9WVw8lt5mV6fc+Aw6P
LnND6kV0qmo8P7b1kGUElFQV2UUkA6KNtDEHyqMr0u/EEcxAjY9IPY2mG+1i+zDVE9vb5ONBZu5Y
IFeDOsU+Idxbkh02XYx3UmcFxCPaxFhq2ebN7CxNga4khUZjjGs38sJ7yzTRkCLpn2R3aEZW8FQG
8S3J8o9lyvpH80VggjvsO+WjkKImCeKsIqNGTAfROi1Vb/TZ2dLa2GlxQKt4U+YmviifxNZofE+H
wt4C10INM7zhDrHoLRFD1gLDQEBzXbQuVjPNd6q6YUdOM3Vntyma+aV3pgOBJBBGxu5n78wkQ8bI
tKg2XbRSq+GD/PBsP8Ki2SLd2XKMyW1vD7clbquLUcfbsfZI3TAhJRCx2fbmwYcHK1MTCK3LPNdo
AhvXgvkokOJn/Wifa1tGm8mU+4FMdi9/K/A8rGGhMuQc0it7FPvC9PorT4Vv7vJK5MK6ZjMtQaYY
86p2I3zQorvVPUIVBfeAcTM8Kb96chLRHEvqDiHM2yGd/U2Psr5twb6b9UydtGpaCu2hRhg2eQa2
ZRsot6BVMSXmAgy4LQimP6ZQz5GCASyAHm0EEJtTi4gWKFwPxljiNwcERkYwgeFOGmB+Md6ybDRv
EMIipDapMmfyEVoZrjI2k4Iu5Do1i58993WI+7wdBMiRJqRyjW5K45DH0vFgKSAXxM62tzR9BbNk
I9pOVrcb+Gs08X94xvw4OM6P8VfICCNuqyUlo8fogP5BDQX1Hdu8pbqfqFiRL34rdmtTXZcZCPGW
elD0zj5vAbII85JZuDdn+9ZBdVM3j26K30E6xOepZF+aTLhTmMSF9U5PbKnQPgLL6VfZs629uwki
hKXLoxC0cwgtpYK3jXtgXlc26j6kS1gEZT1jBJ2va1cE+6DUhI1kmG7J66bSSe4a6qreLMltDrsX
LiUZ6RY7g6sUWlBUGsiTiZUJ5rMuLFRhKfc1TNgU9EBdY/WOsQiiVj95u8yu1rTCHweX3KXc3to5
klOb+N9HVQ5nYulZVagi8NTP2Lf5pBXB68eAd1qLeDP0ONp9Fx7FFFYvSRvu5CTuY2FdSpIayuQW
IhQhXEzXqs78iiv7DpcSWAcfsS2BZtGhBEvQ07HjjH5j2LqgColB0G78NOgNKSvgLaI63PSNV6FB
+DYz94dpjtAXQPchkEEVVxl4TQLUdwIph98QsIq27q5wk0tqJno7O2jsVfmSZ+ETbwYgLWkiYPDR
1rrALsSrw5MtqMRi9IxrgP9PMgqvkfoBJ0huFaU//e/qEJfOsMc6FUUv3C2ntnnv5+ktqeu7rpNQ
FoGf+Z3TwPmNOtC4HKaLAmNO5uc8cF6KTFw1NV7HUrQYvBoXkbh98trGuppCD8SOg/qchHW77pGM
mtyJS0spTsubBK3Fqs4xbcs6afczyYO48SF9FaJfUSiYJ0OgWjcsi26F8QweipyVZG6jY6/NxxDR
UUVG61oClUaMHP8sk3DaGNX8PIkAqXmREtQR3NcLl9iCtODH9QVtnn/izN0B+RLXogRbJo0IljVF
H7i1takJzw7qHAO78WbNYbotOkgrhk2UJ2uHfS6snJcsiD9Rg8YbzuvryWsofDH10mTk6hEuOWUg
l/MRiFWP+GU7BQn+/QfhCXXgCv5gZwSnkuC3ljHSWFQmgKyjBP5QXmODmil0CmUe4yS5n1T3kWj0
mnhOhgoXVhgd62p8F6lFGwhp4TqughOCcCK5y81sxO+GUTSHGAchWpYQnXjWIWJW7bFy5H1TYKHC
kUZgZOB4PvzwkYeXDQcvOoexYigXwTucOm89e5ZFWjFpuxkNpUh4D+Da0BAmTB9AOrJLqmSBQNX4
XKCaheDmXxynjfdFk0e7pRWzlSG50W4+X/m9gzZtyjAeCNvkpuTO/Pl40BJ/P6UFThoIp9As9V0m
xYD7LvPWA7FjFH4QjZSPjnNyudPmZchWFC49c0PfOvqACYaUwSKZzyGsZAfMiAbXoPTWszke4wC1
kyH0UWnnZNBeZl6cvDei+w5bqiWH+I1+IKaojV/aEckOFX+9YkKCD9vBrenm3jehq1vjfqaru69D
rHYNXY3ehyaBQY74MtwMXQA71R/ALI15f5cRdBxXst83qCVJpgZuM1WUSlZ+NhscWlnNMjJKDIxG
aocH0tx+5qQ+nWIAbJG/2C9U7G3H2HlzUqbAM1BDdMvPDS34tddz0gxZla7i/MqxWCgywrZNDXfo
TBg0vSZCyy877xRClPDQ1yL3G66yXn2OC4ivTgFdjNbAcxdy3yTq1gFKExmeBeZ8ArxkiJckQxNt
1CnYlIGEafnltw2++cGJdypDC+XotDu2hbGbDC++MFJ8NcY22KAmr0HURPd+4/iPDTD1cLHYF+2P
yWVvLZMqXYdkJmxRwG4C7XG4jUTy9rieAGccm6WHBEDuKkZOvjf8Hi8zXZaBnEQ71Zec9B7tGPeq
NDcNOzu6Yoe+xHLtBNQWRDT7ei98t+14r3MB3yCXX6XKw9VQ8mv1aXRHPu4zXEPcV86ymY0cVIWX
mVs19u9GiMhWWMdJTvt5NNgGQrJXuqu+ArqpvTOzrB/UNNE6QRZfl82ZTAy+HaJ2YIO++BaTydgF
xvjOQJnrr1tWuKirbU3aGBJI+A44IDFdsEl5QYXA0fOPqV//oGdwjDq0j8zHAb5UE4eoASWyaY1s
i2CdkE+XBxIO/S5xmRDkvU+9x6Y4gadckXGaLpoHLnp1X1CdIqfJsyeFo87OuAmjlz1OzXJ3aGmR
igSMQ4FSMBnm00gSynoeEExmsxK7hjsH6Lp9abFhxeSNgGIFWkaEuE8Q1Yb0Yo5VzI0Hc7Ix01OR
auzKqzli7WcueKAZC7tpA20heokY7egET7ZketpjEDUp+EY9Pw9e/LOTzgv9ETAY4j0Qw5I0JruV
rXl9NJgVhqPBomL7yiO99yWNO2/ACjM0cUn3kXaoiD+r3vlmT21oJfKlodYRsLGWS4QJTswFLFE0
z/1Q3ZUl81qWRxCYADGIX6NwdO9Fwm8C7/NYhnrfxM59UobfxjRUkPRKb+WKaNcaC7dJdKcSXCyF
BlWOSd8it+FTt9iIaER6EUpaul3L99E4PXPSha069vcDkRl7bCmPtpGUJ6560VlPAFJrFKtZiPV0
cvoz2Md0Qwsb6EUOUQLXy40crxLh0UTKwQykITbAvgT3iTISXyoFzDBBhTRsFiahQ0fC1UEPqqJb
tbR5jOAeV/qmmap7w/fq45gQMBDHlwjMg+zIdBgxIeXNQC6vNZ2KzHgJshfZPPYTaqd8du48a6DJ
gjGqcqtjMYwvCHzAHrYTZNEl63C0j4mNfSeM2lfulDB3NL7lrmmfyEVbJUNMtR53VyQo/rAVUbft
kKIdNgG6wv9dpSqEtxt5OBrG6pB7JGOp+EBPHMuw3T013MZqd1Anr9JQp7ReYqHY8IRJ/6QRSG9f
AicwIUHRLVxMDh6dv7Q3j0UXcKkMwj3MX3TxDnoGP0yvGMdk62rRE+d4Wru6e7Hb+Eu4Qq+ljSep
aGx5THJ3445DcrHRa89WfG0U6qEKSRAM0Del85PtVleBgKWckx92PVcgb6JqjHHZQpwm4Vl5Fo7T
IgR5OEh4nR6KBTzHnyWepgPxeDsvRCBdY3lfIcHWmOfBvELCaZzy0o+Uevi8KH/gF+U4puZSJ7vc
nNXe0gClxNvowFSbrLlDHTqTt1HON125dCQD47OjVmgKBHlzUfmYhXNCLfRSMEGXXuULB6Bo9Kt5
FUL5XLkRY5QioytgBiyVeuzxxaewN7IbDOhAKAY2Ii7lDPgDSLepY+LV6++NjFaP2xDOEuZcvQvc
gk7CbDSDCUOMKXaNOB9BKuknellou1sX745peSs9F59GzP+qKbs7w2H8VgniZasCxbnMHEBxBKPS
KBPABW3Wrz8svGKZLh5gK1gnP6Zi/qr4BoAOTxPadzq1iZMEK8cdj2Ie9tUwP3oVFOhYd0cnFC44
RVaFIEQcfGfKFY57QdeF6b4yP0QIdL4IrJDXKT3TxqRGKjmAawsOyVQyjbDpt461vo/qaWeSVX/Q
GcL3qcITQ3scc0I88MqqfI9ZGzjXMOf7VGJ9Npi4I8BRV7Qtqr1nDj+MQEX7JJ5PtmBNTR7YobFy
jK0l/S8uVuzWjn2FEZx4n2D8YkxdPEyRS9wzZ5WqU44Ah62pzVzxLOn6avwjXY4NLAvHLd1c/zhZ
9X3fdPw7eX4iwezB7bxPDhE6CTqezp6IvoIBg5nvu8dEEKTISIVeGta6+lv6Hm3J6sXBe2DE4bNq
0y9lGO/2NKi1EYbVTiocRl6/x7a1PEhUT07nzrvYRw7DOdewNXP1rksaf5ULoyu0aHSRUAakfZdq
hox9hAQcQxgTNfh2JLmvRzHKLQKQj7LhliCiq3ExLQ0QjUg9dB7tKeT9nYrr3kIG5JPgO+DZ4S4C
CWJFgNDjnOpdHJORxK62N5L4ZzTE93mzzNCBKu/8UFhMPNR3axCIFYIkGgBTkClzambzUpd8Qbkg
Z8dHBhXG8xd4Zq8FkW/lPUdfgWEgMottJOsXXiTqgfw7Wi5so2ioCyIOvhjZIQSuRZOzy10sedpj
ZNESe7WxWuepW5jfpPBtao7qTodwisrvWWF5CXv5NdGNCOt0aYbaV3Of3dZ2i6cqNvbl7KOnSWk6
thjMEHu7lxrKjNlGwcXR5eI75qOX44vuGgaIHekuokcfVvCqYOQGDaa9LYbrr9yon4uQ2MwgjR4l
5hEbXDnAki+vgcw6ho+0dh4Y+FeYXK37sHde+5CdueYZ0G0ka2bvuXxf6YRtMi1NsZ4G+9oc3z2v
stfSMgCjBeFG622Qk2oZjx8lg2KrBQNL1jPd1W6fWNOnM3Xch+nd176DY94l5mWWJwYZR7KB8JpX
CB2z9DB6aXRJ2mJx7FKqtjMPWXZsGIW6yeLhp2+zSVVksEMp6u5BReRGGTIP0S+ASauNRBgzxPFj
7OPCn/j7GtSPv5kniyYN+DPTAwGezOyKxUhaLXtLsGFUin8aeP0mUPClJa1OH64bAeCkcTYpU4kB
MBIh2qarnE2T+g+1hBnqBsM29lqIIFaebxLCf1a4Yk1SGux7c+rEZeA8q2POS1gf5hbV/wu+PxW/
K8sY9g6GE+I09ABFlMQ2FRYPzWjPGxjOJo4w2hCkXq+lWz/bBL+sA0k8bl4ZNW5db1hlP0QbUBTV
bDYw+hf+6bjnqghCqimaY5MyzEf5xPokJc0NRmsb0ruioGlvS4Hlo7PNcN3K4oWOq7MXHimQpetl
W4sL+DqsvuCUmAdF03g1cEFbibrezR1DFqNfCUivuxTKM+hTfeNJwyMomOZlgeiZa4PJ8i/Fh0dJ
B7+y5cANKFfY3BqaIfrVHdjztWe4G9NIv+TM9MCth2Gl6uJML4hSEdpT7nE5niOmpYzljrIT57pg
ToXxg48yaPJ1++bsIKNh3JgBTAl8ENsN4c6QAU586Z+QnY4ouYnWTLkK4dCJI5J5XOKW3RxCcDXT
LO4GpBd5ecs0uln7BeTnUDk/B4dUxzxv+K/kQVTBsR/J/GxjulY4zxTXWYym5B1Cdh0g5GjMZ+GQ
M8QIVy7umlVdwXQWato1mXGKQlK0mIdtpjw9+RbNLM/ObtgONlngesAA5oJnx6pUSANAXUpaAYcU
yLIbBfvWXWxW3adLt5kmQTAz4jReI64lZIQ/90Z4Az++RwMFFrJSFflPjMtaQfZmMwJHzgl02vUB
aofK6y4xxy0M8OrAvfKclM41zcRpFVDhr3mms4S3lUz958g0uaSHNUxfVscu0gouDuOIub3katsC
m2WWTaBIBEfYzDH2zs1rNffPYWqf/Tb5mQbixZsmenGiepZBMxybKrOwq2MNHAlfbmaXwNUWjhOp
G8Q1kIOHUdzUBjy8ZQn1cJTC4Gp0CB0V0jzx0uFm1ymvS5Urcv/UCy3oO7sVNyO9cZxIz6ETjZuQ
zZjcDXSEZHj4+wJsMG3QYO8rPOBj9SlhGCMI4FX3vAvZfWsaT1hk/O5BU3iWOac4ebrBlsbH24fp
G+uJW98e2xA5YbVGy2+mj0kV3k2y+UhaIJFpCMtV4uNYwDKo9Rxxx+iOSInY595UjiM/ZSBN4vnV
nWBax5X/qQlkoc7Sx1EHX42G5WCpl1aFFmRM57VmF9mKjj0pbCClARBIuUZH1h0Ya3+juYinMI3W
uT5QF0dJ/kKmSA1d7WfL3R+mwaNJiNPRTcsnGEgI+gAzmJZ8tALjFZncqdZ4oluXjblUNNj1KCk/
i/FuqtSVaPGoQS3pNjofrwqWjG4edU51wowX7XyGWYHHua5op2fOHU0ueQqjAiptpPBVg/ALBcE0
zTSvMr//7qaFg5AGJCPQNbNhfFm9hspZdHtyhBJYzMVDKtpvP4rMDROCbes5kPBpOihlNhhhWW4V
7V70buT4yXYfja6kIQlVyAd+EszznTcBfmOlyq0YPgiGA7BoVGcrt9QKggcW8Sl9q7LuTpP0Bouy
1DsjdA5D5edrRY4FV5sIggYUZEWP1bPbJVmgRTQwtQ+Wed9k+TvQhAPeuCdVABJhasF2HJ4nlNMw
gXh+fkLtgb2Xup+Z1KonJ/xYF/rZYyZAq6gYOSjJRUy5Dowh/K/U10d8MMkjqd97s4A40pR3oWLk
ZFnNh6xpJFYlAjU4Hwu4vt2WFYiqQcyfIv7SjDoOGWPOqHDWmK8fUqm3dYrMgyh0xDAUyxbkc++Q
0uul0pCUfSPjQt+8aK558IqWvmLylZWwdOgqcCxkIKhQj9/O6q4euQFJ78otYWllMMM7QM1OCyF6
7Pdx7+2D2Gy2xCQdZpNZyUTBVYbJa4oheS/oWwVOTv/N8wC82sey8d57i/tZa82wW3Yg9T79gE5V
bXXpRmXTBXkMAPKYYgVSBZ1+Y3qK2sncYUWnuxBc+rCrOamXxBED8/jone2oekgV8/yApsOqI6DE
pV1ycCQB0U7CdaEmurpiapvaNWKodp/afLRKA5hVGcoe/n91GZ0dHe1JTAWooppnnYD+iIlAXplA
hTkgcAZDM9XeSdVfiTNtKiosZhfuM1VhvMWQN63jyT2OPcweVQMLzxCRZBlUDzfEiG+x00Cu1Cg5
VLvPkPHvqrC9k85oruhI7wxk+DzkG1W1tGZ7unaq+pi61GLqwz6Wg1zrpTYwJrMBtJhjMHKvNJ3v
VhX21UT6AOXy/FznPrp+/1Ekn6S73ltDBT+yAp3oCNqfFWACpsffMXbdtSGHVyAR/Cmc7Yr75E6S
Y3BfFD6lmmff1xN8OEATdMbUqzb7p3lIkUE8oy+tioBLhMZvQ3TdjKG8Uvip+5rrcB9eloQIbTM9
an28zsFEjWMbsKiVt4r9SW6TwOTG2b8XNlFhRPmwmrruRzQgR0IWxnL98jQtobbznOuZ605CiomM
hxOFuMn5RfpUnCfPWWp+RAG8YJcwwyEzGc4PME9nP/rZGTVxHymCOCcgtrjgOE2nKYSQVb2CrPs2
e1QxXgdesCnRKObtT3o9IJjuGzM9ZSP1n+Nzjgem3GFuZR8JShosTD9XZl++9R5pXZbeSZ0m2x4U
e5LlvI6uE2619TT7YN4auz8TL7J39cITjQLGNQIJXs9NXRQDYYit+DbDqXuFDikn7PgQBCLDeUgm
9h/Ccjba7Z/7NH9tMsoH5gaPdTYbaJBQSI/Y4OjH0LGlvMATHe3dFJzRlJNUn70DASvXCR09egzP
pl8z9GHzBp/Ptlm0xlqlZbUuXavlz6CtUDGJp9jKs3Ut8gOZD59ueftdod7sUyIZu//h6jyWI0eC
LftFYQYttqm1ouYGRrKqoDUCAeDr3wF7bN7YbNIySXY1mQlEeLjfe66NFE6ayVtvZuONsNkGgG7Q
6cPCj9xk1fv1WzNhv6a9Tdqtk6MnREhg5OYsPzJXFceo+Rb5V8XVuz7zXSAQ3MKeLr2bTtu07p8G
MkFXg9n3MIS4AwrR8jm2d22oNmM+L2AizUAGyr+BDxHHQdCzbz2yQuKWFRIp2coYxw9/0uboh5PH
L3PG90tkauJ+SBO2ISkw5KPbW33445WWfURl9F1PFuAhv4T5PpmXMDdhwfUu0UItdX3fkB4/Ap3u
xh/S7kx66nxwPU3JwTOprfsOVK2rwbHHGK6qoFmVxBovBwknlYb7tx6BaiP+5ktpjrOckFcuaatt
2DfHJbDFcofdZS2SFtZ8fy812L4maTEzW+VH7+pXLfsmN6Jdmk4vWfFGJAzAmkaduRRBbaRpIxko
YbDHhC7F8wSPRlwMegd3M44cZNi1uR1tPtSEAKF5gO6sfRNvt298Cx1uXKt5060gU/mGMfle6vqr
p3nRacwUhmh7epa5nTECA/Haa6Smt43Y6z7ehEiBvvTtlk4wCp0wYcyD4fxQN3Rsh8CEJqCeUi3Z
msUkPojMuAMk3E72RN7YlDLpwu0U2FF9mdLmFBvs373tf3gBsT0a4IhFzKFmQz78XmvqiM44tIva
lnuD/hN9XZTFUL5Wg2dLJlM9sUcabJtB5c51sEzoFvpdF/RGrXCEyIsv+hXa4wXbYXuakvGCXjm9
tyWBcrl91BgrHyO/bZaxllC/Tm+ipmWmzfHIMC0hpjj0ZYNh+utSlg+JeIpK+Adks9SpR1fXg0Om
2QmiHtc9F5MScLWQYJDT/MiGxF+WiJ1HSTe/H0Mwpy5ZLyKGCUzjxmHz7mlUWcN1cMfPTOrnwcCw
KJPprVV+fZqZaEsFcr6Lje+GxKOqCQxwJOJY1nRYzSSDC9yEX7aGTc5F2LYEuPGQNIUbodZc+MgB
CyinEA5YQKOjlf70PQs8SexXF58Oa3AC098YCbqh4WvcUH4GaxqE+8mEfd3AyRv9g+7FHfnORIsw
dr5iNZh7rnDaEpsep81fCOzDVcFVFwk68Nrr6IMA2JgyCbGkO6P0Ru9iAXBw/W0ZjSWCexKeBgzp
aX/WvCIFTwZJQLn3joBb5olmetCg1OjddG1Eox3jMZcLl448dSUZitXgkg/GXL2q4WbDP3R0h0XC
zv2nJPgcCDg85DswN3stDp/rzn+YbEmLEpDDxmPs0chpV08haoHRvhUmsA6j2wMYXY3JePWsfhME
7bjFk1fvfUHfrEvtN7L/GCQ5xHMQ95TuSFVn7MDel3tynVex+aIbwAmVW0T/4OdZjnynbZkTmeh7
RzVQqvUq/6f8OISwiHGSnEhnYeWCOJSuvjVDbex0cncLFzVprGp0KZRWq9zixBfRo60E1EapECYT
qvwzTNNBks16K6Mh5baInJ0EI8M7+9dr9IfXWGQvTi0576J9SBOkGVxL8/D70mSPXw45UnE7KMXR
CEmj1so5eSHFHVrlgXazXKc9V1q0VW2l3+T88N/XTfdWuXI8NqaHLcfqyXz0K3kiyHMXTmDI8nqI
nuzaj578TuA5dQxgKa5rQ6kuI53khby8VCVHHz2ClGPPL90BLK7o6f6xAAkYMJwwB89Pz6zb5uX3
oXNpFnlWSNubQdCpki8FIbRkMkTtdYhj0HqTWT3QoFcW/CmTLMGjCLzpFSvaV2kUweX3VYZ4Dxpv
eFedNrON8uc0UFc2cOsS0yt59hTcPsaqDgkKfDO2wmKf2GejsEjnGhr7qXOm8klaDCx4EVZszXmd
XlIYlwW+0odpBvpDq7KjFdrlRdMhLwctaPYob61tgT4Dsao93JonODE6GfRkSHYAY3AxFR+0wZ97
VbsrWQX+RgrmlkxbI4BTXQ02fQaq/Lrckaslm8keIYrU1UD2HjPN3wcAQkw368reJ62x/HVkaspq
TuP88Pvy9yGX1llzJ0ZemqQ3CADeyW3/4Hd4mRe/5rG6Foyh3eCnUmNzNz6AkaR3GfjN3fZAnCYK
25fxMRradepopaLnfx8qS7Be1eASozR+B0eybr2uR6fREpRN5bjm7243jq2yo20yLzSj6hv0Z3qp
cXa8tHrzLedX7jj5K+CEkNqJfLyPbvSaM1c49hCgkZN7zh299vyd34e6ba0jHLk31Ll/NFRsz6Ok
SaN7jvkKzoiYTEZ/t6xS7dZpiQQKAeL2HnI73EXlxqIpMDctXkkmQ2OGiW45AAQdF81aTZN/LWgo
XOkeWFfr6uqlf8Us1605BBX0MjTziLvLPALMNI+DI/94kUkL2aZx4Rr1czxG5UUnsOzSyoSYBOkf
8wZkSog6cyTv22U4+vh9aNPyUAwVPWrwJI+hDXD1eIAQg87GwyWsj6zY4gQcPzEJig056P/nyyn1
nYtizBbavdEz4xbD3/IILS2WPYroOScM7J8OasusLS4YjBhLQdPxxSPiaylSu3ut0gjxQopcZkqX
qMfDU13k6bsfHMBkJnutrLPXpCqafY9x5iGm+IhJkBTCXDBQcYdqnzlqU/t28hCE/G2AmAyMCCuq
R4ak7AlIadCEqmUatW+6Xfj/6NM2CgOT0nK2AN3tj3NZsMA8BI43hRaa1s5fmhUQYS2CUJReCJQE
3GnUW/bTb8KGLp9cWMPXkghP6mcdyAnv9+L36e8DwZ+Y0ccM00MCoHwI3kTkGU+c8qMXY/CweWvB
tSwBEuWd6tfkAoOFVI25t4prFKk/FsCVo9cPEoh+lx+qsvuBEZNs05bqEMyAaZxG+Zz7jpw9KpTy
bldvjKYcD5YC02QM3TZ3rVvLjnpLB8fc8u+1O0sq+YQycCEiY5NZfnj+fUjHIvrvWVGqP6WG7cBp
Z7B2WsffeLPQlbK2PiAq64e+I50qLMzwBjSIOin4Uuhn/mg+oGGdts6Tgyxx6+hAh3DEgpKc12HD
9fJDiGts0WiZtQH5iYUlDgnA6+0Hbs/whoL/L8nF/UVFcKpDP9oIBHxHt2WF1vze4TzhbqlU860A
qbaMhx7Fa6kF29/FQc2rwqT4EBm9b3QUOfZMV8Sd0dyJtyWLbSCCFlwA+tKkeTUKGxGTT0FflnH8
HmhRvKmjWm2F08fvbux92FlJ7GtrcHyrRlJYZsSdOT+LajiFeAJuIcd9ZtXVh+tG3Ra5vbXxXbSH
7QhFJPWYI8pOaegVzfzx+2C61ptAHXv8fYWPiNs5jFYJS99/P4CLYdp64ofoUSap7Nok/21V57ZX
K8jaqxMLbxek1t+qLg4iL3/yKpKMreP4pYuGmYHQPxoRDguD/+QosOCvvCYZqA5oDKlKM781oKlo
mfQ/doiAvohTROy1NdystJou/chkRvPLTzsaiVrKhn5dE56SGX62inoGikuCM9tl0EECHtzGWeIF
i85NBVQetrS3adnf6eWal0rrtXMxPxgpvarF72tLFQD8IND+99LP4U0z13QQZYTttZ+qiJF2kR16
ezZdudUDU1qCBqcOtsLkdFs0Hoqdmdox4MR4MhBCLzzTZ/w2m5L70YiPvz/SSzc7xQ4qFS6H0nmj
d/pWekb7XXrlc6kfE4YAZwea4JNp1foO5lm29N3AAbtZMsq36er8rnJoJtBTNCDn0TFX0cPoSOqE
Iuns4sYPLpoiadttbyrKxiONctXRNlHt6b+nauhhXw8mnsgI/ZlM9dcc7j8U+XZY6SU1uR7oYl3k
aIqrzNZfM+Id8oB1MzUpsQpCO/3WfTCYSHCBMTssctqlre8yKwI3GMfQiKn3nKeRNs0F9d/ZD5pq
y3ptLUMjlTd7SA5KY0foO7WDsU9eWSmital9aEkjL7eOG+PisOesvKr5TjogtmJqZxi8J0+RwjNn
2xoscI44rj+8mn5dkAGGwVo3shcEIUKJWyIIFiqKcaIVC4cu58AJfw6bts/td5NSfxUtqGWvY4I9
uhKJTBvVh5yRvtIpiUtl/LUwL68jx9SOqOG1Y8a4o9Wt/NKLAZL7RGWSJs3eGNDbOcLRt2Uo49Pv
gyGKYx/FA9DVNGG4E7SbsU/e9YyIogItHN1b+v7Uj4TwVjTWNWaVIoKjifVpydL0t8FZs51UfE3s
lA2EFMiJMCHEW+JY9UCl2ywL1o2GOt2ASHIfSZoyNXWmXh22pqPWCdrkc+pafHSscybqXCX15KVJ
ux0Iaf0jC20FKNBFh8eY1x3QIqq4C2awcHXGI6Dty6Gyd95UtZe6VxVjnTF9jtTcSst0+1JIdLZC
DG8FrZHvwjL+ezJ/RZQ0QeMQqwbGPn0zoQHcoe7yn4lHf0jsZ4jV0Up2k8qAo+DMc3to+21uGC++
w99Qp8ETIvnN+N7YVfVOtoV+bDlNL52qGt8HS9v32EUjVEgTpk5PnRvSRWVIa4BTwHCmvh22U9zI
RVKngCL0+SYG4fw06AM7pH6w7FY80tZ9tbCNcYJ0n0wH1plMmEXkel3dsOl9tAm9z7gPnzvH6K4V
2RoxV+HT7wNulbtKhXWE1+ShLwwRZP9/xeNvBfn7NSSTLoKDv3WvV3fcnLgR4zT/SXtv56Rxuuka
1W1MgKnKsePXaFYW+zrvMptIcIo73SVMwQA64cwHgJ7l4pJq3behA/32Z2TB70MwMmcfSUswe1Nd
B4JEyO3mEOSPtX0TEHiIGTOOuu5Gx2Z0Z55kQu4EfT3mS3m3G+clSxeFPLP+2RgYDpHWnRR4U33B
HO1CWLF+9tHoBHBjPpOJbLOGj2XNzKXdZW0xklWjBZ+1ru+dLPVf8jYhQkrG34Vdno2EXVjre/1q
eILhdUQDI+nGi6pIghrn5IChIHQ4c0glDDzSPBHvhvvfyrIS0XBNgB5wsyn+x5IeoIM+/gbkobt4
ZGAvQp1KMEd2tO80Wq2GHDsOQph8xqaiBJthSCnXX69H1i4XKGfbUivPXVOXZxuKn2bV4+H3Fay5
g69l6Xmsn2jRuLdEGsFduOJpQLxtxL7LDGBikGgn+q3Jo3Dtp0TZ1fPL36/5PVuG6mdT8jjztrKq
1o8y6XjKceWrMkjEtBhonX4fSgdio+I3iAg5P7XdVUQ1xR1qjOMoOx3Vk62jZfWGo18xgK1hZ628
QJp7NENc+1UAor+SY/HG28M8vBw/4yQiSCnLin3QK4ahM3pSObM7zCltRLCd+5w46lTS0fvk4GOg
p+jprWRIhQB/hedYS2FDkjkanV0IZHmr4o+iwV0BBxexJmTETlferjGc9qnSDO5YSOUrG2w5kZNe
foor6zDguWMm6Z26yYGaSnsw2sTtgJmmUPl1ao8BzslXs8banfXjZ2ti7gorZ9xH9mDdncp/ibGt
Qh6YfMzM0rm85b6PaIIYj3Ex2Y460zMmay/Gri7h5+7SwP2LIrHYSDM0jhja3hEiIdnICNlBxMZx
tYfJac85viPZI/tWYhVvvAwnq24azia3L74EZm5lhOBmQxhfeFfAOru1tsMCeytcKzzrdVBsyDAh
UxFdxiZyMvdY4zChVeOTsje/+UBrGfaOprymTKSuZCw8LCXlV1kFF31Mq09b79nIPc96DKR6bNJs
HE8FIE5oADY5giMClqirtG0It2RTKl9ef59B5yEdzJ+esaGpQ1nT7nQd+OPNvO61k6FOefNO+Lt1
qWkB7myn/xcmvPrtBfx+vVeavY0icJBMjQmALJEzaSVzaa6hKTyj8inIXPi/3xKq99cayBSc7a5x
sBDi/ZJRxLzC/D4DudqTZ2S9tnP49f8+TH31/75sU/JWewm9578fiVFHVX7dLv73V/v9TZ15TBJF
iG1+vyFjikFdH8lDrINjXU79p26yTqUYrBj2pISwOFN0DJpuPEmnYcSPmwcF1HifsmC451O9KmsZ
XYOur+Ll9FXWXX0PDb4/mDZvJRkHvz9oR4pQVRxJG9s10oMHhI4kiVvNoJ5cPB7iwkUU97+vcxSA
vpNdBWb4L91z8S7UTXvvfLqbQw9kPjdRYJHDswbH90fTrecoxn7bs41uYkPtPcv6QCeDWd9Cm+Jp
mrtMLKzxZrLhcmaV9kn7q0kz3tA82AvHfEqGux2Gd2lE/XMrhs+YEUXXBKgE603IhnZ2bf+dcbvY
RsO6q1zr7DtJuAVq5C0tYyUZVy8rKxU7mPH682j0+N4YINe5hTJuyAjNrMoT55u5FEs4lqXFtNcV
7zw5X5+qGOBGce7YhV2HoNxpyMkLu+8yyNSjSKS9xNuy14zMWy9zgaAa5Q5JPEwAjlpJteh7iKEh
9wcnE67YyR+A1iImh/zHK4RUYKjd18BFagI/xIY5T+GqVHVIm/BWwetfVnokVgZ9v6iW07HCWJdr
8UbWc5DdAIWhcaN2bVXetXYmaDelWPju9ObZjANtk/lg0hxos/0zNQbaFjFKC7sLX6s801nzB3DH
Eg2l25HuFZKwlKD550jhbDpr8DHguOYKhNKyox+3xPhqLMky6JoN1Q1S9AhvuWCgnWSHLIrJ+JjN
XFFR3qSeH6OWLmVu5O26MuodCdLfrmxvOS5pkfjX0KzfCI6Y7lqbnzu/P3t2TSqDQ8+KLQw/hCgJ
eXKB7M9aJRkQJYBjH1l6j2pLU2QIMEKxWmRABnXUqs1URTiffWB6ChYegeB8WF9q9aieOTjeQsh6
c/eMjrqmnqySOUqjx5h5BGTb3UD1EQ4ne6b+YkH1jqTJ60cbgLTRECo5QeRFIpiZ5zR+a8r8tZ48
+hIa6rRas9dtrJ0KJwwfdc1gt2B6QzvpSB/6KgP8AqXukWeSs53jkoHuOBIsksTz1WkugqgjYNTp
8h2nGG1dl/rf2t46NlKyoe3MU5kX+6kuGGnDu1q7WnVrcyTRIuzOQdv8lG38JbA3LmWogN9GtsUB
nBxzvx/IhW2c7yGJMSv0DUDuUTX4zxJjlcYbFMDkTwb5Tzj5R1nFKPrRRaKGDLA1wHVf5ilX42R4
O8/75/TjXzZ4WgaG/bf6qnPvfaBLhheK3nszOudMU6StBsioML+yG1kTZq2auMvK4bfUPsIQegZO
gZtkYIJ2Pv8E/Tmi8FTrAeA741CCMhAUBXsEK2tRkz0gterO8JR/cByPKD+WlEkeZoCaOVE9tYf5
CipEchB14+5lhnqz6O1jw+2P2ja0iXxWYw483YvwbkvGJXoNSTPVRzTjiEJmp/KLp4z7kGrFdozr
j76AxwxzGotrR444Gt2SPPFNYXjeBXYis0fp4Oky/I1RaT9+R0uD0TDnK5VB1Uz7HdZ70tPDdC3J
fI/4INcij5KlB1QEtwU8BWm3X2kNjhAZO5qX6a0xym1LPJTKX/vCznboDEkcV5W19mXxZCu73edJ
eEn7GqJKXw2r1mJE7qaMAumnrqrMYl3sn3QjMCEvO6syGN6tTh79Pt+qptz3LQHERZfraEBIOxkS
jKmAqIkVRP2leWqERyDEPdxbXZRvY5Gw6PbDBCwt+hdglzogmSpWkJYB9qhi3UeauU815B0c2tY0
6EjQUNDeZYetNzOf4SML5qMOjOAGBU1kyLUz9JhfNQ75sb2pLP/c92LrDAQgaQQU0BgKbnUF+BjX
j43sjYkJp9XL6D2LgKr4CdIGjnWf9JfQfx2VzBdhgdfLU87S8eWnr3E8a/2j5VjdLmwxAJfMwLmz
2cRj0aETdZZVFk4HPYz2GQlGa12HOzG4lB9DQx5GVkYolEYU3rZvH71AfSGaSVHvWvfKJH5AhSQ7
WESSYLtAHeX1IJo775o1Il5necvJFVuARH41DgYyKbNOdplBiBHD8GRWeSEAxLecIBtgGWPFoLp0
YpC1OReEy5mEm2TEPzCG3bHr7PMIxPVsyH6TjPo6NOQrJHL6gYK/1qrARNTlJUiJG9Zde9gYhUFU
Rk7Kw29Lvy+ZDcGKx+mtmOQ6WccJmcHdkuUCjwf1BNpKvHIShZITpoeor+oTw7v3buyPI5hxQtOr
L49ZTF2w1s174iqlxS1wmzLHJqyJljiH5488Te5phA9NTh7JZNN3ZzkMcCqvhFwtvwOF8jofiyNT
8+2o2ifTiw+WCPNVb1v1ZuwOOE1RlI50nmGE+Ee/kc9p7r6XI8nPRv9ctXWE1MVGSZS5jIm66u5N
k7GeBNOoPq/+ZQGBqokI1qlOdLFPALcg0ittMFrQEtrlBcQBhsXUdOM8HOGYU8butVNuj3uy1jZe
OusoEgeog6HrNxt57MLCqDLFiqFpMmxc28DFYCVbv9TxwbIsc7gX7Eo4PcOQwwA8cqMOsqMe/xlN
lDgCR0dfCO+huwYTeGwf5aTxyrnlrLxQzHXzCO6atlONqR9f5ma0R4RwFMyFzxmnQdRKxp21tFDU
I89vzHXlhG9ZhIY29F5iQVU60DvjNgmGfRHyoVCOtQPT0jISnw2hNyBIcAZbqfk3tuk7XapoCM7J
kVLXIc8kQvwN9Zbt79HWDSfaGM9Ebq+BhyECg9Wq0ZBhEIDePPbmENg8kutYJ7GjVCH3IkF4XgbC
R6i30q6bt9YonjNpPUVSMM7uAfwWwsQzGl6jXJ/YycajJKBuYSfM0L2xOxdWXp2pR218jH67F9ip
BLZFtLrzsPTbVAklB4QdwB0yoOQvvyttqu61jkGvS3qYHyERPaqgkZkV+bqfz8dm0MFXIHuv09HH
28bw7cf6I+26S2+TXR2aw2cD65jEUXPnRvqn82SARbu5g4/qwYFlxJmUnUe/T8jNV25t30VqLAhp
sRnLgqiAI19N6aEOuabaJl6btM6WWUBersBb4kRSu8Fm2VVf5DqJK5sx7ksbFkA0LZjocSyoGod4
ZjCy5PLUkMGQLbNSBK9Vp44j+QUHONH1MtfbH26lP336nnqA4DMB4DhUABRgXl8yRJxY5YiB7CU3
A0nRmkGzNy8bptbpevLdbKWjbV5ZntS4Cwcb11rBcML/ZxTiLW/x/jdWOy4HK5ixT4yDepsWLV5H
fyUNiZ2mbU+xhAffOLLHLNf/61kNjhlapsrsAQjM8QkqRM8uWhRW0jyUnbGdCu1J2SxTThB4MwzI
XceY4vHzU6+ZHoEHjb40U2RlKLPNrUCY5zsDimQIYyjSik2ZFtaxspIvXbB9gu2ZCKSdLO29M8Bc
JNY1SKJXHNGElM5wHs1qV1Gb7lj6EZI5DIUszGrCxug1bqzcBydZegeamAQfc2iysrDZxCNZgqGI
DqPPvtphjFhy+P2pJg/pRcOEOfaML+SCOkEa8qqNkYsBC9ahAwE8U2svYRYpNLTBQ/9QGXemQ/jd
gurIg10Q+y/EcLBTVRTHiAKjrz6zkTIn/asiq6HIy2Gflf2n13bLBppvyEhnyfEKyn6H5jzIrT3S
HzJeB+B4yMQ/KvkB0nI2TvI3u1NAR6Q3jkULn6gxKoRpiDvBpk2sw6W5zfsp2BPp+IT+BdFd7L8n
nvjXFRPxeLEHfgbqdZAg+KgS72N0Uo5c+cMJollFG2P+Ik2mMbNr77f/aO6+RKyemBGh8ZNlXZXi
VBMwKrPqA1j2rrennd/78DtsqS/zispDGx59NXUbskcOWZyPmB7jLSxpcu5DZC89vKFFih7IjZyv
GJXhKgsiGh/9i5zAk1ah2aBJoLchw8g+TYhYQzLO+OQIm0aW9pWZGDgVdn8FA6WKIGi/TMjyixFh
4igOXkHal6eTTlEa+ETKt9HV7wRJYPPCT9VN6TvsPZ2TB4NMf5zmmDibj1Iv8cjhnaNLP62Mzwly
H3shomQv5TOKvDOxOddaOFhZnOqFGmYTiI7Jm+tx2/LJrYvhBXKWmnl9X+gEjIcV99+hwMFLxkVj
xSYLOCvkPuudBmBC0JI2SE1s2JV5dwvvg9BQlIntNc472vd5F2xLQewwFJRPZ/ij0VdOdOct0bG/
mr733ZTEZ1XBL9vqWdVy1sqGz56uuj1uQ4YHZLOPE4mDFo7KtueIKnJz72njEwCFBbDbW8Beu0xm
1aHqyCl2wicbBzFyLkCCeoqImpNK1SFRHAOy5ZRJ1k9J0Zy5UE+sEJ1r0zdbmXEDTiN+B6SneAoT
nCQdxqU+jJBud+4/ffIOo8yeZEV4ltfaF4m6QKeriAU6BBMH5BvwjnNyjrxfG8m0aZGwyYHA4HQo
bGp8H6WvUUqs86W16XUOMTIlYzu0SYjSqyfh4bDDXsb0HUVfQ2+Wyo2wZkdHwmSYUEvKGAkWvUMn
6dXKy5H8Y/jNfagjIsDKqoYj1pUVn/5H7MOfGWTyJWS9DULogi6GNAYLLwwF127Oga6PUVBX0zcn
XPKeg4n/vskORNtFJDvxgZCssdAE7ls7/lIdvpM0PkRt89nVnFdc0SJKzdIfCD/eooI4V9XRxe9O
3NxbV5YfhsS5xRT1FnvZl5/pnBU71LIE/EwNIndmFd/5UB9ColVaiwDmoe3PUDCokY36aRLW2hIl
2nG9fwtxoxAiE/yLp2GXRqxNnsHFgs8YujhxNtWb8q1zYFCwR7rFQjkQ0mWFG0u189r840bxuq9O
k3jSGlpFhkHscoSofEgflfJPmRkcph5Ypy3L59Z2X/MWsc80ULrOv3VNCKwDECGnnRT/0B4nX3w0
oD6J8rUaONbUhJLIDs9hSbvE0NRW9/uWSUe/BR3CyCjsSgQwi25g/uEZxSMaR7VifzhADl/X1t6n
Tgr5dFcaIobd2E2vet4U5CS/p3j3zPw+Mq/jzl9XdZ8TfsICAhkmoVSwFmajFbD70DBUOOth2sFg
0zKsdYX9IiKcn7TQFn5HSnnNin2SYC3NAq6hq1GljTWdyXz2hGVYO8+W6LoFpS1pLyFpLViZb4OP
FrWu5VcViTe6AvUmKAeNmav5x3GfUewDHJB8Shgv9PW8WhSwx0CHh81S4p2bbVQFKt3Iane0U6/o
if7MepsQosSmMG3QeAKJI3Hza+oNA/EERsZmcF4nKZ/RdwBMc4tnV89PWRRcw5r9yNW+zeifG7bJ
SjY0z6M8uqSMgYGQvDO9VmQdXZQhT3AsXkxNLCY1OEvD5XbCcDT3Z/wf0WDiTBr8bg3uYri1BgNK
D/ocMzlXJ1Xa0+O7iQeI3oLaeqP2bTnd84DbYeJsktAzFlb5iELYKWkUodotIGxoTf7tidbfqcIm
5sDWv0XMaCZl4ryyR/5SX1l/aMNUi8DERRQkzULmHBxd5jRcSj5vQ6nYb6hAC/GICjZBNDrl2uQ4
sND1CZR3jBmRLKeOlLRKBe+GhkMhbDDMVK69DpBbX6kbD1nRn/va2omc1IvM33suvfNKfeSNdjWQ
Sa6QS17AWdxMOa7oLD1bPs64GI4Ix+ViXdk9VkdHUBvqcAANL2ftAx2ybB2GlE6BVKszjc0fAxbj
2jOhwtQZymWCzuotZaYxIT9x9eYSOyDF3FDuxozqnRpyxMtc+Ut9/JwRM+YcVeQMKBkpHp+nsPiD
UYXmaNJjPst0Chzm+x2ALgvWF8VY9tee7C8965451MFiIK8MbukpaFoMxgInj8PhD69uAyGEq17Q
pl3kObeZBm5pJNTnQkhsXzK/ALBW6SbvvkvWZe1ucef5eDtumSb+TcUjhWC5VRbiYk/F9FM7TnmV
SO4JEoLR62gSOESI2qO1Io3+5lbFD8OCamX30VOIfDEETM4iFK+7iQRQ3wvNfQtnJWndt0amnxX6
vZGB5ip3jbM+MmyWqGzUOcayqxQgIfhK/ropQd94yJS0AT1wjB0bxBxEyLEKqHii59a3raVWcCOW
vUs14zwMwyZ+VkJpiLz4NQ6K9NiVdrXxY/igmnLpJtZXgrb6hRnm4zqduCAz4jxIsdqWIwCSohY/
TEAr/vmdiOxd4XfRubZzPpKA/TgOSA70AiY2xGdZKiAUlHuOgmE/+SHzJOExM0zlm5aX4WkOsDUk
1QukQX3m/diDYS1qRuWNK24OyoMDMusZTdmyisvYX5r+a0xHag3OpCA+El5P7X9EDbJbDg60sgf7
Lyr+iZSrnsO6429QGC21Sas2oqrapTPR7Jx8jOU90ySAEzo/2vhfFlnGZlzeYK/XmMVRTAO3hWiJ
fW/NGg8vB9FpFuQxHDT2enxYO0PvdzUupGXqEmoeaKfJMx4F0IRF6PjbCE0Fv7ar0BSZ/RxHsCig
M0CQoGhG7MPS53jW2W7VW25SyMsczTtmEEzZKb2AMaa1VXv+H0RPYGFqQiX7pDjk5fhM46+iJ2qc
QO9+EFPLeLvZV/rY38pGHJR+rrl3spbwu27SYNvNt2sr/eGgSXNt65L9RkavoXYIrO5FDVz9TVbP
V+8lMvJXOwKT1rVugxyZ9G2Vxt4Zjw8hXTiT1hRfr2VHMG8HodJ2pvfQMugsOMGml/bD1UO0faRf
9DkoUE/rD5PQjsJrLoXo7YWvMT9ORo5cGl3qWGHJGCmxR6zNBPREt9zRvoOeMzXL1YFbAC2oJc+6
LB+GZpSnvA93nM3zBS2Aq14nX7ZZMxkT3YzFuWNPqObflphA+5AiVVh3fqhxsbqrkoHcBf7xHFv3
P9Sdx3LdyJa1X+VGzVGdABKuo+sOeLylp0hNECRFwduEf/r/w6m695fpKHUPe1AMqXhEHpNI5N57
rW9pb3XO2cZzV4iRPG64BLbWOmAsWKbW+Ng7brPDj+CjUlvE0GCWyuCQ16YBG7Udy6XVWicbdwFw
zYI+sv1QP2pxPvt53AF4dXYULUogre1YasGwqj2L6e4A8jxw5rj4JN3GabOe/6tVco4r1zglmPTJ
vU3QHiNTwdxu3CIOcxG6D5+JSbCYP65BgK3yUA4cJbm2DYtB5UDTkpYJ+2lipau+qWm5aJC7KkVx
4idrarcNetoba9K+5jHB1AZIT242Mf47Zx4ihIfMfWlyjbQ2BfILlA8hvgF0UAeFvRl6J9TwIYNl
PmlaomtCyAnftnMsn5ngnSO4+3aSXbgQrjtxgsXPXYY0I5ygouhu0bNjqDDXHflK/tScR3xSVi5K
0GLqUwFbfuVHs7RI2zeNczCGYRXUvEghsCDEujbtK2WiLzU2rtMEt65LuVhFHLFi7vWv0jKvh6Cl
yO1uwVHXu9B0D9p86gWMPq07LOZXWtPfeEOUriYlt3iR2nPE0oorOutdA8k7EGR+S/3rOCGv0a1u
MWik+ZWiPAaioUlEohyUQLQ5zSIpgi+2sn0YeCBTJNf7smjqN+QgNOdiBljTQUrX2rdYqd0gv9E9
89MMlCbgSercdUzpEJZ6DomYWlh82UyNvu1U8qTcQDxzAgzwYPg3tW20Z8r4/ph7nMzTOnliqCtO
CZnqe28GCMn+3rTK16zH/jnUXyDVWEgD1DUMYaYdAuxlFITBUbbPRqprRxlWJ4DR9iZWIVOFsmTz
NpKVSNiCvREXhjNhGSMdtl/EcNfH56JjeBMq4plilL1LvWTKnpvFKb8TTZPsyLteNsx0qGzBDqGa
nTbDSLiyIKiLfWURBgTvqAEoAxTPQ5HWH2be5dhK+nBmKeGYhOi3coX3EME6UVXGPUhq9Va4OCdQ
lay8npNdJ+V9GclNJB1vXQ3RxqPtWI6FdZ1C6rjn2gIcq55rDSVzSsNUXxkoJb3iY2DbNwStC0vX
mQT21Aet1iKMzAf2V58xchVYTEJBDYDcfUva6qnsvJPZvTmlOCvMzsFYZc826DbKsZ76VRYdc+5q
ejUDOgsyWoNUGhdG0w20Q7q9AUP4kFhPYWPHeyso7EUFdmXR4C8bYjoi4F1THKKAPEYYUSPWmIZW
k1vqpDnWq2FkGxFj4BBMGd5acXwPhtze1DZCzwFDRNrQ0HQCvNVVXX+yexUueTs5dyblQatmbWt5
UHEo7/sALsLsrJEiXhFy9lXjLGdT1K2M6aiYDm0Kw7kuau/cBzSE9W40D1Enpx1AE/rDoG2gLgSg
ypr6YWgk588miTf9tTeZ+a4ripc+FStd740zFmZjKS6oSyKEzQ48C0alJdsVKFg8TZtS4SwJsuom
8driCUrl52Cpm4AzKYMQwNJkDsqJO0P7GDoeNkNWFHX2mx3AnWrm4jpkqwx10nRsIzzpAM4XDRHp
xp48LIqLEUSYjYmjYcaPCi+6jiwODlatE4YcFR+J7Xz2q/gm0Yt8PTKMgKNaPeh03hA5pAu4B7tA
MGPjDEDZYxrgXbyVxomdvsywZ0Bi1w+OP0MFRmwKEACgyygk+ePSakaJax2whWYk60HWD3b64Va9
vKav1iKzjKaU+yACwFMv3BuEs0fLjKq1yr+UwrPWqp2lNGwlGcc8jHzsZlZRME1JS/rA/k3cN5+H
QH/MLZsWJKVvmjhHDT9aANC0UsxLh4BWNechEJHMKNgbl5b6jGQFhzhq/GXfd19aYD4rI0ufENoO
YH+4vIwueZxIgYKSt/BTXJ5DmW6rou/wsnJiDsZ027TpdWy7YlWXs9QKWQmI5zZhQzEV71CEboXT
cbkWebzrwUtllvJxx9gPZd8ume9/phB5D1qOsJOym7Uwxk2tKtA3A7wJk7mF01jnQRFTOg2f5Kxv
VJX37tvFh5zFFo6EXlvTAxG16GjtwKbg/PO1mOr7bsoxptNeKVP40/BwIgiBX9HpYxVsXXLDuTs6
QlsXTBxtKW+ITCtEFW0syRHdLT9naKsWkJxKLpoxK1/Ryb8jWV3XIyhSwYsVte5eGXmPRlJzHwap
v2Sd9kWv5D7yrObUDZu8DO4cZ9jy6GuNqmOZ+zEMNCMaVuh0TyX8d1aNpcGNYHAR6NoDyBlvMWnD
2q0xqfQdWW6lWGPROaJBwejMgAuNOyndEiJzhxLBbPKvWT+3fRqkAq751e/ML514rOHNdQw/1nYN
2jtUnlzmPWbvWtO/eAkCWuGiza/MaVimk+h3MWIA7yPO7vAlfE7MVNHeORQ9Q1o3HeNthVGQLhIo
sIHigGD2ZhD2CfBth9i1qsmP9aFVOBY5HHny7Kc2rSa27CsAOV8HDQmvmfXJAkn7gxOJZ8noBcGD
vLbTmJs3U/I4BGWKLSUkP2IkNFvjdB4s0M9ch2ayqMqvhbOFix2t9Tp5J6+RkXLVIqWYnHrlNVbF
AJAC24WiT3M8XIzKBIqeUAO3gEI0W6KvyMdHkYhDh4Z5ojG/CT0saQZQlgB5N6K66AtDrwP2UCzy
mtAWvea+V+RTAdDEZxY0/B+OmmBf7nU4HeUAfahu55audNZx1nM+DT/VtntHPMR6Gt1wZzTldY7C
pONxC8dnShoALLCLiiswDj9z3x9YhBPyEGp0aIA9m0EMGM31noAIq6MfsoPrte6vfU/e6BWHDKPu
DoZHCIMbVdcTVpF1RG47xOylZ2vlUnQh2y+JNGbqvArrFlXrPnOGT2OEnK/AenEVMVphbl7VILLR
fmxCp1oGQQx00IZKgZwaGGUC6W8ehLXO7I0jLdFw4wOW4yaPv7KddoyDV1bDGojb3tyEEqtpHgHX
UimFvYn7uQ2npdVDrvYphKDxzzq47k0Brs1xyHAb9z8nOR4LB42wQRTSvguWlP/eqml4inaHFcY3
v6YiIAugGp+0ljexQjoOYOjR0wf8rUWdMwMq+IHuuG365MZJOTZ2KE6GfkSSGDC0RdG9DLClHMch
3TrtttQ98uGpoVSZgFdKWrGi0guQQ+gvaEixEEZNs0xSEpNCongOhS9vbJRCUY8rqDHNL35Jhws/
78nUfW3bT/jPTCcTS2fM+1vaWE1dHFw0hHZsfEmY47ZBsKVrM1w5dCB3owm5kPnO3gv0OWw8tKgL
Cl6Tfu/H6bkldjsvee65PiImas3Ppqxux7Y3Vjme0puJ2D+YGbswN6d9OlliJUeoc7ivG108lH7Q
clwP+/U4VK9VoLJthLzQrljnHKvfTJ+cAjFr9VV+zci22k9R8eoBMsadnm/c0PvANv88gTuNY/N9
FOa4dUZYSjrroO8SlxHAtNTt8bY2OtBhtAiKykoOysp2/lmJ1L01+unQ11ZwsrB2rTC6psu6TNtD
WVp38KHVnZwhP6NTczucOtrkvT2XzIgLOHQeC8uD9aNLuXb13FiJORO6Lsha0zAO5jk7Cd6DbFNY
0toMHFPKTFtMARqWCRzcugxnrzyHp81Q4fj23H5a9qqzlqWhedTT6mAZubPpcDGvNJb7lanNJya5
n5F25DoYB0C+wCYwOy6aaM5OF+UGqL53hfA4P/cKH6Da8755C00z+D69sAWHOiT2ZrfNMuueXZ8J
PDMOS9Zil6NevnJtHXoeOK/EZ05V5NG+MinBBIKvKwkDtA2NzzVPctUJmriaHukHXUNnZUyJdS7R
MvtR2S0nzo18JucwUf7BjpKnWA37OEtoOGUgYQE7EK0RPaQug8Mhzt4gma2HrtskY3YXIVl3Q23r
pfQiWmsort0KupIXLnqbSxvGFE5qrx/XQNbAAg/0sHMJ38UevqpUnuIaznaHbLD282jj++ltX4Cw
E1wHSz1yP/SgPPYyNGFSpzvLLF4L8OALl0417jyG3w7qB6PR3x3f6EFmJbRDmnWklw7S8M5YDa0D
vrEMvrpJfp9OTMnqeahuctSxBu/JC6M33yIKx9RR13kDV0UuYvJ92gilC/sN8Q0Ay2I+TYjrzMTZ
GhNNx0BJraKhr8FIuCWwANhUF5Pi7oqTMtnaOGyDdKkFTWmbUCccmMc+GO97GeESCl+9AM3ulGQw
NcNVSGDSxuEAT0qavfRR3Ta2jhh/dO19n+AaV/pwEkV1gJSIOgd9asvI+O+Dx+RPwW5ENDqOa5tz
ECEhYHOo8zchiHRlOu0yKM85TT14rONRetPriNL6Clv8oSDp6Cxi2zswq6pX+mS/ckzotiMX/y1l
yH1T6sVzo6FUSgyC2MmbIbEIJIOEL8PdBDOK1tC+10rBVR7dW7Um7sDS2uzJdXEyhQRIRZQIZv8c
GWlG23hM5E0e0K/NC4hB0FuerNgsmOQgzS4RMF6F+XCtyTZfFEKvtky01HXprP7Mho0aTFGBkTOu
kmNy2/so4ipvdE4+3sjV37955k9hfI7gzOuA+DYNaZs/BkSbLGzUOBraOVnZc7COs/KL1tsrl2E9
qB9w/wJizlQvx1IheShNb50jpeWAOe7rBESJyUAPLVywTrSQSoxQv4VRRdu6TgjMCCAaiUju4pJw
jnigaWoqhGqLtijLZQUw6dZqKwzT+rDxMikPZpESAtw7zFWzwHtwR22Jpte9rdqhWrsAsn+Rv6Z7
P0V+OzRQhDANYw6ytOUPqwfNIogWE6kuaV44agpbvyn88BA3WvjJYuxNvzBgrkea/KLEMvNcp+FH
rwbEQRHlukijitZVTpmkAUZeoaYe2Zvy8ZyAbsEFFOCqai20qfQOLxHSE3wxlKr7kMiZLUZ5dRva
fDEU+DdZgBhJSLc5crJ4Nev8TdX9M1DmGQyojOVQ9xXeXSY5rRE/9p6Opq8hxy1r7KUnVLuZxkJ/
aDTdXs/yxFWAhv1KmtxczdIo7tM4uKdqp/ijyXM0QwFQiq3vKnLKYA/bKqWGAcavQVQ82/2VUxHS
oc//sO1hmZVxKnaI/ucEG0w8ZaJg3oGnyRogR6PfiGv6ydNu6CwOI0XeLyrq5DmauWP6ADlwagN6
1CWHv8w13uD+etcWMlePTISTH477jPCHbaWT3WyZg4cSOPhcyPCr0XXuenChZakUkV0wE95zg/zy
SyBrmsgE4nIH6kXTdGx3un6uBWexGkITfJXZr7S95ExWJoDU0SGCwG/bCOC/ezP4wHxAHhTn0GKA
A8z1bSQSbFzbM4M+hIGD30A/Xr4Mua0fM0/cjakTvvDkQJS37Kpm/+ir0l72KSygS8B6VXT+oWhe
ieQ5GyigtoR+RRvGON4rsFWO5CNy1bJGjjCptVFyca4CxxBvLeiShayck0lM65kpEHp4Q10zIXeX
fWjtkdNZB72cUGTbKr8JOwONTyvfnKJ3ONgzixnngR5t9S/mOOibphPDsoNOdjvV7xBTj6zPjNCC
fDoZRlCuvAqxADhBUG9FFd5mnfgUFVEC2wW8UTiLFur56Mx8D7olpMyTa6N7EwMDTGXWD8lUzdDJ
UtGHhD4ONqR6EWwhSTycq9kLPY1IoRONEEVaLldGKIxHW8GcH9FcL6cQ5qJlTmoH0Sy/UR3Q6BJH
8bJ2YkGR21ko9zEM+rJntBL0CX6AKllfNr//eB/+M/gobv6MqVX//C/+/l6UY805qfnhr//cru5W
/zX/i38/4vvH/3PzUZxfsw/1tw863a8ffnzAdz+UX/vX01q+Nq/f/WWOp2jG2/ajHu8+VJs2lyfA
C5gf+T/95j8+Lj/lYSw//vjtvWjzZv5pQVTkv/31rd2XP35zSFUCLvLNLWL+HX89YH6Vf/x2V7wn
r2n63/6rj1fV/PGbppu/2ybDe88QXBzSdEjl7D/+9S3HMg3T4wG2ZXBP+e0f3Kea8I/fLOd3Nldh
Y38wPEZmkjuRKtq/vkU8i0Eoq+5Yjoui+7d/vQfffYj//0P9R95mN6S1NuqP33j0t9m2Fp5QGpqW
oMHlmYbrOHPg5jfnAaa4hQOg2l3oDu04r3Sjdg3dwj1M5kAbO/Afletp2A0MfINagRa1A9MOdQxk
Z1zkAeAIpu+Zo+VnPUH/evkT4vDi3E90yBn6hqc+ysLroHTC69Fur/pWdBQ9fXjdZHf/+zVKykBU
fnyJXn9cYt8t2/8ja1Cfw7b/41+f70/rb9e8puO3q+/y+D9Xnu7+brGAcGlxwxbSdc1/LTz7d1tn
psGys1iZHuHC/1530vmdDiChXAZL1qI3xfHxr3VnWr9LPOACV6s9Z7R78n+z7n4ODee32yw8eQmj
deQPYdyFRTBUQ8QGwy6Tbd6CPMLdFCEEoHACCVD8ZcfaMR8kfaCceJsymwO/bBuJjvwE7QPzZH9f
ywnbcfABlyH8RULvj09wvlw5HkvXEJeDjvwhATnuA/L4ItgB7OQQ9aURb5GIlRjt9HTPH6hZadRJ
cLvuqvMVnsX4Ha9Lew9xd9xxb6hguSMdzPxRAiac/EXAD9kVpfr6zUf+1yX97SVs8UF+G0/NE+Ty
5URm6ewuBp/595dwKuZP0EJTMnlD+VIEzssUjsOpsBUdmbptd3FQ3zIkmRgUufanyRfWQY0ZaO7e
hSMXFACKQhGtaEHs+FjyW3yZWwmyfHWxX6LR3Rrli88x7hadjrprEF8Epcn9tXUpzGKGuht6aG8V
vo2QiModAnHD3qBlhAijqfYaoyP1tv0wVDE8NZGcnNnAQzNPW1fM9cMlPCe0Lmg3otwY6DulxZ6b
31etcXHfpx3+R2I+oQ3Lqb/XYiqVKp3WzUypaFoCEv/+/ZyX/4/vp+eaNpcMki8Kkh8++UkzoFP2
NayFUrsGAA+WP6Ht7pGlRPo607zIJ8Gr8nfNmOuwqa0HSD/xFlkgZ8KYrobjts9//5yM+TP885Z8
uRXxGRN37Hq0BAV3CyHnbfybbbrOI7r2GTOagWbCypl9r5kd9+ter7Ir0RQvzSCnG7PJGBZFSHCv
SglfNRpyCUG3Kl8IH9UP5AbpwE6tXWGJFxcJ8rOM6Xp1bfHul6gq6MLOM8MsXWYT8EfdSEKCkiRp
XAT0gVpT6SE38Sb9/WvTf16/uok/x3RtKcx5W/j+tVVJrZNswbzsgs/oibM75hNwy4FJLUgnDdDY
MkhRi8CO+DpVxPvUsx83K8SnotV/VSH/N0/H1Qm0ZhP0HDYg54enk1e1kVSDaK9UVT5JtzaW6BmI
ogyDN1wDBCYOHerhdiQj+VX2WnLoDcdAFUbsUVZY9fLv350fSk4+eFenLexiyzIMtqMfFqM3UjsW
iiSfjjQFn/QCJoxz6TwmIrsBHcVYOZC7v/+dP+19uuFwC3B0rFMCQrQ7NxG+WW2QEOKYzaa4cor8
UbMSNhOzQgfbQfC+asa5cEGvMSdMkUYGTve+nWrELYYZraP02UoDhG+659xWUn82YCTuQp0JR4bG
5Be7tDE/k2+vC56pwaIxTO5NkhPb/PZ980yxBgFckOSQjZaJ3jIiAmfQzZOudy+KIG5ivUpNbaq+
NB9lkSyHwPPv0A74+7htXzSBHRxlWH9A9fzJ9RMeb6XJtEpcVh2k1X1bdhC/svrOhQnJFq/2deOB
7C6HJ28Q6oz0nXSpRkfhLKvhF70a8iN/fHVc6haud8k5Tcw37e9fXdQz20lMALiM37HZGs4GmXB9
kzZKOzRom66q0XnwMyO/VxoCJlcjzELk5YcYM+N2/t5QRsV9kMPh4JQXLgMz0lZ9WMYrVcOmA0pK
dpwZ3ieF/dESDXR0uol+te5P66zuoG107m1r1RhkteLZBxW81ez4c+/36qFznc2UwAdNxfCIRD9f
x0embAiUnNGDjETigW1MAeoiYe1xpub3jFTOPgXhVvlGsTZncTTtQHLCRfVyuXMliFSWWXLSMr8A
TAJUvJKJvuva3HzIrJPuBeZjSu5EJ8zwVGT0xi77AKRjmnkTtCml98m2VAzDaZxzZwJId+WBYt1d
SiwCNh9cLfcITCEoA2eT+UlAMu4SepRlVTRwnp3pOvYJwtFtdPlF7C3ZCeDazadZxxiPEmrLFe1Q
wURGUYjGQ72NEYkB9wiDU5C3sDtrjCGCX74zJEOjhqhu7tw7rXeDU2nceXpjnhhAAOQuYQkWAA6X
penLnYuucNXaMj53XVTDkxbFupsXHyEjxRmzFMK6RD00BmA5eNvwM4IMHbwutRIihGZspUYHf2r8
/kDb/xlHtn8wslA7eCT6rSuQR4xjau/68qWaBkbNPgca+LEMXryBWWcuPjiU7XPrS5DQTADlfEsF
7x4y26+vqqTqkVob2H8rN38y6vZatQFJ0AY7AH1Gk6wpX3CxMfIg7q7ozOqldQPwMVMTHAuUNjGm
50NAvjmfN38qiGJO8ra4beIX1XvZgzJ6otkvG4ylZ+HCi5z6NoeusbUKhTXOMpbox3WA9+FACnQ9
3TaykXzkVbRIytzY02k3d05n9Mx4sa5BCP1S57K+JSDEK/N0088LnXSD7NpD5eH7JrEwVfciJacW
Ey3EVSBUdYiZjR+raHyjmWV/yTCSpYl2ulwIruUGd4ohTFEwqhApehOWcAMcaSkuByGa3c61FjjW
2tB6a1vAB44DK1saQ0Dr0nYz7ANiHQb+zcRHmCD7jPo9/g3rkBBAC8wCZpLySqaighZI7hrHWe1M
AzFPdkbt1lts6tOCrhy72nyGu/zTyjGdW9Qn5pbumU3Sg2MfNLt8ijzEQG1pATWufJtQG+RxIZPV
Wmu6zZCyfCMImnscX+3K9JjnF5XzUgpmljaH1LmHkM1fRgam66GO7WPg5xvYaNb95XeLxiZ41Ogq
1nATbbRU9VdRYSNPNcdpTZ7fh+5K3CkYuhaT6TANcfP6kXsKsi38bKvLv8r12jrQ6qX97TUfkeH2
Sz8g/SzqSbVF5iWu3KLxt5cDDC1JSNuTI5nEY8rR+2kjLTs5TQ6o3dpA7SoxGSz0LGJH0WdUIvbY
P2GQ0Knvh+g6kJhF6dlDhZ3fvaBt7z0Fh3aGU2RaR2fPFs4NSr8Yd6IfPkE1ZwJZzHlNRvseTw4Q
n65Wmwupq6wmHHRWfZyMPF+0kolHEKTuzpcjwkQ9mZlwt6ZTRpsix1PCpOkT87GXKoh2UtX0NFWc
IOxnJNOF5HUqxBLgIzChh9PZ80VKdFQu1jEOumUEuvYuaDh7tl6xVVo/bc0M+rzXeO3Wfw/Swd6B
XHauJzvb+2UF+inWPsddBwxUxx4MX2W4TkYnWjN/JxphcNdO0IeIcXwT44UFxD/Q+5fLn1QW9k/W
2D3r0S6FJ3mqGjc/yzFEXH65Pbq5srdNoPRVSKjN2p6y7sEJcNKaZvJYEil6x9X34pA9tq6MxtqY
kR6sUTxXa9QDxE1YuBDKuedXz18AMI7LOhIluGA7W3f0aa4MhxuTObxFlhw2FxgnTknUCdLbcdlY
hwhYIvA4sgeayw0+CfYN8MI9pRE+8dwicjElJ3TWAp3MCGuSGpg36Q1EL7QcYGOTr1U2lXvEn8zD
Iz06i4LeXhI0d4nWPYG6MHZB3BsYPDL2F3cI7mSFCqtvzRoGRPLmK7ZygmgWCJXzdWfm5S5s+/yK
8fTMJXJWYkC/Q5bjAzMwe/1XL9KjlbwOpQn6RiPyoz8zOLiB5s5FDk1zg4sPNDf6iQPSyI281DyE
jKjjpeLy7KAFUgWbPnL6G6ZpK50h8NkQUb8MmKcyE8F6j0r1Jcm0c29zA45NRrOcqzelZp4t0dW3
IXdUpstOQbt7BOxjHUZBwlU5IY9FYe1CZ6Od7PfQnfDtYPfMvHEd77kg2pvIysebiYPT2hVEkjDu
gElImnxl5eG+BB2yblx/HziNeVdSJy1T7C+rMS56QjXSOcN3G6I6tBLG/5cvvWkNi7zxJf7YGR1t
ZMPW9MrwqJtEEDlxcZjcIQZbgAjASpihZlbdn/Z5HKojmVeAqQXjPtch/0jvXXWHPMpZF82WrEdU
9SEZD535CJXc3WamD9UYaAl3fH2TMCpddLSiHxPQKl4fnGN4AixD77qH0n3NE3TWqimnez2MrpmV
bWftvV4Y3hsxPhHjSN4iNeARsJ0pOYZI7I41QLXADKdDxQzrzmqh/EoBLLdHdTJB3tkVMQm+GaG5
69LNTr0FuDvhjv7gVj6Za7NtKtZLjcAVsz6K0I6x8Bu7wRr5W+XWxzqw3kOid86Nji3ExNWrekR9
F1IjmInHKnfUovQy/a5ET7FKAABvMxsanZ+3EpKbg7snnbGRiUX3GjLfwZh/rO1YZNggaNn0g9L2
kHVItgCbx8uLjIVil4V67reHJHaLT1zQa7toszs/Eg9e1WTXtV/qV4Wp5t2GjMwMUDYADPPRTXoC
TMq7YbCT24l5IQ7CbHmpBkihtBYGWXzwx8r+plf8Ck4x07It23jFzGp6yvRZ5UXheq37HQ42l9NU
AfZNjhx459SwLCcetJgJtmYe3AERK186CQdrgvW1mCr77GIGucYS9qCHXbQKY+AtluepG8O8Dop0
rdFmOtu24n6HehtrRxMxFPcXaKKGI+gkkp0EosOWLvTdpHyN66+PNrGcnt24+uLS5lwbtcdq6oom
BsJeS0riadlV5M/XCZeu3tnG45QytW6y6JFox2fmM3fQGfIHZUIfVgANCrDgyhvvahEGBzT4+NxJ
z7kiU8DYQVTQf1FHGOLHMsKmQqKH7FHWWrat/9Dj9Wz6F9gUqOijaC9wBmyydmjuqPLCZQqrx0Qm
ewg1F3BHCOffBU14YWRevhBIsWosGdyqtn67vOEhDJF9VdrWzgBYEqfTL5odP9V0tgOzWmBZMg12
7R/7WUaPU9QH/UEpl46LC1LVmCJ/qzJHnYrIP8vO7s6Ji9KukONw84vi96dfTyvcpvtHQ5wIJlri
3xddLn1qz3B8dJglkUd9GUEF84JuEek4zEoh4IOEVUppDI06jjx1dtp15W7Copyj8jwyVnDYAzTB
nQZJcxnO0GDhAA0mw9bd/P2TNX/6aD0gbLSGPMt1dGH8+GQDbMpdEzP8jnQ8L11iI37j/DIUUHgd
uztMYXJXgR9ZRk3QPQ4JSY+TYX6aTznHJA+ihdOBILkcItkyyaTvsb0ZWTLsvEYSmKRZ4JlUP+77
svvSRyq7z5Sinun8aB0qYb3UjsdNsiZXUU3aGumP/FU77ueX6FH8MqeQdKaZe/zQKe41sChZMkss
5xPlBFIR0aBGnwu5TbFqixwY8kx0JVOlWslcgxUC2vfw92/0T01B3SP/gYXhWvwaB5Dh96sibAOK
Celg3KuJjmu1uGuQbCKB62L39k9G2+XmEE8eEWx0tpf4Z6o9fOxF6NrVl2kkvaVjSvOLFfBTu2p+
YrZNm4oZE+2qy/e/6YBM3gi+k130qqZxd4QlcyTnNz9jYyZ6FJproafvrY7MSJvJKUhe5a5tUK7A
Mw5AhpvFL94pmvg/bDcYYKTNcMqVJq1pRl7fv1VBWOQ2MVbsarFyYQJv/uwxeAtjhNRiDX6/r1Do
bwKpxEvjlu/Cc7p71WbtLvfAzY0I64qABpwokUoapFZqoSIBw7Pa7Zyx3FtpfpvHmIs8clvS1AJp
oFKDGDfhPZE6t09gJsMVUNON7RcfkbKBRAzuvQKBxswpgO03FwD2524GVMYF8s/kckKwNImJqkGX
Gun2OQ7hLV+ujEuh5XYa8GqLy2MKwrc/m0t/nokjfJebKNLqW6fxXnhv79KG1mWhQ6H3tIOb47EV
USQfEtu7vnQa6qlJbw33mRTAy0lvmpEopVbqD0GP4TBteg6q83PEevtWDyOCUqshozJPbkjCUrsL
2g6aJzQQqJC6kmdcB/JcGFTVf9WiXWjuOLRZVw6Vxgp9KQ3seujjBf4aDAiR7V+V4L7fZf5VUZV9
9OiarkTuZRTDWXQogqS57ly2E/REOyDyxW6MrewTb7qk/orAet5dXorQvG1HpObeNtgvdIuaAkCc
tYzwhhxc8s3vIKqChFHNOiSWYJdrMEx6MFF3IhW0+RFAcLMBM51KpKnZEL9UlEUfjakvROLgZR4J
uZIxxg6cG9mp9uo7O63GVznGFC5R633yBzxwQZ0ND71Xq6U+kCDL7N4kqGRr0r5fmQRKPQdjTEzf
oONFmuxwBoHktyMIxatgPpOjwX0YM1ofJsCsMBHWveL6Njj4c2JoYX7Mh6DWQTtQOD0QdK85SeUe
zDSsDg6hHJk23DhNOhyZ3DfMeLz62DQoOrnkwJzqxcKbDwAk02cPDIL+XDaOhhS7zs3HuS0Pz2Fm
xdnD0o1D73NSRJzI9Hev1EsuVymOA3K4qykz+30dYZYp+fB2ktwKUAlcxvbY72Qdny+I7ohmT+11
IAJHi3xKp4CEGpprD/UcFwkNbYQT9fsF0d/lU3D+99+aDIQNWZizTtLzbtQcZdZ3g/PkqpYLw3Cv
IgKVtpdfIjSD9M++aFio422iRL+CF/Fha7hhEz8KDnit7y6VO5EX2O/lxJGTNjEyqVZbox6VaykR
jRpTvox00m2R6g3Y2xGPwxZ1EcBYBIRkevAXAHMq4Oc7wvyUmDI/zILorteCY8bJhzDrPuUCxDnH
9amTjAwhBkZKhySpPw+JrG/8OI9BfxhfMuZ+99iLEfAiS1lRN2zSGbebdQCWXE//UsXWA4W/PF94
j6KIPtn4dI5WxkrUR3Hna53adXrL1EqvA4x7ZXSckvTUzUsADYi3djzCzra6HT64ZqMOTt6M5RXg
IXWI4FMWfkKKumxxaEqHTJy55+xUTnueLChXqDhcXgnxzQYq2Qvz0idYziytY+H17U5o4tTEbnbD
XSdjBjAH0QGaXcPQYhJvTArjFYED/4+v81huXEm37hMhAjYBTEmCVqREedUEoXLwJoGEffq7gOr4
O/47uBNFqU/3aZUIZH5m77XxeKOJRZgDJWm4j11UXdcv7UKSjWiXWRXm5kkXRfIiym1RiP4FBxC0
fzsdUQJQrGiosDdWC6Wk7KK/ReeOV1aI5snw9tj2jO3amXsz26D1WhaKY2IYiRDoNewTmBL360+P
MvCVUBQoPMtzWno3KKTbdLkzw/6UIoo92KY7vntmeK5nOJDrUUsURBuwFYrgx4bWuXeHfD8v2EFP
3HJrnKhVdWPfOA3h38tCssD1rDpUZf9O63gy4UVZ8ilWyAs7jCPr/3mLb+/g82njU7DmBwtG7Fyl
5M9Qn0lUc+T82Gdhm0h5fJUe60kGQmMBqWe4k0otRPVpNVcEenAGVCEPIwsomMViOrCwCPSIoAu7
7XndI+fbgYbylqqwuJHA8D0Dtb80OpJtZuzu1eQdQQChwWHT8SkA2gqhdc/hxWk6I0jHjrzusK5O
sd2UR+Vg4rKYkezMFoVsnDkttrduOub5SGCpri1o/2Ta8Vynz2Xl0oaswNi1Ul+mOUlugRdX2ONY
L9VfNRwlQBadQAQ7lhcvJgUPwlPgSDVhxqWmZj9gveiGhSU3xhvvOuXZho81dZBjS5tZzTR2Ry0d
9QALAJqQPvvWmW8HI5qQQ15n7w4izMCD6rQr3TQ7yEjkOxIhzAsj98e1SCJfyjgmJsk4YN4Jq5vn
B3uws4PNHbuPanDzVofDMJLDL4tu/V5FBrGQEKiBY5KKBNhZv5uMAAnaKuSDn+NsWztMq9Cznc+C
MCda7Zc2NZDeqjE6rpON1gIPsgKoSV/4xEGK2ZrkwJ1Krf6j1z8jOWINivE/9iARwHX8ycfXqe9f
4XSrby2dbx1u/5oVoC7LhsCF5ZCAKAcZNSnbL3SoFCOLPqtx24NTkibv1DqLsBmQw6IC+hSd9Twd
UzmGzyjOayg7iTkvwtrH9afq+HtfDBB/cQRVt4m05oHitrqQI8ZfedAx7OfeGbOVvzjtdlULDtbr
+u7SJ3pESHm9pV0nSFA00cuknGLLHTB/lWQ8R8RKEgJytydguOwcekhiiEtdj9xBvz+ulPNiGo46
78p94iLmmqhbuQdb1jyYeU/4hRwglPdfYeYkH7qF/0BnEVkiILxoduQeAfkxnHJwARdwYs+EfUT8
lobvmaOQwaoRH8zSwfU2s5VZUgyUNNr7utCxS8h/EOhk2/doWZHdbSxkHlvsD5QTWFEQp5Ob0GdX
ZaK5jFg37qF/gbsyyT4BA1X9g423Ii2IL9cjMiOIlDqvLUGDnWRTUQnv0RCIXRJB6ltbsQg4zRR3
LDcpVuEejEiTcq95LBXMq1k/DMNcIfDDSjDwYm7ayIw3lpiyZwJzPsY8678mEIHE2bjxq+kOcmtV
45ujMx+zl4wkQMryLsVB0/5GBqrXVdnMshQTZ21151mvhqOBEnS3jkzS/N0VhKL0S/5FXrc4kUuj
PKvWI6KgKCqmbFP8VEIWJGwUi4PGeXfqiy4+wpof8iUGcVmNAbTCHNKRuZ0th0m3/GidrxjU5R8a
HGfwlsN4jZPoCs6gejUdGJ2wvr8KBtDr/s2wpojEJVFdXQNIbOT3w6mMUw6XzI2g1OK+3tt69jVT
NOyp0sAdNW52IMqveK07niy9kw//d9tFZ/W/2z+6CToJYpYFzdeid/v/uwnTLrLGNtTix6koX9G0
j0uXSoGVtfYJ1BAzrp7Yr4NmACIVuGEgl1onTrLpcm1Hp/upMRSHzII/anDxUzYFpO0hHvWHwf3U
UyKOpraIvpUOIp7gV3inIJIbRLJl7SHoFGIfTYW6eBB9T4zGvU3jCQXDiG9zs//PP6BHhtVrqPeO
9DEaEKM4iTg0cT9Lba9Qaz+6BaUoRP6MrQNJ6lWbQyZzveMAERx4lJ8edbz6uuViJ+F+MJYvjHWn
YHQX1IdgQ0XPI/Gu+/2TWdTw0u2wfhFF/CNxSUx0skUOQYVqg7u5W1OsL/qePRiW6vrfL0mBNS+b
dHnolxGX5c/DXnW+pk5kc7jlye4m95c/YMwfp25vZRitsYvp29b17DeJ9dMFBn6I+hKW3rJQcwAX
HPVpzjDPJQYOtPFiJU12Wqc2JX+jJOL8nv25P4ai9ba12xkkh3gexLnpyYiRjK8PoT9g9m56pmil
KL4L7Cm39Ytmxe01gV5BAEeywRlkHv7762GL9Y3vtTmucQOOjB8k5fmpANmZ9f70w/EIUCwWIYKI
wBHimHVU3b76cTY+2USi/nIa6CuuGVb3qnfGi4nMGhZtHXH82cVxHeWxlWLSP17J00wutbL+THU3
P01x+isbuKI628xJ2xvBGywBLszDb2z6lsYbNkVRxdsI5sI6I5ixON7itLtXhTcGg18XO96y5iF0
m+bsNuPRsR763NZ+IO+Fc5UTVWtPQ74JpXp1U9d/L53k00HbTYQTy2FWmsxRfcBKZhqOW5HKj64Z
3Ws8kFQI8iLb6Iy2TlqRzMcUUMy/jyv/Hfmi/DfdK7JuWpIQ9R1SYrmNmcle22WXXnVThPdZt1/8
FIm93vjZzev0w7opo6PeCRvsctgR9ocs3sQnXIFAgrcCVKX+OY4ET8bm0D7OOkenX86HytbaIO27
7M70HYygOmjosT/qpjv4yKkDQ/YjfThSdaNwfvUckZs1L3KpjSEXEsuzXETxYFskqdg6t1PukjWy
/H8kOSm5HIhXVLZ/IJ4PH7pITjiQTv92ydkwDy+1Jz7nZETMFRt/88YinyJq0FPoxVHTfUK7S93V
D2r0h0tGaN6xWf7Ekks7zi3gZea6gGD1wrv0U9zvObOzm994x86QWWBiDLzoxGGDw1YkdphuvR0z
4gd3VePcsUpaH45q3siqn7jeDOfgaOFLpoXahz6Gn26mvfhxMf9oHOsC4jp5C4fMOJNJQ22X6UfJ
quW1sml1Z6oMGJY6ppnJwSLfvM0ouf7orLcBIwMlMthogJXDSAWA0azh1FYieRrH1n/VMLGRqKnP
UIeCQcGqGLSUvQ0jO5a2afzcpbp3xLpn7yayDBCBMqdGsRfguHACs8GA7lu+cRZ+Xh0zj7SwwQsN
HjqiJS0GiDsr9BOQsL1g8l8QXpTKMkAvyMguly5+l95CQHRcVRhFb1Ezllp0tO1WgKp0xcFZkC5r
hGDe7PPyZw75lM9h+syKFumfGN7TbFGHNgO8dErKp85LRLCO03GVkgRUsEgKQZ2AlZ6e/NkZnxhL
qIPvhxctSb8J+VPPQi8JCC2d5ybLuwNxEO6m0zWPTnM2u/2/y7aVhI+qpUn6b/BGYppXaZPEslYU
FnGOt8qCVgDFaM5w5auJtMYO8+xTPs6sFfC8b9dvE8tu2HWW/cnIqg5dxMSQeFCv4MpYomsjTMXC
Jo+apCl6XD8+UrTKp6lmQJDphEw0rnolc+3nJDtopl4bwmFXgXQ0GejKIgavrJtTAwKlryArEysm
LyH7Zscfj8xx0lvSdag2m+yzEiq6stJP2Hl01hYsgvGOrc2yk/rDjMk5yzovaNLQW6Ag7m5k8foa
sg+v6/RtvdzXL97EihvDBT9EfO3dtn+NI/gKWlKwMjL9Dxqa/DStBRzOKax3sP1M4qQOU4faMBsw
qUu26pBiYGW7ScgMKjEeHMZqOxffwi63DEtuQo3T0AT/3Pg+0cYEURxGbWzvXT5X4MhZuK5qHCLA
zVaroTiY28GKp+dyitJzrBHo6cMnyanciNCAaKn5QN+N6YNoVRvtw7BYgxHlED3wgIBqCkqM64FH
ci6zpDE8etmcPy4sf6PtrTMdB5AdUfGqe1g3xEyCedvm4bZuquzZ1Qw3qCJJtuRiXovIVSfyhjxw
10ZWltaxeWNuph7scIkwA4LQe2r+pn7fNL3ffjVCcDsL7y9AngySol5fSPElJCatxG/DtByuPbcL
dEtVr4jc9E121eM6+eQSLncGvdm5LbP0E87YHp/3S6E34WUdMI3RKgWeQoKavGjX2XHxJIe+26Y0
oBo+yXsIgvDLZOwRRPJZViPmH9JxeSeUc+4zvNDLOL0rJitIUuiVaVgEhMR4b1mdp0EJaWwrivZn
izew2ZhCg6zAqGizpsbZmf7XxOZ1VuNwJiRiuHErqUcP0Yn0I3HVgGanJb8albTVdh4M87FwwFPr
I2fLVh+LCXOQkwSjTh5Wi3AZSOzSn+es7Wiq2509+Cak6gH/shm/9OsbPFDPkFKOlZN7tzlUJL8B
q+BPKGx4BRuFET9Wi9/V/hiLdk/kxrR32zDdsz/xrzHIKHVSILv2o2tZT+h4DrUZ9VdyDsXNB3+f
O5FJwl32aS6FNkXZfCIN9sMqw3udmqLlisAqmdjpfQ0cdTWVUT47b/2gtN2apbh+aUFzWbZuPK3f
KSlszvz2U+oxXCijiQPyLBSNOYui7TQ4JHat3wNMmh9bs/tRDSSqDH77wWUQuiwNlc+KGIE8ffMj
eiXtcf2TlKG2JEIMLFab+BDONA72krU4kL66GQp/vjSL52jK8bSXg/ZZ9SXUbJWAzJztbLoC5uB1
SLYEFVhvZlRWzxEJgutdz3vEkmFU0QaP6Q4ikMfzzdOyfllvZEG0slFxQ7HgXP8nMkTWNI7Ts5G3
xZM55YiKqqfBCq2HbEktgmXgPhnypStd8jtG4rWn5XQhFdBneB0X55xr66hHhI4pHpKzGYKZX3+D
5YCJ26jJVMc9ORlV+EfldCUpb/M4adOzW83ZzdDweq1iOYXXbgY/8dKKDsnDDOHQbmfvaJQG6Qqt
q++jJnHuLgSI+2gyjoVEbdMBGf4p6+sIli6dGXbHw5hIeZwRqNzsoiYciFCXQZf5zu607GopLIf+
nH6yIiJxZXSdrSOoSHW3dF6srjrroccpRgANvTnhRsvWf/2CFx8jZcfkiyAi5kmROLQmaHfflffB
xsrNINK+9h+GUdXvhhfupCqJuW3zg1gS+IalISRANuX2mf1Hafveo/Q1TBTY0M0WXvaq5XFMkrky
Rq+UeSr5l7a5RmyaddUcLXM6A32azt14q9pIUg/NYC9kqHzaniWIqDMZmSRvaFmJjfb0FLKy5BjI
VGkHDf8Me6dzs11tOv4bWy+TThy76iH+O7Zud+nGrL8IqeEmKpyfUGTFpTEc+1J0+PzMQr/3Rn6M
tGczmfxDYvisigbnsn5pU/PbGbya09IspjNBpow8qQHXZ88qkFWYk5aeYkGEsV7xMCHvjgOjdexj
2nGH1gS5PhdeYh7dXjqBRUxDsmR7zUYy3dY/edBREuompmHkrKyHwfrFEAzm2JtUkP3779QDZUXe
2HDr2+7LV3P+IrmsKG/Us5txvEg3I4JAAFvJwjM459//dJbZSJMfLtUJepciyCCZ71pVsT9t3Wmf
mTVDDVAipHaYSyKhTy5eG/Wv7O7jS2diW9fLb4wG9udSWm07hPJbi03VbkiZ/0DVSA9TE3KCl+On
pXRvl4t6fnS1YjjE8FKQLPIPkynELBjTmIWNS8M71/1HqBnYBsEln9dvkTxdorZhqFwzicTRMj7z
UZL1yN6Y9AyNKctMEo1E6h71dneBM/tRxvn0Ci5kPA6xVR9cp7DeMWo8KD0fAMyV1B9baSBt3TQZ
p24WxX/EkL7Vle/+II6UwWNipRcitMHwcY9eFDkv4FjRk/znWzQS67cgid2jJZkqWtS7dtK5X36T
gZJ2E+M2whC9z0P/M1SCsF16vX1qZuVTTQLaHr6/tV2/9SzrJbGd+ip1hF9TRzNMujlRBGnEU9UD
YVRZiZ6Q9LfgX95qmlwY7863NQC7lnZ5yNhi9SmYsTCZ7OcxL+xnFvCf2jSWD+t/1M6Rs+vRbm6S
DpTn+sM3ziAveSn/822FtxNdtgY2HkK5nTjyy7cV+qRZQ4k9o2CKdUh04Au/+BvQm6ETqxiWEA0/
Fq+hUuLO5bpdvyNsN3tlAA7ZANKKreDRzLwZTJMeozL55aNMQE7BA9rWIXHOs3mbp/nitqb4nRYi
ECr5oxll/yw8FtaFhA5RFc15jdqTenps/Rma5fRnypqU6csypUsMQj58yg7ORWUcTJ1zYT24o5nr
p+SwwUDMzb5emYl0nAeKmvLfIjOfe+dhTNHoLMd1l0yfMpd1UA3k3jHSW3zIw2Fy6gZIWPTqjAXR
XzTg5Pk02lchRmgL3dRDEZsaGnls221Ky1qxEDomMi6CfOLGULqZfEIse8wBnh2NAWIgBZ3/YGBO
2vrgPb6F0z/AfZveurYriRL02OwAIVsLmTUZm8q7fCzAJwI6qTY1QQnn9azFyEDX6mDI7hRI1IJh
xf/7YrHUIA/q2+ngq62Rtry/h9nQi7cm74aH0Xeb7egk2l24/EuNlAj4RWscUY5xs4HgKY2vmfnU
LhbucNZVK17tYWF+G0HDo8W6CI4/bp/6rxU3r6Aa2heiYZ8EeYPbsK/jeyLt/ogH2cKrllhPMhmf
GzbMATmH2b83IF/eijbq5BU09r6zooOSVn+dhbCeRFzYT6g2AVSWZEFOcXGyuWM/CTyX/ixP/+7S
BP9bFk7VtRtohTbtRN6qabW/FBntqMpiEGqVwXBCM+LxFEYfyaKUE0oSPxZ7XlBVUkLMyHGJT6x5
pBV+jrTJsLdA/znJUO2HUD2qZT8vkvyaqxY1ei3kDsfaPS5qdQAvCY5SarSX9hK8DM0GnELHfFky
z1SpCC+lgaCFEsrCNs0MyEW0sbNMjCgzaJyT6897PGBEIsAH+XNVLWhcr2/kXqSu+6Drj+5gkoEN
8aPojP6V2lt/jpvqGEVgMteDeXJDKE5lXhwtBH7YqYjRWYrVui3dYzh4d4aPwFPNpLjaS6/F74vN
KxRH7GXQdKDS7UQxZZd/kwq99cBXLKfPyH10gq1KGem84PBsjs3A/HlKC5KT3QfbnuSV1j28m5FR
PlkDVEB0aUwtNILIFiOD5eJThKtyL6oaR0syNN95mpyqjp130qU1XJb+jZy/7m7N3Ohah1paFNaW
aaD9lGfjsehkdk2XcBvLbPdOP483xLyfZecNF22cMfaEpXsviVUMnbA9ihJ/EiHl7r0XDB5YIJ3W
/9b6H6UTUU9ZxM6da4vMrCXXVIfY9axIGAt9Nu02E+sol7eGvfoBZTJQskW4v9ZPieD3aRBnn9Wi
Q3rHupz8N59sQ0vb/mval/H7uoyxp86+LcfihuKTY8qd691M3uyHazpfc1qxkDGy5uZAlMKXAIwE
JGgbzIjNg3Xa2qV4DYDmubxmW8PviBfAStQuJr9RSnbAJU9cT/oci0DpbBnQ9jtoRrsipypdJfNx
r+JjOqQ/Qkz/p4l4C0D8VniSzLvARTB4cVROnSiSXxPhBs8hmTQPeN+eFCLN89jI4doMyCWZAu/5
zX6XOVqjtM3JvlmUjqomIn3RPmp6I0AO2hB5fIphHGTTTUf6zG1URGfKHowQ4Frojv5CsvQPISLO
g2nWv+bMMB6jOP/ZaAxmXGLrftrlxH6Nu5HdO5DE2dqWoYsPJMN1V+a8H4bTcJ0kjHiZ3AGWk/Gk
XZlqh5DPiu+q6/tbiWBuCxL3XDgTM3PnZy8mZ59mxrM9JEz2YvY7SrD7m+IHJkT7cAr7o+/HjH8M
QE2ePh66Ho14Gc3pzqviT8SQmW8/Yl0vtz76ytnSiciky9ozwX/ygbg5zOAFp3YNvNIE6nAs6O63
vVM7BBHNSeD7eGxsbopw8KeXfhpi6j+sAo5Zlwdg30mQhIRPWMVhdLIcs0PCRCrOh+1EBt+ehDia
tOQ7hjd1QHV+b0RDJEW2RN327DxMuJOgfM0vSlKEMzMHetxcwn5CCO89eydVqCxQSgNFSnuOyfiY
YM08RSHUOvpUpOi+2um07gJvPQtmkJEaEQtkF9/GAX5lYxHDBNQmGJL03OYNM8Uy/23U1Fdz9tbo
DIctBsABwhvgisaveJDIX03z6IxEhg69JHxpIdAIrws6kBhSr8cnxk1wztUbq9bPZix/JCNhiKkW
5FbZYvs0GB/2xKX/Kf3xHibdr8gaiqXJkDSTpMcZBqHzBKfrIRDdXKuYAPvlibgAfAYhYX000H/I
sg4En6GcYpg2gJNJkbkVibfJ8081jCHpkQxIiApykeVnDkNWXMazNv3NNLu++CEBsAztGWlDauoa
fbwI7RmMGB5VA09PKQnGGQZPbhoN0l7rg90gnxhgbdQ9e6bbXd2YThDdULUdG5Ys41QQpIT0HrSY
Xx3YVSygluRtmbM/iCKrdx1bgogxkGeJS6nFLF88lB6AH/t975NXTTQzQ/5hLg4mz1mehIGQPjPC
JWxdH0yfDJ6NYWXmCV3SCHRuZ1nxvSfd9DDqvyAL/yoBxOyQ7Qiq7ioJMuqwee7dXcL639WbYhO6
OImtkfxyTbD+bfkJnpsWgLHWaN+pXgTo4ujOQ/e7EoW9Y95mbj1Jg9hRcA3t9NtvhRPguiI7DD0D
/jTmVXGbql0K7SV0o+wQJcTuxpPnnsV4nB3/0igfVcnsZqfIHd9I4SVfUVDFAgEt0VKQfKpfShNg
2cz8LiqGB202jEOeT39C4tmmnHkjHgoCThyGm9qMhyC0L0bHZSwce7iWp0gbc9IBSKnnsak2ttN3
T6HTncgLMpjU4Ofrsau5MQx29ogkdqasjiMN9QzTrxccLfkDXMKDWjJAZnZKponJqJsrUuv9Ut8a
lDI7hQZeENsqsvqamQMpmSVC86nNTrJ0ODqRVhhSewFb/zD4ySkhmLCNOJ5q6dQb3O3PagnvrXVO
BlM2MGyS5Ahl6pG82e5sFSf0KAzRsa2m+OhbJfAvQKb3fleg4ZnNjZxBeiGDWfIbG2BC7g0mU7Pu
/IaSRrQlAkxAP1rDSWUxYhS9BbA6SwNNk0sQ8AsVIJxrvf5FuDK6zAExiymaJ6N7J2c93sYZghOl
5UtIxA9PHxYrTfLUQQ5H1x/ycUKsm4z8aUZn6NvEiYI3NCRAyLn47Usg2Lb3XNYEwNhzXBy7wSFT
hZuVRUnbSQIlnW0u3O1UxvIExRBrWkFH3ts6mn74ZkyMX2B/oLBL0/epRRLZR2DZGiETwo7cOuga
9wNlvPvo8JnPCFiGzske+MTLg6jTv/XYk4UpEsTDctxTlfkn38Mqm8peBqhKsJCmBzslB68eUaBa
nfsgMuslJktiaxvlbVFO7Njod1vfadOtWgjeyDcsHO0/Gfpc57yq9mQXoTGNuuiiU2JwMdRH8O4Q
l0Nq0DJuD+XE6zr7z7DU5hPwyinRmysGX7lh+PnImQV/kw/INGeD9Ofht4npgp6tzXb2aP7JWUrv
0gxlZqWVV9NB2MdQut6MsaH2UUUIuwhHESj5M3Traul9mOJ12FAr9q4b25vIS5p8SL8xCxta04K9
SFkg0x0Oes6Uq2IbtCswam5qFyqY2bP4D6O+35CoHhHOAl0wDAdQeZ6MmPUxjY3K2SLDT91yxUsQ
2iVHKZFJu25meyC0AsJWRlM/Da2xz0Hp11F6bLzS3fUhZEUB9TmpyDItEC+hoPG2BJ6KKyY3Gf2F
pTpew4myPeJAAjZmNnurZh8ekzda5HNgS19sovSTlNzd3JhLYmVMdAw6tZekUV/Y8x5dS3w6TvSO
jLp+9L0CyAQPDvUyTGnIFwQ5oVb6Iphn2rAL/GlpDuGHEeWr7WSnOBLOPe2/ew6rXVM134UB9Ijk
cgj7DGvqBFzuYCI+skbu2G5Zexjzgu52tqmfBI5XPhdTp9HigRRNQxJEAbERCA0nNWnMo2jad9fF
PmNB8BjDxzm3p53I2SnbJPLuRIm+mBF8skuVgkRm/7Z6Cgxq5HAXz+piWAlbroxLlosk31gdipYu
0v44jYejMzRuqBPLfaSB06qbI2YlQmqjd/7aF9vUx32d0rrMDEWZ2nUzLdxQEpSTy4Q09KIjXMT4
Eryi6MGWJBIkAKZkZULNgdFzBNfP7pSPljUCpmEHmmlMeI/kfptgGx+iUZ0KgBhblaY/kWSh9tWS
hzH0v5HzoNoTANV9vznLrCW2gAO1zSOUK99OQhHnCcIVSvmL/MsPnvwXtvt5AFYVR3UY40YZdPup
ydXOhPlYFtjzUAjiJp3Uj4EK6+DRSTKX5BpFFmX1Q4i+MXkSXk8WVV3DQ48KYkl9ggHKyeKjDAvj
hkIeSZB8reeIoZBWBmRdPxnZcLGQyL+WZVvtKVMRi3vfSJyCuAWDp6vfsYp5qulitIZ4Jsd/wRYL
fDvE+jfWwt5kZfJgiNykEof42qLfQs/UQRBuc0VSQQGEP6XcdxY4Wl7Nu7QYswetZEmpUpbYjcuy
sq5P3uT+7pvqSx9I8QtrNsRNNwSmjmZy8DrzODBZxHmoHrB4h9MSQeaLD0L1AJ5P5LZ4fkfq+4CG
SWofTv9u2hU4eEu/I1o3AOvzowieh4VbGlfUELgd3wEqCFyQINF6id8TNgl9atwP+zGLP5c81CSt
zoSen5SNRZrqPTCz9LnugXyTaMeqHmNaHWo8kVrDVFXP65s2nZLWQFpX5VjLQ85Far84kfglzIor
U3nIT4nrTViZLi+CzW1eEOays1r/bkeL05e0A7bEP5aZUB4Ov2rXI1aEpOnejJgazyxcnRTL/UAt
rmtY3STUO/xa8trAIqTZybNgzNNfuY4GszI0A3+itx8GyJfsu0iFE/HdtsbooTNvrCSS/Vwy8lOh
xSC/aM90TAQsDuSHJrX7HZatwzCDw9SZJJWRzg9bNvfGjN7zUsiTqf2K60CDuNbnBoHwS5bNqHZ4
Jo6q7z9q2aQHxuCUXkRjTy2maiQHpOTK5mXyzXyfYIRJGq5v248B01nLwwKUUwxLRQ1I70INrNkw
R4eSWz2NaOv5pKZtoRMo64akz6TqdSp7/WC4xhFbhLZHYuxuIMDSGNOaz+N4QLrAG9BYe5Zt2Umo
gzMnv5UzuXD83IMte4MU2x4T0cy7ZGS6OEqlTjhOu92UchQQ9A4OxQiqxKdCSi99eU5DN+S1hzLE
HXxrkbMzvXD2vjKt/UhO307Z5oVNAoNPIiAKh0FUo3fbriT6Y8TNNIfqtx7DHazEtM/Bse6yZjhZ
ofwEJMAgzMIq4Jou6Z7TwSIU+eCm7dnTXGdn+N4mZRiRobNCot+oF+VwmFqEY20LS/3IfdKgRnZo
CdwM4f4sCeP90l1ETCohRK1zCGEKVUfMYuMcCIN0t6ZDBLYnQOi4zNQS1i9RGEItd8KGLogICpDx
2mYsx4EsJD07ZNpFqDQ8ZxZBPKWGXMthKq4I1hNiXkJe1SYZIXiTRxQTuJqwHCiZMCNRIqjjMPAR
WzCygrLx4r3owniL7+3cVaDh4ZS2MG21J+Lqk0c5CAjs9kyJVhUkOB/R+H5EsQ2AtogJ+uRkjcGN
EEk6fvutKQHh+s0h8f9QaMWHYnSfGPlvVL7kzAJH3KRJASvDM55aDuWDxyad4bAW1E5/5td9jTOX
/MIuvHsjCsS80XeQVhwypYIZ9cmGCOQY+tSMQEju8J2ADeis37XH7GLy0L6z8iI7hKZk4kEIwphC
HUoTWP4GlZyJ3XduHEHV4fV8Kqcs09+bHPwooKBNWmbWVgn4A32NznGTt4hQEAFmu8TItomN1nzA
/btTWfODRBZvx0L00cawdUBcKtEI31jUgWL1eB9R0Eay/Sgxeu5pVFDYpAz8MOIHLSpjbVLJkbSA
ba9oVDuvYGPIH/D9jd+xA4KaCU6DkDUvWHBUJ5uk0e04GDc+wRlApESn4L85VH5EZBa7wQ1/um13
qmHxBGyMne2AFnrRbLLyIUCas1hzUEPxrcc8gYApRhl19bu3LHvHBDzam93BHErzQObJzjQWvDIc
ezNbQosZYjP6vbZtdJHFpAJds8snOT1IDZ9Za8d0myqLONIAEER6aT2otiwDq6n/VKq8V5iBOB9Y
nrjlF9o+okOS+avibOF3JjYiFYuYmY/NbLkzIkicSfOsOea8S2jnuAo5A219YvQZH2BD0e+7lh1g
z9tbrn3skAdfVT/G+wXBtU0K4zLNhHZHF/SH3lF0gGor15t3jRHn23ZsmGN/Z6ZRc/4zmuWAUExN
xC2Z1bBVdTlcoploa314AaLrP8TJ9G7NzhQ02t3Q4h+Ta90JspoZQsYZjEAo82Lmd5RYhYHPwERq
zaFmegsz3v6Vmc5wrzXxhrzPumhz/6I3n4mN4dpFcMXCE4lH07NC18K9Rx22k0nMFQuFH5EWSGsS
uTaIMx2OBJuF/XQbO624OaTaIu+U584ALo5IJw5822JGln7AeyY1pKUwy0mY30hkIfuGTF3+VfER
CNstH8mdUQXdr0uA0jCueIHEORhQvbddblyiAcRYobdPaOIQfBVEMzlmdg7j3g38op3ZaZNYXFYv
Pj/5ZkhQOvVIoRtSgjfx55KyGkTHiuTexGQvoF516AI3fMVHtpUJ8r74LQFujM1XWfvS0AGvoBmV
thV0tbWXMHqmmjwEdFfPFdPoQA4/ZySxAVlIpF6U5aWV3XHouvnRTHmjl3BbFEbPrH9wv0HDdxAd
b/rGS3ikhrekqUXgaoTdjQaeOnAzO90ouFhca6lrUT1gC90xNUcrXliXXH2nNTEfRrMxyrDZz+RY
tyj6t0jTZcAs4DbHurEjh+QsOhOlFYnXhLBG58ROEHgR8zek8qvu2ne7yYk7MXk7CoIAvLZ5dKMK
fn04nThT60ObdJ9hHxvHSst+ssiNzsyYLfLdkFn2ZKdXjakFs/M/5J1Hj9xKm6X/y6ybH0gGg2Y5
6W15o6oNoZJU9C5IBs2v74epO2jMBzQas55N4Uq6kkqZyYjXnPOcPnnuPfeEzBbkGWEIq9kD/fDR
A/M89Y7+JfP0D8GOPDFBT8Mw9qswx7eetDCtKxK2ETxvg9z8kw/2E2PeckM3N9JLeWi80y8X+fSu
aKC073OHedKM+H/TwUJTUTyvm4FJBvni+iT77LVKmQhVedWQyMqcP1VGuEnmnkcAWZWZ5PvaTbqz
10yHyeojTnpbHroyeFiCaPtlbOV6mjT4SEq8HZ1cYwZhlJCiXHAGbx9LkW1sakLH6eerWfQH4Uty
tAJm4aFm1EQDyrrH7KG91l61D0cy43TKoKep+73Sc3W0O/sHsjqybuYGxr74lejEOIjkefKWGPt0
fEPe95uYDX6PRLPkMCdJOgznrv0EKOlaewj+mxna+tTNyD+nYLqbFLadO9HyxvYoWdYxyfVsEmym
1AIjuRi+xrm969isrbIBN0JnUP6ViGqxm0Fowla/cnPCFFjurpTVPYbIIyif/Y1MCb5iKFzjBzib
XvnTVvnFq3MHEa917bX8biERo3rI7t0eQv4MvzlmGleGOYGuk2RcxyYOOsPnWFyaFhUiPaVW9Lcx
1NKDR9MRZ03JNCjcLWzmfTSz0ZRJeZFkpAz6pS4TLKSDUR90yH5NFhIdezV/uCqNr7JA8GH1OQUF
zycsAbyK2xrkNQcHArJeGX8mYb/p2LB39N+4vHAo+jULXgs7wkrwtyOvudJDQobu+Yzwsf6MQ3WI
cp78AqV5dUxthntNYxAtBtUbNBJ7IWZDfpdfTGv62Zu1eer98ifDGBNwA9NiQhzAd5R3SOpeZWCK
Q6XST1tUsGH68Yu48GLN/JenoO3f+tJwL366J7xvl8KPIRO595kez+egJSsZnvo7k0YbUCNolDCB
dUAwQrIHePcdT83DzBq2scbsHJqoEfrMq3kfDZJtGv1u5Opg1k5Ilokut66T8Ljgv+OQfEJnZRA0
F/0czME52GWEQ5H7dV2C0GC7R56PKDuojeZjJnW4azPBFnPKPxMoGzZUCD3RuWiB5SeEZ5h6fBab
0npIyX3Ytk3ZbyfRXo0uvu+N6peDKJ8+jirShzPOsft7CE2MhaSmRBMrrffY69L7ZlWyjIlsZe9D
ia21HlMIy1hiN73UO9WOK6G0PhYC7RgGy+fcK6YdsTrwZWnzCU0auXbWhNMbhFpQMbALfldG+2Hk
ZbYSs9AYtxgBDnnxHBk8php4f2md6hbOziwxgmgbLZ8rfrczGDT8po9+iGpIiQQyeQAyQtgZ2RVL
RPOCFUds4eIoLPqtKkuoK2byrkVyJgdcH6SdUPClENfDfJl2Zzp58MksIJ7cXnVsx8+hknedRx4q
r5Wmn1cZM59msfOriObX6tdzFf6MCalfA6PCHhcayYkszKehSo1d4XjAd+rqrk2t+cmukgdFEAkf
+PQx84fnzmMO109vk+7rZ3ynu2rqP3AyVBc0pW8uDqrRCknvCa+FGp+jCm2R24TPrDdo/Oyfycj8
nYygldA/mzZmPhVa5aX/oS2TZh4XaR4TkOh3kblt/WlceUmbXSpNalOnsxRofMb1SrfLeT39aQCy
E8IuLj3qbDmqT4vsuC0ju3RTpIDctBX+LlXSnoeUVyqYobFkiq1BYpb5xcrD7O8XXuJVx8pnG03h
vO+L6Fflp0vNF/8WeND3ThK3SJ2CnUF2C1IHauSyYQeplnaOVeYg1WGuW975rNhngp4fKSBQ2C8l
0O4pySUPbt4LzQfXXoKOK/sz7f+MDAFITTeta9tPXKaktqwQG3+NQn8nBQ2PmBCdlr+nJUXbGhh8
knX6Iw1ouDOrWQ2C9kHn4rOMhQ+fLjxaDWsmSXbCSjGHrSeqwCzdV0Zr7fEp2jxNcPOQbGwTkjUO
NmILHEvpFlkrOeCz+6I0edC9TzseleZGR4yAI53uRL8E/IjBPNQ5pdSMCddEFUAmMSNEHtLB4Z5D
T2OAlV/ZPn0xomz/kCEXInPe2bZK/OnYNgSW+BppLVez2W4p4PP7nhkp6wqS+6w5OuraZNSFGIiW
SxCz5A5M6UcuDCVInB4lIvTyTYjozTE41NLmHVwp9idb46fXxWtozFz4hqDb62309r5Fc1/3J89M
/3RxmBNQWv6ks3vzZy85IpkFeqDbpzbwm71ikJ2YlrOGcs180mEwpH9OjsY2wYku8/F1mNAo2X9i
2f3mNbc2Xso4PE2i5rNGy2yPYUiz1aoNTrl9QMLeY+6UGyOed0kPLGSu96yUoHaSqrjlG/2UHssL
IYP3gONKJUu7jUTLNr7TEQ1OV59w7vScA8tKwW3Vkenbh18zZJY2fXHfTFs98sEzacJMpoGxJJjN
c6mROCpzKF9Z41yFpCxwcuyWM8OhHT3uZzh1cOK6z6QkABR1ICMQCXQsHOmvKe8A60Wpv2P/y00D
BAjSxxa+abVpZcXVoUOWiYZzyVJiyabGTjYJwX+Oz5BET3RWQew8z4HOT741vvc+ceVRVp2Yp+Wb
pkDE0Wim5567a8kOuCqWW2dGPRuNWGtrWRZKuXZvmkN9hcTFdqwHdI+a2stRkDXtrNba4qyRcf6a
aCYn4JJOiC1WrknUmDmWIIIkhqwwPsw08WuTetceyaRLUhgNgfbRDMyw2bBlHA1A+du24kIyEoYE
cN8ZhLHIXXtDdWcJRgXURKRi2vE1w+ezFfrLFmScoaArcDxZGRlRDOHJq6ATsuKnxiUK1LIJmm1w
LnSUjIlZWHT17d6pCCbI7IzNv3yv4wGYHjpvIRA2Y5k8svfANzEvTlT3uVQOGZx+foRrhSVyDdmv
WYMM/NOjiQ+Gj5DuIjC94mgV7rMdVwFSDIuhKsVHS4gOz6quvxpa/Cn50Zlq2Db+pNji8kGMOE5M
TXGqfeQcxkDaGy96ETtcAFASVqGFvj/EUh9K5vMEzZIfVTFZHxZoO/qbieaL4hNICH8dpwGbtCXH
i/EMWCPGAl3Mn+jTsbWTeGQygtLOjWic+/cC+WRF5uuTqvLDIDsyklRI5VP7pF0IoFJDQKkGDIsj
Ldv3RPYRHkVomf0RSVGcgmU2uIxRXDXh7BhIFmpTX7AhxX5V2yYDveoKFAdLBDzYje9lK5rdZuPB
ASOOMDv6hMhis9TJOp6Li26lvWYTvuoV5NCOVmpdFUzamAPGY5avfbguBCvyJ3lEAy4GEsl5J58M
vL6B4o71xztCRpEGmQzKO5QtSTrjJO3GX0WYj4eg6Ou1U7HNb513hBdoNr0+uzK8gbQhCIQei6Za
dyzmiB2JNoOryk0gy18pDnSz8U0oBhN4KTStfcKb7y9bIxQC5RVT5aYRE1FsMiuZ2uHlp5GO+EX5
2AfJOxEaGA38x9k2Kkxwe9RRj0HkhI9uLthk5/PVzfxLOxqE5sjq7EpjAYI133kwzGTfQkCNvbk4
FxBtiqhkJBwYPyNAp/sGuNIqwBaMK5LRs07ms4zCJ9MGzWcBLBunxqD+9xKmQeGCSrQoIOoQ8mlA
EWF6J/aa1Qrl+GoOsv44QHORMTM0FfmImeeSoNfia4QXsA2hvdMImS103WRVkOv3nGM5KZC67ydq
YEmdDG9C4bVckpa07V/6sGZ34fEpkuoFAc6ZJA+X0BswYQAPvUMFIozPjX+a+nYBtUyrIK0e6yZ2
N0ZJqU3U2KdrYyFPn/zeIEfYYVzKKbdSGgJuL8zNONbzbpHA+ZP/yn1cHbFJQWBoBGu6QJ1nTgRB
LunaiuR4TJJsr6fpD60ckZIun1q6E8Nox0tQTmdsvO620dPWUfQgWst2W3AHd7iiSF+z7oK2bnaZ
Ll9E416F8Oc7NUBxigLCDZlBHos0BoluENBIYQJuiLlH1ImnPm4gZdSSjOaeDlZ658aJpxUKw61b
CueEd5FHYczCrT+MB0cPX2a/xG/WVYWGyb1n5Ei9ycxgU4zWZss+e74sqe/kVIkdZTDaCYgqnZuK
w/yal+bngCPoOVwsImP2FQd5cQ/47I7oxDEfHhhV6EvtMkICco9Jasyx2DDUQXxzqgBn7xrpOczM
4x8p2Bs2hh8DSEwkti02cCy2xGK53yzUJAOP+N6RY7h3OwL3oGi8kq5yzdLiaomwRsFpGht0zY/E
8F2TNFFnp2BWmpvWmyb3xJ9ArZSd/tMnbbFDGkIO7cg/qv2AO4MiRaCn1uqzzNj0tJzRs8tHOMlp
0gPwzRHP0qFZVI3uTHShw7C6b6ut3UwvrU9gYNlRl2QlfUBY5+sYE4NdSNQ4ZK3VFQauKJIVrMH5
JYxi4LwgFeHPEvwG7rZmIulj2XEixjMo9nYDRnhuoIT2OcJBkP9xysBbo+T6NKqq24SztZNgrGiI
oxecsyjL89zhxsctbuotLi8FJH+QrtxFyFP9mEWD5bXmXiYYBkL/xOJtly/i/YlFRxcPpFIb+ANN
gXAkCryTqJ4UiBiv22ceIjS0F59BRoyXPzcO3kVzU2qU6aawFiVwekmpqHxX7MT4nWfMf+3+2YwU
C2E+zmOjaKpMET1mrsn84T43UiJXVXwxEb6srIAYyQRB7K5on25BT9ToycoiMRorc7jDNEGmp1Ue
Kkvu8KS4B2eOtixoyEIsiEjqxbSVy93t9oW+kIgyrkfX2FYpeG4PPj96wgGazFQYxdY2PFLTRm9V
0fSyOUPiob9gHC4G2Y405wlfCwXnHhfcEIHHn5JTkndgatgg+3rOd94JIk97bqT5ZjFmhGxJ9PJA
Najxjl1wsr0FLpURR8guCABMKYt5s9LV49jp66Bs5OyUDzVDKCTA8bUI42AT0bXDb2CMMd53JcBU
YzGRMNBvVs7oGQdDW5+aEPDkeWD4HvGbmXwz068KC9gszUpLlZWPhr6LmDmeRrN+ElGx1zhJOfBU
cB6r7sGyOtpTUXdYqb0PyukG9cmlyfBsEN0LHwFE8bVB2rpSk74z6l6eIoeQ68jtrjXet52XPtjG
gyVjaI8mczbR+gdB7bSaayOiYfRNLG7AgCXpw/wZfrC7cS4qc0CqpeLoAZOvXCHJQOVHQFO7GPsg
BfF2oIpDmgRfZ+QDJ8YZVG8MiqySUXd/w3GRuczdtcRBMcELGjz7UJDds2cIg0GMQQOEuFc0nnvw
RRGtSunpPc0TKkuC4e8Klv0MXV5uulCr5OiCJOTswZ+jS4mDc4ySnqy2NGOBz0jv9r9RHWZnVMD+
6ubvXmZXC2+5Swc+hnOLoy5B+oxW7RV5EgBa8K4t5imGgjDkeRWpzJJ0i6kq5XwOopdK+Uvlor9G
EEOO4e9N6txH7q32EQ22zZAt5r4sLLW+vRBCDoxcibtepK9wIhGsZ8ia3X68Zom/nRFIHRWK19e2
xGY31yShSqgVVYjNMoqhG8RIeV8BqNAPzOaT1uVT0IM0sw29vv3NlqxwWRAFeQmr1OfmyLBl6rh8
0cFP1MwUnmPV7m/UAermhPAqPL4xv8XC/0PVzHqmCcS7qiKF1tHGcp2ScnJ7x9ykGk8Q+R8kuaiX
myQVVomzvqHkBiQQhHiIJdpuLIAldQy+0fneA5Nw7rGzq00IlQWr0JSgdLTQU2o7tdd2I3/9xa8V
Tue8uJTMyyiXSodqHmcx5jKGpT1olUXDzVCDDI7dzeN7+1LODHniTuytXj3M7FKex2Dfjiydh7Q0
DlC3jyYhJE8VS+A1uRnsMA1swW7pXW+/vyfNOQ6E9yZHPIsROiQi+vYeNY5mxL69kWO8CabRUI2w
2gEW3f61Ws4hTJOKv8YeMR9OOn3FzAkpLM4Qmd6obiR8zvh9MMUw1o2oSXMikxh/Hain/pQVNQRM
D66ySk/7yCBmI/Jlehl0/jK09YCJlQS3GgffLvMw+fHwCC6wFtOcal44Iz+c1jSPckREhQwkeGnL
o1psdj3w7Fs2CvHe1Tbro5ACCRQ7Q5p6RbLghHg6u1omEbgO5oezU3ngaacxXCcd5+OAHs7Qlfw9
5gKnG/PdHpTVVHAr5RiFN5ZV/lkIIOc6kOkTBhy4EfOUohGNxytg8X3c1skdKkXUpzE8fnfOs6fB
8XdTasE5mr1n62aibIvmvuRHrUKVW4UlRB97XnumVF99yIwYtUL8WFok7Lohb13qsm4Zk27+MaZU
fMXwUMa6fp2gU/EijdE1K38wFh6uwwLMz+0yRAbbP4yD92EKhw6mH+ti3f9liLRWcanDaXpIG8ps
NUeYborpfAsYVA7F4o2eZMVuj1SvQlmbF9HOKRFbcfS452L+bfDz2wm3JAZdPl1IOJ69JSI4joPq
za6qTRjq6sG2swqufMGF1GkPskzKt6bwqaKxY43t1P7BMCIks8um25adwDE6TA+w+Fln4Ku/4WES
jZzKjdOrlafaWhc3Igu3b3JGrqYuxNPJdQJ+bKM68yfTpoJQVjGSBVO/3gDr3kSkJKsS506Fzczd
5T0YsuQcEFZ+nlq1DkuGN9MUI39sUwdj2GAxMtUm0/AP1Y/0j2kPlwYEw4AycZWAHdvlOSBmfHCn
zCPWoQqCfOdYAKEjJ1ZrJwrSkywpiTsO4AfBvnjxQN9eVKQJ27pOZ/6BHpJPfA03W6KKYRwI5s3r
igfw4E+DPqDEJb8an9jecYrp0jKrihd/RQQpyxLe/bCYdUGTx7tQ4HYePMPemjmxmre3JIxbDOsZ
U3n+P7whLG7vDCMmkHPBY2IFsUaXvHuc4rtehWySp+FUOZJ0+gXVR2EXrMphKJ+MVHm7skWX91+/
OzLNL3AH3r3qWXvQPOeHXMQ/kZofM2zvyVipvcMUcjtWFjh4YOB3/MQuC5rzDVfdLC6NMmFgU5TH
xJRvVdztbnguRRjr6kakG0nR3DvdvJwb8fNY2moVQMG5HYi3CFSsMju3zZEO1LQ/xFLQJFc+MysM
nsMY/UWpVcW2KbR5uV22VeL8kn2sIXmkw4UA7uHSm3igoHFbh7S9ZzVy4ZJezvf/86XwPzy7Mu/r
oXoamCVQL/FLjhv+qgeQQrcfzSItKd6Hftcf6AimHyL0FW7rDjlCzYdATo54Msp223RKf5YdNS5i
QnGNqiK5oGHgFzQDDYlojbrnrSMTt/PH6Ye0z66Og2Pp9SHJzEX6I+89VrWuQWehXIuhxBLRkutf
OvTFR+I1F23+ILM5+QPRBh2HxYj6LzWorSQ8tfBPRKDxQ+fiACDd5s0wYIgjRflgxqu9BldNM0Y7
K0MF4CA1vDFkOgQCK4vJunCbfsE72q9yst6yohBXlbzdDtowDHJIau0PT6XmmjMluB/rkG+ijB6g
KconG4zFkDlbCLtc+kNTXhGVPcKkNzYOwc/reaF3Glb4OWABOWGADA8lSL/tDZ2go+FhXExuaTrV
x8nw4tdyCp4mIOx3U2Mlr31iMWXzUoDuyy+KxQ8nudG7saFUnzm4O2mkZx+1+bUas5rZG67+uQXe
bGhwo3Vooagliv3U5WrcD+mQPbY1h3HrMNGduOmO6SSf/rLR0gECQBQteJV8j0QEGnfIiCBp9H2i
sMobFnqDxb4zl+b574Xf+DpA2c6yCqOf0fGtjMLEFW3t/r45+KUqmmLe63UGZCIvPVzboCHbsn9N
GTqichuN8xjjWEH7214iB5Zkkl1v54kRlSM0Os/BsQKC0KAKWRU8KIcboH2egvnInILGoWfF6GVN
8gXO4NHjxLo0mAZXZqf8o2lmzXYYPOgo2M63ESHI1yb/vlU4Bfca7SvcJ3vovF2WW9n57/1eZd70
UPn1m3ZkwPyW0yh2MAYi+Gi2IrWeatJ37nw7dZ5Sdq+zS8J2YDoTZWlkM6zpj26g2NZ0IsTLQGRx
VkzhkQ+lWvdBmK8TDCYblscnE0XVfRdW7MUXGxC7JP/x77eAqNBA76Prg/Ci+n1CHLiI7cC6tHV9
MtIlUwWV68mNnbfQCPO9lbB3RBsAEw+uUI3S/hC0Kj1wxTJ4AmbEa7n8JqJWHkiOWUIWqkfXwIhW
EF98pq1K8BGjpVLFLwcaQdf21UukzCsSQJcZkMuPKODXBs74l3KgtzJSB5tb3V5St2zucb3RM/A4
cJZMP/B4w2Fb/k0erqpeGzRr2N13TAusS125m8E21eXGjell/Q/S5y+STNipuXKGqFjnAypmNvys
b2TDZK8mmiZ2frWsBHistjfIb8ZGSHTCedQR8bPsa4/IfO7SPK7XN4yMpVPnIdIxqleUfmjdvwGK
8HTwH4OM97imwVQoeX/7ViyG7PVe41vjWA2NbdxjzGWchPqsNaePPmZ3W7TtPS4c+RwMr5AO9nOe
xj+jvNLrzLGYTyZusMtM9inwa/Y3TGqvk2LXZ+Kh6uvp01tiByz8kQ0GbGCo6WKX/6dlwT6jMYBW
7M290TveAMa3U1/G1MpN5B3Juxd4KRNQPA3MY3CBAB5byslb31Zr214jlkA4vnRqiKmibUuo+34J
jsD8kHybIP0q9P+7saCkReMnDriQUbYv5jMdDkRUDxo/lOciP2y6catdltH6xh2w0vw4ZFAU0Zwl
29YJUvoSSmR38RpDGmCh0YxfrYmopczsNaFJROGUIZSTv/9p4Axh/qI2VtXIN+ETChOkiTygcJBv
2o/Zu9rlZ9l62aUEYcVp1BNHX7piYy0ITIlh6Rwmza/Rwft0o01OCh2LOXXwfyvfe57aLtgo9U0u
I5ZUO+dLbbMmBFG7ZvQ4sMTRaGkx+u38wkmPRhi+SIhD94qzp1nSYpCj8r9q5i7VYAZ/U6h4fSjR
EYMkmNZTTzq7iQoRuRaVzhCiJLq1BLXvmUciR4y5Q2I6jNZTGTpMUrPmq24mgzU8XA4JTnOluHJu
Z+Xt1OT0rImxZiV8BqNWrWkESX8boEz5FYOD23eVW/EZUW+06WpA2dKDlTQYIoB1ZR9MK/rWjI13
+VSwXL0l+wwXhCjFIUDOs58C95LUXfJSdBcq+vpH5xTUP8pNXgCCeH/PHYcPwPI7u8XqkcxRu/Or
wFnz2Ho75bflqTZKHidXPDvgUJqOXCwvJk25dy6Wya48wch9P4T+N6Yzm0Gc+11CKnxoXf0+J06/
g8LIaCB0wpeKmE8du/sZIcsaZXR/X3XGYQSjBwCcTSi7I5yeeQL3OqIhK+IQqXYPSm5JCDc64khu
h0pk+twWstvw6M53kT2zSOQkGzw+3Tqe9mVDUTW5mJ5lzMS3LN2jRiBzcYLxMyLw7uzJ2T9zRmYQ
YNh55ZyxzzXnWVjMw0tr06T6ufPGsZX+TvL+0SkKH21IdGKzNm1qpvqHqbbUnc/HdpUpVmdj1Xub
222/LLkZs02X2/c8dc+lP9YPlmqYTVvUBbeUEwH7/jh35vF2mcnFPq0ck8eY1DKbmJYlg+T2s1MT
fZAWo8E7BgMviOdvk0g9VdZg8y77wUnmw6OT24dmsZo3tf3YDgYmAFefEhsvuD9fQJb0W9SnxcsU
TjOgiCWpnvZPLnARCEeCzaIGAAJx8cmCznrigUEXNffU6ILcFWlq9fhfv5DloTyQqMZYsokfwmWk
MOXhN3IxucNw/YvxqtipoZI5uSYwKSVO3bVX+P6JlvKnRm7DapyzyxAZUVV1iNpvqSri0j+5CdiF
wfIeRZk+44fr4M1E/mIW4zhp3XhDHjJrMIytDJC1WpdmfozHlky5Pg+vfYC8qPGz+qGLWMnaXBrd
eqxbQQL68ANtJYhpLNtrKZrvGQHCMUcbyL0V+XRy8eYWh1IEBttfsqqOc4o1kvsx2kviAa51qSlz
2GZgSYCUXocxcrlxZ1bjdDAaIt4WVtt9rIr7v0hi6QS7Ps4IWQMEuzTQmWI0COcHJdNCNoa2Ey9u
BRprUFdsVVIylJrm1c2mlCEcExHDSk+8MNAoeryst5+awv5VQqdZy8Iin8ujQ26D5LPR5T4v8vee
Feed0crPzGUuWKec+6X1jDZweJUaQFzVL0TR20HCyPqu6JgKm5V0X7LUvCYxXP+ulFDAi6E4/kfN
H58wu7RWcdA01PuFgLcOkfo/TDsuPeY/kuveua8k1nMjP1kkPTB8jd7GSDKMmDcNZdCIuTAh9hFF
dfMN+ieZkyNqlwMT6E8zWFSsCjB/O0HAbPxVLJg9DCQfNaJ9IwCS5WSMow/F+EPbOc+IKbdYprgO
Uvt5GIOv2na3ZQXsZ65qY51F8qGtu4sN3YPBOt+Fkx5yDJxRpeHVebJYsU78hWzolcBAXvIlpMgv
5VF46UK/cRDRZsNT3HerwOQeTkP1TKcHkIhVLpblLqjYGGBJr9HgqKRjEjJtDfzTaJCHMMNqHhMe
BL7U8lk3NoK10kxYgVNY28hCaY6c0hAm0V8+rynRnodS/Q95q/a/563aphSWSYA4qcuuZf173mqp
mjroxrRh1FxtBmZQd9PyJfMfspYavHGmmo0SXzyr5ovr/fPD289FHXGUZoA2RSFOvzJSPYmogTxg
lDkxC8LEDySlePz7pabkrAZ6kf+1pFz/E/r+8Dfg89/C5//th/9/ZdFbxL7+9zHg/7tvO5X8/L+C
wPkN/+SAe/+yiAexA9slZZf4H35l+LME0Af/Ym69BHpL4l6JAzdJwvknf94J/mVazNoCYbtYVvwl
tX5JkSaa3nH/BT/CdNj/CM8GjCn+X3LAhZALwPfvO3yLNjaJ+sHRaAlhE7lDWsi/JaukUdLF/jym
65DEtZXJAGtX6xFfcIEIKSzG8zimW1++2xAXO4Z2x2hinQWuNdSWXruue1jEuYxswXt1QMdRT30K
lA57p07WAoLBCXcE/XHbQ5/FWWslNUaVWR6dKLyPTPcJd6mPgt9+o7F6McmZ7mIoMHHsmtuhY5Q9
lP0uwrzaDzDRuOsetVM8Mo6NNpFtg/ZLetI4h5+h33VrfAQus5js0zeol9sBPDiNtyUfigJXg+cj
DSPFD1UAMWcI0yQb1Vcj7NS6iaydjXwiL0ByKB18E/WChduNINNV9yVARTK9rDs/APXJ7uAoCaGG
yqmIRalTKCMOztSS+fZhJLOA/T2mFAoiFb0yf2IwxwRWr8rgPi4atasDF4dFHLOEwo3rdc21reen
3GRD5sZ3oyzeCL4M91aU/VhStNh3/3DcgWA9zWjbTcNNJhfF4oLlWCj2iUIWLc1njvR5400KOlIE
tzsMv+jpg42vhousPR9gBjqNDlMeFTY+44gpaac6RuaCeEFJ87GByR5ie3DB/NnzpUYThLiZKivP
8XL3SXngqtmkgTdvijo3cewMEYk3ZAhMkACwV2TruVvATP4E+wJXQoLKIokNa1N0v8scOIPsjG+x
yAKsEW5Gm2VgViegAK6oKJSSDBIA8QqbOSp/JQlt7JQV+K1ja8N2dlyrMGMxz6hynRMug1Dq1Cyi
MK3t+Rgk5qsoGKuyxWG2WVkHUPDFwk1l69pBUNVuNNM0Ilske+qgGI8rWeH2ZLVAlgmNb3ysOoe7
RsMg9VIfhlJZ6JXbB+OdFacvGDqfis578mKCpmH/Zq7Pv0djMOlnZK5YwDWoORwXPe8BpiIdeY++
Tdwtxq0T0qfo0CYdWXdGiau0CwIW1AoTZBmvKwEmzXezP6EdTEcrapptGyfO1rBYFJVJjakqiNYw
sRwU1UQeqU7LHdaDB1OMJJBjRkSSClQet9tnkcturfvOeqWeRIjbIqUNE2sbXJy5xEaBH4AMuhGk
xMhiI7QwlU8tAAkPzRywcnHCE0uPbGsXvxcfT+qzOdoY1SYb8uCDW5SECwpwJ6uMp4CpMOU7VHip
smrHg7Mu64Y+VBDJ2mBPGX0d7QrQkqtxZp/kT9yxIGw2DapdaFgsVn3qlrSl7ffalwlYFZi1x773
sTQhKEWn0XKFi19Ej0r+In0QbpodFpF9Cr7fhQ65MtyxeKgGAwU2yYnYBNBW9ah1KxNRSdsNxHTW
ncMuC7K16QIfMIDStDSEIEAECuOOTEHsBVNIYt6s4nfXzF5T3j5GJkhLlJk8uqyYeQKjEjWrGa0a
Qk55r+6izDmwrspXrHOZ45GWuKI2rrahhtQ+UwmnWSa2FcegC7wSdzqw6sb3esxmQm6573+0ufUz
Dop8m4riN71UySQq9tZjmuBbCAx7I4JTGkButsOQpEAXn5vvRrtRm/eTap50g57HjNkWsQK4Nhhw
kO2hNU2PtY2K1o3PuFlnVsh8XIumW0lJQoEXpS/2Yk+rORpAW4tunRDqYRWOuUNyvfG7cdiUQZYc
3CR9cyomY2HEY0R0B27nLP0Zpl1+sqe1TZBP3wz1XWLjqEhDEoVBMPOPHI52a92n4y4QINxHsjFW
lsJxFOBq23MtvFPriZWmaQ4DVpKlGJGIQkgk29hj7x69N/F8srSNNd2Mn8YeQHlmRckFg2Ao61OW
1ufSBCBGZ7qZe5XsWo05tGoCstnrodwUUW+fxlCdTR9VuMkh7fvKJ1gjfZDNUOy90lcMX1DR5h3N
QRzLg1emBieQdYUjINgKee8WVLh9UMUez1qDJKUujrM0GAjCXbDCQ96gbVaddSXhEglcrpOrRSKj
2/gbw0fsPFnuXvni5BsOy/Cw9ZEnphgs8/Ytcd/xWS4xGpg4yLE46i7bJ+AIdohRLg3GvA3zSiij
JaZuIZ/QYX+bELVQvJGtnuXAHJ0SJ0NgETJnfFUymDYRokx4I5A4MUIpidemDHq0+7dPVn4yhTzZ
Jlu0Uk33BnM15nTpvQufoCFzAm3sXeQxKBu6i5+hNcFXy8fVtlG+euO261IEeXUeYETq+AZsPjU1
bBEvVyTMCrG3F2Fba3rpLmCG3H2KaJy28+RFx6BFWFyJ4p7HAeVSKL47eHjr3rA+4oz2QSC+jNr6
kbH1Fimipo1Nw3U0DXsKn32GOQjEiEAkNXNzy3auOOh/EOPVbDKtcHgnRGwANIhX/8nemSzHrnTn
9VUcGhuKRA8oLA+q78hiseeZINgcJvq+SeDpvfIqwgrZEX4CD/6B/qsr8RxWAZl7f99aUYrzKoWT
hjlCXxA3HEX6NdjTYFUO4hzXH9OgjqQgDgRxwn2Buq4bgnDjD/YADoABd894D3vSi8AHtUtKPgVx
kjyipkhPrJ4bjDsxVVlCCoXsNktST2s+rCZedjp/3Y1iYwhva+tU8kE2YFJdOJXF8ML104Damu09
P/6y3Y4qaVNW3IAG6tFjU+wc0gUzK7LTzCiTWt4Lp6zMSN/mKMSVwG8g5hxRC5MRp+lzMnM/bZLR
dFCHT/JGIA6Ciwr87qAc4zA1/rFNgiOVrC3jt88xti4dsq8HEK6XvjLf5hZsl0sklbFfcKxZYUHA
JBlRlfdEVwbUCOa5THgGTBGOBhfCbDaTR6fCxzPJgdQyWkOKe+aqrIF9dU8jeEzR9oJonqtcHvoc
Y/rkPWTNGKzhoJO2nv09sKqWX1Bg7RQ3Ubowm5Y+3HbA1Ux0yEqORGZ0Sc3gqOQxBveDV/EWeOT9
2cQGh9CD58FuIFoScXEldsxkkq9tZA50LnMqq9H8wRlGt01pQtVp8rZwBgIzk8M6KNODYfKDJ4Ca
mVD+WuP4hIN32ln2/CI6wFWTkHCdxwfgowA9LcUvR0zvy1QE0Eltrayt+7t5QpjCAtrdOlhKkU2l
fD365SQT0JGT20AMSvleEsoXF/xpHtdmeIkwRM+oZWPoLNG6aeMaxloxcd7Iob7E5KINwxn3uZfc
S1VYB4CwMQ2KztuMPB64RID46mbiVcuw9izG+ORSeIRIO3yMgFg5g6Mz0/IVEMlLL15FIZl6+Ugj
y3SXTrkBla8Dk9bXXO5TCdKOEVrpuSezk2BxqvoZqbs613DPOUfqCmjIeGPgGbzJx31ZMzYyvPA1
lNOPoeQFK9W4iz1zPzIDPMZalVYvGpdrtGBCPYKTllObaBeZF6F1omy+K/YRv5wr0MyrxAW/Vk2R
7TsUMF1+7Ib2r6yDS1vBjPUEVe7U+yx6ER2AQhO0nqiwzmC9qeDPQFNXaeu+CSPhqj6UD65pMVmp
QRzbC6SrkRVJlENVyt+qEvBlGlI5FQS7N44Y96FUOz+sxquzYFQBCna3pGub8h1hOx61dsdshUB5
t8sUzcshpPkKnkUdAoeGgCDIy8sdLpJ/jieeHJGhDeeys065cPaBzphzJuOuT/zfUTwd0zZeWymP
xym0adrH1E0Cv/3OnESsDFKyV1a+aM59CCn8o2KSzYEcaL1PY1zQtj4QGxjCPRoVyNRPzuQiN6pp
vU3yOKFMM6waBqfv8Nzr+UuLVbDtOCCzOQuwq43xe8WksoBuDK5xXDtl+6uJ5ivC0tnRZ125Bavz
SyKPZsxIwrxvGb1LHn3ZgFVqYAEEIQ/Db9GjaXfghvjzOz2PaYXvae0P1dXo4mFP/vqZ9mmwCicg
VsmcnmjbObsQxpyJYeecOdVelqQsG/u7N9znwgpmBrb8vAR/aJD0XxlE0/XEeKlR08Euol99zm6b
/jeHAMazhhEMRotc891c0l6HgVCr3o2VO9hkj0tfRwdrEhzlGB/GTvBqNRNlMzKN/ixHapkjNzbz
aQbkuS0cLJwzHMXM+B3K/o9q5DHlfuD5PM2RmN/7xbmZ1bwPEEVVY3ZQcX/hr7M6B5CUipbQdW87
nzTfgq2nsX6pdHbd5FzpzYJ55Dw74rgyu+kzCJffIFJ7MPbwTVqCSbhGafBVnMDLqp64auVrjC3O
PhG8s1THQNczaGU1M9HOePmDSONgOkbO0tk8DTaHcBq9R+Ti0T6t+Za10YvRkXfpJ+Zgxt2Y0Ugt
WzGue9/GIoW8DiriY8fRh4hkfY11Rwls5aHyfF7BLag+8WEXHj+NXRP9YmxLAt2lEzXz/xcAyMo1
J39nTT6iSloIHHo8Nrlz3KM6qgf6A+JxMPFyuFxrZTfQCMW0ERXlclQy/Wmh9oGAskZ0ObGzMmfQ
e258zdOBR2nr8CpCHlaMOoHb31q7Hw707i9Z5d2TiB2uuU06zRQGVYEIFt4zT8NwU8Y+L5yFiWCQ
tcY2kyZRJzcgVzS9RCotN13HzrP0YL/Q0YEtPnMrTkeRnVswaFtrUD8zxNC9N1r3Zu8y5a1JeYxy
fOg44V+b8ZkMOeWy1Hie+EBtnQT6m2Or78EP7sGNPHSts3LvcQiok21E/FplZV4s+nHcF6ZH2xAv
QV99220yreKGZ8rA4ywacZrAP2xd5pI5X56gCL4rv+VUkL+wduJ5Q0uUYwyRUYuTA9TbmCWzgioc
+qFOpeoXfHAkPbdsDGKrAzr3KhHRPnDsT/YRK9uaDm4MRsnBRx6JYtdiaS4LPF+GP18H1/A35kwy
tHPzky2oQFg4mtaVxMlryf1Cr3rDnX1hZMHd1cBCpayyJpFa1nvqOwSV/ZLTrU0JgHPbkxfBzIk6
Wi6VbWzZzn/Q18GJWYP5TZNnAynMQfb2k1UVK2kW0ca3VbHtmUV2PCUOdFdOsajNu1hdfFUY9/Iu
9Wt+nJIKq6jDS6LYAU+tb+6SEzgUdkhOf2uSxbzrZ29XB1wcJZJnHnTZXQPpCngsOrfFbY7iR8ZY
kGV6xkRgbZOAtGGsEbOmn28dl4QmEOR8BQTNBUFBOJKxubEOskJx/AZGmmSE3Cg/ibplN+1d06r5
x3n6ls3EolNMWbwoERXIUEAO8lNzSxiZOm+AphFp/VLbF8cLLnZqvdKBNOhnRft24Cw+NlTo+jQE
aokMjd/AzgOMHPAfyhoViUS/4SoBkt6ynT+1J7eYO+RpgEMVNwDg4Lhw5OZ9t7J0YwNTWparaEM/
jD3A1L4jlyY/rZL0ECC8EzI6qmBnAFknV3knve6Xcs+dI8AdkVzh+lb1exob9xB670BOHXNcP8Wk
n/p6NZr3NXepNHqXCb/iJIrm9TjNDNtFSejEOOceGKt8uFvghkBYV8R9+JFpwtIasCmktG/FsYo0
eNAI/mYVO4VE1luHix69F4YuBVLavKbASBdlXbvheKYyvuDYSOmsZeQNywTWWmcduN6/DAt7keTQ
BYTpnIWguhj9m5eoU8fjagN+psCc2FzJk/A8EpyEfVNZW1eqTRsb7Q6Hl2Ksxh8t4mVuxEAi3NJ8
pAnJQA6tTZaR248T4jlZZj6Vt9Tm41T56Z8Qb1xsiFtVBu4hdP6JIQQfoyzn3cA7DszUtOWSiKxB
kSRv2/w8aQIHRBA6Nt6n6x4ne/gTaCEckRmo74KTWnJKK/PoF8TRlpqFOnCqoeMby04YlqdXr027
4nZo/1B7bribQAF5Z15EEJhIkEjViR8PGAhB99EJuBWrL0J5IPkF3WtYP+uYzxIXLYwtuUVjgCdv
7LGSNHyiIIQbYbpd+byGmyLYV57mcLGe23dG+j538e/s9QXg4fyniJK3QTQDLgH313B8MivBRqXm
exZmHCKXCLUzqcSVwuWzUazPuXpG7s4Z+jNUOrpLyTmoQePLsbkf4yZcAWefoJqRyCh004M6y1kM
4J3mLHv0JebcHj8bESnuTHU9XlFUkc3X6La8XZvs/ED/cT5J0Rn6vek8Dr68lgE3OaiRI+1iZJxp
TACGTgPncYfObJ6u60B8ApWTGz4yDCZI84D3coQFwbmhLQvnnWsMrRFQqgcMZuc+G3A1zQGNEjc+
goE6u2N4yytlnpxw+s4erLws320OVV78aDOO2tStwPcQF08DvSnO99lxmKNXhzwmX1IHCx6hYxks
9B5Fw+RC1ovuRMe8zt6kmd68kFb4FATVznW94xQzb+ZFV5zHEE2sCeckHfPyRE3+D4zNnbsM36Lp
Xq0xik4GCQ1me42pv55e/OP75dNoLF9EwyA00ssai/g0xK+NdxF2JPa0w6KV7YIG5IR/J8JfleNq
kob1Xo8z8zGiDZXfOFvZ89kLJsyYo7EelLGlFNGyqzY3qEXjre/DiQ1SuI5xDfSnH8x1ZEzdqmiP
fIuJQhrBBz9Ou+eXD7On2lcRB3UbHxNLr6OdeT9U/o1Yi5EMIFDGkAxMJUh3+pNWe/Hz2WZwMZ0U
2HLDpzmrgCOzzF4lFjXAZOLFac4/2n6xDhv70ZSsLZ16+G0KTpNgweQq8V0Wp/NJqAV/wCgMDHiU
28hw83+RQCSx/ed4IeXoZ+e+zmlkF+HPLMlw4+3eN/i2YaIQ/894CPixmG5521onvuUFkhHnPWC8
cE8oDE2Ro0jTewNI43VG0WfTuWNzAtGNPMJDH1uVNxyZH6pt/njM6I1XsAWhMU37LoUKrrN1S/Iw
ogbjSRXdp1H6IgvGqHkUb2x+CGbg7xL2QOwHX0BMPqQCnErY6yXzXsfe5fguknGLk+eCIebWDXaz
HUkZs2Io70qsRoJx7rqnIETCQYvYJ+sL+lEU20xX4HNtCmHoyclmcOOXdMDiZU2ZDhmTk7LAEliC
rmrHcNp2cOaMCJrMwrzVvfhpmNcXjkXMs0weqpT9/nKZRw1hJ5cUVW/kr/LNOGR4uGhWskM+kNuT
x5r6VlNOvBxKAARFy8YHT8rZ4W/jmW50AQYtt/ntnJgxP+f8lPkwo3VKKfipuPtTKJf7gx9mqyrk
ZlOYpwks+nmeohOvU54ME1ly5DgZ/dWNmNu3UUB9aEHyC9NKbqTgbm6GNLHUv18XQHDlKZyN4BmD
paAa50GFQxSY2ShOCkq6sK3EmvjJUbEbTgf3FjwRGibypYzPwDC5p8x/3HQ+Fzx03CwmZsCTqwwl
f/9PU4OaZbEfcnM6UI29FJxE7cHZkw1ZVRlxscqDChdvklD+1c+fhfpnhUVgglcS2lxImbscXbM9
W7yzTDu8Vpn15RnL80RUdDOCOVX8x+1c8mEJnu3xfgK76oI8MOaxeupLKnxIM3T77T6PMTcUTF6A
OlKG/s3p462ZJ1wARcDHlU1+SQL+qFN/CGq6Xf4SfMC3CbZyEqgEOrs7EPFfW0xTnkoLkC6TtT31
L8Pjb95AZ7mJ+iw8zuHVc8hoxSk4eAcBxONA3pHnizw0DH5X48pkMnDuwJ6eR87qKl2Iudkk/Vn/
TWHfHDNEDEsk/MegdB5bV8ptbvUPDUPyU56QnByKrtzTjb0H7+YzWPc/LKGGu7Yy960b35UlEosi
YCEydunH1G+9xt3zYAGRkFf2uQB/5Yr5ufVH+y1yGYR44xBtOv4yuoFQ6hQ/RQ2U1ZAwoY9seaks
5zI4FBW6wduGVkeiEqsgWqp0Lz+Y+MerroqYIbJrGDL1FTvNL1ANsRo6cvnR9BagvA9q+29Qjrsw
KPn5G1OulyFGYJ4P8BjSI7sm87Ko/sPv6rtsIqGRS/VnCaILoV8OKkYNUao4MNMwmXiytWsdFNem
NR8C6PHrvlLXrmNQU7jTvkYSsi1SN9Ij02dVhvFDrXjEKN7oB4baQgDNxggcPTYGmVuqKK6wtCnv
LLm0sYD1wi0BFHfTxa2uHUUbdqNOwAA8z2WwzkNnS8HM5FWv16s2uE1XsnV6cXLjc2blYQ7FXyPy
j8ZsH3K1hg9WxZohMK0KmzNVnb8bR7tpJL0XKIVLQGGlGCkdNXxeR7ZdX08WvfGzkXGWg3ABUAAb
HR2iFVldfTZyQt6TtCsNjpQTr7cNLyNk60nO31llf6TDxR/IUsZDQbtrorKg+HfJRLBohrPq0vvz
Z+8xh8S5rXqa9TXZSegNNWe+nrmkafyWA9FmMYOkpfgXU/JhfJc1F6CEI1cq5yUSPdTDKQ0OTpEQ
7YuJpdie9W3TwN8m+WztDYlXVPiqu5rCZ72XpJu8MINtSAVqB6x62jJCpipUg5hfEcgHsuyxoSV3
Ph5tN/sMdba0aPemGaqtYihPYOlzdJEVDLy9uRqkb5YOpkw2peMAFwLPFcpzUnxTlN/XqTlsOrrt
OHDcCzWUkk++W+zcFKECf4tHJ7EPvRvSNgz5k/CuAhMCd4YPHs9AnJZxZToHh0X9MPg7XGXJfRQE
xySInk03eHNlA4SsZgRspVf2Z6uBdttj74r7ouVp0qKV45lPJ3yEnsy49hM9pHvxnPKucuIrRgf+
9CaSGm+S700PWL8hvxOFxtFx5X2BYXHnGt2F6yVEcMkIhALEx2TyCW4HIFhRBqUoyz/57vgUXXml
TKZ9I1/w41SNxWe1vMb8WPANtolltSewwXzDvUsYdyMxsJIP+B8J0nef2KwIoiT9LqEPbwONiTAn
ybSAqic5DYhUYczHbKg7vt8Dbx6/O7q5c4SKVUAhVfsUPrmTv4HyXGi1MnLzCY2zRGPs3VB6X0Gg
4rJTMqyNi6qAt9rrZQfHJN7SVC1xlm7ZRAMnXpqDadoXC5rbrYjjv+Gtja+hRGuecL8QWfqH78K4
Hv2ELF0SUZj2wr1yb4ZrcH/hM0pNKFhR/+fFNYq3MaDl0ymGoZLtgUPekNtDlbNh77wbxxCTMNku
cLN3mjoMM0OOZ7O9ECQu/asXWu/sEnFmmuJi58kjFX/8BINgvEQj81TO4siIcb6MtqTbYkDTEnFk
P4RhcwiU8dGGPCdatlZrqxSazBjfYIEkD8nEYS8zCRCiZuVuG/8m0/Knj0iSTIFN4b8YLp5vcLiT
RLOHBUWEIp3FSidZMRHpjpOOZvLXC0DtewmD5JCH4yUxYC2zoVwlcW2/h3wyOid/jVsuooQsGw2m
7bYycQCb1dBhA1byPii6CeR0a2DoLUpgoySvP2AIEB9+5hpz8oJrl7iMjGuYrfE87wqj+SkhlG5S
p2mQA6ZYkEYIvWhzZgwbdHAz/IqMo6KLxbuLQOLWT5gMCFbT4Prjc8ApJnQ6fA8td+dohgazQK8s
xCy3Pgxc3LFfmd94QBY/0EOKY96AoRyy+qmNDNbbZPTXYghXWc3dM2ZmtkL+FK1ja362UxMnRPNT
5IANwuq7lcMzoi/Q3xRrCGVzOnFKihxLKJ46j1N2NxpbKh3McNuclF8KRTqjb7gRrlucAq+C0aXY
gee98bK0jB1Bq27VDM0lTnEzk09hyEHBqf/pgD9Ow0jOeeJgBRURcUJBWK1BF7LxIsHcKGiBUhM1
p0Hp7S3FVt3ds8LkqZL2gkgJ9LsGKbiXdnsug9aBV6E7FluBAmrjOPI8u7ehLyYsFfRy2hJyktEv
DtpRfMVLHC8UEQaxy6VcdmbY4SA0yOmb8I6iAsz8VH4rhW/EMyisSAftXTfQiY9dVuJzaZwyEWa7
KiBmY+c6GeEweaThlhBuqb9DTVCBxAIAVAeKxrljnuzsTCILq86cu12vd48ZoJ2Ibi2zEz6fAccN
8D+1JIkQOebblEX9qiaPsEuUzNe+OwMfyv72njmdTODM7Pe+ooXPpKoW9C6KFFPvmncqm29hTylx
PMcqP3MEJkCQeI9JaP8dI2innTRPVn8ql7Rep7nR07Qkh9AXUNmYzhfXoPR/CPQoeHxviaFjf4Nx
QslHhH/uNajz2LddcOotRsb2uIws6GAhRDH0hM6U19mK4mMD5GymObdReOhYjH2OqcH8vwBRbMGv
XQ0KnrVekMsaDCNDpg5g0KZr5q+wMom+5zMoOA4l+aQQ+hrfC3gtkvacvGJyYzMLfm6Vxj2/guYs
jrXDJw2sM1/1cTnNEOA42fJMLk1AVU30mSA4rXp6oyzKNuHIcpYazpeM1Nvo9+PWCgsQDvUAdABE
grLEAGVIaX6ePexD3VVjkzeAIr1RHFVrAf9ocZ1kD/CfzMhIUKdOffxKQNUAoe34HO3G2eu2bIdg
jNrdW8zbYANJhS2nbac3Klpruor1k7swAM6kYs7BfFnxKSAI3fdsMe2E0l8/ee+yYMuZ1y0ZgCU9
pC6XGgLIHrG0gQTy8Bmyudm0ObI2Nl7FMZScq7pct1uTfl1PNa09i5n2Yxh13VPVvKjauMRLjLQ+
xelBnkzW1zmghjgYwy8zK2QXEdF0cJp612Tt0jn6KVqHpDYtlyzW/ggSHw1rkbHGI0RAJECgMPPL
ybhCxPG75bnt2c9548MMcwVDmt61+ASWIPYbGA7z+AqjrV9zHYYIp/iIp2bigkcyTv6+XATHMbnw
IUUowww/eOy89tE2kzOCYnoIvFu3DukaJoHYWfNdE6PyTtvwLqwYUHpkq/CN3KYeiXBvMunhpsCE
pUofwsjA3sG6b534bAVttpBG5chtY9Qgv50h32BCLbc1fFdyExumxe2m3SaEKh7TFIifcMw7yzMQ
UnBFH5dUbsOEXzNBv33iW+hgppYJxsAAJZ4h1mS62gKjF0kt/OL1POT+ydUR5mLOHxvL9TZBs3wm
VjnvY7RtIisuMei4ezKGKB+Qb+fiCVDudGGPeiRX2a8G9O/r3mYa06bL3WIZjn7VjQhWGGwanKsj
fM9dL06Z059lxfGBRIVeU6bjNjAjQifcr/zC4FOhv0IO3X26FDh4ojj5Cgv/NaKRvjKigHOLUUEU
z5/qWv7Og59pnJK1pbLg4wMiRcIvFinR9IeU1rdhtJ9Ow18ydSRelVnLVseuPgWhL+UQg7ZkTTLQ
/dvZWU81wuowPOc3jbbaIw5insANvM+dO1/9Vkh5Vxx5qZT2BpvUqpl3bZpBR/CgDS1xGDOnOY2u
qq70QgAQBvzyCcvTd3mcx3GfUVDOp/RLOZ3JOyp5pnQIXJZGHs+NcWNThGjc+DXJMB9m6b0YaeUU
XjrSmIp2VurRNGGtQl85Mc8A2Di1daO7JeTwxy3Uhg3uiEk9VCDTGSxHHnE5SiMhT+NVVSclrKqW
N69Xv1gN9/eycJ+Gdjj40k9JmyesY+0p3GYmMZdhaE+y2HlhXd6PkUfGkyvEPjbAalg2poiM30GA
wvCcNRPffc8+peLWJvw2WUEzI6olTFmvO8MTJvbGD7mBBrxsWA7w9kV6SCKCrS5Te7lL6YWzzB32
qYeFbuDtNzqE6cCyIwmPrZS7T8NzRPDfLWRhBUfIjesIEL395wiOO6R9SOjMPljeKKmAMdpzprLa
FI58KSta7d7JjSqaclNCfmgQQCE8KP3BYl5S+mmDh2GhDfi3ksTl6mdb90MKQTAICHv29ofX0C8m
A0z063sWwtiKQu1F6UQnHa2HKufIfeP1T4xuyzfLZI5MyhLcXnfssuGJsCON6qgg3OS98QnowMIu
P/DfH3w5/GBoZfeAM/2oqOXz3L3jcmYAfBOYxEjJCM4H011agz81Ym6JdOxXpgP9pyiKN/qGJ/4U
bMoDxyV9yRa6zy4BBFPOBCP0I/tqWOzXTCe5dAHLlmBgOJ6Xh0imX+kyrhmNOvuymjmdpybNuAwk
s4WrDsDUMZkYfCra8mMZhyRHuWesWyZCm86B+pTry8KQphxV2SV5req2VUs82Q8oJaoqv1lEzBZA
rkd/rg8z34eDGcw8PgR0C/t+rLl6k9vQSy3/M2srzmALeQWWvNylC/HlcVDC2rQRBrr1GgEaA9Lp
HLePOXNnt4u9Xb/EwYqJ2UGakKth3EYcUyQ5Py8N9yI8B3PsQvgKHvzaupsbxWfbdJoLHIDt7N5F
+fLQ5NDMF8+0idJyrybOMGxrGZ+62B7WxjK/5MHUbkfOaLxwLXy6o45KJP5nnfX8FuLxhEXC3GMp
ALTH4nTT1expe6+6WLNDz7rpgKkJsDXqA3jZU14Z4941iXsbM1URYxp3Pe/0lNvY3jedYku4dtXV
RXSn16w+9GKPuMiycOxW+nWG/Gd4rvU20g2Bk2seGce/G3UnRj6MoFk9JOcojI37ktTewR4J9Ln5
V5/pIymqUnh7UbqOOcatLcdfWELpTj/4PcX6eAMvlHGewDIy3orQ/9X/IE9TdcjG4a+yFF75KrBO
sTW9hgvpkCWh3weon0IpL4w6I8rE93sTZLw0AvA3lf2XKO2yL5UiMON/piZHBObVyENKlxCdg8vF
06mgIA7vmY+v82yCaRXZZOsz/83DhtQue9tLxnczrTv9vNlUfFLXIjIvXTWbq76gn5lpvSuTspzJ
lg3BhD9HwCKjzHFzsPhc5g4cPmnp1RCJ10Qpf9UAPF5JVR7tGSclaXsHHwHflqSWd9DL891kOs9R
QsJ10b6KDnEF0/WKRCguCxdKW8axmfNld1/Lgk2LNl8M5SlDhOEE3pNsxbZEkDH3LAeitEGt6Q/H
mHDpgewHf7jCqneVA8Ic9fSeg7NPijL/SbCaWW127JWzc7Sfo1mU2gflYdLmDgydCOFsbB7CNw9K
+z1sRB8ewo+cGf+h1g6QRNtARu0F4VzOAwJiXyy682wOeKYb95S6KTtz7RWJtWEkZheltHOkHfsn
V82YGsj/72wXdZc2lFTaVdKN4xsZLGzoHMA7bCbe3DK3NTfsNk3jO9POk0bLT7QFJeJPR3FrYzBF
BvcjWOUF4acV4XyrtUVFmfhUOi1W0YaVUbtWeuue8rq88PG9ldrGAvPE27hzCBurtA71wAaZ3cJ3
FDKL5C4eolXymjuOs0QhUgoS2vpCeITtjDbB9F4gd9HiAAJmAcdG5jv1H52x+NP3WGRcdDLLYNxA
KbMxatqFumsEhRmQqxcckpybrd/l6zAYIeBQ8eS1GZEcKY6JTYas9Y8FVtt7AGA1dRAsNxLdDT1F
uQu9Cr1jkT/yEsu3tTduZ1kfYSadYpRsNJzeW8ucCO0EvMoaEDU2o92VSlHQWHn/2idcSkhGzLxL
1K5ia0Lz2lzVrnXDrEkFYXy1WHq/DWSmfLQ+tvb76IM0o3fvbdDxgKU9qnC4OGPnE9xAFsO+AhZv
J6ZtJNi9TDZvOK/54J7xg5anPoIw6LRtKNLeoUQbiDJURCFQf85qpAx4iXAicGo0QcXiQQWo5sMk
iQ8CgLdOXCAvU80mit2dcbK1/8hxwydIawXi1yP3OpMfafoh8EwgbNiaKJRmVEqFdipZM3YlgWYJ
2scDTd1t7jPcna1nm/zMyuyUee+DqFz5FHY4VbUloUeYpLOO+ExB9tCSPF5bOd8l+LJcCngy9cQu
ZTr9wQjCs9QmwUXOd2Wwaotsw3lI68Y6KstlChChwBvQS4lyeGvhPcUx4wupjF2Vf2bY2phbNPs6
6y6JNlUlQjHGkvOdqeSXKTJIVlituCl8Ianj42NATkAfuWdD1DBiQhNSZcxqFm3IqlpBB4NWJ7sy
HgWFZ30MI2nZiEi8V9mUT9M/VbywSqNpQHqPwG2vjVwBai4eN7ALmo3NxH9X99a5XV4Gm0KJEcUt
o2j0OwFowUTcU68jsF4Gf4El0P23uEYvuIUYm4T5pjegn0ysvljA9xu7+jFmnCCOwC4Gd0dPczGO
udo9NmsLWYKObLbxkrEactvuldOShWUYL5zUtWFez3bb4dOiFcxbLueunmxjSSRzQIBm0XxfKe1E
K7QdrUrGb4ZY+A+A1+XaoNagUmP/LUjzf+ZL7t2msjjCu5t4lTDahVH/tWgjG/uWD1fdRIypjeE3
tRhetrxSznzC6ivD01fP9t4ty7omQfORFE32lHkQYme+Y/suYylqvkmghAw9uSYhjbO0PS5JwnaH
H6DdhDNbj6jDMsfFIebamkBtAJAd4BDHR6e0mc7lxa1NdQ1TBohz6SEjJK4mbHaL9tq52nDXL7ju
uJ+Vu5DLEFN1THgeSjyj4EBGzZwsmvblFZEN1N5WIAC0TY95JwPYsYNIrl17ubbuldq/txB9pzWi
9uCo+GIvfbGTs42vz+FhWuUWwT4Hmx+NYrzMPvRqrsIVo6QvDzT31igBNE/aB9hoM6Dp4ggskQUm
GteZOfgDp8blMqqQBIc880Sz/EStbXKp7NjR4h80ERE62kioEtHeLdNJalehi7QQFgi8XoDC2mYI
UMdcedpwuLASh98vz7ait1SaA6psNNxwTSztR+y0KTFwqWf+A01zasbJNkJFqc2KbkZOCtVi9Y9z
UdsXYTmwZ2r2I03hbRym9KHDNjwCoQLlWvJt0h5HF6FjoM2Ooy7+u9r26PBR1fbHvvXfGgsEWOMB
1B6kvtl1fHBStJGR9kd6KnnincJ/Q3q/H4ya0g0WIGBhTDM9/G2IKK0OI6V9NRkwrXXxZyrQrrV6
puRUT0GDy5Jy+I/LhxRWcr4pte9SXWdtv5QGvQBsmL32YloIMn1tykxRZnaoMzEMg9WyXLYlw6uJ
XFPlojtJn8aAFPW3ow2cKLSeIpSci3Zzigm+driE+RajLTUN7fCEdt3tZrSegrc33oh5N2vjp6NB
3bGBBbTUPlD/x0EO2mpLaM4KZs9xvPrHH0pzQ/tEI4eQYT43umtBkFeIS9iwiuUSh6/CqnaMJdsT
2tlTZnJVJyZK2DjMGKsPU7FqXPVhBzldooa5alyRYu9nZR5y1wC7Voan0vhBTKSB0OyifYiyj8DW
MUM1HOcz7bcIx4fBDvNDOecN5bI/BUvXZ7Ec29y/FXZsbKLMW6fGdEwjfsVWWG0TRUqOLgzbfqKO
hz6dDF5d8NEjVc0XcDjgIUIlqCpiomwHdDViMHgBNyCujHTHYpX3VdeD5qBidgijchdneEjDqr/k
bGcP1hx9y9Rbk5diqWqrH7rQYFaXiWiuTVrcA48JjYdUvfBlucuq7r7yF5el2DjetW4uN2hroeSP
VLmChiKy1i9U/otsk4e6JnUrmFIBJ/F1jyRmfDxUD02Cib0PSAV4JfxEy99b1VORinkze9jEiIpR
4uIMpYg1qDaML9zROKHKBn9X7cBnF9WBl1Sz/v9t5vrvv//Ld0WkmQ38X5lU5X8pJ4fm/6vOTP/7
s/z5v/6F/6gzW86/mo7rQ5x1PRongUtp+T/qzCb/xLJCGrAuR3XewN7/rjO7zr8Gtke9mIlj4NFn
Dv6zzkzTmQ206Ye+E9CH5t/6n//jW/2b/Fv9lx76f/7P/42H/QPh6b7793/xiYT9H3VmJ3BQHviu
cLl3ODjk+Offn49JKfnfN/+7bxqO5CQfrvGLX/EvnbO2ps0vzq35NNZNASPUXtMA2ZTEnSOL1QLE
KjMj8mTHVG619/qnTyFf2tkxs1KO2cxNqnIVeergAf0f84/Uu5PqhgszCZiQ8jG3rWotWrHmG8bd
cDMv/4uk81huXMmC6BchAr6ALT1IkRRF+Q1CruFdASiYr5+DN4uJ2TzXEllVN2/myU9hfNnaJXTV
DojQelL0kQDopWBgnfaYRrqvOu5XKXsfYzK/ineDQXdqsTDhqx/sn8al5bAI4ZXh75peY4xlEY+z
TAUt/wYaTLQO/wMOpLT4HDtrjcFi59VPdfNW9unTZxE915MEnX42/XtS7q2Obk/89/Q3JobALncr
2wsOKxf7udnu6Z5dG5BYXCQnX561+gZLWfjEPsVGECkLtc8yP/t44SMau2MqMkvgv5V4r/mHmj0w
aqKgxH2YJb8qAIV2ugv7QxcmhLppkmSkLfFF+yCieZ328VnC2fGOQHrhP+CP/cgEAnK8MeRTzbtw
YFxTZCGo+1HGP9JNpAtwB4x/4HZ3lmY9caIe7fgcU8swgR4q24d+5PHpkopmEJxL4FnRKrX7fRSy
ficrYvBLc7D2dkvPwCKrwb0vrLcSe6I0P8yoXQsrQI/DY7SxPCrS25MpzjgqeUK8JcUP9aGs1o70
F+HkyVbY1A4Q/a+NFiRzA6cELCItHTqZLeavYF5QKTEo1gkgs49hmJ0uS9L1rJvbUOZn07wV9sgv
YdzgJZO6xX+rzqzl89PlZRQTZmReAv9u3ZeAhZt7gQyjtWzzsz2xwO6BfBccr+GZsXtiCiexvlGO
Ovs9q/AM2wCu8jCESuvyQu1hk5Ijg9XEdEgLWBoYSJWp90wAebReLNt5VHF/m62rb2GHZu+vx/yo
+usoaTFSjzMU2phxiLa17dxcawj4DtimAutnQ2ir8uaglnT5xTshdpP3IOzXNLzF6EXRTspA6/aW
92lT4u0lR1WOK4lzOucrMqQJSWv/yUhhc+rlbjI9/HJsPfIXL+NDk1GaO45bfanugYwaDnJd+dpJ
x5pe8uxMGAriVG5LJFlJpkOjQ7GOHy3Zs7mdt0ibG71gS4vtJ4u+hLUnld3up1CdO33TeK+L28yu
6aDsx/iA/XCuXuGRb5uHsubF8uFh1IvHcW0SvsYczyMei4BfnPL/9IovOf+zzJcG1uo0PQ6Yg8M2
w0lh7AvlnDxZYBIjnaytKOsgoWK1i2sZ+9m29A+J5Z2gzh+6YXgeul+rpdQZgJ5K3jzC+fYI+pbA
IFPxGwQ3AhP6SulHsl9bbbwm5Zftl9QWPPft3mMqThgCZ2Ilqh0+0+zY1T/x/C0wjJtkt7FIlIn/
nVs3chFPSloY/rGD85Gq+Xm71QvuCNBZE65u+wTJChyaOGbR3fHYAAI9qYnpxY55yEvsvykj9lq7
TsYZTyjP8VKCx032SfFPcRIJsP2WxImZbcvC3Fm1E2T1dyusdUxtEJ2PPOfV1jH8Y6ReACEczRhr
jHlLqX7yrWvhxqC7jO3ck3sitGBzXESSRzHuzbAVOz1cOpckzQ86Y9JJmhHG3YSEw5i0h1DO3+CJ
N714n2M0SNkyLoxd/KXAvKS8EVNVUl6QR+a2Ez5VQLAXN4Rue3peKd8SrsE4byGJDchHq5Z4veVT
KAkw7zgb4uz4Q3Gxge8MY13vWdXgqKkmhvEsKGsjWdu4SRErfxHuzZU5uSNeNE2eq6Om8Y5Zeea7
3iQ/pC4hZmgeWYJRHE0neV2AIfs00n54IoO5ivLjqJmn1g1fmOzlvhT0VLgSW/hioiSEBXfyTv46
Weetz84IoCoBwx3e3ZYlBKwCu8Wr55IcNwDL7HSv/zPa2VlRhjKgeGZjwGyeEGFK7qw0yVdQVQ7U
kIFQue8VaUnfxAtJ/vxDQLQkmYxqCcf6X5Tq/oGjHWMhlgVa3Z3m0Z4PENpmahLI3uXh2AcNG4Q8
xU9ESLQhTT/WDhvumYyQVruss25mjh9rGUKL6hgv05joIFlICBFxk/zjQdf7dr31dQylI708QeOm
f+126vgJNnVyoO+qp7SUTDhNK7SFdfvWeevCj9GwTOivCxkkf6RSC8+onYUHf5S/01ZILQbnnT7O
08iuYSK42KkhiFN9HXsNhKGkuw2TjaMvsm++ww0uM63fEymHByfG/tjX+t+ICw/plIORAstQR7nr
WrFdwOS23Dm5QBdrxD8ONyRC8sCBl+DIp9PgKU8a8dRLZiCDwz5hOEXy6qnMgZ9OlVqu59M+ofee
09tTAKHDnU2n4VaO/ks20uaai+kzVcO3ORXjtp4xakNLX9cKPG5XPIMOJcbLJ0NiCg35RnfFaxua
L7OOKdZpPDy67+hvfAP8lkPMKg+jzpncCUq5J04SZ7D5ctjxW1PQ9WsSPYUd2O1VqrwXuuU8qlD5
fvh0EQvDOsax3p+w4LW4eczXiP7Ec5qI8BCqlAOw+2kw5h5NbL8tP5xVYSz1acOGjoIU+Vq+OlWV
Q3bFM4ESuCGkwpvBKAKmkOYwbJsJVCGlDXjxTNXh3rFJVo45fIX8EtpRfA3n1LmkxkV2wCKaYgke
jsWX07iKtpbq12l6MDHgSujR4qqw4NU58BTLuHqwLFYEtCCW2y6zhqte2HfS1s7BLWtuEIvrhSzj
Gl9DEvi5e7fjMNunUocg39iXocYBpy+qclrrG8CS4KO82AEOa7Hq7joyuPVwGMM2CvqR+5i/DH1B
JmDfU7QaAUqHQL0UbMpLt9vNaljRY9hdJH8xN6pH0WuHlZs/HW/AhtImNki7VPz6s3knV+Cu2fx0
a1d1D45mdbuWdTNVKuqsKpJPZrcrkgkgmP8le4/wrdprEh9y126sLq12ZHlTMsUtq1ByBzwF64pA
OZeRyajLHQUvOZUPpRV4JMLGhVIvmZu1nmjsBtNkQwavj3Y5QZiomAOj+5rr7WCc3J7SAAxppb6i
ERcFQiy9TOgnxzz+jI0ftzpZxh8+Zp+eax4NOX+CuL17Bc42Ut6uc5UtrgVxLaIgKh98Xdtr2T83
vUC4vBSq4HsSE/SCMGBuevdRGUccRZu6joO8OmK92SnvHlISCyD6oEeM1Yb9NRHQZdV0VJZzMK1h
k5UhoWEswj6dqgm04+JLs+QKgyQi6o5zhjgv9eOsG8MBP6zxJpMPLCu7//qh+pWcT60GR43fr6rg
rTZPPKFx6b5VvF07f8bH8Ikfahu6l8ZA1l+ZEpxZ9uwSIG/49OvF0Wrcba8+WiWf8Cou/tQ2PNCl
vFtI8R6a/TLvEw9jFUCnNK6IPn7EnLBz7XHTDvGDGOCGtLiIniqE50GYW1vTT7Z+co3qGWtAumIR
9jjBlo9Ji2XGhb0BTpoPvyZLwVYPczClRftZ84+6xCCupku6eO/YHxXaYeaLzdun2tfmClXlHTPn
euQ5QSk24T7yTMZSbB7w1h5xwNYdrplqbfAdKulMlOE57pA652to0t/pzNtIBGb8Te0Hn1cqOch8
MFeM4EYRFk2VBp5+0yEe9z0xKsrkpftDcsrq8b3yu8pZr6TF2YNhMY+/WesQgGbgWuxT/R+Z5NVE
ICSVqEHcYlRObZDeM3+bSszMX0qSQnjU0Z0Tnp35WSFDe3Z1Ft4+c9/avaTxoRlvc/zUI530/cti
2CwNh1PuNXS19bKBR2/c5lx1IbTD1DSCHCuvZ5JISq4NNphKqUsrwbPZm6QAlyC8Q8ueiOMJ1xHB
pBj+jartfWgLulbS+bVn3cO9jJkwWrc5kcnQXROa2ooqaKYYn+RSxMN/Beo4cPttN5KJ7TeJESi8
ZZ51gY1nVI+1zW2nPerRk2c/qmFZkuhB7B+bwXjwkw9zJP+dSOLpe7/A7+amR8qUN+ReNy3bQvYP
LrgU4eICvHkFA4Di3xp+ZjE9t/w8azHskqbl1YtBYi4BCSEig1NEkXtS2XR364uiOshCQTNjcSjb
GkBNGegwiuhV2tQUTXfeuQeV5WnV3hpPFvWkcYrbB8xA987txXoaTxckiJIJrbvEHpZkIkCpS2ze
OuomXHvaymb43nLTYEouivSQFO9TeTGMOWDeqcQt6cdNQ5ueH326EQ+CwTnV4Vef4u9xn5R7tSTd
V6YOLVy8NBEREygdCdNXY5I+TvjUehRB5++OVC+2zd0grF01XVlHbSYwhpYZX8uaynLGi8w6SvLr
vX6O2A7JgXcujZTkVEKWY0o9m+J55OVjUV6N4YLlwcHqAUsgTyIstkzrQd8dp7p8pm+ZjCKyPxax
uRzXLYVvo6zvncZiNYSwOH+PjXMxmeCh42AqmyCDl+NJ8J9qGa8hp4Qd09vbLeR70W0N9wCDYo8p
DFgT+ZN+E6mnCZuxwnKHyTzveNckbchKs10PWHRHScYKCSJMDrUBVCAFC+uiNzp5fI0wOpVe8Tiy
Yw0p1IphmhUfRNL2Ljs7je9AE5lXbO/fVcLRbkQCLVGA2y1OY2BxeBnpNTLviMEHAQRAtA8zdj0H
fbfWX+pxouIvCibHeTAD6cq9TxWVENppBlDsF9TIMMMXqmeErO4cCzutae/lnMPngQ1GXRQjyqse
R4HtylvNxQyp7KGgRTjKXicUhbFin4v9NIK49eSIZ6fFKWVmqykhCEYN7LufRqc8llcafwWr9Nat
9yFsYj/m1q3Mm9AfDL/e67QU6AZB9ETYnwUwfWFfZUyVEWejQbC/1MTS8jWdMdFuolFuUyRJUqVb
oQPPdV5GB1NS0fGaRBOKIkKvhfU7YqATPb9iAnsEHfDPn+JQ+508bTtiniVTekvEfPMYIYuiwn7z
gWEo8uXWqX5H97md32WKicjLeP++uOG/PFmiuTanvc+50a7rVO2sJinZjlZY2eyTMf1rAIDBAglC
pgRq0H5g4m69iaq0jjVFH8udK3jI5lvTG+kQlFgmJ3mOc64cQ25iLB3AP94mj/DYuBui9soee+ms
QZFQ7x7lPTORmoGPHl0IM606qryaGAhJ40JMdwH3PCXFAa1+7S4fd0K7DEzkVZBt8m1oH6ks27wa
9nTLQDYY5QcQq3XMU9lJIEC1f6MPiVY/RUj9yv63gCzK+kpuYFfg02jHwB2PEbVCnU0gCLssGspO
4p+nXxmZOZz21B5uVL6wd771MtzmlF1ptvNhYKgICTyzmb7Fy02GNyexnvSG7Sq0YqRrB7eXM/Ju
MXHz5wymkVikqcApz/o/yRM7wQnDtncXFfkBzaypXryclmh4tVLfGY48VHC89YzITlXSR8C32GyO
Ihww748PlfC5idietxfNu6HmuzbQhL+8tN6r5GCk/jGrSKPF9YNe2ZuUaawOTy2QmbKOb+H0aFHV
pLUcrta1dopTVZosbpgVH625utfaqUuPVdFu+FbwlXtKSFWMRH2U/Pbj/tk2m7U1TBvSLjwV/5FE
jupwRXr9myYZPhEhBI4MTyKFggADNNO8J80L96hM30L/uxffcXcR/nNhDnhHJhbWBgHHgM3gHnmN
jayhvc9N/EbrGy+kirtm3ljNeIisajfNpAABvpQWwYgj3KpDCr3Xv3vujlZTz9i5/PxB9vnhg/3o
tteKNHRJYKeMkEfZ8ZnqKKd7niF3tPC7vMElw1pCIcgONWCFKh4OhXOh64tv2XCw5bI0YyJV6Tkp
nK1bmUcL6wjzlUEhJrV2HB5sDes4eSXFQKL9sejN1W2mESRPsGzXz13u4SxrqJ3J1nRB6SbVEQAm
03cf5t44m+Bphl1ttYFI+jPfhpU1/UY+TzbbgC5eo7jwP85B09OJRgYVufCi5WAB1z7Q6uLsd3N7
GyGaC4s3IdZ9ld2ykAZ6niql7v9kPZ1OLfl4QkkTJYKz/maEyZbijp8mpuJN25q0ajSYjeUplQy3
raKs9lQO6jS6+OLH5zb50/V+zdeNbZBkWsc7skAtFRtLE2uaSZqNkwfLi04gLWlhTrgfWNQ3Matr
dylnR2HsYHE10zWL5GFayPYgiWo0iWlKb09zHgcJhSHRRBUfEZlwShn98zX1VceC3H2XXVOSmyOg
AqOPcZgxecfVberkE3R02q1jzrrwEql0/dN1MCULncxX2e587CAa7yGpQxAj9OA16+qv4ujjWmon
hzKfHdoQb9Y2UPzlPe0KiupwLDMRs7KPAtDniKWOPLb5HhglQKu9C3WjjXjElVcH7MrSn5YEUcFW
yyyx/l2HKTy22cVe6Ff+xo52CmvR2CCrwFmTyD+2gahjn6f/skeEwPgDt8PJB3Xp/7+SazVMlxor
Zky3TuX9ehDDJtzEmI5QoJs9GMS9XF5R9b98fGvj+ZDGMDaVuetReEkBrjQ/OXgkIHS8UXxLe4py
ZNfzXPyY+SzL6Qer7dat24MyvyJq/0oMfcIt8C/h7dwI7mqwvsXeynEgNG+as7d62uVZEtT8GMb6
PEAcEHqzJno/qHKdJt15TK/J9CXwtjZL3AzR1zc4LnA08JDnKwRPYcyY2oFXz2RTDoZzHiRlSdMR
ENys0cwq3p1xITMNWAEOfn7t3EBjlzEk1bocGwh1ZIpfKSZeJ4pPf/dQ8MRoqlPtns0chgzG09C7
0pnJyXn0eEnXXXio7deyvYZORzUZgKTyuXY+a0XnCP9tenLJqbsrI9KCHW6B4uzOVx2Xb5RD/uZV
mbMxfp2hUwhrOEwdIRlAZKrtPyz/Fs1U80TpllGGxwxcLbH0861M8ZAmRE4vTVWD9ApmfTqMuDJ6
JEW2Z9uJYFpxnibed0BNJ/eusPAjz0a0aDY6nvhPQ1Zr4IhGfexIk1TpjywyGHPRr9X95ZR+MUb1
xVNNi+yCc2zus/we/H4/QLSWhrW1kdU8ZR308d31KajokkOTnJr4qEeAW9sqyKxobeBQTjXtYQrN
bQsN04Rq62Ck5+zpBEqNd+8gHHHRwQwEB6vKYhPNzhpdPHbOxMPAabg0e/0ZE7eAPcEf/BIysGxO
YDap2OMGp9k0ptpjdXnpqv/QPVvixZ8Vb9FF7tXsXYH6Oc93fIHb3mPJL0jOFWtM/tjEkAH0aT9n
JZ22+fLLx2mR3QngH7HPBpQ1GC47Bt5dkZvsw64AIULi44sG6rM7IeBs3SLbkXRgTUEEcdiQv5be
uO2jcVXDryzAeEHwJ2WNd6Q8ddq5bp5HXjLW1BMLA7mVfGKuIyh+sjw4avllsTCq6bG1Blb5cj/T
tIikwp3RvClnmdxbMibjqVVUW4PMKny2NwVRiukF2O4ubKAPYMEFhnlAYIS7Arz36GT1yve0VWx8
xPHIO+0e0yO8ZHkLaob4LIkQCEt5qylmqZ/t8Vs1VdB6GNhpgWhwURtsZ2R0KsEaat2/ut5ODUWX
iDwL2m9VmDd22/wSKdOMhpXW+ltjep/V2yQ2jjgY72H/w67cV+PWdbB6RC9VZd/z91leW86sUTdX
s61eMmbqTNdZsau1ATgfmMpxsN9caH4yo8C7956i+Wso+HJV3qmS7YNCwcy0fCONbouMS4Kfn7jC
3lA8zzF2xqX9mdrqD3zmr3mMOuZypzvTeoDe0yAGRbhuzeljph48BJUwLbZXk4awgejv+E2pzsVO
X6fhijsDSgJovOLYQCYhEAk+783CYtC7+ceAMIfDDleAevDg/3aqveeOceKVfqTrBoXK1Xcm9EEz
v3giPUYka0FGBZ3zoHUn34teFW9+h3PRDt9gCrC4kTAiO+4tumU1yaUdgZ4q0bm1Z4fRm8jKRLoC
YsuGqXJTFumLzSauwt/X04dbjsO6M4d9WT6m2bNXV1tq6ZfpD9sszdoJ9uAQ55f0nmPMMz64t1gv
Tgayt+Fnh859t8eYByShe+GdBwNbjnubYSaOMF08hj8dSEIcwRD2nl0/3KbeR97gZHRfJjn+LGYm
/0IAam2Bgmzdk0WACoF1o9Sx7k5zIZCpy3Vuvoikpv7lxYdgEV97IIJm84g5bj250F2hTumst8N7
hSkMX/Yqt17CGeiYo2K+lTzoEIPVv0zQQEOHNcmifYqxlfIMcJoY0WSxE+zB9L4LJsPaqHje1M1v
26akAtqTZPaZZXrqQFN4yQP8m1Nss05ejv9ryn3SONQU9GrtTw+dCgPH6ah8jDFZo2XjAEPoRtyk
R+A4Y2ayJMOIOoIEx7j+wUV4UD+cBG77FPUP+rxP1HX0nxP7Hu8Mj9ef+l3gVPE1S16FtDfS283N
W5rfvPRxoo+5eywq84RLdniqO/ong87ftS+GHWTqbIaHTNunhK58iiYK7CnoH+5Xk88/GSXxIGkD
EGU74hxro2sBNTvMRG6ymXq08BK2Qo1jZ/orDJumC8K7dKtPffqWNiPm4HLD5g5JV9wG77FD4KAZ
fi76k4bvP2p2A+d7N6fncvER1NNTgoGgadMvfyI73FRYHbH/F+ZGGKRgNJrRjctMPcKy+KjmbDeC
rEvZxDeqDjIeG+wNjzoLh4Yb1nR4Ro05vxv4DC+CnmvTjugrYKnLBV9SHJY3YIvH9tCOeWCFH9r8
zy1pr51JAjI4t2b8XhBfnTHRVQ1LUYNjgNhu6D4kkjwzmtwAw6vAsheJx9GjjlzcNb98ss2b3T3g
wttkrLjbCuXTNVFz37wW5SBvQcXvXMt8Er22yaZp74hv0zj0qPVdSWwi/NOnd17zUAvEm1U168j4
XBDpbf9lDurMWWCzTK5nJrfs0qWg1tn9c0Zhht3MFPeIkswR6adEMMbWw2edfbkJdcx5vzeAuCuq
36O824vvzowZgumjjT4UZqHSW/wYJr+VW+K9VIa3brEHbBWBcYeAr06H7WCekk8RVldoXBv8CWne
XaoCqO5HOfgY7eM/jWa8sggf8S8Cpfl2tKPfkx01X2Ohn7sqJPK64/f4N/iXeDbeeH1jL2nXrZb8
Cvi7nmqIBWZoX0iaI9vvmFvd7sgr8ZzQ9joXOvtUiEbua4l1qvhX2jGU82uBHJZZ05UA8GriloTU
th2WnG7RMps/VS5ERR1GSRvIEaB+UawlkUQdyMls/3h1e/EgRblh/Fw509Gz/cC3xEHvHzz1MqUR
0gFaCm+7wX9zi39Oyc/g6FFWlaIBkwQIab51uF0bZDVK5nw+eNLC3cFbG7fK1o61Z5wYnAAckfxa
GOeGeuW4/bnqGWqFsaHTFRjJRdQVHdFQXeM83pggeIWNvzJXRFziOyVKHu3lqtN+TLItjeiPsz6j
ZnZ7aD3HucZbpqP2LeGAQm4jD0CR2FFy8axk+ifiGeECW8EE+GD+g1kaNx+pGJmr1VVvCdTVfyYo
cI/ZwGNl1NnjVUskT6lXx2PLDeomD8nvorQ1zdnyw7fJvGnC3iVGdeJvPJHsYCXDn+Ktn5+XgYGV
/Af27J2ZTQdBNpnPl0L0whMfM9X/4xl1IOLwUvjWLsUU/dT3SHmhXQeO/2vM3Zpar73sWpxIx3aE
q1G3L1mJWoX5IKV1INPBOWh/QgNN4Pn3CvNfDyXTM+xrEurXajhUPDds8Ns8HTDQtc2+I75F0zJw
1vlkONpTak5BK6uADrp1hA2+QxOoaqgp/V5vB9x7PeSpq/VbIfpSgf4lWHnwY3Griy55gZvGneKY
E46Ah6aX/2By5TQjhrO7ryFcxe28q+GPYIk+0QvXsSSO4vocq5PJcQb+BaI4gIKRvSRNAoHV457O
TtUEClKau7Dyjj5d97rgpAECRxpNrIyWbWwxa7AAERzBznhj/0P6fHPKXBmQUSC5+zRLLpi8RMlr
blRSBZOFJD98h3bLbpMoIAIhu4UnP+tBjJXhygNNhfGjL/on/CJbaRbQSYB0kPDSHHdtIlJrpvHe
4fRNubSo6nsWjgWtB7eOpn+xENgUodjw+gxqvENsJwE13QZMjn1SP3YGiCyBL0s3gl61TBQf3gDh
vACA5El4C3Qmb/MJlyJBHbRP8AQM3Hm1dTL3pnpyYub4SMHfKnyEJrKCGYYpbFT3LPY/pBfx7h1W
zfBi4DKdS/xZPTCN6DfueZ3w4a8MfZswOjb2iYKpVanZD4bZfY6FhgHlRfLYTFIrwHLOEdBDdmTL
HG5dtnPz9DfOv72mBbyY6B0Id3OJ2cckrYVX9c+OF92b0LlJdI8nmRafeJYMWOHL5Zu31PG2fTCL
fx72pbIa93KaNxXOozLDYEwDRoU5KBdiPSvzFZPfhv5RfLE5X0+6bg3YUyUE5Ww/MJqEVUdcoToQ
vNu4HavWdF+3wwGqPFu9D6/jbpKI0VGkHVQJmKzajWgWBS8BFiUDH44SkqrW7Kf21nVgnKZxE/Jz
t232vgzXLWoLVovQFRiQim0N9TE0moO2LOEi7ZVDc1Nlj8RC2TsPOxrMHXs+4fZGMQbyY9oXI+TD
PW2yDCBO0l+j8NAaahcO4mQmcGfM6EDp05rwKQE+1AOFUyXB8dbVO9vg8oSoJSv3WJvlNSQlJb+B
z696nIHLqgilHVtQ9V7SfDqY17xbLndkhWS41QTxBvxbvvBopGP3AFu4YDIEbrqpbo2M2IeqlZBz
oJE7LKFHpP1E6L1EQPiw7Y9k5iEqGEX0jRj4SM3JujRPLBlexdIHqgTa3DkTzirv1XPdlUfphD+m
zbe4GutDYqsnLbM+zJanklW6+xYNptB1UEDd0QJQ3/TaZZx4FVEFoLL5oMMzNnkrrYZI37apSZ6O
H7zJFI5+0Zj0ABDVlM1wSbwJRI8VaJTV9R5N2kyR6a7sYAVUS+Vn+JuE/Y6KK7qtoxeNoFMjCM+J
evPY+OW+ji0imPMxnX9pvyA8D+22st7DNFDstyb7zdb+aoSUEQejX757BkXeZKyG5ney9pbJdBBf
O+7PcKLJG2SUNJ81fNtTbaHnJ7eaeiexdNPAK8cJXYUBbVjrlLW3iY+uK86GskAApoGd0VKNN86O
7pbzOZcBDHmycPw/5BbZftf+3Uy1Q+04lDnHbPYvs/4U1U/m+DWUiEL2NqV2s4e8Ck+XDCOGL6u9
9TNB+QIhhZuBp2w38iUpv6rYYsp37vES/NQgoLTpuUrwYlPvMHkzehiwI3rKJ9V+JzrAlwJC2wCh
VKtYwLggz6HP8xIU/l7TzmM1MA5gFOEwq+fuNva8XVxOfWE7KD3GwwAZxx8iQJie/zeI+EMirVcO
BQeJBXWLw6+fFHMCwKqQY6H9rgry7OB8zyyoM0teOFAd565rBRAGwwTmSNDAU+F7bsOK4KsJRc8m
SiAjReh9euzn5t5U8dkZCRlOJv4A/bTYGUHND12Hsvyj0GtlfSTP89WOc7qqQ8p3MmA3ow7aWNvZ
vNQqCsQVmLWtBuzhDXH30XX6hHpUHcItLTmDO+qvg2//Rpn+0MXxh2qj6s2Lxm01i9fSb6Z1rTnN
ARQz6i04RpsM9j6UUDymsoULMqyjJ0fzRQQuz+NsxxXGR1Zq9V0ngoq8vLXEsKYpg6VH53z2A7ks
B288kSl7W8yt3ORuD3SKXTGqQv5RevlOLKgD1Se7SQKWYuOzmsnd4rlHvRtZS+0xauQ5pwEUpA19
CYIRq/v1eg1+me0Bfk8WXAmZH5gyfPwK+7vK9PiYLhlgrzegWCTiH9ewewCHhnODUJVtGydBprOd
SrB58yyjfZbXbzHf36xFB3QmfWtiRfCpUHB5Ts7kvHRjPnbhq/ZgxMh/9q9vXjp/YmH9HuW3sRpP
vHy2i/3CzEj7hROhaJRkdqfF8kLHw8M/ECcksNr06nFf+tHBFBS1RRRq2um2Ai6nF2nQhm8dIVk3
rgOd92ztBqXOJwblj00+23jrZETTPVRUuBTRkD/bBO97MM2vRcKwWLxONpeNTNNLM3Y1mB32VZ34
UR1HmDvaw1vutmTsUNaQIICKaSW2lviRkBazYR+ocTkRqo62w/yQUXyzVwqitBOP/U6LyeGMOBEp
AmTJVWVyo1IYI/BZ7DXpGZeSCqZgiHEcFpJdJSrdsKPmdxdZ9wZLcgOhS8dtYIw4H01cScZjrKfy
aDTjNx3SRNkA5+3nUY1rDGvaMzyhqTJKEmEAVwCYgo91SmvruNfWwLtQx+XziPNlii4Jq1srijed
+pnR3MhOsO/H7VyiBHH/+ehr4TzBu8KPPJ6XhxVi4do2jv5EVRe9W5I8kTkkEGGWCX3RE7m+bX0r
HG6yJfSCg8ECtKX+kctlzsXRZ79YUXcYOm5mG1ffU4vW5UffDT4Hj99W6nxpRY7IAzCmwh+hbzwb
eA7wQ2Ygi1XvQruIHDAb/N0R9YGY2assx0I90oh0HJ3Poux2VdUHofOj8GRrDr4c/wVsKuTS1egQ
2bT9pfmU7RY6+wHAPvP8Ph0g7y+9Avu8hBFkMXwn5IIHdDL2fBqCuWe/l85XarN7ogaQybl+Luo3
D9FI6W2w+Fjn6kjfKeu7WxWDDqb+mJgPRmMesbhdEsUgGVKec7BM/jg66UjxwLlds7QrLLov9M+B
7Ioy3ipEWyvTESGxr4TPri7Z2LyrEmmXy7F1UQ3Ac48jF7oN3JOfWsv2PClPZv2PEULjcZBMnO4D
pgNjJd2r4LqwRBZIyjQJnC3Sc9kea2w4U5LR1TWs8zuK08QM3D3o8GvlxgmvLlq9nk27uAv3o70f
mPSF86mMJ0hZ5G6dFTRrl9V2NW+h3kBbU4yfAV2aWx7xBIDrfdH6a43b0UZ6jn+RRcmBPuB34MCX
a7TZLPmNYQqa7DQUUYDss6hxAcD8aC7LAkljwYH9uGm+qoLgAdsLKPO1nm+tnig7aXOHBxoQ6t3I
j8bsH4jkNZDxNPHuI+H2yXvNj2Z0+Gv4rVAZieCy61VCtB61Ex1TAGT23mZEace41G16qqwawGOC
bRsFsX5PW+BGGS11x5SgByJUbZwi9WeGj/VjyN5WcdkN5nnUeUeyQpr+x9V5NTcOa132F7EKzOSr
crTk3PYLyx3MHEACTL9+Fn1n5s58LyrZ3e62JBI4OGfvtce1gaXCPQ84BRRndFLYDAjtXoKPHlBO
9GIhFvFZ74lc34/FS5n1p5wjetI8T8PWaf/MEhm9dZfJX5meiL1edEb5QDL6PzzTWzOGKeNUTJO2
ATusPbgQzsTORWU7HTzEk4T8lP/Crl1mwMeCm7jlZG64CvzIt1ewusw0OUei2r1/AlZAMGzVzKvg
CC+rU4Y723RexbiP2M500p2ibJtE5zR7reDHuBxDc2uXNt8oQYmK4dh0qB2ENURvoRD0QJ8CcCRH
i6ltTcstiSAsoFB2jOPIUqLFo0GU+kKyMW82R5Yu2GPurNtfsHjPQ/EnpprVUAii+m0czgLA2bQX
KWAlLp2ZKXvGEUhIsfGarxEnSLuz8erJ8hTS2Yxj3JT3fqp2pfWrzb/ZaFeW2+9iVks7rTmecDVk
0IYlpZ25Jn7Jzl9m71/XH+Li00XwKf/WKQkh4Rr9qVc6EA5f7QYhiStbcfCJUYXXB16PdkGHk+4e
1E/+JDoy4TiVtLL/Mw1NvKkt0zuak1uQjpGam5pZrfQrDluchHZuVCRYYzJj0y7qOYhXj4Cp9jRZ
/tnC+fBmclHdKdWMJdzoOXRvA4ck30ydNyMNN81Ar92SMUQaOf1NXIKJu56TVBTLX61mTJnWNQMB
LWjVMDWvAzrIfrkfx+CB0bb7qtWnVWX+tiqscjOMtKYC41F6VfzkFH/CqC8YoLFUAcvHqeRZPpVj
/10207tXsHsiD+MTXLiJvJ3ecxe1wT7R3s6Luw+TwervUib1ChPiymGcxcGyoeemWfAJBjS3wC5i
YtvWekA1c4tNeZv0q+C2d/hF7IUDFD2aRFVnyCeweGvGFTRuLSbSAZYo8XsEMllVT1V+0eGE3JMB
U/AdZHtf3Kc6f5kwEXnVfGqt70jR0xzq/Tx8K//QDi/SuATFX8fIHlPeXjTRUEDlWz4gdfUwPgEr
JBgDwh1s0H7jawXY56lDSBJjU0oKid74Wo1vYe/gPf0kx3VFZOIyWFw2R7sY6CMvQeMDKc68mqQE
X4H8BB33cK9FX+FgJbogFR9Faz3MJfNz1XJmnqNw7bqyQRpLEhwEchV0HsGX5qowAvMv7da942ri
pGGtRAmAlbQ7Agyi9PUz9kevTHZx7boEWWfNnp3/XRmbrpDDzdXQR4KZDyfuvEOWEzFDpRzjW7qk
Vf6QEsCCp8Zg8zPJu5pz77mAiCZ86W5qA2ij1TTjMZTcIIo0Efo9LvqFIcNcI/x7YWSXiDFnM7E4
cy8spPIMm4o9rYuhG0kij9+Cpq+vlm7JRc6DYaXn4hLYmtYFo/GnyHlggPWUFsrHF9cR2LUotuYS
TWk9kHdokJnQlvTKSznAHE49dIUns4KxPwyJtV5kxx18jWsxIz9HHn1IZP47tBAoUBCbe2q6Y+h3
cH7DDRkXLwla4SC/tXFJkC+nsm1mKCZM5ac5QTfqst+TC0Qn1PnG6NwZy7tknJ0X/2jhLHocZJnc
tgxUFrttiRYlMN/q1B24hu68uJRqLxhp+Ke7FmIBYifEM55GwJca9alk7LmSvJ0cuicAb5m5jxKf
0UxFQyJNDg3hZ6tUJpjlW79az50BdTADeg3tjZYT7eTF+WWoZjmdUCnGYux2nKg7yGugDNOkeMaI
cUAvQR2B8HOWSBPqkq2/NesPIi+POAOJ4GDni5P+Po2effHBPAwDvKY4Cw+6KtHR5yvOqT6zWTTS
c8xkmr0P+pqdjjC4mj5Kzz9fO1JAUzHz52nMmQ4uDzmBmZzWl6c/3/x5KFx/OmXWoBhLLk9/vqmk
wSjF7m8hlvoTh4/BhezF0wm5TUXEBxZGmG2YszkilqpmptmJSpz08jD60fyfh5/v/ffLnz/9H9/7
+VOlhv/3xyDRJaegJS+TS3Dt8fafpj5CzGJ2WbYxDPoavq3uoQm+Hqwbapxm8dIbUkDQ/nkqSh9t
dyhadQwkiJo5bs4oD4Gm/fyByfIqcCsExXQymgFvnCv0dPrPAzkY8MV7tMHw/lAlef7p51nzf5/9
58vUbY42ijzSzctzkv+fB3vxTVsBnvjGcPKzi+SKxqx7ZqI275FGRyAaz5ZhYC9cHtyMWZ+9PPyP
70XSKI6wFuilZz5brQKRtTzjHE8bKp/oSdDPcDjXrCZV2RbhVTDT20x/DJFtqlWVKHXRBRivpsb3
XVtNdqABek+065yDMU/Bctipy+x1cM5GZv9/XydjPJ+T9//+hZ+f+vmruuIuiUyv2s5iNC70cP/3
g56JUPmnfQZNkcjOPw8kYHES+u/XNu8B81FN48DBv0AeoPhSVmudXbfCVhP4EkFr4T7PffDeKIWe
gXOJ5QB0L82HKKH/YWTtQ2/729nMukfHVincy/rTwheESgyFOsKWYD9AKt647Vhc4wHTqrbC06xM
FMp4dLbDiCLLMbPk4mXWFwIdd9c5oiPwG89/Sgfz/POAwZOUid5A+qAbeR7TMuApmSfAPkK1NdaR
39rneO5IFIkV6mjEMmgluqg2AGnFr3HkSIZweX/2GXDRsKKOr4LhGrWkGCV0GFcZTM9aNP251Qhj
pCGe5t4Th9Kfj2U1ICvoxvro+dRoIULTxptwIue045aksrqy965HwlAhZLsFPuozOta3LHJq4GUv
XhIYbzF676rnVGHNbrK3LE5saM2jox+mCH0zY98zX97ac7gzjXFT2yisnQqoY2JztlKGdYtz3H1C
CCgliZGcLE694F0YLgQTjEEplllG+lSFtM26WRWXOpZUY2V3r6+zrwyK9iHZpi5d+tRE00hE5rqV
bXdLCAde/msXgg4wS+GeqwYvwpDOL9WEbXCKmEy5qn/xDOwsSFN+/uIkaaObHDaPlYXaxa6Vt3cL
eq19SEeHlPi3gPPMtpepZMhXg813IsQubUg0CL2mxwHhFtV8+dEKeMcgzOUuKSlBM9vwDrAIxJ0g
hXzty7nc4/+Z76GvCCmBdMANNn+IcB4eIbORZRI95FY3HSy0acmcfZN7iKzaNPN73YhrTyTQO5+F
ta1LcIxAbsD/mk28p6TVG8tTSMaK/CWvxw4p56I1jeLvSkzu2UIqHAEI7dHqSFAL18yeFpjD+OaW
bb7rin76TPHH+ACn77HKn6CCBk/EZAKPNXxmCdp/Upbd7y0aRw1vdjJa3qMTSu/RR3nL2dAud//9
nsyWrrTloqTSo77pjliAWKg76Mxkje+93me0Ru4/D12ZSCQI+ZNlw1+sXD+5gc+5RNbiGq05sXZL
0gJsWbEvm7C9QKbOdyZx6avUUfG5NI34TIu83EMtHRnG07Hx2QhVcgGeGF+osIVNmJnnMJhOgWUt
41IkK/HeDf3minKmucqYKqJuGsj1RUtXhUJ716nRWvlWWT9AQqtwQBHC6y0tta6V9TWKJGpen6Tr
GSIlW7WmwaT1eKHgT492VlzVcjXmM9rnuUf8YeoAraKyAS55Ov5N/B0Hx1CbZ2yTGFFHi/lsReia
MruLgTF8XMIetXJ4sIgVGApNaya4emwp58JM/XtiMjWNEPsdOiTqIYbCx7xIxLqB4rT9+bckwXgb
13HuShIwLCunfbQM5d8rF3eSAcdaO+KoJn/85XN2YpLqc7u8ul2AKBWaGACUceVl2r/7nts95X70
Tki3z2SKcQ//hwiINnaNxDinMsMqpAOLTupM/JZOQQy7jHll9jDqRJz77qlrC/pEZRg8xDhfz0L5
3TkfJ/hiXh1toT/2D2S89w+jGT96MX5uPmpnU05J9GDnMthaVISbwOxJj0G5cwisZI1F0XuM7fCt
WdK3YYqCwOo967Ubhn7rBEfRszajRR+OzEiebI3RNBTetYa4fhiHoSVPKyvQF00vPVL8SwFheZtp
e5vM5fzVBM3LYGECjzIhz0ZaZi9hi8GGlgkfe/5KrVRuI6qIoyUIETBtlCjSKK8NA9R7xQjVj1+C
MLWwZo3kKgME3WuJeu5nkYpcmuZlkyFlSKwnT3bOQQUDR2Bkfxov4ZJ0107DWZZ82nr0ycRz0vxY
CH8bmSiHXHLK9w7ZYcRhdFxcpDjMtIOZgRF+55xyBAlmlv7n+vJx8RjWQP5SMqLAHMbkqowLiR9g
yYoUHeAYSfJr50zcbBfZZtU/C7C8hlAM/T3p3whYNa4/F1QIv3Qt6gxIaBqnB8rz49CH+Zntq9vK
xvd+pWjpF+FUc+gWlnRrmsaezGqUw+BqbkDB4hskv9o0bjGL1c4kQXFtNpIvl+8F1BYHaD6I1CLa
xabH9tnbtv+glgeyLhHIpjPBocsdPfXONajJZVcaEf1YP/zccPPAGBOiJbrcXmEEIQmgMSjs4j6E
XsxgOOVUZnU3k9yXQ8vFuWIQhh9I9G9Rlls3DjDWDUAB1UBFSlQivT0cqPRBRSpFX5pm/3nWKZdO
rkYMSdt/G4/EFNBR8oNNaOTv9gSBdvStBdPkWUCQxk2ctNZ6VAIXYI9JfRz7X6OO6+uQImYL6KLl
NkgQ3DPpMmHJH0ZFtDUBpnuy33Iaru54V1Pw3SV+tvcWThAoi15k0W5qpn9hQjaJ2dm7iNCTtWeT
ZJbO4HNKH/A5KW87iRb5wAjsbjPmREUocLdHANidOGIAOmCxhyGOtj0MztKluWJ7+lfW7HoYy9/C
kih8mtR+7cuADYWO7oQPzlUR8K4mzk6Fi1i5y13MWmz9YYcgIUKeu/edfgdPjzBfZxNW3RHxLoXO
BJlujp8kifZdEq0H0zJ3FvxZDMbhE+jLFzKSjuN+QCp9SqNPxy3DZ9f0kCK1xHDVEu4yOk1tt2ga
yyQ6eQS1JRMetIoEVFaV+UZ62q7PbdIBNWznoncfyxqoFqnZtxbt1uAcKhfeYpVMAPwZYZX24gsY
jfdyVFfOn/oqFjGJDDDqGNT8pNMQqhotrh/EIv1lGgNrk2YOkVpBcHMazuQiSNVp6CcMdHDeCOWy
pTiC/mMdbu80gwGbKHzowAU8dH7rxi8I5CBj287/gJ+Jzw0xBetcV4zKyjegFzThoB1yMvYC2GfU
j9k6b+MvYPj2upLoCLwKUlRvWUDyl21n/t3H2VEIOpJgXeVF28O7GaM+a8z5asrhM/A5bamOfIPI
Qb8eEE5mC/DfmXLATApGgw6S23zE/Ja57lOVkuFSzoOxLn3/KrhrtibpQKcJRvMyUaLZkF/CMHiG
UrYJx/mfldJ6p9eA2CvR8TojxXZnFO+TB6kEsUK7FqJzzmDXzgLzQcca+WjXw0PndN0ldsyHuArb
t6HokW6UvPSpeQyD2V+x3rm3WNHOAwBPFx7l2KlAaMpurdCmlaRPpMABvNTadVAB6DMmx8Rp9Y4x
x6Km9ZKNdsOPxALbMuXtJXQT+RDRQUeYseDhNQ0XArSDuH1sQeF/iC7dW4F6LhLr1rStJHSlOxmY
/nBiE9IhQpdfd8hulGvtAXe5cdQCdLAJMFmROXUa3PllJI3l2cfLeKFqe9N28vhT/v0UfZGpcrjC
1u/AbpCfkI2QunVFFAfnmkrae70YDYQfFfvJnFLUAmjS3RSeoAMd2AgyBlhlfR2RDTKmUuuMGD/L
6zUY2LFbz8VvoeSblwAeAJ2KEaRV27F/jLKuvwehDWa4qQ+6GCc+nxBTDafQXnjwXqbpixAO+Cpi
/I1EAN8/2L9138CTHsiLpFmNO60BMDTwe6Or1VTwWGxAI9uHbvpjTq0CaVQ+8YZr+vpMq8i4C7Yd
H2zrZOjCsRHunc7/7deOexbj3zkgyaGZ4BVbzR7j9ocpYmtDQJt7FdrFjj6dQXJ+qMoAwCszBGZk
4kxjzfttORhjh5aEIBBvU0Y8QQD5UiWPs4ueK0WJil9EAvWmaQWGp38e/XzeG8TDT5m+YxS2gCaW
v5LJ+jYd34bE29ib0qK5VQqE9z/pFDBuJajtlUZdHLDibggBQEfO5XeGAmIzYlZ29t5xiNiqTMpN
Ref9bzjdq674U1vFQfv4uSqTD9UoIXGX5G9t24xBV1G2xhoJ+U5YrSC6iBR4g2ZiAo/IG8k88b38
0/KnYudkHyFD1f2gOyQBWl7D0kSYo2o0CHqJsDVemnxgSJcVv7Sr35J6yRqhW+u41nM3m8yXuy3d
UlEX6pdorX9mORQXqMIsRWyDgsITrgihL25T7F1p6/MEOEGboEGcaJvkRbtVEpAmsUhbG3WK8qvH
WVcficsQvXcRFA4xg+uAnjw+ShZA6BuknaanSWVPhIFFbf0NhC/aV5l0iE0DM0BAmZ2Xv9IJEEWQ
YI6ii39INAz+JoTKMwXxtzNY47rPscE7hvmv9hLazMP4ZfrGawVgcFuD511NVDKelVzsFohTODgP
UBYoC2rye7pfjkduxeTK3zKkeI8mdnDDbD+niFLH7Lytp2tUYeiKGpuKuO8F6gyaYFEBEtoKLooR
cU10+haJN17kmRQ6s3+oSpBLclW/GEsqqRbMX6ruFwcerDoT+6dvP4HYiDaPbpV9tYXE6RsXdPhZ
4CNv+EWELMMt7f+LgTLuY9jfZob7THCKhAdiPpnpnzz2XpTv7Z1+fptyhkqyK206CwwJTYJipXN0
/DzfKK8ndyRLXo3cZ2ypMiqY+svVCcp8cvFWY+DeFmuRGVk71xkFidXtY2a5tOoysIRpx+IS0GUN
F3REV01MUGCctg1G+kEvv9dCi2+w2wTwu7djYr85oIlXnjtucu9PS9DLKVzGvnPDXJbjfgDMoBDt
1unkW0Y1uoWGsa+r+ByN5KXm0QbOqVqnNkpCgDMpodDkTdhcczakfidlzuzRzvUnbHgWHn0zx97Y
EbuDePQ5g9oeIxzsgxkqQqTovfXhha4zxl6o6rkxvTZgxtG7gpTMBv7DwJvhPcAA9kPOLUXU/nEW
Naf1pcyeSEDpf+Y2op6FMjpKnz4tzYyGX4180l9jr14mtk7ALx6RaEJuY+3va5Ytr+RchCMfeE0K
Vr28555/rZHEVhz6RXbXAcSfoOazzipObWUT/y1abhLtN1g3xEXiAgDPUZygzSFoj2DPm09wacS6
j9jRCKWpFoxvUz0PLYoN8qW06YuDmRA9PP4p6TqtSNviPUbFWVVIzlnm0LCa8ivskJyZTfE4l9Op
EmKfVVX6kqIZHTiE8U4Sk1QNxdqOSnYXdiVQPf2bApN3TOgucRsznBUlGg7YYsl2Ih6XdLPgTO/L
Xucy24x58epULTzE4lOIp0E1z80STuGRtr0OSBBAV768MSgT22k69TXrTxQ5B0Gg2U5Hdc2UoH10
suQjyENCh9mkyFSozkU7lNsy/Zqq3NsSjcKmP4GlTXEsWKSIOQagNerRdu9nxYGqij4w+3fbCblT
I2+S9Am1HdVWCDhLRoi7z8+fqxQ4JsKlvdAQLB0RFscydLACek+wIpt1kHX/0ogA+sVNiGUMjWJD
rzDDburapodM7nHgFoiqFm9GLv8UGfDn1tHQIaJnpix4w8ZrTl98ozWTFDnIKy2nxwzLw6Fd3r/e
h3FjjhxEgayeRIid1fReiFu65MpA5zAuyaJttPHMHmZK9SfvmYjaDtkBIwbilbCdd8tSNiE7FQn1
jfVXq+KOdE7RWIRtNyXxQ27T2Kvn7GbDfF0nsbszYu+dX5LccJ39KiaAtnhpltzt+QrYj35ZYNI1
5AbYz4258VsMrLh+z37IHBQ219CmqD8zAqHA+hJkh2RpqfCA+EgULLCnUpO0KQ02YvIge9kOtQPR
rv6qrgW9ESQJjVGgjIFai3wK34FBeljYjFtGB1zIrfSPbOrHorFb8viYXcE9gCB/abicAtsbDvmo
LyGLlIUgzqn8X2akyWrozzoOCRBmIAcSEZUb9KjJcp7ptAE6TGx27vxznnW7j0v1UACozf0adEu1
z+rfsdEQUpd+yh9ED73JCpcNhqaSy6wR5yC2rkTGX6Z4uIOVBfBKvcdkk0SDCDMPrxzvsc8QxUVB
hVtGg/yR0MA66KmzP4AGathdASh8YoOjPdKb1c2wvT+kp3z1U0AWezPt7AoBde3c/CweTiXx1W6A
CaZ9nxiv8gF6X5nPR27NTrcZtSAMiPp6bbBjUBMU9sMATWYezH1Oa4JDYBeveeU0RLwRp5PTv8xd
84rGp9xUHeV/YkoB1jhQp45dncLsE+0Z0I7YAXpA2+gcqHFe8Qa8oFIPyyy8g4Pd1AMutiFoYBpa
/hOCYYQkKC1Ae0/vIVZnl4W+ULfBst+8mNdvUhoDzIUirQEO5tzhnFMmVMwGciskGIzTnqbOxjVh
gNwVjfjrwxFuWYELXRER5HMDwdGBxuzIM0XSezsyjIcHs6395rXirNhkJM7nBQHPA+AVIoRo5NqY
zvLuPBvW7xnDmHLijllrjqMmofifnZiFeql6n0qjZS3wCyYmlkSMXXnmmmyTYu0FGQEU0J9Q3eWc
joAhTg7sMLBhh3kIn8wER4FnkNowdC4Q2Y6Obq06GGYSpWiHMK6la53TO11bHj/c9eFB2hHAFpKz
Ep1ZoECCd/JsBz+iRgRBsiKVCu1u+x4sFB+rj95Ij/rUEomBp+i+FvWONJCDWdjPHdmSj7oA0l6Z
/PSkSsTxzrgHsKzXAJULz3po0/wcReRlRYoEH+YwtyYG0z4OAjFJW/wxB2DLZRBvh6B4Z8/gQo5D
E2HmyMXYemdalHLrhN7Nkvpqd28Qok3Iej3pbgO6eGjnpFt8YvWi7Dfrp4iGw5aoqqte1L51OrY7
aKfPqgaTFBY2Us+IrvjUiUsHQJEYhnIfxhbatNL8zGZG8rZvHUtSOVaQ9o/chCwrmUXKkPe3SYgG
dmGtUIWwWKsu3kMtt7YNHasiwLwceS0Os8jgHSZTchW5bUOhxl4dzMUTcztsQCHWKKOoX0gZ5kRA
8hrHUWhXdvynpC1ITQnphPnHixytW23TrhYYlUl1gS9OH50uXwPKnR6xyNSEo6lv96ywOzjd4c5A
gSg0Jn7DYT4djUN+7ary2kFxppoum1s2Ulu5HSLsIG3cQ0aHqojZ2ZNWYy4AGmWmOH8mO9nZOXkf
kaQtr5mozo7+yuocWNWjxB23pnbBZG3jYIyt7FymJK1JO98M8RcxgYhe62RVW7Rf6xmMXT2Adgjh
Xxc+A0lCwEtsy4w/xhJGRTTv2jJ+K1Ar5Mt0Par0Y8kmHRebhlgd4jIjBuznMgrzbdejQTWT4qUK
OLUhSEWmhK0bUKM/ExVnYkCJfDiMwqvuKoc2XQKjp/k7kjrePM5GfVGD+alpo61rAPCrLDTvP19B
Cqw3VQGPNGamsPEZpRDfNRSHmCUzsgUBoz7CrW7C7BgTJxB5Hm90NOwsDzJPQ2YCvYjsW3UDCFq4
dh2KerkEPC7pVIYVzAv58YDepn/VVnOiuKsOXojgJ3Oxt1kNmqYkdfROeChnRXXXKXKmWKBXm7Js
N2PHXFs+VMDeDI4ECTUbQr2IJiJ/zwT8vqt79WCm/QlN5LE38vGeTuO35GRKXWCvfctnz+zwDkQR
6uzGH89TjmXMVUO4saHTIopEEpSyMS2XB+yWBqzNwtmpKffsQn2mWo07AzpA64zQqvP+O52r9z4i
lsYm440TArcp8U0aO1xjUdcPDqBKgPGXPkPME0ZXRkWMH4J00WjjgGBZ7NU/IeK3EuLTpZurz6LJ
J+om9RiMXn4m2OESBRKpHcRBwsfLK1OydykWPHySQBAyVoQ1AEctOAOVrT3vHY93IyuNd0rN6VIF
OUONmVMoCVtMU7jlans6F4OX3SkqR+LbVtMYmVRj1bhv+vJAGX02FMQHYxZLVrdKNvxjNuI+3KHu
QZnJoaYd1MGI4d4HyTSnxJ+m/MOuPW8y28d3W+lNnyKzbEpSwm247gh1y3hLj4VLpDz1ApQ3dLyN
p+F0uBOvhWDXVauBDka4sUp/cNDyTUjjpd2hMxF/Gu7LRBgJyy6vQ1Ttc6QkO1xVc0RC4Jc0c3IX
Bc6UGYt4jNCJXT5lVcU6UA5twDY37mYjHo5TCmdoHr8nJp6rUXfBzmP+cBamcS8yN76iswWSk70P
YWrv8tQmd83BPy5jaEH4O2RHdgLZgdi1oQUyXEM51qd7jd2jwxmzSR006GGSjJeGqDA8LulTMqA8
gsWRw7rlVx+QTVaUVTaij7ZZFgzUOnlT8vMZZkMZ3zkSpgfHky9ebdrMxJK9M7I0E+P0UJTxvSwQ
tDiM+8B4cFSVYLZ0nBV0SOojqfJN9imkcuF4jhvg+MSGs+NOtfvbiXgdXQXRZUgWYiL5DbZjfo5u
/tRVLv7OSr+2Ho7yuYIS2wCxQD/Eyk1HJC+Qz4XhF7EbqAytBy/P/6C/fzMib9fX2efE2WI9WsFt
iGqIIiPOUEI0uOUE6oVODqfJgp1o9giyiGcqNGmVtWJQiFh9N3WzfiXoDZxzPR3xzFyR7CPo17Xa
5oQEkQePvJfO8yo3I3YScIM7K4JdwnW/zgjpdRHNDz499jTGVt/VGchBDlc9poVtMcco1nW/LxgN
ru0uKzkCE7P4n78R4LHM4yezF2ytKEH9pWUbtGfGVeMK4yCreo5s0lLQnpT53bQpOtci+izT5DJL
PAYAOP9gV0BYCr9V6A9mEBtkCtCOhTa3Q+79norxGUEP3ki5k6QOu9b0XDDH3/jGY2icOpsWaRHR
7K0KEgC9uqnXXkpqcFvAyiNYiDidyD3H1OlVlDqnhAUFZZbCNYAUey45L5tttZ5iuA9uBxuSyUyY
Vh+loGnaT8pgCepP8xBQ7BvusLX26dAk60jmwUEiyBdZle1DQaowajNIEHBsldv/JescwDemPjF0
ZLLRZVn1EDTGEg5bWSG2l1iKkJPzkujko3+Xaf3tF1EIwzua9/6Qv0lEyANR1Ou4ApyEHmeb9gnS
aqBCA2lN3Mj3vMYyOLtMBr2aJotB69prcDZafPBGaB4GM4DhhiSOD8wSfCS5Rw7cnHPAQH34RQbJ
cga9F8S/k1Dq3ERlvfctYk4pLd4KP2xXSK1jOsjztu1MD79UVSNxxXQwoayk7jJrKsicUCgwiV7k
Uuo1GAl7l/5QhFs4SVCNWTEiGYLlu1uXmH+Lon6VsMQqy8jO2gItgNOHT6HsUIiMZw8148pxxo+i
yvHBOPkvz5Ht0eniL5HirDQ4CWtS4AQsnFY1/cEiKjsin61u2xfToiXN6BCAQnzVHHcxGVV/mzYe
AWIFH3YZftW5C9q2uYkge9EJKujckBUIpWJNDbnvbNBbA/kejJWYyrtsq9z/3BoCFxHmSgaew673
WtxDAVGQZpMhYKAbRAgu4WQGxl2AvYEPEhEU8tFR+Jf7waDq44gdMiXGqEZK5dzacBPG2+zV7sL/
fjRynFg5SmHTcd5aJQM+VL8gLf23Ef0rcg+1kW9iIKBLCSQQ928rfBCOPY6VBE1W3NdnNdnfqdf/
UT2Cw6QZ9dqvmx0TRVTR4b6DuOkZzicTwK9Y9BGXHaRzYMaljyw2xh5TRZSinfxNmtHJsOvwiJ7n
5sVtc54UZVtl949Gj41PGbRp43+IQM7ZCGUujNPfWJjeZis18CEZyNn9D9RknDRJ5StZOeitOkhz
mbK0uELW/VhAxurfwo9+cP55nsW+1AdUVzREitH7iijh1z36nnwGxYu7wka/GO1zMRMHXDEaGpBN
Y/sad07Hjdu0PT0qn1CuZPxZt16J12GRORbcBFGP0Xy24yuanh0fhLtHfIDlTkwsYDgevqFmwC3U
IzPG0n7OIgZJJa19P6CxTjo7XtL2cyRgGqILUWomZJYl9Lwz6yV0DZhb6IA5c7+rcLI3KjLXbqfP
BcfH/TxFLzoIzLPShxHe4akjjw0UVHJ01fgnbj3iW2To03ip1qGf9M+o6lGJDfmlYGWewqzdy8G8
5TrEgtegzmzR5q69fDgZoMuUetat6lhO4o3juCFjkjUU8FWGgAgly51e0pFQCEB6EvK3Ft3iD4VZ
lxbDa9jiHVTG8FbQ/YHHFt4cTzzmDtydNgp+syrTC7ZnhDETm1dnaARLJFdtCIFTHZfNHEEZaGgj
UTpioLsBSJ2+bLj6m0xLVoIOrn1l6GjN3F4dKDvoC1hOQh5T9btq+AeS4k0yL2WgiUQrTdu1NhTI
nEgeoCfmoMvzU9pj8szphdmpRDjRy3+KJvEwmP8GA65axSrKS2Bu3bGfdBOKG6vlGh/JXUddWnsz
hzI39baypSXfYpUcmKIvzT1TAuMb6VjVxI0HBZjMrqekgK2+ZUp3aQJWWO1dDV4jKVQhlrl43Ltl
XW+HcnQ3FpVW2iOcr1IFfm8Qn+WSeDiAwHAQjVV0dgb6KQDgJEnAY7BvZ3A6NQeMLZm+b8PEojV7
cDCw30B+oOcWILWoFYivYS7f53mf5fU/NfgnAjhxfbj2fgJlxX9E+zV2GPyZjLKMmUmZio6VEZ7N
FPNXgTg7jIV3FPH0WI3wRkxEO8THgnsT1Tu1h9iOAQ4kFB0lUnvVzwmz+YCRosv0vXtVqXxukRMB
rwDkpCY6ZNp+5ny117YJBF6WCz+iOnPcoKliu1uD0w9tDZxQI6IrGCuXaJ5fWGm6VT6RHZCxonep
JxjyLAfjHCeC5RW7yWAVcFv32FOEr0l6gl8LB2flWPVjMZz9Cay2l95Ehpmjn3/VycdoWEenRyVn
CU7JVaW5+xwSGOmaUmCB8K+ws7hELxg2I5gxZfrOnH4XMuvhvsmD7XJxNHhlkEaWKCnG8fq/2DuT
5oaV9Mr+lQ7vUQ0gkQnkwosWZ0mUREmkKG0QGjHPM369D+xuR4UXjui9d1Xv6YkUCSAz73fvuWHx
brJCrhwmTqz71dVG3SkVOcEini5R2lFh2fFkGZwCTv8qCkHpx+MP7+I+pQJqCQEPY3MPhPtctcEW
dPwmiXS/n3ODJCiadkpLPH7h4d2t9XSD5W2i6H1rINaWvluAtTWfav3YhxpoUNRcQg+uqH7Jw+Er
ga6/La9zzG6lbAHyuqV6sNPwyqaTsjObUsTOufIEtfBEDk9zazwZoEMxuyA7Vw/chHfuKPdY2DuM
gIqQjWYyP+TxT2mRdsZnESwyglFRlmlx1J4FliNLoyPZNvRUF5CfZYpPRmZrI4yYiEb5Xixs1uRr
RHPdNXnBPmsgAdeHKKa5XiSmYR91lQCutePQBCXLVt6ukhKcbwuieLbzea2WSWNrUHZdatIzKEFB
U4QHozyn6QiaHGqvzZaJTRSUEcFQhinOzqxhPMczTxLTddAArfbOYr449WSnxEAJPG2r9zpIn4NM
/mXzXUkmRXORRyiTqzrUHjAgyOpqQKENkXfYYZPtq1SzTzN931htd0e0dDmoLxV4NVZdz3kzZ27x
JK/6Tay+DQeUn5bVw2BZJDSC7jUU6AVln18wwBNt8nnGzKitN3Xmr02FZuIiRzIAGJhBuUxpBtjU
8NE+nYT5Ev6DLy9g2yS98TVFOlqHQ0+rJuWh5KtQ9dlmJevOhWvLl11XTwwlMBJ4zk+mrHuPktwt
Gg8Zi5rEcwN0IaSCcq7kpwrIJhLBtQmwclhiCDUliBKCKFSUA0caqwTkv5fy7J355waP7JthbxjT
byjqtziUOw42zyPNISU1mqvReeLO7vFWoZCGHvC2kEIol/ig53drBjo9xlXuPMveB5IbyUUsyYGa
B1GmbtLcN3bUlXiwT8V6zPonkdjVk9GRc3TC+pAx41RZ0+3SoH+wqjbaVAUH4WHwD54sv0dGBMbE
yCoOXUzBHaHHtH8sCGZxeB/BB+TGmv0Lf6mVWAfTQe+BTHNg97i2NYqz29jfuOkUHxLPAyoMNs3M
NB2YIj3uefwdjsYpL9KX2OnfZh/bAJrwd6HtYtOyMStbucd38R3XOjlgZd+kZO1sUbdrwkTNXiu1
sUcgXmX4SSuQC28mv5dgVMnQ+R5WSJLrFjFHqPnTTdaSXmkqQNMaKz+DrGNgzsZt5xhnTDlfIbTK
TTD01ykamQGEZxPw7arLSGdYL/OEUCAxecwJbdtliyQwILfNo4vERyWcLrDPJmXy5ids0WvMtbQv
We92PaEI5R+s7677k4/1WdRs1SkZXxGofSqN7rZNOIAUY/4Re/AWM+vdG+OEW5IBf1JTUV7J6LkX
b4WZ7ucqSu4x5a86f2MRgV4lBLraBnS+MXz2wnrP6/bRSZxLY7GR7CNxi9UaUmixHomgcm7/JDL9
YtW4fZreBiMq440o8MxazBJc1XGQtMwHxgT92kZz2UR8sGbn0O/n5Y81S64x5pepleWtO/A/0IZu
LTU8RhX+7y6Aiz9L/ymWxMcDgEpE+SBkWmPy0pkes1SkzbE9+xrpVLl4j3WaXKuC7oq4rNiIbTW5
v5D8d7ntatg4xFtIlk0LUwIycJ9G9yrCwU4GiAdkPUKFgEOylY9e3jNpX0IZdmUDm3SKq3YQPqbp
LZCgOO0ivAMIk/N6TrWxuyfl0nDUMUSQxKzXsQ8oxrMsTvJTQCy3W1ZQxK8hJNne2Bs9qQutKXBz
I0Sj7Irlsdr2Jq+EKoJ7Heco94+j+Nc0gv7lU/KgM13d2Nn00GMBW0e06Y6l9YWhMbuzNUGXGtmd
yxNWB2WgYULs3c/VoxmlF/cFTVDvwZpCQI4xL1Id5RXDYzm2TzPl7VuPLblgvWN7ORP9N+RBZIx1
q/hxqJfNzRS89iLZtX0vHiScJmUTwvY61ngzxCcno/pgVfGfVST7prmkSfnhhm0IZat7KnzeEv2y
jnbfS8HjpsKquU5DCvSsqOQLFnrv29afPzACsqt6bQ0x2hZlvtSwBrcY67aqky8A6C9lB4cJTPQ6
Vxyu8srY9FH3oZIMQWUY79s2zbd519rrucWQ7G6sGASG50lvrS1xLS1j3bFVW2MyPMcmKq1N/dPa
KDG7dv0EAW7AvYX9k9iNm5Ouzn5ipvTryHPtrYODKVmseFY2/VCFwsajHV+7aOazQ0S4wcJ5l9py
XoCuJJYXNJgLUmwyS+sG2ryyzpGHDw5pm75SF/XZnhhYgk1YuoOMQwsHHRvChmDdV0CVFCXQ79KB
pth7aAm9dzGR6nelYvRYQM+6JfecF6pc4Wio4aI0l7LQGY5WkBFBF63dhe6Q4nAmFYs7edIQWo3q
LCuoJUQ5OwcGShf7t1nIum3GBquSki5tgy4SKa5VP2Ly2zbdPhb2VzBMKFsC7mBF6BYQByXgeM6q
8RRFw36IWwSwheI1RU5FQrz8qEqXLySvKMVI5G8wqI/ZoyunUBHjPY7PoZWxRNDGeCwYyK/SlkWg
EPJ70u8x2AubMM0arNYSILNfwfXGqxGH0Frg4V+Phok7xl0CWzbkuIzGo5aJ4AgebU2hA6G/kDiW
F4ZvneOqNcvlgVVvWovAOMy1fjYEGi8BDF07OzgTxk0QJ/fl0mvGbIMofeqd0fTxOLYzl6ZloIIP
lCQO7BUaWjw3I0BTBnZsJyv3dwQJT18PXT0W0TpG4sypzmOas4WJ4f43QDtRAlt5asWPLLo/yRex
7TPlra3ku/QQ9GktWqU4KSIfryMHw26le5hdFG45vUp5KFEEWRbmljXEZ1+Lp9KjOZj1VdFgmjFQ
aOjIJPPLFmCOxZaicyD7QW5sJ8HwUtjmziwaC8qE+zT3lb2zAugKxSxWbTeuHJE9yeDqDs0RNMqd
AqgXV2fD/0NYfBJ29sIBNoI5gbasUrmh7vvcSWZ8dRn9kim52tQmwUvsqFuwLAlSBQCC7uftFDIP
iqLS3puGOFNNVqjszi3IsZRhyfPVLuls4HJO2oV3Wn3kHU/tCX9Wr3DPuRZwKxzpc/BZBVgom0nl
DNzCc941+255oFDda9TdT2BP8K/50IsYHg3enRv545XGp1UKd9tH8Z+M7XLX2ybGMYcK1GLmzM3S
cczqTj0gch4kucBbjKOEkH2T/b+D+FwpAq1IJEcGZzykNZbx1AeeHb470riOnCC2qi8u2D1fGm22
JMSetdXU29nu/uyRLGiV0Mrh5FhRSi62dAFz4AfB/qMOnuu2BwYoM98TLz4+jzh/Mos+AXiNDK4C
MR7QYH6wNm1y+qFjH4z4gsFZ0pOf89L1N7jLwvy8pF3CeHqbrRQjz3vrDAxFIWWZ5SGCnORkahcG
mLpKfYcxAvNiUN6yz+ftFLcdYUtyLWBIgRI7KzoE5i550jxIOnyMGUxpWoIVTABv9vd1l+x7nb1X
7AqiMbib5uTdmnkkGRSLe++1zbF88KFgiPArMViHvqtc3ZXRqXqXZfBkWW+B+OCOux1YBVMYQPAZ
mQzqWyw1D2yM1nFZfylgEg3NjsMbgVkK/Lr+rPvxyJh+XXqLoYK3CDe5G/JrVfEpdBwHZFPfgXJI
nHSV4TpgkWF3au7GFvewtRG53upHZiMbKUFKpNaJjcdH3Tsbz3/ykTJ14JwkpJKcymK9uBLUyAii
8+/8FJxxlL2Q4B7d7i8QjEF7LaabgQafQVsHFcf7zg7fZAnGgY1qxyfDifS9wHXNNv5GdPYudMfX
oElu8wQfZ/XU2f2PbZ0t6o54mtzkUbKJE25PqKOOep7MgDPKdBMa3kOXP0wTR6D/qWH9b2tY6Uf9
3/+v63T92X7+r19cZu308JlR3vp/0q/PPPr85xZWfv73s2n/9V9s6x+mwsDrSelatkcs5j87WPU/
bCW0rYVyTSUdylHzom7Df/0Xx/6HorIVlU0rx3OEK/+zglXof/CPhHQFGwzpOrb9/1PBavOL2HzQ
N5QffmhktS32Cbi7lDBtyxWW918KWKe0GwclqawUaXhnO7DqczqHJ+844ym1ExAqPNENkxkhIljS
cqTskujXr0AVR+qrdRh61NN9rIKTYyaokaOP4l0oqm8ug1DXPE1pkheyInM9f/zTR/z0H2/yn+tj
YbXZ//Xda9PzTMdhb8if4Qg+2n+uj52TcdQ16AcshNm7E4j7Ui+o6AW6NO2HXJArtfBOBjy/mDcy
LIgm3N/kOVDGDYqkbqs+QZWVkH9m47HqghPk3E1uDr9+yRZychmu8Kgzg9yHZSZJeCpAWUmTXIgr
O7ctgxmJmWBVU7NamWgGRX7WS++zu5SyC/hYoaGqXVO5TDos94G4COM1/eVYLrAH9nzo/uxw2Dxj
4mDCHaosWuGeQKM3DLY2L5BCb4ZKWOvZ8MBSpskz1r9ioxNsVaWf74qA/HRbKUYU0Lo8VIMqZDvK
vOensuwRnPiIK0TWmzmD3s9hM8bwWBxiEwrtVA4cVHQJ4PU+m+pw2wa5QkFAOcKniIusVw9TwGdT
JfB1/LggM5nh6ymJ0fpua6+ML5vWoFXf5Sg+HJETjHvI8Z1HDN5/cdLiIZ3qkmIscqZO/Twic5dm
GN9YvY2+iL00sBnXuIyp13HIDA63sVhjmH4ZHGL8hrTuA5LNtz0FmZvEgwXNVA9TrH9MGws1gua7
CI9J3LQUU2IrYZjIsbA+5AEdklqhGWBb2ir7vfTR84yBh2pjsBOdUQyMZAt+6bmtAo1AyaolJvfO
r0Y0j4TSiuXflXa9d4AX1qCpbnpj3id1c+cHtFzm5m8im1PMoYWLk8Wz+TKTDPtXzwyoUXTS2pj8
FdurLmeb7XQ/bYO8ogMQFwEshYSwE7uAV6/Ard4Pb366niPjYPtcRYWfir2tM39FNNWjuayBE8B2
sHW/ckF7ZwAyHSRuQee3l10xWexGYZ/KygS7P0+3CvjdzfBpmO6PxT54iPzvXAyfkdbPAxCw3NVv
eBiy5dqqjS8n0I9p07wF3XQGltMmmPJAjL8RvKGuK7y4BkOidvS5JlvzrnDiWwK6+Pwxf8qiv1fk
5W7cAW9AFdOBgnTjBdajnVnPAkLaAk0Bpms9Ufh7Fw/VxWZ7yssKGhbmaYll3bdR+eELOIFCOX/l
VB0je4IMWovXcH5TGsdog77FooZyYeZ3o5F9SgpkJgd2pwSqbYFMcVroKuVw7yt9T6ZurSfg4/5f
ONAPWpbh+t9/TV6fJhf4QSw3Q2l8VN3wYZR4L/qCyg48g5StsFRHqrmM7AT7Mj6V1kPe4hGhyeaF
swnj2PppCB6NAdgNHI37rC6+jYDWmomqjpseC2virMRo2lReDeVqRCDcpNgresGqLwv/TpYJLRX5
c+EHb2nhF5sONFlo9yeRoYOKqL1OBamiUimszyNYGEvdmy5gLAeV8kYxN+BSofzY7o7GPNC7y3Wg
Wm8t1PSnQrCmHHoPoYdHuy7ZuSVcIUN5MeHdVjlgkzykH3YEuQyGtWpO5oDWPRf5JsiiLaWrR89O
kRAZpdg5vtsKNy8nLdzLJftJp/CPTm7f9lMGKLYhmlToBP/v9NgTZDXgJHQuBuwFQ5i2M+OzzkFc
2A5FcJ4cynfiIT6FWbXTJU+Vdpqe6q6+ZUj31RjZrd+HIOAryXml5oaOjgitb1Vuv8+J4O0xShuT
mD0dviPYas5t1oJ9CQePogDfvQsV8usEfLtf9lDS6t/YqVf0rx6aGaUxmNBRpI1ztVafXhJcE2w5
ED7scwUlBJnQBA/NF7vwEDtq7kHIU1w/T5+oCg9+RmyDvNtyvlRJsFWt/ubT4YoXd3XPZpZoAZyo
DD00tBoYJOHtbCN9mSM8CcP1G47eglGEUD9eVHNGrCU+CAykfUpxR2gQg0pjkqhNVT5HEIFF7BwM
wVQNo91qNFiz3M79MPL+tc8aQa2edcKGh7UxfyavgI26GpnYB4x2C+N2rJ1vBH3KOqhaSqa1xEYc
pbe9U5wwv93kHeJrOAW0YVWyWERQiM4Jp2fbRwYebJscDTloVf/lqvrM45RKp1xRjs64NabzJg30
q+56qHhZjrHCmO+qdvrBxMvGocgclkzn3ohTjj5SfbqF6xzKKMAWCHqnDsmUeU6IutLQIjMXsV5F
qNk3GWcZCTcHkdX7EQOPExwNhu+eS8bfeznSj5mNANBsiGZehUO/jaN53XguUtZixhcOS0lFAafs
X6hXAb7DITtfhoMtbXkqpA+PpAe2JWODH35I3G1ZBOxG8v4j6B9jHO3Srm8cUUJTjApSKX2Be3Sx
LrkG1Bzb+9JBPnPSIhps62Ydzuj6cfpOLItrHAFvVSYlPPT8h9QvBWjVK748EMoe45fePiV59Chg
BVgpwuc0/Bpa5YcqobZz4D/LTULvBPSz1ax3rQpwwn7GApB545eclw8Ydf7CEeMuoPv3snC/iak9
SLP4cJvgh0kjVajWMtv6mgXltkHNnTsX9Tt+EdReua0Keaug5OH1enTM6Ti49QM0pm1UJPmmDtJ0
w2vT7epuWsdFALIolycj0gBWF39iWmZ/J50M4pYw8yd6Pf0GBe8VH9DViT1wAWOHltbIIw4+JpJ1
um26Wq4K4hu4lRiRtjEsxipCtnDcZ5g708bMAUw4g/dutfWTYyLx1JQ3b8rZWnsu5VDQwXMYYeaJ
edCmaOn9REPmqaKNXTHBowJOa3oK3FACu5VkkArsc2gVL0JAgST5se3Ra08TuJFOyGM36/usZaDh
Jz+9qH+GKjj5zIXzkKN57WTPxiSukeOerS5e5+1AA/vi5jEjEzHxDcWZhpoM50y5/Dz+7pFI6JJk
0Qy75pvS6SnaGRn2UcWLRjx0r64T/XmWANnkg3wBQrFOsvS1viKncS+FIQxPJo2sQJKDYZ8cQekc
gZzB3eQJS6y2Xdd9eJf2AxXzikyXoiyW5dhYeuYM6y/L05aGsnpdSgNVsaX4vCt+Ms6SNy25xpXE
pNi5DDghXvyUFeM8plMkIF6qkr3r5DaUiRCZiLMI+O5QA9EdonNT+UA7SCl1BeMdHEwUqJ9daFdY
k9nYpx4I8XA8p0X9yQZnkzi09Jl4/ZjiYePXdrkeh2Cfq/EPcdkAW9cfhqX6KTeYbzn1AFPdwOcT
M0SfR8ydcYABf/ZrTBQVym/CQV/mFGvh8f/WIt7MRQfnSc+0MjvlS0K4cGQ7tKpH6F1OnK4SSW+1
ML27iOJsMjOGh0e+xgtRLYhg567GYYQfzTO2kjTCMmqWVbPAizt3NeLKlRBhHs16WhuRMDcM+BDB
DOTlGCuMlRlbQNIMsFr5AuDjqFVFqVH7Hpuy2ZR98sZT+Gpk5puklJlSrXLjIfBD8cbToZ5kmjZo
9+MhTK9ZE/9FDmWD5GOCwk/WeEAMHtLeHggIbValgT+lkw+1Nz8kYHpWJbRU/IKHINJH2uPDhorN
WL+IIvqImRiYpv2VQ67APlz9OG5grqypoPjXMRlGgtDsGMOsHIRrP1on/vDnl9Pj5LuvNSsycxcg
3Gx7cUvy7SmDyqVGCsI+CWg0f9uXAa9jvKgypuDZ0ycTBAdZYkX9KCwR5evfxCmISJabKufQYUki
3iKJcfF6TBELoEkJ551YL7wUXNAxfZBdKN7QX6BSE2VOHIqAYo4bfVZ9pbhJ/uMUmST9LYDOzFXj
scyij2AYqXVsegYheKYQP3cZI7tNWKS/Rl49TdL4G0b3zW8eIbRbKySu21S3y+Md7oDGANWV8jWY
Kf+2QayZgZusazl/2sPMTNxKPkczIh3pfDl2e3CSiKRIm1mr9/hNpn6CPNTeyhZs2Nz2kA6sb2vs
Pk1yOknXvnCceGBk+tI6ecWU55sp2E8PoOQGeafdzIqiPJsm79YD1z6YjIaaEl5pd9Yy3lXkTwLc
AYxnjL8U+ndCIeWU2W848m/AAWxHNG+a7VuTFoNW3uGqtHimKBLPr54PF7HvfpMcq0e0/BLAJ9uA
4VzpbzCv3Yk6AfZCvkY5bz7MqE1Xel+xU2JKT8A5WaH9NKuPIsd4PpfLSCX32NqF8e2Qzi9Y9/YL
jS1ssD/lS89FrfsU0R5ofPZJeRsw6yq9GiFQqzg6VgNtZThzqBsBtTZZ2BhIE9qD8x2LeVrZffSI
mf4QRaSSQ4c+OIMZI199wkXqxERu/NiiftEpj3M1nx3mMrgyv4JpPoY1hAveTDoSEVb6ocTvEY2v
ZsMOtRb5dSBdtgbhy84H5GvjVec8wT43qIxceid/Agb2suN0qIUFc6L+YYzPAMNyLxG3nhHBlSrc
zyE0sK5UyHgurrkxyPfacT3SG39F4Bn7urGLAxwkAqIXZ2KE5Kn8Voj5ClZ5U2d8mlk4boemPbIH
fjNSYndj8Zv7pslU7iHmaXnAGSvILFHZ3LtiZzYDKoDr3Y1t9wMUDcstJmPIBU8tefyVlb6NZfw9
Dr3CJQjKmOtgWy/lHYzqtq3BRd2E9VHBB9SB/Ow6WuItXK7QX3nSTEQjMCbYIkGXBZe+bSV7Z7e6
hOKEzuERWTD5hFhUgO2xp6kCsRaDPxBbowjrEsqeEbmtnsdWl1vfkO+dhUut9eiADwAD8PX64SbL
IGw2nc1Orl/PDu3YVssIB28j46fKPCfRfMKIw40tNavRTL0ICOip88mnB1R6M1uhwhCDsJNl76pg
XfWicxQlH9p4AZMOxjZNX2RpllS8x80RkIRk1hmPj5AK+iXC5V9YIN5qTl93kVqOkiXs2LEix4UP
5QajQ/+eUN++BlFT3U0xi2Ch2CvP8bund1OdvpCNvhZkpOym+awT792IOOkBnLu1aZdfCJMMpILo
ufavVZu9M3LjbxnoUWkakig4B8MACgdMnc80ws45E7npTX0fMIvFbwjuajbjX5X1J47kT8E448Xn
wBhk8TUPXbLxfHxlKg6Fn51lTRBv4JMN9YAHyuoJUxfmS5/mICSc9KFvGVU0OMxXRh6fOQgBusA5
FJrBG9NpmLS+IzdNeCaSuOTKCu5c4m/c1LvYzM+VP64iQgksyxH4Wdt8LAWRYBAIRwIc/FywLcmZ
NmF+ypwOoL5m9ufuu0geYwDcOiNf1eFAjO5qAam9in+AnDOET8dfL6yHAwyKfcfITQT+bWfA4rUH
HTOSeUwLJ7+nemkfwbC+xy4aPSWcYjA0wMJ07GEXEzM4lCg0vDWjP4ZoXZaDO33MpnKFIvnBlOES
+sEys7B/BU9BlKAD3BKmdS4BA13/1MkbP32JkulazuPek4j6POOxBlHGGTl7ZlQVSyr1K5HjHLB2
71O7mrdNzxGm8MlwWXmANWDkoBU4S1e8hu/QL83Bd3BA601esHWuQ4cyCePXgWK2EyZGE5u3Skiv
Rv7ocOfKkqWV6AnnsjOJqsX7PZk3XiHfLF05aH/Noy5gIUB+jvNoPYY0kAM/cz397bUKHc6Kgq1B
ETQlN0SCZfAytjS+8BE8xLE81YApWCS71Ry3BqejCvRsSZFW7R615WImHPgCCG6Pkj+WXFuFrYYs
RTdtMheznFuAdjNMjj/BTIVbuctLAsS12T76Q/Moo+SEUZE5Py7RMBVfASgRBKfgYKoTzeYNe4Qi
WteLudU3w7cWPY5wWEf9BcYnJlzlanbVczKh71bYtU1SBnfYNrBW+UbJXXLNJo8dt0VGpkupaGzp
muAevs4F3xObkXrNCAM7/41TRdG6YpKTq+jUIKdWfCpOb0CTAWCWUiXgLr5NNxNctKO4kAmj+bVn
ixP4xX3nykMwd5tEDRcMNVurIoQet9hcxys+HQCFPEpoeVRM2oU9XKpovCa00Ea8IviR+Ne0nW3p
2OfBDu5oSfvV+FpWhVjnKILsFANCzDhAxqo+Co4wHQjmseEzjWb7YAzt41jI51pT5eU6b138CJkI
to0JY8ozKXUwh2/VtDvtRict1qZN2KRD49pAT7jXVNIXjke4J+uAB4ACxVG3rpRtHf79tQ13rAkF
4NZPXYQXAUZuU1hP8MkwTijcUlKDvC/cc+JMH90Mk5pu3c58RYoFRqYNSJ9MeYjj8xarddkLertq
SFnmHroGoHn+FPZhsIBzd35JRLYu6+lVRuaDTseLY5GknMv2FUyISbCWkp1pDn91bGEJHgvMQQFe
uDG697S1TTRjgVxg1i7RNxJFzwdYN6bC0V1pjcjw86vjaI/iwRZiX25zP/gu/AeQxQMIJaJ38DGY
HNBGG1RrQB6kmJrxmiYUSflOxbCbz0r+xbm8dfzK3hD+RtA1nipDctvUJkO8NN91mTzQ8EcLXI93
rcHTxJy13oRVTVov6b7rOrwxbdtfKRm/Rjl2J9hGFIQTym00CvuglruR/KcxlKSIu/re6L4GT70Q
Y+IqBTrJGRoohpMwlE/7Gg2HGRvhCZOCRd9mUI/A3Azp1nS4vegd2GiMfAgu45tJBGE9jEhtZG4e
sDcE955LtnChc+S+91QbyruxY/Uwmtz9t8ttZpsX23cOjVPfzxnUTfzjJLYMzl9GcKyQTEyn3dEW
cex1c2+n49VTkbgPHiOOvo06qRinXqCHXeN1+NhAchHQxCkXQ6sOnXNHEBCJvvhFEL/1Tb69RXHx
d701rZcnRFZ0T8w0pIkKWTe0lPPEMDW2jH7p5Yt5aQzmR1uIxVsTn7IaW2RVCrx6s/tit9RCc3d5
gT4ZiAjcvwEwuZzeAWs6sDjfiSrL8QQuDzMy2bTkUG9sjSRPxVrF7EmN9GvMc5Skif6XgUexG5cE
gPqjn577jse7oqTKnJrHISTWk3lHYmonRjc3Xc3gouKaThroLA4vF0vIyeFJzSLGOMEu1RZ8O+30
WKKO2kbvrH05XntNhWbhGkd429vexkLnkq0ciscWfWOgOQvZWFfkitk8e1G/mrOlngjVKPrtnOY+
NOnGYePPTUWSscYDuhrHkFj1/FpocYB7f63BdtANgZQU3DGeZtuudtoR5m2p0304zwCrfSI2dGZB
lZAfMWW5/OIu4tK7UWZ3NeHY9Dx8KoOfmOKHPBnaXTCSLqbLLbbCU16XWwuU8KCHiypp9gW5hqGT
jqYggseCm1fAq9e5OpYt5/uKhwUvGOTVS9a/5rPzNYzDXqT5upzgzdjyyzfll5WaH31UetAhHoP8
MRviq9u/K0M+jX2zd0z3g5kW8fmYpUovEpBywxPo/ZqqZosIEsBmhkRds3UVL7pcSQGPt6FNf/2a
BzgpcvSB/NJxR7Cm8ECywuUrx/8SJHo72MPVd4Nf0x3A3fEj5OJPTdnssKacUvIGgnAOQ5SDZZGi
BvhHtHnFEoavKJ4/8LP+33c3FQdaYvCrbwI2Y1uqFKYVjlAGd6EUNwk0M0lXQcO/MvLoHRX1z6BC
Faww167KPLXpvZGztwRlQXlUoMJdhBkJI6y6LXA5BjlLb7w8STllmjeZJc4OhgrU8l1Ymh9q4Jw/
yux7Srhbc75Ql+3KmDAuS8+gGWu7OhGrZq0FlbRSU8r5HaxCEZvfPk59M+a3W3Dg+rigySCdrwqL
8AAmaZWzFPCQI6Ar5VNuMY+gJsDS4S9kDuKX0sZb1oN0Xy7K3jXlDaaiF88G0KD5P32C0cBoj5rE
kG6g3PnzRwYzj4IQGGbKAnoSCdY4XgcP8AwLpG1HhqiNofBq/7bBtLWUYJAjqKqsLi2XYwNJL/li
3ToKVT8s30w/uPzyCsDb+MzyKMW7G/WHaq7viWHfZ9huEozlZcc9hOubmewG5tClUExhcjq1aSkr
rejXKudXEHeXwvOPZae+fJ9LLWjUczsONSBB9VW3i4k9XnHRvsSUE8PLfzTm97YtNrZwnuu4fVN1
sB94WBK527s+31Ybjfuumy4DhKAW2CEA+IALNThGCt6vESN3cFCCYkES1e+GexokaIW1821nVreq
5EPFecd+h+UVmNe2csk0J8J7TUV6D5KJz9ymc7jIafzgQeDYcbtHcTuFEuqwwsBTWOFvbI2X2pTP
AUXmGVe045s0olGz1w8HZIr+sHw0MP/vvQX3X839xeQ7unHK7Cnug2d4pDjXicbVfbmyDPM1j/xF
jjBf3QLSfm59KDda6i13HdzLYuJNjS6f3fIUipPoHRUezINPAWUIazqc1DGV3KjRBGfN8o4cHX6j
Thx0LZ8ZJq7CLD4pnpXMt3mrenHVYAj2AAu61oJIp4Y4HS6aKVfAEbG3iTIY6AEmI4XlITCl9kHL
V0D6a+3jiuztQxOXYCfMrCJyAX40ax/rfLguD4pYsukj8P6aq+CVJI/VhCfCEYQYur+I39z4GEi7
2Hle/rJ0Nj/mUX41qb2rW4JptGzyl3Bc4Z7Tst+PgifU8uslw/T1FMwftbTv6SkhIjVjMc1ltSW1
Pht7NgbPksFBSCkOsr8co5Ns4hOH4VeX8lAaXlZJMFwQu9ZT9QXEFg5A7zyLQH5hECzWwlpS0fPR
7/uLPS026kpSXgQ+eNmaVhUXbdnukN8/xDhelk+4a/hEGS+wUJFwYk89csez32YqH8J68gt/nXhk
14qCcrPsSAMPqDwJI7mOpN7EzrqhOnjdZ/oaVkH1kI60gsHYhwYN3S3udu1kQ9tlXk/bqGqOVsyq
IQOXzVfeQLv3q0c3/x8j0PTfGoEs97+1Aj38tuFvnX7mP80/24H+/b/6D0OQ+w/yMFpoZf5XQ5D4
h1C2lOi5HPw4G8p/Y+9MuiNHsuz8V3S0LqQwA6Yj9cIH+Oych4gNDoNJYh4NgwG/Xh+YperM6O4o
1V6bqGRxAuEOM3vv3ftd1Dp/VwQ51m/O8hm+0XbgzBqIhWTVL2IhR//NcxYZkWH5BsogYf8riiDH
+6umRtcFehrfEz4QFn6c/pMiyPBngiCylkyXwVKBoSOz4Gxwr/XoHRtBpqTRi3052QQyZQgTiBcg
+cGd4wMML2gRxcdQ9FCcB+mfpQ+sBs43e50+7KJSCqBtfRxUER3MyYPZ3uBGyeRwk9fhzkiH9jC2
DYZTGyYslONbxnvs+OEl4wB7KmO0nb0zEH1LP1FbeLhaqn3Q0k6YJxnqEnGiC4EqrTOoGkdaNN25
tYDguK1+mvOw2nk0dFBKmu2j64xrzcX+kJInclTI6Ff0TmArRPRDah2+ksMzlDPx+yeapf/k7kIo
cuBh+65lmab+V8WSDlalsXy6dVNU3+YAt2lAoCVWVWPc1z0nZcF8umkoKjXo9136ajqAsSdJ9gpG
w5ZZhfUmjPxiVuMzCerqn1yf+5MebHn1IZPppsvwEy2vbv/1+piXk3Qx4oUZxYvTtPExdqKbsDVs
2MnRsYtoRiFO1/YOvNNVx5gPXEpt72Y3euj9+iz8UW5kNIRHL5XVyXklx/eutiPzTMIB0nFA3Jlo
sK3AVem85fVOekTodfbdreWwDTMXdwDvAOz1WPzJvu0Jzt3NZv1Nj/WD8up+O3XkEs39bRQlQVTn
815RGgSa10ynoTWoeJEmSJwGVzO1IL8UsJHQPT84bkxgHeS52pm6u9meYefUyac9dNq1gkmwjlOk
PZ5ncvTVsXbAp4nw5QEAZMgwe7xg0C8DZySu6usNUhbzsP71m+NnOdty811h+iY9aNuywaD/9ebj
1NcHL6PvlaQImwkqwoOYHxjx31YTxExwx4jcpSv2hj4HHjkLQdRMS7TPs+UUdiDqoiZ7BdY0aohk
59j4EI1CeTDUyxfhwYKTVWKAKz3EaAKuTHtALFl+hCPV86wt1jlsPBqAzYEEa13DgeXOHf11Y95V
PWM9APIG3UesxLOX7QpcBLEel7e648ONndoDHVTQ0bag8gs5uUw9YWhTXkkChwoIoyPYhS/gexuZ
iEHa/iNWCXGZqA4vwN2/2X3j7rSqe484AO6+8OflwkDnTEQp3iiGwWiZLm0ESgDw8UH0UHtbYPaB
LGB65rn3FLuzWIg25i50kND0JI/gLkOH/esXihfkPyySLrMIwxWOb7KKOz8JD0cLM71BnAcJ6/FI
YWavPcgXgdOBMcQWt8L9e2sPwwvtoquO8m9lYdGltvUR2giwNgXVbC9bCeFholXa/TBFs8POUF8B
PspVzXEScXlLVy+FHxmReXHiZU5XE80O1iVZHGpWp3W7tEcGC/BzZmD4Qj2uveYw1sdUWSdkp7TJ
nbA++Ek67hKO36SIIDuzIQeGmTy6UN8xXbRMCUTe7hODeIx+JjVqJutaIRHaZhnmJb96hC21t9GP
HuIQ5HA0nWZgFmWRtXtzYmXGYe4aJMAWVUZydfYKnqBHGte3+9np9p3tf2o1TSZoW8YB5ygRr4WL
YbY03ie99Te2N/yoHDRpbYhzXPcBi5bhFU4UVsbafrccRp96O8JUTCGEi4lJPuoMCJbTqUDEMOag
VnoBNz2TDhHIlUIFNgAAMUALreJxEpD5NKaRbo4LUaKZqjWpraUpxXboU4Ia8k7dztmFN7kKHGoH
n2bB/dxZ91VFt5Sqm1wgFUSu9uLZrgeymcS0aSrIopRAgGwdkRFBaeTc6vRNYpV9w8ceo/hyA6xG
zOg0oi7aynBppfE7S7OVRwyc3zI4KvCZ1EfTSgGRBBb4QAa0g9zp6zJFo/nnrPg2m+G4mzr/Q6+z
Ab+Ct+vrsDnS5rYZZ+RMLYxXY7GpUV/Ga3xcI4JbZAGLwiBuvSMxS4jdOTqr8cGV2k1sJft+8MuH
iIh0IuMxRn9rMVcgOiFIOcdThCbtNNZ9xIIhgB/RU9Y7mE0dwX/reEmKaHTtsepwmFcjzux8QCoU
JYN+nVi/1kRiHUbPODaGM21t7KPg1zAK0Nei85KEv+d9fmbioe/8ptpnnXV2O6Ic6jh7FbpxhdyK
WUgwa6mWYJcDhx7zoXdw2ElYB9hfy7d0sm79PCeyipZzN2ntOoYEcSrDvQkb+aYeHkFTdgFU9NcZ
qoUdmoTWWCtFANROKQeQ2nDIOwOTCe5+QuRWteVjARgtTBkzjDhRxfsp7G57eij4GfBN00M41HVT
npJPQKL1YRDi2facgIFBtic9+723xUs2kSEuUCU51rGc3tKEnmAo/EdNttfcwsP761Xoazv4k3Zb
N3QWJtdCIG77BlvHT2cJGj0JDV/cQ3GTL6mSPhEr1nysPeCVVBriUHbikQjf4kSIN4CnaeQR8cRF
Kz0MqrXLvtrQYQyJmLBt/S4va3mKqZIYPZ0nAilYfaGY5MMp6+HAGGFtBop0rlNuRd8dIdU15ey1
4QxpXKy0QCsZCeRViwGmgxV/rJvokLSFee/heum8PKhsfdzOc99th2WPx6qzF6zaq9g/q7776J2x
D359i4zlsPrTLXIt13YM1/VcW/9ax9/f7hnlyf/9342/oUixPK+Cy4A6j74Vr7dVw2szDNa6uEO5
7TAx2sAeVHtBlRTbIGGKag4iHudAJudU9T8603mbk+qK3ISOHZadjVeYl39yocZ/cqFAvn2HPdzF
XP/TuUtZWsUpgyQO/S5siVfKzFKDSMMOk1dztO7LdDzbgqmwhth6JIZvy0D819ewVBc/3SxOpZ7H
a22wmJvmco1/ulm6gaRK6zGwxW1z6JZIJNKcd5WYJBQsJ74utJcseyqHttyd/jg9QAkjzLSOshv8
bojmEs1BM+I4Jw1zDIK90tkMrU0C4PKC47qakcBEN3ihcCYVI5iPrBJIuplq1nGsHcvln6//4h0v
dw4MP71w9OO0/DMgmTrWCph9M+gJfRNkaUwobiAkakczxmpmQwmyOFGCaGq6LZjFDPHsxa29G8iZ
6dGRgDqED1ZSJWJHB+rGbaB4WX38MHfkY06av/v1LTV8/T/cVFway3HfZe4qhL4Uj3++qe1I2zTR
FubP7P4gTHaRQC80UXrgeP/vrZJh2UA10lka428M1znChg0G9RdEuIr3LcB4hEjeSMY2M9+m4PhA
/tHZyGofl3J8h0Rqr9Lh2Vuitj3M5ajYY4IJHkNslUYinuwY3Y5X0IZSuQ8Jy7ufF9IyqA0ILWM+
bp1NnAPa8IHvHNpsJGnHJvGzBw2AF2uHpR1CdWK+1x7Il8ajMKqG9DhBaGOGHrUBW/M6lI5B8K04
VggutuT9qsFaRcgvXYnXWowuU02Z7TsGJtjS2Ff6AahFGj/bkXujCkT+hfVqwResTRx/WhU0dvpW
EyMPGawM/JBxdugqD7Rc+47DwNrZGTRvDQqvTTW1ck1FKYeid+YV2NII4xoF67YlkYeacFAi5xhl
I7OekW3StzF8DrU1HAsNNpKunXwhP6Xbk//YJz3XDKBDNM4KjKnYIKQjNiQfeXkcnNPSpqVsNkO8
6/X4VY2CEoI0s5pJs+OD0cMbmBJv4OVwK6jtmPVJ0xq2M4xp6tKh3zIHoWGbQpSpi2uFojp2Q2Of
QXjd9tlrhxYWvvq77dBqBK5tH5lPn1T47KaoztAdmuQs3JoEmBfm5O7aXAw7GlYoCKtvXKRHrrmp
3Yh36YB2LB391uO4FWeRwxXw8hHyAKO1Yf/3vOzoXgqZELgsHWfrOTBppHenuU6+iRPrLidRCZ1K
Ko5WjDkhk+5t8oxq8jtIdnuv2eoSW+r7CMWTvZQ5UGLc8zL8YFeCnY87eA7t9NZrEQflxBVtVcmY
JYL7oQYEWm5oY4hA9nhn+/kPODNhUCvu41ygUjFC8RZ65Y6dZBe56O2lkAxKeUEqu6gvYuouuYZA
wYSrya6mE5pjzPuhiG7m3jmgX5SUz1V+VrP7oPv1Y5XbLTbA+SULGWU7DimQkx89NgQQV3kJ7KQY
GMVrDJqgDqVQZ/wLxAncc610thzKfLFET/f3BRTZANAWRhyFeN8647UJL0VOJtx2FM7HQAI9x5VE
bO3B/w7UHT1Zjb+Wke5sFdMhVwtVIkfXHNXPDoUgnp/0hVY76eEOT2bJ44G/XfOQwdonCzM3pF55
ibQ4YIcHGtXTpUxHoITlOCB7dMl/0f17mxEcXE6T7rjm30c+aaiUcsSj/m41YX4qZYly1Yxwg69a
uuPgzah9aQAPpC3kOyvyyaIfkB/pyXh2Ft6KwYDFMoxbxpQt6eEZ4QYGELOgB/O3rqHYjGNFnKqd
Ppa1NcLViZFT0DzJeArXrk2PFUK2TMHoZXiWtwX2nbGoP3WNboGYZ5O3YlffuWThgSPHuCvRwQlz
eKw5IuWF96qm8VFVujhJH40EzCFkWeZxbrQGCHlUbGw/gaknH+KUk3Ben7QRy7wlRghRfrXpbZbJ
lhyX2QdVyfkVx1qO/+B7PKld3y6wh7mADx8hoFI5rO7SrlBQsJVE8q3J82hXU2uTYv9qaFNz9ts6
O8Y9XIrGWOmZ5ayQRSMbZwtaO3nXbFvArwwhrWjTVxg7i6ZWJ7NIFiaqWa4RM8EszUZ7E7XVdTIZ
ReYKtByJi7ex2T9bUHsLfQzmKQ8vfedcCI7vOHuj76fTh3yzwKAWugm2UmyCKMpoTRCAsbevKmDj
atb0jjOTCRGw5nQ/tYjy3J5HXg5BVpAPTkGfcPrybzQPVhWHbm61P9UbbUB0w6sKH9S9Y0nKNlLN
b7ZAgjgZfFsVU0a0qKB5zQmqMrCqkW6XbPUo5qGJ5uMgliE+ZRUgKbnRq2xeay2Vg2t3lEXihG/4
4oj+u/JH/lopHtxZIZuPxLMxkR47RO35kapsurJTgT+HaITVwOxNZ5sAMURgHt1hR+EeKwoaj2mc
UNrFnWsnyEz97NAVirh/W2BqtDVSnxrExwUhncciSd+jXLHMO5MVtJG29b2EEqTzrYOvQLXIiMjR
HNJugRvtCDXn0x29+dIscDBgeMVuPI6igbBg2NPewta86iFYUVKbu7lgzFOgHN31ksDGYclYHIqd
1fWnSOqvbPYbJghfI+4Ho3EfBsPwNoQ8UD9phOQ54NBkOzbb0I+pCOKOKh6ds4mHOBLsq9goiz3A
vmedMVNYcz43XhyQaZg2qLTb4a0bjlhoREvjp+TAk0Bx5yxtXPWIGWOqFYFJgQgwuAp6rY62YTdo
HHj1d7IbRFD07qNh6fTETN+/an1ghSXx8rnTb9qMptlYToiqk+abgahoJ0bzzlLiadwuvpiC9fAQ
x9MZNCVEpBaz0BihghjbihmSArQjyRjAQldi4Grt2TvMQ370Yu0GILikFJjlcWhdqJeOXE++N506
PICup9VkHqrfCS9jV4LiE6tBEcxiw26Kp20vY7Tmcf290F2ycyyJUydPd71vfmtppURZTgSRPTFJ
pT+XRagC4tlIwDH5l8F3m31Xxd5q0sNX8a4G/4MFAA34MH14/qc5m/5+4eOlnWjJgWUGPScItXA0
0taaxckMi3cvZxPOk0DFqbmB1wDiemjbbW4hHe5ahpODIjRnEVx2OIBX4WwBg2xxXkVh9lYk/Tuq
q+7iu0ij5/ZWLJhNvQFeUBflgZYuscEcGdbYgmgOfFThoKP26Yq9Fncg2ZhXI7wFBmhO9pYVF7hg
QvfS8MfjEPbZymjbm7hyTh6TvonjEkW2od357URQBmJwAlOXWmwmtCJ99vVn1efWRSdKe221eYcQ
PAaP1QBGoCMNpwGIK9DcKcmCtuy6PfGPIEwqaXNb9PFB0d5jy0jQUlcJXXkWaDwT69iPiDj1lqhJ
uujM0LHB2MjfHFkCDfKtmqapPj6h5Rz2zTTJvTtMIc7Ph6YNkSV1zWHmcB70Lt1Wn9YB4m11MWRx
SWkC3GE7eem1VNyUksG2vJ3n4geZqntzliSVSuLXBqM40XO87S2glxBUK57Eo2+McLdQiZMPqD/H
U8DJFL6duZaN56FNQd9ZxMD1TUMwC3SDBEIPOSnMFnwPQbkLxW7tm9OmwuJPZy56Bj0NeaWE5aNN
1Wdqpu3Rtnas6wgAvfllZlZfu7PJg+bfNF5MjV0BSClURS9ops+V+zditOYT2JFlEAxKSpJVkrbR
bTyO9RE11D7NJ4h9jYHu1RfPeBz3ANBD5EBDdlINgsXlI93zw7PSYnzYKud8parhJG1wGqVWm+tA
Rza6JYKbezoxh3HUeM9W8sNwW2NVRbPgkF8n+6q2Jlp4gClHLz1V/TAfRimno8VohMN7fU4lDlaU
FfrRKYgIavBPm4yeHoUltX1ftACg/E1G7NE6dNOITpRnozLd1p6H/dNhMEku8CVrAmQQ4pASwNRp
6vtgxsMj4Qd3mbqLPOvBkBpS8RrrIXwzvFTSuSWWJ0DnuMIY4YGCKBTxqL6zYlj1zc3IPsWnFZC7
k68Nw37Eav47SM+ZxS9/s9y420fLSIVWCHKN6VrBTew9Cx1CqZiJZ5Vzh6tx7SScyGCFlTuGDRQ2
qtHWOqy5w7jlG8wHg8IriemNqPLa1DB7DWYkB5GRwhF70XYoF8aWQ7MvkUN6CHVwQ6k5yptK0eVk
H/2wUzwdmgurixMUXEZ5KZBOzJ3zoovUPCa6f1dHQOF9Dy6dmdfHr0twJue5K2P3YNOmYibjb+BF
2MYY34CS81aKQFoArfYe5SqmP7uy10b/jGWXSUiFCGiyA2UYn6S3PIkSl6hRItVyuzQ6OxjVif02
8x+FF2fnTKKYT0LbDfCirpTRygv7cgSExUo3aafcGy2miTwly2RH3ts1kQnlGN67NlxyE/fb/o8f
KGZwMUqi5EMuOZxKD/pP3whERmZLprlu4npo7jrfbA+V2z5mM+KkAoTyKSIdeu1x13dfc4Opv9R5
nl9TdPEyjodDlE/1rsk16zClFa5oHYq23r8nevzm5B+gv7+XIQAhITK82GF0DEuhnzuNhTdib5+M
6AZUGPbghcNUVb6+LgvNPX39k5mYmiY9aQIyYdTF6bQnEm29TVzmj/8eyllQXa8MOE5B45cTDoWl
FSnppSpom2uHJJb7uK9fQpxqJ0MtQRyIL3e5Nv1ABFgepZMatzrp1+xHFsjThkJRuP1t2EnasWFI
Tj3BsddeH+zdGEOaKVPWGsJu4h39SqZjlo4ZKc/ija26A8e45tEkSIaj+I2NVvWoI2kGN209qboO
Kg0DvW1D6U6Q/6wMrTBOccXpMtLAaBVMzNAXoKJ6zBwdfya5ohhi6PdPDMB6sbXGiV7vjB2IlfIT
cOG5M9Gk9manbkaPEyiGWGmyy0uXs+WcIC/MyC3I3P6xjfADLL50ran7k6RnBVMn2RhJnOzD1G5P
bUSYkdXVFsQZLdsBcjOeq5Dqc7YqReoWxrSMBC3YlO2zsMb8FgusfFbzfh6s4mX5I8A7q9vB0Dfd
0HqP8zAnh6lW99jVCP1Ai722nJlt2XMmmg6+eW7j7tzA8t+k1DkrLHmQ2NK438qIRSvSiw/deh4h
qJwj2L/2tKEpKrZfPXZTwkZKqlGsAGXUhPTx4dxBf5q7a4pxBVFnTBu/w2Js4ekFzVtSv+RApLF6
UCURMOgNMzxlIyTdyUbfbTs1/WJv6/m1v0l6V99KeOJjf89zNjIuh2mEUYJ85Kyj+B9Lg1wM19hk
M9RXtujW8tWxwlTY1bp7bitCEUf82ZSzdWKzrAoTz2RXqsdJokNwdXG2c4lvoMB8F1lZtqpLMR4w
ZF88RxO3pY3HUPiODBapfycmHc0/GEgR+X3QeU1/iYVJPd1jN+67jlPiiP3ahv2WhjnDObqmBNEV
N5Zt5zchixfNqjCgDsKJjXNmNdjDGMgKDwoYtdga1gger1E6fxLjTWRM1/ubMYw/YzN295AXr0Yu
WMIjaMeRtySzlA1FWjsoRC12fR5Bc2JTTg+kTlpPkIrP1tRAbp/5+RVStldBfZA66G7sIanuhVex
M1smbTTTKAK8SnvbTsJd3RYReLrFj04+DfyQ6a0rDWrAaLF568XViukFZV1cPtOEJi0l9V9bRlWH
xe15MIQrdnna6Djs7HavY8hBR6le8haZUod2eKNNNTraOgdxNGCCGwesQVE1fZe1f8GooB4t0uWU
09vbhvTuQx0u4kUThvOQHe3W1B71Bo1qNunf9MkmTbLNjnrJBG6oFwRzNN6hmXhmggXDntvLYu79
0JLx2LjkvIc1fb3C4/BRt12yE0P3LYpCWGjW4vvRC36K17AXilEGA4s8/mtCGpypfPLstDvoOr/C
i5jG6WaLKFSKc4jx+TTrTzVS1Qg3KMWc8VJE+n3GH0AgrkVTEON44niHJK009K5CrD0vrza2YQda
VdYEtLaoEYoKuhiTQ5CSOLhGsa04Si/7cSvUrlQxWQJxc9S7nngl3vGdAC0ZuzhBShO/JmXQi01k
8jmDgLnoPGiZaj4cBI8Ja0tuWNAq+lzJtER4QVj2h9HZdrQAOocEiBE9SDDqUMu7imSAr/zrLm9u
xsYn+9lu3n14EHEmDubMLqh7bbv/egjVRGoIr0m802YuCwg0CgyXiFPvdVz+Dlcv9cN81Of2Xrp8
zNI23EJv+dFP4ikCIsBKTrggP+EcG7lGA3ZpfjbjXrcS8jEYVFExznron+NxA8/BpoFkwYHqq/fB
o4rqyyQ+4RQhwjRZUtfHjQ843i60c53NnPQdQ1+z0hBf2Hd3ZjWyfE/cNg0vH49MF20rxmfuMDMv
F/7Zz7Ns61hRf42w8/wxblQ+Y9qoNXd0v6qTpSB4xCUAa7LsjqVJeElRy3pvS7qytKhhfxXLHQvH
k2khJwiHli8lAwVdG6+2ryGLpVFE47HvaOh/lhVuP6c0ilVoxu3Zxt9Kustr3evGjRTx3UByTjC5
8qBV7XyIlEY2Zk+vpFFYhAvnohm1dzHggdKJC9naEXSsmxr3WtXHERHbmVwxiCTonQCqdHn3zd4r
YIIWuXbUwOR6Kk2IDmUVXpHTtlR8coFlhycEzmAVNyNKT0CuzE9HkB/LG73VymtSlNDVLKg5jSdu
I8tUBOMwF0Zkp+45W2YBqOwJSPOFHZn6djYZcpSmOhSo/dJZwQHo82GvN4MdVDihi9a+0yxyfNkI
977VE0iijH7r+BNJITpDS7g0MaTAVOcCEovQQbcyiBbP4Ja1Q7QezCQ9+n2CKdw20dsTYF0Y3iHs
uiNcnmk7JyUtGUDHjH2BDNnqAS/ghcYTJIcKnEMSwzRZZtrKLp+TOCREqcGNX6swC/o6dzZd5oQb
AijLoFpmop0ujv3YCt5emANCQYUUw6DsK4RYBemXmQ2bggIeUkvI4gHnHj1QTdZG188nq750fo0t
cNDeYUSgIuiepipy7109XKzizVWkOjJondSeKbUpjlqEMybuvpgiCz9FStPFScs7qOz+KsXWL1sW
3K8sk1iZaFHiJ5ngy5AD0oh+Ml5tYmeF32SHEM3tqa5g6cSieeK44UYTTWFaMVtHfbPkBKKI3yNJ
aejxNO0q3b8tas5Y47jQ8sBiBpaWZZevfyJdLzb0Fg1m6ClvnNQ9oRB4BREUX9oDLbdTGgKoFxg6
WxPd0DiFr8YIv8H1sWvbqfM+075YVWBlut7kEMHIjkjV3NmLJbcNspRHZ0RxmPFNikzzu90TxNLL
+aLF1kMSuuZ+SliHE/5Sb9yRaUttRVCS3AqtIiGPKx6h2a15MJDemNUU6Mq7sEM+ZKwTvGd6/0Bi
2QQVonmzZUpWQW/49CoMUqrUSMSL3GPnklunhmVI4llxCgdP7ZzOvHoRYcUz9rk10FSAVzMhiKwC
aweE+GuYmXdt6F3qsmhPeud2t17YftitjL+hX263Fmz7PcqgdyeCYVeo9Iepg5RCL7GN505cM2QS
OcnFom2+ZVr+TE3qEw0vbGqytTCK8lj74pRkbovNDO+zchGKNKmQwQgwekOnW75aePc72yJJ3MGO
lGdgNRw1nY2BhkjJb0NFZzw+jHVUb0IlD1YbkYOiNBCm83IgJoSqpXt6KcjO6ft8X1RgstrBlTsV
foZtWjzN5vw74H6bbjdtCt9nxhr5AQY9qPqmvcfUzvtyW3ZIaFBrWttpjIdjCdr7OPSEFeKktjaG
+H0SPkIPTkKbrlbpJbLxoI1G89jMHSdE2+W94xAgXhVeUNjqkM8p8t0E3rSmhQ8TUsSLZdBUr1Tr
wDHRxgBemNg0DctV5j7McfLaRRYh4T6pqAn3fQNDyIZWpuo+MDnphv4BOHi29zP2wFbJfWvp6qhi
+dSW4bCLK38+zdZD63JecP223zVTHZ3GxRS8RNuWJkPbZVy2bRIk7XBGmtum8ydqTfXSO+ZNPkzP
kVRbgxCNOe6eezO5drNDe9BTW3Jm7pMED3lrYx6aacet/H1K6goSwXhaD+NbWXNUaEhD3LojskzI
NTWdrM0wipyRInhZWwna8Fn5vUsMpmzEvDLQox3jqXBb+c07jb+1UTo3Yc1pxvNOU+j8KHlzrJeL
STncQUpm97UKrhLvimWJh8IKH9oOGhctK0vhOvR7S12avnwpcu9GzYQCIi9V6z4W9d7sZ9IIlzTT
ptKfJjtpH0yrv5JYNDvLKVde+oq4pMwlz2dMvGxPVjYIZVZHpFUIp0it+MybIQ+wh2tBG/aHXsXg
PbPwGrXE/4DHZ/GJsqPRze91MfLO6WgwSiJIh4R2T6wbt20kv1cjjcLaJdPde+sSBwfxoRkzfxcr
lBddM0yXxtWvWdszuDC9+UBWON5I+g9F9QQFJlk15XAnxig65D4xyx3TIc4cQVJagIpjqMn1tOnM
pTwZnhcnZu9w5BsR5bTKeyBL9dWVps9lCebqY/KuddEDtgJozZlfwjNb0MPzbaXbDGexo4Dptjhj
0TZSEiwHWBqNST6BYVICmuDcCzl/ZF2swtK7o3+7bn3rVmvYCzhNepwweLZmn0TCqPLXzGg5g1D0
TqAZMLuscXyQ6uE/krHZeP06qXBronr7G/9RjVQxDgCF8hsiwVsbSzN4BUaYlbEbAWgMPLpCXmWR
XOT9zrdGtE6EiZfqGJMdvcqP6oypDrQVJfU8TG9wG15wZj7bebyp/f7cFeZBnz/tWO4yLX205uyx
iYAf/k236ZA2hUtpHXkM8ugZ17X7IKwKmEL6mDIoJHDj2ocI+78kBP/jXf3P6KP6O+ZQfpEl3yu8
sEkUdz99+G/77f32fy3f8Y+v+OvX/9vuo1pAlPKXX3R5CB5//oK//FB+7d8vawFc/uUDVjpgl3f9
Rzvdf0Al7v6Mwvx//eTfkZmPv9bXmwbal/8atfnwVv63y1tLW/fP8vqvb/pDXm+YvzkGQniBpc60
XN9AcTF+LCROPoMWDxE9MnoX6qZAq/F/gZvWb0LYAuAmqmfb5H//Ia+3rd9YzHVkuYxkPY9C91+R
13/pPf6kSOJCfSEcJD62Y3uWJxZl6Z9ENh20B9MdeRMTLnXKmYXhzmFo7f6YHXEcPWlsC59+Waoj
m8iGczp9LN4Ur8S7rdxYDzjzB9rAYBy+hFHmG4q6OqAnY6GDKfaVSkHTfXiNvgUb/9II4LmeavdM
5/Dq760CrIfnpCgU2EtUWb0X0dvoNu+cp4iezh4mSZeAfi8BLBi3aPeAfndRO/oGplbE6o0Dgr0k
Ja1gnID119x6moe6dd7XtE849HmfHmelBL7v3qiTU0UpqtwpyBxSDBA2Teu2GL4nmrHHp43DRUXd
p4ttl8VE3zUiIY7uKsb+ZJK947iMRsFIbFyHaTGBF16ib/7/w/VL84pAI/hfP1s70rbe8u6t/fOj
tXzLH0+W5vxmITjEv22apkXl6fGk/vFoLZ9yXQTsIG4ZnJgkmfzj2bLc3wzcBHxyEUsbDK7+8Wwt
n4LgavtoqL1/+dnyhcnD8+8Pl+PydPKkuo5h8LjioPlJETnYnNX0uvpsoPQ9mG9IIsAsou/Ylu/1
uW9W1NJv8z7fFJfizggI23lIX/XLeC329hGVBhlq+QH4wz3RTu6uDOS6Wdk7cz2f++fq6t+Bdr+6
+HrX2j7ctQfaASoId1bA/7/39vWDf0T3cDfuYIUfwAxts6PzAy7zN3NrH/tn/1jeNDvCs7UbjMHE
ZQJNWS+nrhr99QoK2/Tp8cZfDeSpPVJHW2f/aO2zLfTzrQB5dMgu6cO0hbu6rnbzKTpOT+5bfpi+
ExgzNStwnh8drv6VesWxdxfeWWf7mTQ09yB30Z4ytb4lpST7rr/h/xvOyK1eIU7tq/vuYG7JnLvv
n5trtJ+eGWU5QbJXG6q2bfro7qiugvEyHxhPrtDMPTc7Y++c3GP7bShu+GuL24aYrrV+jO7Ho3mU
W30Nx3VfP7aH7gwgfqM27rq4NGsYqlvkNlw6Y6HD/CNmgvZt3NW37T4NypvkEj8MB+PFPIS37Pnk
GgFvhLAETCZCLLSq7qxmPxvnmfZfu8ou3l1HobcAtdb5jQKOA8li2PgfcORqNKZyn9BL4NuYkQMn
e3JuFGw/XODawaMnQStYbeyjvEJ5dz+zhLjBVfeg7qar9k7syn48GUF0p9/Oj0OgBeUZk/IuDvqd
eVSv80ltirt2S8s9cDfVrr/KO8LJ8t+Xmve5uMOO6LyM9+nv6Byre2KXuxvFvfg/xJ3XctzMlmZf
ZV4AJ+DNbXnv6HmDECUK3ns8fS8k1Sr96jPd0TczF0IgTVGsIgrI3Pvb6yt2/YbC0ujabt1duIq2
1WPw1FGoDhTLW/XDHlVq3s6ib+rVOUiLbustMmhgC9wbvQ8XEOojrhs/e3eKic0A6XILNpKVgmGB
f62bfAZfd0VaZMNGbBnhd0GMdUkxJEXaDyGKMuwfV5RCtwnFj9hqLUgdlu2OlFFgLlBaxI/mspm3
b3xY6pJf9AnloXoZnijU/BFOL0Mse/Sh0b8X7/xNuhMrb7DnY7cm0D4nA3ZKjLmO6Su+4CZGofPy
4kNEejJ3wU67NVfpVf1Zb/tt+UN64ZHC+2qqcwuD0H8z8ZVKUHSZxsGtH4uL/VAQk9FYbkU5xoIv
ONThRNSA0n/Qnr3H3nfmjjunXPx1UIHJ7EMFnuGs9+caJa1JNzff6pywzbx/hAUdI8NCMUIoc8sO
e3z2vldnOV5Z+bxOfpB01n4msj+zflgPYxye2NJTX6MsYvknsoY5vBPLP3fv2XDUSDhjgpYUC7bS
Wni1P8vsqM/Q38ErLBaKsSPiMBzZayObW7srK90SiGAfO/cwZ5ipztswfNQ1m5vHdGm/VObSWvKN
2CM729ifAPNY8s+pTAeTYS+kNShmkojpBnHVG95TLKyHZKafKOx/2zXugoBbOLfWyJZ2yJjbJ8Lx
oOtm/c9rsyRrH63eenmGcrH/+XNcJefsIb3GV2vdb2pAnfNkm8y1VxPE0MmVZuEjKHwfFMSc9XQS
Lb0dC/gHovvhsJbePCok1vRG6r6gcLbRLwD2Z7W1qriRpFQccaP0G3SKy7EgpbCSvHFD5t3Gc0J+
zilE0sytMV4zZGFAJd1tkV3r7Kq2+Gv6s07S5vaxM64+Lnj9BXqEGhAZWrifCusEvuUOLmuU5s/i
T/2lepQJpySLdFhUkA63mFVaPvD7JeY15IVX0mMZfNfxJx3d58Q7sMyxcIHgdlkt+/CHghbmIpEb
eZVBFM1HEFDrIVrr1DGiNF52uH9ZR1niK/BT3w+YUhjw9NQxXvT5tYYc2XwDEXLuFUosdMogcH1e
doDYjuGh+qbwsmFXrNGWNx5huO9yjdm2snD1TU8SEa9fMu1sO/plPRTLEENEeU0RyyIxZ8UTJF/1
s9y7++TCPkeitn8CiC/NduUHO7veB8/YxfP/z1OoLQ9VYqE0/VbX79V4GFg0HVpra8ePtc7fW7kW
LnYYoAo0bmeqc01whh+xMIEgTigKmaTfHSmlwjp37ugzGV2GThoxPNiRuumfugOiQyWJtkEP0oII
vE3xj3uA/dLMzNfIjT4QD8Lj0M84RLjaBskWNieIWaUfFsU6BCijGVaymwDYXDcbXtonY16dyScH
5/T6ZO5BeM4gTNz0ffhEPHdZrrVl9aHVc2xY5PkHvJcrV0DdXSm7LxaTEnfbD5so+5bfauxMV8al
XQOIILobPnWbfM09YaFu3OX42W3Lo7vU19GMkp+ZPZe2/jpfNBt/iTLkVbukx/iz2fvvKizWmbxX
vuO9RuJ4rzwT0fmAfW3go3ApPtRj+YQwk0oSZAkU25EkvcZH4zIo8+oDLxzTXbSfzVl5zquZg404
6FgCRgtKWXF1Mp67Q3Fon2pz5m/Y9lr9TJn3n+0pwF2d2KNBKH/m33xv62L2p+zV/ruLMtxRT/8P
l7X/P7eE7DLTz7T+c/mpyIZOIcL/fdG6bMos//w3L/latJrmvyjx0MFgKKqsKNZUIvJrzarq/zIV
BVW+qmvsx2Tzvma1lH8piK/QKSsorVHW8Cv8KrfW9H+xD7QdVOImK2H9f2nAoJj/rCU0dLabJMo0
Q6buglykwaL6zx1hDNtKzWKEghFY/k1o+8iUSFAn5OTGZI8/VbytennKWfOgE6Ni4I9TzHGsBTgq
tm7oYLBv8EaUAlPZQ+XCCBVNMaL72HPCr5LtAxLmctEksAjFSIBxw0EMUCDVc++b5thpYW8xItmA
9apXfuXxZFfC6ipPh9x3oUmyOdyIphgQfVqBFrhE6XClTkFZ+OiTl1ngAYZwM3vXynF9y/KgP6dN
vBStBFDWDddfa6WlhKRcSqfnTuFKK9Jx1jWxVYLTJXEjg5wT8uxYftKVwtlL02ghQkwOmoXWvoj5
LdxjTBYyclhEn74mWWG8DT0f98LpNX6EYw1KvkPlauXRY4dgh2OeLiXfAyirGDI5uKltkiWTJFU6
WPWAMZ+PLnkTYYw8MwEa27BPQ1YKlGfLyip0a2xFyUY7rZNtO+gl19JJpWuvU6grx+pJGzu6Oqiv
hCQhPTImZuUAVbYACmHQ/e6j1DFb6lVkLdjNj5YjP9eBHK8NSUV6MDX5HcfFUOfDRjTl0dSgSHS/
JjfecIszr7iIQcX71kPCeOqy2r5ZiIVErxRb+akcDKiHhyqNQgsBiamDiuNeLVXUoorm/WB1+dIh
yXC8dzUEavdEGtGlxQYF/Lp5cpXHkRzXQzUAcleiBzPzuofOj0L81Ltm3ZDdfQjhpR/DijfREqGY
W/hGaq7eH8RcRHMNiYhshHZe/BjM3qRSBi5WOpbVQZzdD6YfVIeitKdVYVf/6KbJ9tT31xRXUuu9
ZdoF69KwdLsZgdfHlnTTjxK2aRV35mvhcPuXlLY8YkNPNYgd4N0dtCvDDbW1KM0fFMO/DeUq4gt1
a6di/a5AKS4nIEbufQol26XuGUitmOYYqrnHhvqb76PXIdFktrfSK5VVYte5vdVlHiNpk28UPO8P
veYvar0Lx2fEawiY+QpmGKYGlDx0v87uffezaRTTdAz9ppR+pnbOrvATnjfI0roODhnKU+JKU5/m
xsBzoamuXIo/iM1SWh1P9VGwCsN1VCk/I7RRX12N3YVI8X63f08JpxcomtmuM4t4j/iLFrhrL/Ix
RYc2/fGDMAxPfmudxaC4HuqRdVtk+GAYphmNRLzIsYmhiimZHu+R+KCa6QuHfRypA9mJiw+rMQAG
NNYPqSTQ31Huey06n+K9ofg2BBTEzSI0R8fU0r1j5bfesVdSGddZJVkUEpBKu7GqeepQiDjkyrnW
mgTdBdwlo/daMAE0IbKyzzHNydIFEp3deD8jy9VOGKelEGROsjnqJ9EjDtjNjAuuM7Ku0wD1Hfg0
qyYa/EhX9uIwVr76dSaaXodwIizJf9yn3OfFdq+t7bIAFT4gq5Jt9YmCrew8tYpuEsAUdSpabVFb
cDvJAhuTuNfkI196uaSDbjbjE9GViz52cTkvnO4my7VK7bhV3SKAwnWfVC9Z5XSrgeD4lru8dyo0
B7Ortt7JvYNMVgu9jjKAPtyUujmVwhXayWJ0EKPuQGlYQOHynEsCaHeXFcYxRxCyD5onjZ2rUZbq
gDg5miuaVN3EwUgA/1fYxayLvqy/+kLSmIExBBe3sCgTd2wEg1yRiCxO3XSNilYmoYSdPElP+XQt
m20+OUQ0D/50QQux5e8xMb+rrer8++eI19y7fvfjrB3V8KXF+wvrotiWWcMtr4t5+7I9PGhFGB9N
jUJAfOKKbVCju4xLKOpB7nULxM8De3yzd5Ydd8x35FH22VAy5xxMXkJGbGJt/7tPnME6WZdDoBzu
/TFFukutRnLOsuMnzKBiVWYt7mAjCDFl0AyoAb/b4gzUrruPlE+7iZ1z2LrtWSpizHftfniVEZ0u
C6UMMUm38R0Ef7V1KxAXLbdwsqlj+zgk+JhmrjsuDITEj0AwcLCktHkmRstoyB/G/FGMadx+LvIY
nUCJD6+RkWEvUHbdvqX47BVrkalXh84VuUo0sqdDkyC+dveD+Cq6bqgejHJ+/0qWqsn39D7NjAlZ
59RxRrUG6DHPByRdbNJsO1KO4eANTxabv4yszWtfht1WrwnYFFPzr2nGNK2Pb2YenZRh8koMCUjh
8XMrqEB8Rwf4oFn+cxsVAX4xUnirXaW4GBZo+baMbqKrNWpq3nOcPERTDHiRhyU5CdLVve9/+4PS
MktPTa6NBfhToB07ux3kW5VTEgn0Dzj49HTIIbGeJdYeWacPgD9VSV66wxAvxeRp4XYz4e4Gam2d
zKomnp+ZUfgTjyJl2JsRaX3weFcqMautb/EfUVJImXOulP+1nZGlpCS2AkdPJg/yXqE8+OXoX/xK
RSlbBO4b/k/7psrdT6T6+KO2ybucYulYIFS5uIm6QLgfA1SBDQ/dnFVRmLpnkAfuOYydhV2kz1qW
W1hAJp2+K6FoYlg0nbbTQWYtSD18Ym+GsUPyiNoF9cIGx3gee3bc1jNfJ9kg2uJMHELuO6soDnOW
FWXVzLDxqPapXfD2unphazW7wBYhHjapnGqWWu3FGYXNfzZFn3itDZZmThoWKeSgj8oqzZS9p5Tx
53RCEUD8icXy18nU01HW9a3TrekX7hrr2FBHitFtTBkfyBTuGLp1CBIw2H3PTUSMhlU9bAct879G
2cvjunhKwYd0C4EuEYcc+M02UxLq7aGZ3A9UJvTHROkf4rC2tr14eAeNesjVEhiDIrX+ssv0naNu
i9Z1N0L8LA72JIO+NyXK+w4yLFkFO+6bFpjFyVS1d+ItuN7UUXkKM/PdQHrwFI4OKA4biHgxPXt8
zSecRvkgms6vVp0OrFyDNniQ/X6PmzTuHHB4jPbmOf5Z9XTCu3jxzuPWGd4jL37tScfdWBHXh9YD
GlEhH3j3EwVqahqgQi0BwFApm62D0v8uBzguwNTYfl25wGJYi9PsXKcE4om9b+XbzeL+jM8or163
fvoubif3/vvdRvT9c1pjaAnlVrzHyuiKNSXV0bKa3m3oaHh7lZB2G9/+Rvqr2JiBlLDi0HGwbmH3
I3bKVrVbaC9WCuw5COL4qKA3eOm9beoR7lVLzX2knvzN8V3lwUZ3uB06HRKeE9bvrgo0QPY/TDNQ
F/gR6OA60aI1lV2aJ93E+kKC679psWrbGP7YPVZS8153RfIdfh2xFVt+/GuC0lTvsa+bZ79GS+Ph
/BgCh0aKX4wLL0oIxGQVcHRxBjsJ+Po0Os3LCkv7mC4JWBoxYumVuEbEJYPCUsEznUtGNA1KlBEX
uNEsKeSLnSvJAUhIdbVKpby2uUoRU5kc8iZLIckFGAZF1FpO4hVxaNnuBXokXUSr1tR44VY1YfNM
czd4tObzoBxrTJv+81ViDTNtEtF4/noVRaTxokh6wAeSarW3cRJCGXb2VJVYwxEbqk6IVodTTJ3J
g5ODK0oKywPtP6YoHKfHU52Y7qHzUSCpZhTshWK+QgCEq1sd7MX3AJQT4gIDarH4IvRG/ugG3jyL
qIqjVj/EDTGvzn7uxt9ZQ7crc3BQregOjGHFSC4BipWLKWfxuZAeRUOiLmPhl60LksqL5gVP1524
zGCGRxg6WP1OfMfEqBRg0qMC+t9V9kBAXVVaH0GQx+LS8yIZj3PaAGypqB+wCoqiuL+UHUwG3e5k
HvVy8BDYZkM4FWup1n2LpqJ5PbCSHS7Q/q63B31mivUga9mgSY2bbmjGQ9Q59ZwwfdPbB4QxJjE/
jGM1I4jf0jjasq4rf8h1/Zkg6Xysy9wjQjkauMeWzYU/cTIvTDf94a9QvZEQsLDNsMZhhHxfK1vw
PSFyOx1Zum+inzDDjYbWYXxWeh/NZQFUFk1zNBsrp950Q8vNzPHTX23XaxY84fCYMCcl+oBDOFbd
SGkV/2N0vVM2qOZTSlX+ZiyLeC3rvv8aaOkqzn1k+zbGarpUGw++eaLSwOCxSUOeTHFCqm42YsxR
Ohgg4tmZtlX+qOyCzra+peUktxsodvKqur31QY4XklZhTFG5BE3xnLm5k+2jYgTBVh/YlwYTVKvx
+uyETio9WdBCvs4kuRmXpdTCSJ8GpMgu9obp8bRxvOhQNN0ysCrnmfhATVlMJy99u3fRmfr+qmtZ
fdXysLah0z50Sm88GFXxU+6smL8RXYZrjFRrLj0zahZpZ0S4IBmkL+rKvFBa5pzG0nsxregMdsH8
oVCF0vLUeeHKzCj0S3rE541+SHspXPrUT7OED488MQ/4fSM7Ex+X1b6MXZEexYeXVKSVjMZIlmg6
t+7Ek4BiQbmIqr1UWsRdH+ovkc9IfxnRYSyLqlbWA0xbjATkn8gsky1fBdyncMlclqDvqXYLYplS
E2RdnQIpswS+yqovbpBVKTLG03XOXs2y47NeDNJeKhtpoWat9a6TxeBKSr7/NaPRMmnh50a3p4jT
Y1USEnuRQuvmq5a+DqgqmUy6tUvX4ImkjEbzXe2urFGggiQT8rNW8lPoZPXFxj1d1Xr7KFqdJ9cX
P6nQ/jt1sAzCUSXIFbqkJqMG9zYLoToscIoK+pYd2TQ7A7C5a5rR3EhQQDijxLgssiOEJ2p6xKk4
VJmcHcEnw/N28pblHE3RJxmePOd2FW6ranirVZ99VWqif1CoHSjlWLlQcEp6ElzbD8Afbeh732OX
gkarD4KzYUjRPg1iiMcd/h1jlw0HRHmPY8rNZKa0eMnHPAYi3Dh1CmPfg8mRvQ7q8FEPAlT3Y1Ge
jMIwNlIeyVtXr4ojteGE1AcQ5pSbL6Uqzo7iYOdtdqQ628PPoG70OYEd0AH3Tnc6LQulXplmhVvR
bMiMDilb0u1toDpIf7vhVQzh6NnsYW2wyp8pfdm9ykn7a5Lo9fS+n5N+TKsMgb1Y+1Spg4K/8P/n
ttgmNjbuJI1N3nW0n4upitT0benZ5euZW/2zqozyBYnwrTQa6TmqkaokFZUI+jRJ0S0VbGqSw6a0
wBX3GAPpeIWtBlvGbVBsiyN/8oZMxovYNYpRy8et4GtLPY0qBNtmrJ+L6Fva9XOBTTOoyl3ioAHD
rc2HvegTB6jYfzY1zcsxX/ndqVkPUUyKyWOBdJOtAVC+B+C5Izb1dSb67qPiDO4IiT6z/VZsdIBB
ZxEAEpEhb9pN/+oVHU09WutOBghjdspwKaiwOeFUNK+nINuyGkgYpWXfbCW3wAVF06FRJoHOFZ8R
g4Ad51PVoKIMnh4zslePJ1XPT4Z4BGlG94SbfEvWiWXCfa54qWz7spjrJ+ToAjMGYR3ibOROB8mV
mn3WW+0iqQ1rhkU6LAfRKYbvE51YtfNZgu3OvAAxgldkbR3B71tHHlDSRuvaB9G696uS9mtGYFJU
3bddt66dF7X5NA2VB5uXAVtRXbveWlGb3lTcgG42ulwNLgpaaS6bLp3MFakAbfMGq6PChuoRNtBw
7i/gnnvy8iE9iq66AOWOu8yuyil/6OQCab4sAdNvk+zFy/x6Fw45Tbsk8+01/WGq9lmoUJ+fmmT6
qPX6z6YYxYJn3GXsK+epmffH3rHbeUIh6mKSEh/FodJHdW1oZrJWSqO4USu4RN2lPYlWHJlL+R8t
bfr/xFiRWl8zM9tGVFqNJx47D46SEtOYYjqalXXHBsOye9Snxc5pqckFRm46dTs+gnLHc519phBq
yILqsXEdGZgYQSNMqhC0q+kkT87XJD+yaNFmPiUzWiiRIe79szF6h6+oluF2r2bDPVgsF53JF8uo
o50b2d3a6PLirS3Qk7hJ96Q2Q37AlAJP+KnfA0Y589se+e9g2iiDrX2TYddW1m29Hi2AHMp0wGB4
cr0izuPzMI/V7JTmLo8np41Yj5ivZZ/mL3zK9lHFeG2G1W/2ghGct+kLP0ddRJOCM2cea2qwE6OD
3T+UWhjiBpekB9ks8n0BjoN8vJU8Bk0Chw+wFrHDiheRqHUivTj406CpPAXNsWFhku4yNYkOnQz5
cQAMqUNz2dutMsusqv1RSdKxUgLjlofY8NmUXM7EtWIberb/ahq19mRoVJyIJkpk7ek+Ov6zKUbF
ZIOLYpIta0+yPdo8hCUUzIZZlx+p2487ZIPFWJs6SVdXbp5kyxve41yR2APizqQpbfQA+PGpnHZ+
9/5MDqOHaX407RQpupDmheqnc0+LbYS0mfHcWPKhkcfuKgV18jxgrtcqxnNba+0F772bObVstll7
zx2BhU0v4UGmrz24m2TKGQ0VV1uQSgpXKjT0p7RQh/ey00l3h/oAHMFG6T123MrdcAh2bPPkG+Ac
/RRU2ianFOcmuuJIDZcaWZ+lL17RORbZIF859dZjPMWGySPwtVYr4oV2PxNd4pCoRK1muoc5HQwb
fv9pHn94/SSGSxMjsukVf/eX/P4YPw972ar7ZQyfalG4MqEc0c6cmEI5k2x9pZCOxyIYsZXhPIgP
YJCahusKcpD4AKLUGda6BNxBjFKnNC50DySuGEX3TuQH0tNBjMIv30tRal7IzMEiEVFvX0USRBGX
MkW37+8MVzljifk02PnfA4Y6kgxUArRdkVwexOSvvmqa3UdHr9zaIYunNrSTizjgH5RecPelNMOd
ljH/2c8L8rXiA3oSfU3Q/3qB6Xh7PaXy1UN9vW2gBs3U1rb2AbvkeU9AkEJVK1qC3sbhosqtlzZt
HoHHe1eYRt2DVBUby6QMK/Z4kGnpXia/sE4kitT1Jt3r00Gc3Q9iWo41xh8Dou8+RYz+1Seag6Y+
uvgd7wVQLhvkDg05qVzwr0Qn0UCuOmcY8EUQUWZGex0QTaDq9tm2vcI8ya22ladlgThIyvDrTDTZ
jg170ac5/s4o1Wrz1Y8/PXadWuDscofwUVge87Euj1WRVSzA1WZtWbBXRJ8YvR9EH8h9VF7dOCz+
Grg3pRDKZhuGj6oLfoESN9bAubsb+0Y5T7GeS4Hbz8U2oX87YPZW2dQUA7mbo6KLwoubTi9K6/Bd
84sMEF94bHMW8PAvtFWfWPar0U4m6MRLKgNqXJ5jsY01tXm2xtGkWiEIPtrcvk6pVjijuNC5DpQy
02FT4emYlxFuShYe5ErkaWVT7vGWw6uoaLx17MFcc6rAmumACfctllRWiycq3mxxs646pFVf7WBC
h8bt1jYkRiM/M1dkmVE8Tpu9ejqIMzzZ0iVOQN2cuENGaI0NoBgQZ/jvEpCRI3sn1jdKrpNcBn+8
Eqsfu2Y10FTty9e6yaMcv6uAdZQBgCHQ2TFIKMe5jHn2vRrl/C0EX7FUErPBzZomNfmdYZuvTmRh
tCohsou5Ge4L3lNLBppTK6ZUH5hJtMLGx7vWZuJc6vFXlON3S55CgUM4OBdoTl8BETE2tUS05PdM
ER3pppm/f8o/X5dg1rqXLLXDx7dCddnrB1NN9YNs4J0zE6eiM51GGr6pi6ZN4vl9Yl9hLzgT7ftE
U8ufA/Kl6z9+lmsq168EaeLaADyG4VRr9nDyQHaxNpSNrz4xoE+jfM7t0dZfRY/maYU6E6ddaufA
5lyb+q4G22bMqQPP/CF33XcAiNUTULdilQyZu2uxTjrZEldWEyOGiyKTMtfOsdOt7fskvgqdiLqT
wDXkBh3NMvI6u2Q6iDNx8KV2cl1KMTS7t3vDd/H//jcj9x/Rm8A///6RXmPtDSfSNg1ir0NNjv0g
6RYF0eK0xxIMYID9kmr6sBZTqmmeOBMHMUPMFc1prtv0v+aaQYuwVgxkLrgQynWLUE4PtZdfqknN
kRpVeRVdwF8voiX6f88CPGvu3MyTMITF8ck8WVOOzI6hiTdF7S9EykwkxMSAk1nPvlUDc8cqga9n
B6TwK4JXGGm/HUUE3BjxqkoaA9u7KYgEJxw92XSmJHhvWlLWL8RAbsQku4cR8YYxdYo5YrY75fZb
b1ymTec/SRKE8UeHOgnqJ3KZGjhZ7Ug54r8T8H7rRaBIUKWnkH2QlXgKTAdZH6h4y5B6hVgjDDPR
SVQEkIhTPKNKz2MKWBVkquQeIPGRqPCsPkdmS87CmvIT4iBGxBwzrclciFPwbFbXSDtD0uB5Gt5P
u+nC74jYJh+h3CrDxWAYw1EvCMDptvvTxkv6GLcym2wqP2bSqHlH0SfOKAxMNzLINiI3HdHqac3X
5vWF4qajOi0I3amV0hJj5UgAYxpL1BEQlaTLS7kNUhhnUfyI5XCxFjBXcQBj5lYrRB+ISzGsWhty
W16rQUIbnnUKO69p0SKViCTw+OqwIWUdlilPTm5864TaQsU2qPGjd9XM84UOlBGiKwpSLVeecrxy
b+YYRzfwtvnKyBAxij5xSNwcFKLvZ9t7X89iS8MJE5YORaWUBftuGK1TUA+vvVYSH9X1aykrLuT8
4RW6DFJJO5MoycYUzpLaxx5j2qsk+yexXleJ4sOdddu5WOuTjDWWJHLwSjar7IVyafxSqZRWJM8A
fWlV+VKEn6k6rTD3Q3wyxexEF4KFjS0lBOkrrVkrssuDvZCDYDlOyXHH0l8AbwSHryx50EdoDdCN
/k6Sm13fLmBxp2e1l3DRCNvsu1U8i7ge5RfosopGutVwVcBpT4sGh+/bTgsU/mZawLJZ87EbF3+v
ZKjMPQ451NVKbMXnOEJBkrU9c+doubkTZ+IwENYFLDuN3A9/zSnVVlphJXfR+g5Uopj315R/+7Pu
c0wDvB5FzyCrF+QHqUmf4EG9pbZ7C8459qdq3e6b6SBGlFErNw6+eCYhlXwm+sRox4pzZhK7XrIc
ydhcw4Lgi2sviarRnA5i4Gt0avZ9me4q11z/0W+42YrbIRWOqd0djVYOh1kqa/PWGvq9kSZsGacB
cSAdzJc+/8/RFFI91WXpBTIQmq5BxZcp7sO1gjwYwXg8Pieo1Qhvqe5VTJn/GlEj6jtM7VmMSJlx
kwdVP4/4KYjtEiZhEsINTdpAMJNf8An49/2AVK08bN90YEnT7whKETi5BPdtan39suJUvA0xiiE7
go/pPcqU5M+CslRIGXu6ryzUXuF3gDGzJsBGLkI0a8/gAmRAt6gkV0wKs8bffWKg6Ltj6BXl/t7v
FLa8SLwRhmkLQlvvQTdNi5JaGamijqZT0RZn4mDkDsuXZBsgEQRzGh/xbqt3AhnCNnA4iTPi9c0u
z51DNFY8w0WfODjZBJ7EO5h8PWXwcjnu/9CR/qq8/D9pk7DHSeuJB64iAP2znkg3cHZQZdugpshU
IRv/VU8UdqPbheTRAMKp8d4aZaB5UZe/UB3errBsAhCnB/lLMHRgfLlDHTpXMa6D23bualSNtyAb
P/ik3M+swLvBVZ3vQS+BYS2G5CFAEsqtcnhEsUGcSSVWWeoylbHT1jlzgeoBXi3O5lAjHjbi4itp
F0G/Wpp6Z89MTed5HZcE9PvcQPyQR2tL6/SfkSRtuALLbyHAa3I07nCL4loBYmRRt9OHyVIwsL4y
zx27YWqSxwzcR7/wp6edGOi88NGtbRJahi1rKwoWH/Muo/YllpKLmhTkv0hTbaoh/TYO3nbyMrr5
RVEcCAtB2fMyNt9Fg3txWVz7/vzH4iJPPCAonufPxHKk6s3d0CY/uyxBZa0CVhJnqSxXy2Hq66a+
rzNH3zSl8mlSBW6BQQZTVY75xpg22bZtgunHDHuRlCbrZI+olVrCyor+2YwnCvJ9FJOVX0221+qT
eO04Dvin2nBXh6j46Ey7+Zbq1QcRJCoA6BEnU08qEyxHdQE2igVkrMjhwfOb9sHTq2TjjQCfQyTE
+XzoD07eD9z9fQan/v/+Op300P/lMqWylfAq+mbdMP9ijEPgidykkJT515VX5Ojflql8CxKnOo+Y
Ym4Ks2t3XVYhpXQUAm+9r16praSWrLf911yRPwgUNp9d0cyywf7Q7ATAeJGdEgtcijgLywhP5vpg
hMRtGsxEFlYDFuxLgyeFmcpSBLezQhn3LcwMyjfa0xDV6itRwW6Rono9pYY97jxDNVe+2WoPTkEB
vVdEzadMkU7qRf/D11eb3naGmjlLtz+wxUJJTUWgojgye2jFVLS/hNVpP+a8eZhzkWIvlMkrt6Ne
GJjxdPlqSvqi4ji688rhDBDfnwnkHptRvMG5PX7L4W1uRZ84+Kxu8TaEX+7kvgz6CD7f1yt8q9xW
rc5ToZHUbOeMRn9RlEw+DxrXPSyGJdtAQhe6rc+xB6R6MDSTU6q3DjoazqTO+XWWVnGy+u+vjam4
8u8PwdYtROyWbKCpVChs/lNd3oKDcQ0tk+cdDvAsTQBE8g2kIs1tiQLbebI1NMxKqXxXn2J+nb9H
IbhZ83i0n5CIuVuCt+61K3oZ+2+4vKIpDpUX1nME7sMazYp7FX1gMW6u0bUHe5SLeadK0hLDnzWZ
g+AVCz99RcA82FogRR8jtXkj6Nt+uFGCo28ap7cGCO/Or3RYpo6dnYn9PZragDy8zMyNWMuKkLho
isXsfVQEN+9NfoVg+99/rKryT64/l5bBpYIKQzNNB8219dfnymbQhliERclYDnMnjNSzNR283FDO
Lp/mLFCcan0fqBOqHaXUsZekwU5RIFUP4sBeA07ogEoMQX794EcojJBNWejBCxkiS6+vNMyWzxGL
lb0e6zjlePXZ5h7bqtJJ9VqDHKPlbPACM86tnG5z3ZlUyByyun5qalxgiIq6D6GMeyLuucEK3x/n
6HXWTzWpqZRx0/CKaU2w5t+wH2IZ/ZTcJWvCBNbFtDUJJVHSv3S2/mMAW7IApAyqvq3GLTy1b1Al
9HM1hMZZnJlkQqkJMpVjb2nBXof+uYy6sn1TFUoZwzH5TviGEsewhOXf2Kfer3PcGTJW87XlvvsR
aH5F96RL6tnFsfVDpKnTQKoHL61vxQ+mIXd7vu+o9GBcvaOv2LO7TpDn9G8QheR9S5RlY6lZdehl
qCUY1ERULcY4SuWmewSoZq7SFM/iRtP8gwxCe82OWIdP73gvjpnDK+nBhIkmACven1qeQX96L5KC
JFYPn9Oqsy8zqXbOQktihoV7Nkvpq0VOZzj4MlKMwZsyOoT+hszp5l7f4DVAZjisL3xG9aWWtP8g
7Lx241ayNfxEBJiLvO2cW6klSzeE5cCcM5/+fCx5Rh7NwR4YKHQFsiWLrLDWH7RZ7jdaGeaAFG0Q
B8kabQ12Z7lyj4VG/igLp2PzFNq5enCdpHgUrtIcMnDji8BocjYRVbzPBGAklSX64CCW16dan+Pa
EJarJsn6pYgJLjm1F/7UeNm9RnW+RU2crisvWdWjKx413XyMIzO+po+ZNikXNQme63l2YGujXKIu
ei7CiFrmffSlhvla8lZb8hDrum63ty1O97JqTUg6rbVeu/WuH3yDG1CuHC8trjqGu3u7d6ZdTnAI
522mDyMwQFGZuF2mMuECVrox04udFsT1Wg6hbXppHDM+VxF8EbsuR1zikaqyxF2iheJuZEuDLHD3
iLwdHM8Ujdx5Fc/86GfkxtkeV+yjzPx95vssgaB/KzxzhT6YcvQCJLr0Aq89F2j83uVoeNaq0d/k
kZM9pB3zZmcr5gsmwHC/BjP4OfrmWgDY+vHPEwpMpK8TtcUmSZiYODoqUT7ry4SC+jRm9epYLfMO
QRMfTbQFojIz/dVrwoss1Ko2D6Zi7Mq5iWk8OBJJCfZe4ebPZVqsMsSbH4t8VG4AWXyyHWtlGk1W
rOk+4tjyzYnGChGItF5/VG1mD8udI6fFasSeYKc0oN9EGz45aqrcASp2H9VR3YggiR9HNzibdegf
+sFtd2nb2ZfQtgMcEnrtKfK8BYh+FIBSo34FYv+zUdXkh685R0KnGcKJWQfW0EcVLypebSRI4cHj
7og4JzTlNCriDebJr6y+Hniazt86DcgPwobepRvZ3RN5rlu1IuMyh7hT+P+gxIEofDQ2bXgMHU/s
iMRin1Y5zayb26GxWVfI6P67GAr3Sriq5g0akjOg421VgIpXQk9H+yUZN+7YpvcTHjIrdqwu0QAx
rswA/5XPwnWn9AxwStGOZdbq72NYgTQSirlqbSveJIblwy6PoxAOKUXhhADRKoUD7yzoGY/ln0JW
Lbg3iw+UaYiDn9IY/FcagbN0PB+T5Fnlqkg8d6MrlrJysVpTPGHekcZDZiprm9UUOat/fhCRuvn6
INqqoZkuWycT2UxX/7Kb7DrX6u0IPbJvyTAG56nouxcTzEeaNu2tjhX0tofiRTanqSfWlTveDSHC
nXK/nXUsRrLq6CXLSYyKq+kLDKAH71fjxftGS6a3CANGiAf1eNdPPEwT6MW97w3mVbdsj+2GYiNK
VrirOFUcbUN+pNjDncOR23xVOkO1t0GYjSeJv5GQHQ1gyNIbHXcjYTxMJyQGLG02F9+CinQisJER
QgB+wUkN3p+xyQrFP+qlju0uGobHaTCw9Ah8HIUTJOJWkRG/tlo0/uBNO0Ver/5u0NcjoIjrTfQY
dzVA/MZMlnnkMzOY0fxIzbPDLHULse1UMIss3NE1HuA7rSOsy64fNV9Rd7GKOGPeF+ZDWRvVRlPy
72Fi2Sej6f4UQ4UoTFJnu8HU0FPo2h0miNiFs8tdiwYz1cozEavOwLXoIU5qrhphyzxXtWFa24Ft
PiVBtjaiTtyy2g9O2MeMy34UxWsA/hcan2afVTbfsDTmnatIyUUUhArvMHnkqNpa6usYBMwMvR4d
1VRz4PokOgqRxarGUuKngUQ7ssiwTKwIr/puJ5EDzDUxv/3NmEONNhYY6LDfmE6SrSMwKWRHYx8M
XzTrWEz+d0t/0jyzfU/K+uwG+hkRwQNMkOnFqLV64zDNIOyWmvdF3kFazMf4IZ60WYwuOiJUFx3l
J1n4RerhNRitVU+lXQdyzJ77IS2aeCbriXsx1qsvEQjefuTWRcu5tilxVKHom7g8yqr85PrirSzj
6gX3CUNV/F/RJA46MR93LNSrogC4q3JdW7C7YtEW5aH22/I4udykdIsC9Xs3xO4Iv49FO1pZgJve
VC/T3qdRwIGommxdJj2y0AO/zxo4tbqw8MKZ/aCirUg6tlIfZafH7d6p7Gus6v7e1vXwGlgenJkW
u4SYHPxLmPLnBmqV74oGrdp27H9aRVBd8ZUpnnNA5WHXHW3oI0eccQzsvdX6ApBbP8UaoOHd/5hD
5rjIf5y8CNhbiK1BGDUFukpfTl5hF2h+EIGFdHzlV6Dwt+3hGpyHtEVXP2qspWwLeo3M/Dj3mLoK
kmq8wMMKToUwrK2jVvfmkBv9Rpsp8/6UEBiN2njnJgiD5QJhs3/+oZkv/uun1lR0o1zEo3SUmb6u
wHBcU+LesE31Woezb3YPhZjGg9zDO16LM2wZdNfuh2wgV10fNb+6K9zJeRymuz5x7QdZQaI2Xaaj
mu6xunIfk7oK9w4ZpaXs7VhQH9z+hcQGi70TQ63n1EZU1tQxMIKMdiqC4SKgK5zSJlS8henh1WA5
r50zhTscMLsnDHc89GpDUqCGEjwMccn1cYRzWyHa50RBF3ExLNQ6QLA4TewbmE3xrRX2LDcTjvd4
zSFm0rhwyBwSmzfFNb8PM0fG96Clhijzq9GDUYpoZnRhsdI79QOYzvexBKZgYwuq1USeCFIjvmHH
unqp2wIIpAe5V6/Ui2yShV5kB8Wvq52H/B6nb/7qxzYb8xzchI/sSEc+0KqH92xCNkTmGtOe/ytf
bd2l3Ml1A8rfFWHC5cdWWyUk35KGMVExxkFDUaBVtv1t6tsXp27sH2qkPE5Q0Z6NwGRWLrT2wFGG
RGnjOxhYIOO9wzFgsNGPmdRri7NPUljh+p8fJOOLChFRB1cjd+Nw4Oa5tb8eDcOaRFxkJeTKSwcx
fGxzrrJAZzW8unYMcNVGWsIafapz2wj7rA06fcEkzVRH5gB3U/nR47nbwfS9l20VqOJT6mngilyg
tHuW8O4RJmO06mrFOvW+a15VWK0LrZ2iNy29REqsHxyzwT0p0HK0A+e6Tprn8M+/svbfYYY50KJZ
kGB0A9HxryEoGGO9LyqURTiwlxunUntkj4HVHr06/1MUlfDJxOF27fFwr424FjtfdOG3uLMxKu3D
88QzvMrI786gdxIBnoHohUlQaqlB7bomPrkhJbIwvlGYWFZt3FSHcNSvTUccCeUdt0QpQh3GdR+5
zt7tnOoxVmD9wB6edn6safB+NXtTJ2249gQKj8kARSHV6uxOGUMbgHsCrGnU0ztpUFAjgXux23qJ
tNlbYYPcnSwDHehWmVb8D/351Gdoho+x9RMtU+Vcljg8IbI5PLvWOBzCGerPEXJ4ttD+W7GxDc8f
REfSFqteF/2qweqDH910ybUNOcfBVfWb46q60PTYf7T0WnmY/Oots8rspOum8qAj6HZgo87RSVbn
Iq/6J83fKxXyQnVZmnt5ZGPRuRYG6ocgy+wT7liIC025ckDvsj2qRYsDT9anO5mNxSVDOfcTPldd
icK8EHhf24n1onTNs2ojDT6U2FJ+5pK/pJb1IQQQWbdrvGHc74A77uJAj3/nikATZMaPBsHB9AO0
WWr+FgEUCMwicTLrhYEoS4CUN/jGZJVp6sguz2INnBEXfZjqy9IP/LVEV3xBXMje3lroQLoqaEh2
J5SDEIWCtntWg5btnBhvz6RGcbdDyXP+JAtHQEWthub42V6nRABhHWPDEg8Qs+u0vQYDPDYVtbsd
nDfLAj3l/A/Lza+CZSYHPh30JekDIsE2+mgsSX+pAULtcMxxGhLsgfFLW+Ah/UuKOwxS+mFWfJCy
D7JajBxN+lnaxc5j8pHFdMX7cWQDVoKRG8Q3NSKQGBVC2ciqMPRrp0PI0mK3u8YR8qwZy8UlNKzf
7OD1a6jCq2sUXC+x8DHthfBSTvWes1aM3n9pGrb0djlF9yRC7c1YYREHaxf13pbQrh8m3UU3qnth
pcZe1mQ7IFwyYSmauhIy7k7AxqKq8lafMPJPLLkWA+9uVIIZnhD9Qz+F+rlFScE0EBMqdVQOw8YN
kKr3fGtrFdq3QCXbrcHRPCeV9wPKC4JJEa81Orc/MBaIz+OYa0/QLpxlA5pxJzunzsSxoBnFSjmG
buYcBl8RBxg0eADIOnG3ZFOK7FXW4I2jYWojsSyfOV+Ciuy2rza4t6mgriC2RVM/voks+daq6v/a
h8jN0d+bJzhyTKKmwd+HxJP1NWxNyGT00nBCVzUCG+RpqbdENsXbEBbLH8zZhKQLlX3qVfFlmpt6
zU2PSput+xEsxQyyy7EFZI+EgvoSZft0m1gcnJup1g8NAjQTG8B7RD+qxxqCzBp0brhR56qB9fPJ
TauHwTnUoV6dsyGbPYCEEVzUuahzKAUpp8MtexGCuZlpEzJx3DucaL6lSSsOsqYCkb+rR7PASEuN
tmbNci46Zo9Pygyke3dHtO5ZUmnCvMGsvQXa15Y9gntj333AakvbMnitOV3JNP3k5PcO7ON7W9h3
/lSpf3gkvo02uxc6/Sk01eAx6fM3MPvFR01zGuCeNVwM2UngA7lNrN33Rjnsq95Nn2SRcFbHGAhH
5JdaS4KNV4wAecqxhORtj/AzOCzMcQECIMMF+X0Nai7Z6cGp4rNe4DWStuUDGh7rXlJaRyaP/7Gv
sOcI0NcHwzbm7alm/z8RIp/MTMsxA9CYmzyh4Ptaet6ANkyL6y1bt2WdIwXH4rk08f365WjRe565
xXPVzrJyGgwgAEv2cbDyYNM1ZXAj1IvjhrufNK14ySsM/Zoq1u4Rkq83SeDYjI9stBSKB89vtGcH
bdLCjvJHTs7iqbZzZOgU9XnwqhCX8lbcOZ3wL+4IpkJyYpWebXA2ZuqunzmxIg21TaVr6CVzKoN5
rzxPQxTuJ6tsVn2jKc+QPs6TjimCOwX9sYii4IFINWpOiTZ9T1WWK6WPb1afV7eh+JUTTfuGEAJB
mql51PjlV5Gtocs4Bys/q3IhlNW2ar0tLNAAMaF/yw3dffwB/k4Ti6/7PWE6/Dk0i6UKLUv36wsb
DpquCsVFWcRPW3iU00/Fz4ob8sMmlikKXlJ2fmMjlzwEAHNkLclt46kUK1lx59E5IauRieiRRMrO
t6oLfnDNxrdG5eNTbg7mLg2rfe/E47EfjBzYZ9iOx8Tsp0XNwRfqQX9sVdAlcveigLK4E1pcb3UN
oFCCsWrBNpscevHe5em4HEfWnSxDcQUUljh/siOEE4sD0aXtJ2vCw2Niy0k/xnmidNbCAdsemlr7
0topcmNdcay9Hk09eWZ1dfAkujXLqpm5OMPWFOdyLsyEZH3Z1FieTKsIiuXTJHr3Cewmk3oA5CCL
3aemQ1rLnLUrcuvtn/9SX3M2yEA5KqqhJv+E8V+RLUsQ53SamAcMif34+wcVLAuMLP7+QQz/56/T
Z8/W/3xnwX4RROOdRfLXcg3t65ky7ztNC4fitzkiD216j0RHlB+th0ui2qr9nWpY0cED6ruBlZE8
O2J8kiMI5t7IgvjPvYqZg2qBOyyU4Vxjp3uWn4w0Fwu1Q0u8yVpz39kuRMYgnd5a7HnGOG2wFPtX
O0iD8f9rr0VgbjxS1htijLj5EdvaO1OsPbFv7zbepCJwyZz5ZCnmdDAtnx3QXDU4/FzTTD8OiAUc
rQTIXeqOysEeS3Ze7BxBeM9FrZkD8nLNRtZGK/aPg47Dy19DZI+8+K9u2fh5m88xpvwCH5h0oOM5
zf9ABd2uCy84k1grDQ31l8LsXyTgAtGQZd1M3jv5HxcFda95wFMo31YuiwmKOTZk4clbhaJBxhD9
O7LnwRWDCpwGeoFUOKntAcUrosfRXHjsXa+1n6kbT4zoIs5tH6PxBcxOI/Kdsu1zsLwhkLJj2CWI
mco7y/t1BlvT2G1MooLcJU9Tcj5w/LstRtL8sWtBXX6fy64nz7L6FthBvCySaLpkwO4vFaCTZVpY
MLvS6TbFofOIZTZOgpnfrCOR9d/b/llJdP9tIFC+qQ123FByu2dge3sj8FHxNDxQcw7C/rVvFajy
WOO1dZJyiZHT8CNu3l0lsL8PBMVW+ZSmZ8Sc+rNhlWyMNDN/jzyA327/o9SHlvRcALesUkci8HhY
E21tSJyANPSt/vJZlPEUXlR39dni/HtAU89GKWxdcHLjItFEw19XjhHeAZMXqUQ+/6MjUlu+geij
r3eYW/z7dnJYgmvLwcyjr+1yWGhExbpCSQNLar5Q/iRNWmP1DOx7H8Uh9nyaqh5t3a9vhgk3LlDM
V03gBULuQ9l6pV6/2s7ST3ZhOnQ/or6bliG7/QuRHO84VG20TkQeviVozMoRuuLN/NblNMZPaabh
XpI5YqvUTrjLjMp7Msb62WYr/o7qPwotUx09mk2Z4+4gLPzP1fzFTZKj4rbuO+cpVBS9Jl6HpA6v
hdKe7CrqXtSgyDe6GRcHll/nLhw1exHlSvejm4yVQ9jhldNUvM67yiXBazqXuMdeVY6I6l1UOgjy
tgnke+h/Z/TQg7NRdN3KLD3tuzB+gavvf8iHpAERfh3JT897iX49RGP0WubORo7AV3xCRKFE8LPO
LIynjfWkNAilhvGfoiFns+2H9v2zvWY7MsCx/NeQ1hxfS9E5W9Ux/r70s2pbdbIT5TVFsWLZ4Dp/
kAmJLOivbIXH+4Kj9pOdaWvZ7Nmue3QTD6aM7nYvRtWGmzgr0q3sJbTb4uWrD+ePXv3ZwXLkOcMI
5aoa7Xc5CNKjsVM4ga5kNQHCv2ytLDpYRtbBG9XHdTIbLLVmGBSLInTyo6x/FnpEHAsuX7b8a2Ds
A72S9cLhD8gyzT3+KrRG2cbmdFEgW1+UAa9eHHaalTlCLmzKFgvDZ/wOjYs+N8hBHJjwJ+osayn8
OsVvHNJt7KvjmqURneWZdFsq+t40oG5anoiuGhQj8BfqN9sXyFwUrn+rdWR3+jierq1fG9sZ2nZM
kTI7Ms+UWAPn7CysDi6625o3H67Hok3V+L0lulS4hKIhup3SrqsuGgJO2AfWAkUSXZwwrARy2Zkx
bivxSLj+s/FzkD43FhF+P2mUnmQ7GMl815vYOt+T9310J8/uV9h4mwcrUoG3xsO5tdsBb6bpd6TF
JEnNslvno9Ef0hYglI7pMw+lCMBshQmJZbaWqRGyZmFrhz+0Cb2E7azvqW9lhEhWJXZTFAFkhDH0
RBi+PHkjfhbIRTpPYdm3d9CfsGM03CfZlIULuAjTkzYPZ+09dQGYgI/RHUiHaQrco6x6SgScoon6
nRyrkMnfJGnEOzJf6gqy+XBBp6UcbJEHOVUtfhXyq8YJuj983p3slNdPzpaQTfrxUwx6eVH1Zvz4
YichsOyVmDDq7M2Pk9k4j2F+CuyReNJciRs7XmaJXexlVc8Ub9eYGVPt3NtPY/eAE0gYQpyULVWB
0p7pVN7Bn9uyNO23Th5n6DViRuXqxQ+vjNGkgt56wufGPll9DB656eBXt/VzWevlLxLoWxAQxltM
BBG/e0IYhRKpe/Qkp+2ItNpDwGuGeVM3/UScWF7DCQXiJAiZx7qagVK45hx6HKIvJGeLlUbvq5fn
UF/Oim0Yx9i0IAFh0wItB/Dv5d2N0uySTlaO0jGNspBVQlqNW5/CuNqSX7w45MV+V1hpRsgShAt0
MQAomiUcer87DVVnvfuegeVOn0zfhhjBYSMTxpNtV/XK6nvsrHoBStaKr6IK/AezihalbqXfWFDh
mlXutOzKLPsWC6K18JnLQxXW6TeiKKvELJIbVCbr0psR2Or5qmEM002Ylu1WXgWF8YVImUVQzRA8
uelJjgrBr+5sK48IlnBR1xL6VZpEQe8h7l687F8XK+7R4s1dylFmjuDc2I3a/uPWxGvw5UIbT+F1
Vxzzt2z27UrflE5CooCg866uZ5tEDrUoWLnp3egn1dlJO3U55EXzXUTjZczD+NaDvcE6ixNCa9j1
d8Q1wio037As6jbgijA6rovyucv1vbyubTlQ90rXntD6yu6R+Jh1o+r6e0ladKE4qnlXQOsmmcp2
Rd4R1/lj1DPp9G2ckFTB9ZElKCZA4ipwbyb0z0rX2GloUDz1Cm52caXjUxEmw5PXWtFJsZDdl715
3vcPyLsuyAdE7dJLk7NrdcbFbx/8zIiw1ubU3KtoaRbkCJZ9WtXPQYZ8pJuSvx7j8ZYVU/Jr1Mt1
UPFbYkq4TiyiF0YcGavRaL0HD+pvVoUPkWF7YPaDemNNhvbRl8xt4LyXrQtcUA7HmQ8eJPSzpbyg
tUZ9hXVxv4wH/jfMdvBfFR63j0+fbYH4V5vsLabo73GyN5vbvoyT9/tyl/9vXM9h6mghyoFJVRlu
yZxpi2HUSH1qYNMWVhERJlGDc+y16B3EzAFX2Z1XG4Nc9OWzRX4q4uKxaqvgIGuNvEcdlOCUy6He
fNT9zE+ufYgnPLA7BJTnb5PDZUdQCnAeffJTNn18LYnohHNRtfyrTX5E6nHjN7wvPO9/fjDZrtZM
51qeRjvZ8TF2HuIitreKtBrogfyFPn6Xf//mn7dRSPEsOs3st3ovnvtJ795bRB2Irrn2fZuM6mHC
z3hdG4nxppk/5YAK1MJK72rnxDwTX3XyjcvAyrp3PO12wh3UF9x2/a0bNNZuQjv1ab616s8mLGWq
H1xMWx/MexnGkoVvtA2CJt20JjYYPuaKKh7sj35/DoR99svh8nrrKsd+uV5W5fXuI8KAoNaM2Vr4
895/rpXj5A2+3PvPd3czsoGVtcRxMrTuLQBLx7hunmXN6S3rXk0zNO0HxNhlm4v06r3nV/W6yUd/
LauyMKMARzykiLaJySu1LIL6u9NZyVHVsnBTgsxaFZ2vn2Uxalga64OLxPzcplceznSFqv7pjrUc
u6rRx2Mh9j3kqEh5Q7Yo17ZbWd8dAsx1RnpzAC+ilVVx5E1s7uFe4f02d1SN+Qpg3XrklP1SjNrJ
dgL30pjDqmfT8VErKsO5NG3tYoLgkL3MEHuUw2RhzhdEeTgecH+FBk7t4x7zBZ7bvRFiQp12eCZG
xdoTCRywjDIJFuyI10bYu7/jONvFdqP/qm1x1Nyo/1mn9R36j+UPo5hu5VDi8m2N30OW2O+tiWJP
lPTeqxV6+YKzp/jW+9kAYCO3XyodsQCvKKznCkmZZVI1yxCJVCClLJhonJTTiThOfwsNzH95mrWj
o4j+5k+jt0C3xzrI3lIbqiVuat5esfLhplqom6NuGe9lL6tsAeysqHeyt85aawVMUdt2GHwueuyJ
1+XU5kjiF4l9tjU87utai9fqXA1dgXwZwHvzjDL+3CKLjwsSU6n3iR/80lC9QNTwLUsc5Gu7Hi+E
ASOzJM2BkvruG4ae3hrhChDNGFI+h0h48udy34K8AbsOnPgwtVH9ZKXZXZW57ls8BP6qZn46eUWT
P4w+LLx5vIn6ztIsQ0ynoekvTTvyZmmQaVMPSXJF3Ca5yk/lZCqAILVo9aWD4yR2TZWHoMt/XmFg
KXbEF/iQGq1GZG7ulUUWkRaH1BBosdhDi4P3bJGZ0Wc12Qbh2xN6rsFmqO1i8VejHCS7e2yagWAO
TMpMx1lCjq8o2Pd+mesSY6oQ76+Li2s08TYOTGcXqvn0aDjZr4JT6btqKIDAFNZSxyh2ReZo2wCd
spuhudjCO+476GDcrFHTeQDfS/7KwXvabqPiKgs2QWhn1a2/m1pt8Nf1hBSUzk55jaa39tBWNrk/
1dh5aFM/sfI5T26/U9Bfe4oBiG1y4f5slbY6yWLoEYKW2s5QvqyVwTllKTuUfN6Zyp7PgZ/XhY6a
r4diwChkvsNnx2fVsVN7/xEB7DP93i+xvLAQg7slPWohTupYt0RHHcjxMvXGdFstAz1rb77RN+S7
g+LWGi2yrlaHq4FfDEtn8ohqhg2o0jx81WGPrrosgKcMGQfpcaWZUF0HhHwQkTr++fi1rrKX2PhD
SHhnGWk4Wc/Ky/4ECS2fooJNI9VPgebPKhzmamUYTbiclKA+tKi6HWy1/PMpyMYuWQxzz2e3/CTb
mtIfd0V3EM1ksd5b/pqjy3DJuibW51PMcHGb9gy3uzqofj1cBkJLHOcy41QgOqyj2Ifxg/3Db9lK
11Fzb4QeL1wwv/K1UG+KAfOzMgvvrsks/Ew7S5zMrOr2kdPzUruxclJd/MTRngrvjbbG6NIvrBvn
HdAsphN+xzn1DuB5sUYLAnnu3MQD3AdNQwzypPd1joLbOF16VWFRpiaLwEzQTp9Tad1AnnIJ+JZ8
u6cVe9ktb1KyUHuOfi9b0goZFxDsvFzzF8g2r+uwuw752WJSqvcQhn3T1i4iclygdd68KdQvYi4S
m4DwAvn4Oe/prnLbznCHiBx1MdkZsrCDC+OjdME/cO5eOmXHmduOxj89YwLAz6nwbZGj/7pQN9p+
YxqcbT5Hy5vJgSJDs93DEx0wGl/w+VXD/KUDImg728eVJFb9c6kYe12U2KSzh0ngLuDRUQXetVHs
/AFR+/pYt9EP1UiLB10WreYRthv1tRwhOxBnfTQCMZxkE1IQaG4H6MKlUX/+LAbh/uZZgAebWt25
blLcRq20+TNEDaeGBU7tNkWANK5oU5uQv6ffof4A+FAZD4lfGnewDI07q+xntjeAOVmVHaiw3znK
9MiCo0/PVmY9RWHpoV6G0N7SCifokYRaVzFGDkdOmaixBmlTLUmcI2ebJPfe5NiPQ9B6yyooyYE7
uXjEVFM/QDDqF7JXFo3y03ch7/5pgSitlKGOgDnj7aK09nEAPNLpmrpa2ojKxdqjvFc3ZT7UZGxf
5ZWohbq7vCaW+XElokbknqptHOvigEDqn7y0TE7LIi6NLlt81v8aoyS/oPWEZ/iT7G+ht+7aohhe
9XI7FG2JmSpMrDo1sm04OOUbOghBmGevSNbVO3J01QY97/INMzdQ72nzgthhu49JvDFNcrVZANBI
VPU2jCV8rdIyIBjSHghAj12sPKaRbx+dogpWyaz3M6qg8oY2htiktAGbZ5xDF0YcwiXr2QifjHyI
l26PjgeiZtYaNqm9rVU9/JYGJWSKwL3LcxE8uj0Ysrm5Fla+73DtWMkq6ZkcJVnXIbdFb5MRXS7F
swXl7BwXOI/JZjYs1poVGOI8icGj1RvetTCxph/C6jeMa+Uqm5JmqLdm00Kz7JToMrFcfxRojcR7
I3YeP9uVFlmJhaM03mk03j+HVgaa059V00NbC5OD4+eVH52hgQdc2m6bPO8WbUVyk8OA9jLkG7tU
veewQietdlQsdKxSfYlgKW3N0nbWsloC2F2ogojNlJvqi6ODJuPxvzm149+NJV5Shkiuk2qWq4od
531e1P3RcLxvnRc40PIb575IzJLUfzgsZZvpjyt3wEx1yATTLoCRExx1Yx3lsOtlVXbYarj1A3PA
s6ghGNIqinaxDZXZmh3jomlL/RIUkUkPvLuLAAFCRMnZy3GyN0a4g7QiUmSZK7I1f9v8PBZBeGwb
jLCDoKweBf8B5FCS+Gc9/Whm2ekkNX4Yml48N1OMgRa0aLe3ujdt+tbO2i/4vhorEdn60Suq8B4b
axb8WS0mbbI3FKrURytBqhS0jbJuurjbTIXabtH/29pIXP80Uu+tM3P7VngxPAMlzI61L5KLhpLp
CkoUaHbc/6zewc4nVioeK9cC6R78VgBCn6O0tG9tVb43Q5ddZF/PhlrvQ/2jhsLmTTVHDqnzdVaH
BLKpjB+12mwuOnEyz1ia1ehuyEFzQgriGnSwEiL446vGvTIqxn3VlGcfKPrZRJ0mXJoWcj/gKJIs
26L9kB97E1c5zFgKAv2IOnmxsFY+/hEvuduVRGIRApe9JQ9HAs3kKmxPe469lWxFJce6+Em+4qX7
Wcam96TnJaCFwm5Q5iuKg5FX+tYPDecORQV9qdpj/toF8b09U4pbsImtPqQ/wxyZ+lFkgNaL0Nq7
bbHsW89+1XD+BTzRJ1tZVXEvbXMrfHEDnJzClr+er9niVYjhBTB58tDFAcrY5QAZc6jFa5rFHrBH
xzkbblM+9OX0bMztaLpZOLLU2SEwquwlJTrpofS5JRzhbBSRTFfdjvSFbjTV1jJUfJccracxrR+G
CT8vFwm6YRbpRC+pPfhB/U3WYoKUJAVFd6c3SGjJtjBWmrvBK8FGiN7GzpiqbDOLtIHg9uCPmLYm
SebOVszxtstNZ1/oZK1d3CCWLUepd2hKvGup/TN3EHwJPMKkcmyv++6+tueneh4rpppYeR38NXbM
MpyrI+UdL+7sGMxAfqLgGkjOGd1fIaC4iAUyeQs1bpFUqdhOmFWubv9udIpVZHJcLYsBNUTeztvY
8ow4iBleItzud1aDRbKKs+fZ8nu4gGNaPI11oIMRjsL3spp2rdlX/gLN+VUAtfFuUtzfQwXryu9q
d+9pzU8dVAZBvTpcO33onANl1oMEf26xFQdE1abKcGcMGeJLYeEtzVmiHpvrgjxy66x8C7L00ui1
P/VuVvrO+7G6H2sU03IMcVbN3FYCq+e87nlY7gV1l+EDFg63LhHxMhRDfQiybrgBIyA0lqTaXvZW
YnCJPJjeTvb+H2Pntdy4kqzrJ0IEvLmldyIlyrZuEGoH7wv26feHYk9zZs3eJ84NAmUAUiJMVuZv
IrOribvCcidHFcQwVmE1oEE7n8qDHbd2AzO4NWfHobVfJO1GjoaZ3qDjHGHBNk9W+lzZhOpQr+0e
q02X+tmSC9w/JH2qHOSe3JSj6x/qeSP0kRXYvX2f49vBuM4U2Flyohyo/WihVor48k0EEN2yV1+C
1DDQKLIaYGpZelGMyl0mcVt+1fW4GhVV22ZW5G66rsHDiYTYUS+b5Nqn0W+DH/XLVNCqF57RXSJP
T5A48XDLi8ziK00dLgpFfQ5J6x3UpgzXRZ6ol7pGsKFTrOhoBMWfTWVXzb7rO0RHh+jY1RVeAWCf
/ozKPTkyio4HvjxYSZOyWMihPC5QyY20od9EXHII2+HwHVmoEtem3a68ZBR72QSa/ogCQvdUarm5
ApBJnXTIMHMMkmpvG8K+RrU9QnbLDrIlN94QlSsn16xNCGHomlZmeZ2s1X2CRip5k2W2ceuzrNC+
UsrbmIicAu5syM3E7qmNyZFRP3lL3XB8CEyTl8CkZW92AbBhMhElkqNmZox7r2ytpRxNtNzdWnXh
rbKhYl2iPsdi1A/pvMmm8s9G9t2bcu//7HNZle5Usndawn06alV2mvw0w8C0NE9+KmZF46h6aF27
2o6l5z7UA6UQsp7deWrVYTMEiGZzpXDfEWZeKLVYazX068cBDuWaimyAXdcQQ7vRtKeSVNZqSsD5
oZ+N8jbikxvXRiVJNxFPmhRc7qDrc+2ryo9pHKljOHHwTlUqXA0NzFzN1PyNC5n/iFqZfegRc9mO
gaNd4opKYhw57auf4F+UxCL/jvzPHsUl+FY9P9mY81OmrX/us959VjrXfbZz/REafnnmDeY+B1lE
wstWMjyuGfQiWz/B+/wu58tNqqbbsnOKR9mqW54OogTcLEycPGfV9sibmkswbxLUexbQFK2tHCA3
CVBunnIfuPfJgbLCZfV2xKQd3EgE6G+K4Wo0aCkW6ORslKnIIYi0OBmwIr0g4TZew6zV9xrl0YWc
PKAmfIb+dWGBZIZrx/J/VpmnYARpiUs7GCphlJp9lp7T7jPPTM7qGAIzFhHLSgM3Wyt0dqoXx0+y
z2RttJxKbdjIphxoK6dZp7anIn/CYXIzZGO3HTMjIff4r77CSHirDlcMreDHGpNJSRRRIKkM1BUx
y62/Tct2KEyiFbjUVajh6zAvjAMvDCfDvxvynxU0+cmGLrsUCb8YxZQas/Em3ufoyuDMU+NxKmB+
Bln7gKQbv0XlZWvdUyCmVODUl3IXhqAAUh3aLx6x9UlSPjRV/UgdF33Z2ZOij4xbSxI+3Gy8tcKi
YOVWTOjVQIxcOLYwjobm5q9CRTic9Lmxt+amSd1/VXWKt5WjFbqD61xXq00w1tgXD/YIczDrF/CQ
p3Nkjd41sJzL4JrptxYIxqZwJxy/5qaOmakTdxXkkkQ7+TEp8YQ6M/IDpnLqeRaqdYByazeZqyGs
+oBaAPecYoCQVbGu68Hb/Ha6alfrONUotebiwV7GhHrGN3QU7YNIzIblYaESCaPjueMBET/JKUS8
KP+Ys3J8U+6twvgZmJF/danmU/rbGabuXeXGaZGRB0CAJPnfPo11mmtPT/IQw+4wp9aLZtWrmpEv
kyDewOzTL71VedfMcXwqn2JYyslD1WsHFgQ4B7aw3Cms6kuE4PT9NDcLKtqLNLHyoxxtGzga1aS4
MOiBSohJfAZdapzNto4BnMZn0STaI/r5FO8SwEiocCzUolNODgQkiPzZwnVc8xWHAOti28mX7DaH
atzFuou21TwLMqQBDCf+1guzAaySvJLc176hLJ+uwzYZAL0hhqjUO7QFMdRFBnIfpNa4C8PBXZt9
q33r6+nBDgz7uUKr56FTMWqRp7ACjHknR0nPGe+h6/916irZRYayLdQ+WE5h3a4hR2sWBq2luLCC
RtAcD4q1HqviIvvkpjSjmpdtlgCqq61wrYNzQDQz6DelURnhGhEmqMt64G5AonJd6pinYbqxM1OR
/f6PncRq8t9ibHc1Jh3/OSTmnpohTNVQpMXdUMyS8/dNM6vLy2a/RAEzu+3fe+WQbHYaVKQMz4eV
DypigILwryPvZ6tX93NI3fr74bdJ8zmK+RxWkcFwLNV6P6aKwc1iiTdz1Cmb67bzC6hWOfT2706o
vE+68COOsY3N2zx4TEsn30Vlp+8tRY3OIUIJa6M8tIjEHAx4TQtVH/0XyxDtmXfVa1gr/kvuquq1
zDBCiDL/RU5Q9IogpVSvsivxeKCorTjL6TUknUUVjtahdqixtGlHwUPNXvMRQ7ByiKnQz029xaKE
W5rE5tz0ncZ68KX+KK0w8urH1hmOcqwdjey5NWHeisnul1OEkEyZvsC35cEUOdsIOuOTnGl3PvWU
aOJZn2cgg9VqEQdJepKDKdTkZW3FwQrEJ4idGFyuMSb2BoB5/GihDvyIFF969smjyFbHq8NdZKD2
Vi1J05XszKAkINQFgUjozkNWNngWjYH7YI9OjE6T9yX7rXnwPkPuIX/wzTSVaidbfhmxaMogltZK
Ct6+0siZFgoC6XNT9hlVYy6hLU0buHUgH+YBolKxQpA8XvaKGR14IfSsNTVcHTDAOZXzxukr3m9R
W2pHqDoLs+qdFepuxknvQvHgqIDNhqK2PwME0iHFhD+rFCdJBemKq0ehDPEaZCFUW4lfPKRKEXtk
Shv0h8lx2w8M3QSV+MA6OvOaG9s6ZdlR3luYqYpTw2A7e4xVZ/hbm3zWrkLuLE5fUF3wj2EHMC/W
3OSzN+JfJvK5T5qVlWfoRPgkzvM9m/JB5+EUn4YQpdORzF/eK8+E+MozFIK91Tb2JZ9bKQoTq1iw
apMzXM520EzS57I5hpP5XL3LfdstghcHhTVyjbl2kH2JAl7btNoaj2tOVmEVeRmz4KiGrl8vsWN4
YnFenOXnVpHhr6giTBt5aNftBn2iFDi6OLMQcKA76os3mFaUEVs7PHvDwM2YNUccVbsn2VKLR5HY
FYl59JLbVADKVokRtH2qhcl7xfcCU6/EjyHP4q1r4w3mqpFxUuEJbBIn9vF6GuJlmxb9Z6RFZwh+
4KwU5RfLfvHLUOPfcWKNx6GPrZUVl9ljEPvpY6ko2wm1A9JPukkCoMOEO+CPRO2Q0b5LD5Y6ktsC
5ej4SvPGstF41IvgkrmAJFOr6R7MFmSbHCydZpXWWENkLUzY2pxC0E2EPWPL/z2Z++RAEV3aJIyf
ZKOvZ3m+AtX2ebrsQmm32+RWmq06tMtw7KGgglphi+Hr33OAz9tWE3RXTEF6/tdut+1UKH685B6D
Jupfi3x+5WXahfVx/xomyYeDVwY/lta9TkWCUTbiLQ/eXFt1XVSbhSBlLo9kHa3DwfebozzU97iN
IpJPB3ls4XTjsmv9YJmZDgChOGxOZVcvyEIHx3g0UOx2wpoMPDWxRRkG1gZu70ys9u23mW2+zCEg
vERxXVGSzdwnNzcFjryVerH0Vt8YCqlJze2TXV2inwOdUN+3hu7sRySycSa04L9Vag0rC+kceCbt
xWMlvXazSnsCGYahPY/yF8AP7ZJk0fRWT5pK2dZFaoB6H7dN7D9ChuwWatw/aWqV/bKDeOuTUwgX
SvgNTSS0FPz+CSUkDaOZotlocMd/uWnz2Idj+93sxC9Kj/qmxutkmYWO8hg3XYCeq1BWeZ0FT7IP
dQx1C8srWN77WpwhoL42H0JPA3TstcI+6+lwO8mtzw30pa1SbC3/nslNzQ+SvM5BnlduCNaxfR+R
t/J9VWPRDK7ahcO/JogrkcLmVmg896eYk5WRDoVfG2PjKbR6mFmZE6y7eYDqOunb8ksxKxVo0VAe
4qn2rp6q/JTj8sDp74HEhu9N23zHEjS8RsINrraf/exJTACpQFB/CRqtSwvrSY6NYdVxUWMRZtRY
Til+Vm98tS6xp53nZmGAqPUEJ07OlucM1HAXeV59nuZP8Eu7O+fFBOeOj6rmW8MS3oAGp+pCHJxP
Sr6jWk2slDa3dlKZaB3j1NO69VEeQazkPtn7+2dMSp0eAzv7cf8rYEwlYIPCbnXvK1WSa00Umjv5
XeTx06BtRkvFwmr+Qh0SVWcVOvj9IELjcueC3oWUEvkHNxW/bt8dQiXKKCmph79/itu1H5mX6UfZ
BYmufwIhKhvyhJrN741bw29c3ogj9bhaGiUaUqaFAq/fToBPsnZPWNe89Wlo7RpUoLBImrTPMto0
CMPuUcqq95WqgHdF5eaC1Ix34vbIeJWBDaqN3wDbtM8+NcY17MLpYHSq8yQhQxICNEN9GrPpX4o0
tXYl19XWCozpvQ5ICMxniF0rJcGlkw4yHXs2+S5upy79r8B1LBjKwbAm6QNQaAYQNe7wY0QyZ0+5
uUesUkwfKrYG5ayyZphYvkK/a856348Pkwb4w9UTfRmNCN4McFqwPwGr+wDTIGa5rccLc24OCNk9
+FpDeQB2E0RPy2NtW/bHCQ/iaiF35caqxx5lz78jzt+206TjkhhYW97nWIrVLzIS92vq6hjxOihf
oe7xr00+r1LvzbHSp4NrxLdp/byONSJu866qDpqRYUjrxA+2bXVnkSf9bcMLU+w1P3y5d8m9aKYQ
9Lb+vbTRKPJCIg/Zn8cleVG5W1bKz8QV1e7Wdz/xbVjOKfRg3PQWYu++0r9C4yi/Db1CYOo0Btxs
9KSQ+0ofYiRf9hTVtF1lWcO5yES2brKhfoHFYi6MEsfJDOBsx1v1ik6VgdjpdC0T8uXQr3zIvGhS
SmovWW/yt5mt78iEOh+a72IDlI+vQ6BFD9CxEIKY+8ec4qaLntdRMdT2o1Zv3RV2g4fc4OXelorz
YfU1pBdXUR/GurFfyBttZH/pwXzWIwjYYD4244QNnC3UejVWvfeq8YJdOKGVfq863D0VB8SRq+z6
FIwe6aPoWlR1/dlQjCLOM6sXfphwPeV5fPEaM9iZrpgWEZ7kq6hxbeRS0M+tkMe8fYLd6u7r6FPk
kZ+ARM0hlZ/gK7spt6KTnZbKKlV7Y1vnAwT7yYMUO2/0DhGMPA2GneoM+VUOkI0FDGW2j7LLidr0
WLnGTzlfTiBzHaxDpBnX3HCY+ZhJ8eYF3WvQqNPWMHyNgkSHFZvqfVRejg53PgLtGLhabqMwts2n
JgUN0Js4uXrNMzm5cZGVob3NoyB/L5NCLBRMVB7cRuTvgdrwfNaMl9Zpx6e2KM6yuxfCPzSFL5aG
YefvfZ4Fs7xFspWjY2kZiwq2ykmOqlO2KUxvfB4nW0VGqN23o+1hZM+TKEAB/dBVRgGkqBZXuTFq
5EF9Hw1u2cRfRlxdoJy9A/w0nVsl4hl7yEkNlfiCcqOhsKSxADgsfKvVkC4MxGvlG+mGPG2w8eam
BQxzm/V5sr6NxlGxI7GD4lsgWKNZjdjrqHAugXM3rwJayaEycgV5QEZhfQYnQOf8Y+ZT1UjeLIjc
461nU7CVx1MBmDHc+GAyQVTp+IhO8VG2rNyhDhwWtw+ePXReHPdbrZYT6BsMFUiPvsiTBPyeXYb7
jDwMm09stLXmqcflsoEIVcKnWutKNFxhQ0LhUcf+vVN43PWEvT/COtwT7xOVkP4j0FJmGbPsAdS7
+1UDVIY00uiPzpRfsBVSlnWDuEreKflGtDrKsLUZ7zODaCrkRYEjpU8yxoyMRwjsaBYPIIiMqlUX
gzdbKaZNDRlr7M+t3CSR9lCmF27S/nzvls2ALMg2N4iAZTMXbn+We3JjW87A2szDTn0+EToOPMjk
rq+jZNWnQ7+qHDXd1xT2tnPsd6gTWz2Nk5Nu3FAnB81yZYkGYvOpVvCr3IKYvhHfI9scfmE7+at3
xxzeZ5GtLDv/zVtMx+kwTPyNqarNNQiUt6D3/G9wsqcVyczpkKZD89ZSbTRNS/mmxcGwMRIbOUS1
Vr6l1jZr+vSbv4JfbKF7V9dvXZ41W5F2zVo24w4ugFmJYiubeR34S42c2V42nULRFybClMfbsUn2
FUSVu5iS9oAdYwoaFK03uccC+r10zXAnu4TfWNTHM3y3ST++lM53mb2CE9Bd63bYyNYoYHtQbLnI
VlL5wxmm6pds6WZlnaI+niHZpL0KS0uOsQ6yVabIwsiY9nE6s0jmBFpQmdnOHDEtkJP9rPW5Gix1
LUeTGK6UapTW7VNLpAZXKIGGAOdmxcm6RqG1Dtu9PJZCA2BEE8lQmXyrw14sSjh0JznquuMPkrLV
WX4LobSPuYGjTlUb5qmnsrBI3XI7oQHzu4H5QFb+tqPNPYAUNsUuqCpMBGzBNYFjSlhp1lHvqUxT
QGNXCN6Nt13ZDgYr38GdO2IaC/5zVYydf5B4tMKf/gujJgcGPVuBCMRBMFa2uHv3lB2c/pvpltTy
qNdTNvwA7p+9kRny102NgWA++A4ZPOgmGbSeGv8Aq7moZhdtTGi8lyBUr7Eamyfwqc21CCrxMHXN
uVVTcZVdo4DsWBZobMomb43oyKP24PZu8GAlEzlSuesJ5ZjyHNnLVhAVxFzjHGzIisKoJKn2lOPV
fQhcRJRyvcXqUwn/7EH6+rMnRyNS5ef/97ze7zdKEUckqf/7TMF8/D/O+b/N+0ff7bNt3rdd0mLU
x3pxYehuD5LNw2tgll+rXeid1ZuDO/p3oTQ5yxjHPWAqie5Tg02r68CIStH7X9Sqe8qtQX8eDZSs
jakpQIeV5btRQgYriuwKQNh7tjyxlt2NCXo4KBrce2O3eBdJCmUg7eLNGMf1YzaljwSw3tbq22AJ
lwFTVqARVNPmNpp9c3l4HnfubTeHn1wYOCv3GHyoQ4T0iTDbXSddISc8TaELBejP+SkXhOo7GxXQ
5aquWY5OSL4e47iMPjxrGc3Mt7wdkuM4ZDQ9b/zQsQi6zQrnWcqfWX1r/5k1zOw5eS5fUbgX5lk4
fMmDQbYlR6uo/xyUWSDDVH1qdph/9JvKevWQrzzVXHkWyjivvaMPp6R3KuvAWNbgO6iKotqFs7+y
Lf2Vi+i5K3vnKFsYOPGeQgJIcKdscWLBIiFqtKNmW/nJAHa6ses0efGUql9YYOJ/wv1asABtfve1
+xpolfIe9ThStrmbX7K0iPeVBxEYLT3vUpgEuvOt9qHHRCDq2PwWsYMZVZv8GGcGlj9paCfxs2zk
Z5Li0JZCKP5aIbW9qGbTTOxkvd3g4tMtm3CtE0CUGVrj82g2CiIgvbNOsonv9C41c+tqkfkBGkum
OMRpMxot/6FQwRA7XfPTtgOKHqCCGzD/xCH2bJUlN5Gj/wgt1z3WRhQ+l/ZYbng+VEuV1OPsykLK
n2yIM20n3fFIKLv9tzwstp2SxT9VAzNCkdXtM1krZQvwe9xZoA6vmhHCRZyn+CPacpQoPkkEditF
9GQj40Y9xRrZLTW3n6aJ/zk+vsmTcAFd4ys6fSkenj/6wDLfF4V57BBOXNXoonxpbb8ynb78cGun
3apNCjIdOOI72bSNnFBlBR4Y8ylTWIeK3ycvWqxzTGxepZL13CoAZ91bckwPVf11Hut8w7hCfM6O
TqynSPjgDuACRQEwVhfncLYxlHujdDf8OyoHytnf8D7FyiAH5yz6Z0trng/OBiGnDNkYyq8AQehs
y3gXq6p5SuYWrwmT4iBiknXdF4BHvfbiE8seBVKma4x2u8+6y5bAHLMfY/gNAhmMjfk1Qio8WWg1
AltxNr9zE6vGs0S+QeTm/q7J5EgXbXVz0Jcj3ibrsQNZuBboz+Bqbv9HOyvLbz5uZ+j1oTUBFhTR
RKk4oUaKccBYYnvXn8DHk2WHbOvo4i4cFWOL2jCmtZNlioD4rRLnQPuIoIT90loxw0+K7NWrudtU
vB2O8VBHD4TS6RpNseg9M9s3w5vEr2TOWrH4+qp6XVuaLJYfR9tM94rthTsjM/WnKgHw47dx/GWa
zqIxL5ZIQ0qBibYPuKhWyWgE35CUIf8/kfS1FLcmJs2usr9PdGQUkmnaEuHyXw31XVep7UuD6uaD
UeDYKKchl+Yv8btMjrYROe9l/OjMHxI/tK1qnkd8uYqhtp6lFxn2WO81yrw3X9Zh8LON343ZWg6W
RiG2tgsYyphdQNTZ+8OwSx3tZi76LGyUZN33JJcUT4vXtzZYhQ9BkLuXh7haha0IEsvndMBtnJPY
BouPyg81hGMw7VLWpJ/yRxeqsh8/3rxPB4jCq8yKkdKV1qjeLMX2Z0Y6q7TdDglzSNhFia7xPC4H
4lgpNiCdxuWf6XKmP0uguH+ny777wMwameLbOWWv/Pj7iW/f4c/5/G5yXJYBfEE5434uueeuAa6Q
J68wo+nwVt9H4Df3eVFEyKwgSeVGrGUAdD3KltygrFTXRvUiG7gyv3SpX59vs0e9XOpdh8bhfLBI
/Yj72zTWsumrqDVPHnplaYn6SjLpxjvW0+lqwAdpL5suWnFIj7TXigv2OpOUZHdiCWf/j4MoY6N2
HpfG+/9x0JSRCvaSntT4BIGcdY+/huZZL8rM9B4NHztw32vSlXwo5pG/icVQvyPSo2xTmNNbx1eH
j6pmeTQ/HH0X8wTFMakKBIH/1BBaL8Q8MBgakvDAOa0sqfEJgOayyBwzeIiBwD3IvcZr9FXYzpr7
vd6fXPNSlkn6GUXt09TOJte3LZrxT3JAhZe4rOKue451c1p3sW4/pCLM9yLDBcHkNf0gB+QUOdmo
lOIatu4TwFt8Aidtesbvsdq2Qa4jrueHj9SmetI6ov8eIVRk6Jnz07cTvHQKEGQ2v4Tf+pe0GZIX
btDyiLmBWEl3HwzCee16yUsgvD/9Q947O487ipUjDon/9jC0wo4l3eRv70/F21NTtm8PSL/CsjZU
e+oIswKUO7bdqUiyTU/wH67vTXKmPUmgRmxUwxFLrNWr16Ey/uzJvrChj4SBWFooL6An6q8F2m4o
iJXjp5ansIrxNT2rocMlzhW1CGdFmX8MqI2KB1XNC7fM+nWf6R7ppWj8JHA+tA2KFy2UwYPsR9WS
frtHrKqtb/2V7pOCmX6AYAQ1jn7sQrqOSP8R7ICd0zyQgRKMmtg49L6rNQeP7PgBXg3Z6GncWDih
Loa26p77HD7q2FtvBTmecplF7Wcc1TiAlX77HMGi3youYle30VlNVMdXQCfH+hxB81opkwaShjzR
3gTtvsCxangcVG+dF7b1bCrCeh4b2N1m5ZpH2QT5k28nq2xWnRFazyTs8oU9CXvvqgSnrGNgXicp
D7XaqTZpNYTPuiiT/aRU/k2qCepnscpd0awzeHhkzHrULvPuLZyfkKGhkXu00mjDRT3UR883hiec
FxCjwLNmg4TDs55Q/SnzxHzX9a9uFnn2G9PeOaC617LplfZb1LXOU473ySXC12Yh+zsdMoQypcah
U1E/0cKy3dmZZe5TM/shH2z3R2yZUMbP7KpGn5WvZXeRfSos/VilIl4CkBpPXTaHdOp3GTRP2PMc
HDytVjLwdvIgWkYbDN3T514dSV1XbvKco/S36ue9ce6To0ov/uz9/8zDQOFJH2EKlZXwvmkWaLAo
yX5U8OAoqavuJRVRcxTESohhrwelHFGmEsZrHITuESfmcSEjrltzIGa1kEkc6yl+89XUWsUahS9S
uT4yMuQHUcp13gJhvhSFYf8McvvYxnm/9YjQV4iBqNAsB9I/SBpkJ5BzAgFC9lB6gQc57ylkAVaY
0Z2RoqpfI2SV5LNhVDVvVbaiPRCA0K/1B2mULPtVtDkOVpkTmJox7in8meHsDajzrPQGc3jB5Drc
tTkuP95UTS9/J9Re8llE6fi/TRDBrzbuprO8fpUuSFY5xmVbef2Opl8eRdsWi/sVjyrJyvQLHBwE
a2HVhI5BBNf9TFm07RPV4t2YCJJqFPV+y6hRCISrdGhkzSYhRlwqNn5OsTrYEBcEMuJUhDLiJRyL
Uv9St1Z1hD2FxDz/s9DW7LX8vxhju1J1v0b7Bphx6idXidKTm64HnoNjJWzPGdKnG9T3Y92qvk8V
Xo+zArjKmukL00ZvybUWX6oR4QjFjoxN05S8VEMrXMhswwzLNlP7xaR2+JK6BPWzb5RstSJdqP/R
KpV02sSqmW9YUqLFn78nUZae55QB5TWe/14IMlMv4naDABEv1XIYFnnbiQf5juUg6Bo4JqYvWqHg
TjKbuTRV3dw2sTdWoNkzZWuE+p8+a96TAy106FXTqaDOtNlvsA69B/Sqr8PcwmjdevZs/XHyp+ws
u/wQZnidCmutjHG+RC9ZXytRjEPsqPXwD+Y2HB//KJXRTekdK3flJreV9zr1ql1V40Ez8M5cJNKl
477IuI/IlcZ9QO5hmASgxc2fqPPzCkbCw1jWeDyu674mWVgE6Q5xI3On91n1ZKVmsOQSyn/GpJDm
u6tsHDylysJ+jPzYW4eko98qJYLGOyktyl1tsYsz1PzJtddXN+zLbaHX1WHsvfg8UjJY2ZMq3ivD
fYuE6f/SHJYs5eh8lwdlw/BpDLWylmmDQO+bC4KP4SkpAnQdackuOSj7J1JxvcxAyFFMBsLT3Cdn
lGSP4Kd3+VqGKfeNStDPK7z9UYddcIthHK0yTrjmUrkoveFD88qDlrjTs9lGxQVEWoqFeD1+2Kqt
ro2m7tYYuejoROF0eN+4s6shUYB9GvCh+Dsmu+9Nf54VdoWzVFIiRjlQeLEgfvfzFb/dwrJy79MK
PWAkGaotTT/AFp4wpQ/00vye+OPCRZgFZyzsmzQgkyGGHEiW/+1LWkNdtDZMrUKgyoyEnfHqmuZ4
iAeI5dIRwJ+b/xi9Nwmm/n3y/dgqd9Ye6gMP0tNAblh397mvXu49dWVaW9Pkka7NrIj7QJfDpie4
b7etGToXgEB4Gbz04OAWCYn1o5ibtWJ0myZBClrNteAF1WD3IY+jlwaV8BfZRZZ8pwHFeLzN90aK
aTBPtnLQ1Edr785W0fIAy6mNK4Kwcuz+cVR+IM+F2fCUCrGogesjfGn+zlCwDTwt+xxIUIKXQ3VT
UCHbFig8AARCqrOhislvn8Uvo4egFiFN+kMnwgCp0+1ay6zQxuiMB40SXT9TJsqZRiG7ADP8s8ul
q/07q0uSH9R1rdME0OxaIaAcVEb2Yulx/sK78SOH//Egu9Ays1ZljXW5HNQwIALuDRiPSoN9zVVy
SOmQrHwkV96bXKeeaLbWvuaLvbujewLDVl7VhsyjlltH2c1pkS2fD7Kq8BGpIFyAtMk5ShYIcLEv
JHmsgznzRhDa3CQN6D6ZDVMAID/lvgmsxanMnUyOyQHZZxijufNiBLCbHBWoMZ6Ak014cM05v6Rq
oR9Z/bCXTYha0IqhN/o9vrr/mKaFUGTkNGreqyqF752DgQDHhvC8A+2nceC6i9R2FjFR4w8B42fQ
Cv9XN6IKNAKa8lSYLmoIRh/YcX8YLWcBZMbkNYgK/xkPrkUC3TSiwNT8197ANaIoafDM87pZhIDQ
HuXLNEUXfBGbQ7KXTTnA0lrZu2n4VcISffTqGEHtNraQQCacW7I+c7fGJNSljDfNygufXQ3/t9AP
L7IrcR5S4CRCs0m66qWNNSTo74Xo0bFz+u+qS6I1n7rwGUhwsAcxlGxVMu2kO5THstCqVdJVlI2J
QM6WyM0zgsDOWhuIdQWWTbe+GBNFitiaAunbLU5yHvT5aJnaePE6yJWdlBrxdiIn41U2sUvsbu/f
+6h8AZfRwuJ2qBe2zNQYGd8naqtfeo6izxJcerHSDGeENEPFE9mC5uopw2YaHDCZc0uluH4cIbaV
gY3Lqo1nj/xf3jegftamDvvv/n+vuZ430y/FmOVDQr1w99GMtlJ70YmFrQbeqiMAWvBOEoshSetr
DyhwWdS5spO5un9rzjGnbGogV9E4UIIdYtoEpV2nnUY71U4t5aStEOanbMn+dNIxWpC7GcXwflLG
ozP7P/sKWhxCL8q1m9fhg52brJblCEoW/poqdrngloDfN5eZZDzjD367jmOoG6wa9FdzKNZBrzlf
lfvkA+X6VQdjsgA57bxGwPhYiBDVxKWv7YcU6ZEOnZ9HeFDkbYljPhI/eBub0jmTah1WefCbShbO
Tn93FOU317wecTX/GVLA24gbVRebwvo4GFxpU0g6HQVawSPENPaSyJs1xU7orfFcEds9OoH1Kbvb
pBfbrvaTTTOzgJMsrRdDZhTnGV/9ZkQCoGbSv5d1XhwMBS644zkkPcDE+pgirrI2cg6JcMyXQPNO
yrz+zDtTY9VQ/+mf5/+jfzQIODPbrL43fslvFuKrB0DNsXlDFlWTLDpe6ycjHpCQznttLYKQatWs
KE1CfTriVEcFfm6O5Ll3OD2FtVgZdtQuM7kI7MTMkO6Lg2xWVow+laJ8dVoFUN2HwbowcyU/gNVH
Pbm2Izkq5wZuhAEqqILNvwUbXWuuRtWslvc+mTuBUwMvrR/XgzuLvidExvMdIe8UnqWEYg64uttd
Mg8IQ1CKx+nhIPs0Q9U3t7subwsDD28NJleNHlve2ER481409wG7xsAZOcxFYMfuMtP/h63zWm5b
Z9fwFXGGBPuperfcywknjlfYe+fV74dQVrx25j/hEADlOJYEfOUtQfXDi7qV37b2l4LlHg6bA33W
UBgbakp4GIRhSk0E6i3kZb38vOnxKn0+USyk9J8KfUm9U8UZZm4EUL3dFLQ4VxhC8wfS+TLrnade
IZQFj2NALixXCwMzFirMu0ihBQbsL3tzkvziW5n1ZZXGvde57WtRV9W6H8b6JIrOPQFgRMZYVRaT
CWK4Bu71qv25y6fq0aPZcT/0unVXONpV2hvhh2ndITN8lWGPR1kBt2T9muR5sStrAXOjJvJm24h2
ZlHMPJbm6AQd3uRF099NbQroMchcoKPJkzna+YEjHmmtP7G8Hn2QkHQPMSQDontQU8AGwPjOD0xa
xDextPV1mX35jR2cfSlT382mCVK2XhdfFRpEKFqmCOH9mcbuJb/Ma3ZHypSw8SPB14/qdJw00EtK
MBYI5OAhMdfvG6QklgJBWYR2jH6fYV2y1HEU/0QMl2I8tG3Tbh8h+sHZj8J+paIfD6MicPcFHMNt
PKQgNuyTC6Jj44SFv5UJUhgNEAOdGncHbYpep25tom356tC0P+cC3OotjZpfZAfUeK22Barm9Dcv
bulprf/x505LCuZTge9XUGSLyNNi8KcoR2aWr1YgTn09udDCFM/cOYj3GJO7SfUE6t78DTSnrD4G
A6IlnazSOCoRYtCp077XFdw+dFJS9AZVNoYUDlDmcvc/hh3+XBs9at/7IFxqo8YZiGQyIXNFM/D2
2S2L6lKoJdCuCh5RMuN21Ld2/hP66fgFziR94Uwt1mkWpucos+OjQj9+4w4UL5MimhYAMwCABd1T
WrjVKTCm6mT5gbLMbEss5fB7YaDjSpQ/P4iliA9MY+6r9eEwYr8yl7HLzAy2dO4gossK03yRLihq
ke/Zh/oTyDEYvmN9kXElsg3Jgla1sUdwqQ2WcjyNubEP2UA2Ip4smLpVkyu7yDCbZWy5GVWTRtzj
k/YPlaL0DL/VWyKip0DWaJQNXYaGBhy7TZRNKxQExJ0c4b+kH2IxUTdTAw72FIXVxWCnr4mP/Uqo
qIJyleEdhRIoRwed3mEvx43R2cAwwtJdmN70TE4+LushK15zDmh2K744chhM1Pt0HJIuUWrlr05G
hdatXmy38q+N573KWS/zxn2rjYAUajzPNDD5O8AYG/l+dWl7naJGvBUGMYeRQbzM52+HyCYQLTSh
7vXBLNGZrbofNTzy0FlR+k1/Kr2A8tDbw7Uee+sQpY2+dqs+fMcLfGPFBqiRWKWuP4bV2vWwQqwz
zEvmWpZIgd5WuYf7F0IWRyeC9/4CmAz54LB4qvLWv4j5DLLCpl85Dolw6hYZvSHH3Bc1sGfpbwBU
tUfaH/zEvChfIGIN3djl3LdaWcDQNlnWEQwaWPH8dyzXBwr+YIkMJAogko2GO/1AMPOeHdd4gpwI
GUvH3pdDo/qRPGpJN9HmQg3UDSmDal1Soc0y3OariXqh1Qn9okIMvYSRc3Vt/xdgLuehS00dyWCg
HirdAfa6lLJ7WnunHB2BTayo5n2uGsYSsZ721U744o5u4/2c8OS8QRAF8TgKhdU/tEo/4GSIN7zN
q2XvOPVdAaRvSqxPs0j46s+HKoWEZpFFXnk7gbPawSHEcj7l5iAv1oRHtaOn1e0Ulk/MPwM7iXSl
FjQ/m9QiyvKNX5ErDrrt2B+dhRchvYPkwVYsSNq1mVNhqapTMtMmhtAYHr0GvKfdm9lrPrlrC306
+yktwbvn6Hq1wl/3iR1hfoz8ITDzpD45w1TS6pndQdHyUsfoMNSxqr+yd60T0bD9RXZKTcUzUeKF
g2/12ngVWlle819yQl4kl98YLZU6bhfupgpqv5xT0P7aiqL8ldMnaZNg1ev2APgcb9GA/H4tC/ZT
MW8l7bGeq7ezo4NwTPGAyuzN5hZ2TblOUJ5Yw8SbfedrBT4kf4oIfs2H26PVa/JnEhl/r9HpP4eR
v0Gnx+OjmyXxxuZIPiGHnx9RDHE2DWI9D+bQh4uu9B9Ah9vGPnbQAVQLAIFeP7JpeLjAK83gb/BH
BkFXAuKPbU+/0OEm7dAMwXZKTYcP/jsGPN254jzZezXqajrWtq+j4gZr2B7lzpyHXqHFizity4tc
rdN7KsPxS+5F2RXI4Ava98mrebUCvt2yD6dmQXFpLO9Jusz0SDg8Df1tSa5Dgb+iKOPfBTEWNQCM
g6WvZ8FBPk6RQayxdI838llrbFq+QtRZApG0x1skZCsB8EroCtIxKprLUvKu9JXyrKOA/z0VzItN
qJVn+NpWQYeffe0iQ1NIE3D7lBTvizkWhSEV7tXMqJBnYSOwdau/8k3e3sJaT0HTpLKcLdTGZJGQ
x65AARVrJerq+6Yrzes0bGXFvHbGaU+oAGFY1tNT+9/hjFJwuki9rf71sAOUYN+nYXpQjMD9QRzg
TOAoMTPcNYkoESpPaJxC472YmNNtbNV4EEpfbwcVSXV5krtW8XtY9oX+DLf4ceTAu1h5AzwBsp+M
x6LSyK51QRtt/nXkmhzNv+ufJ7HZSq95mr3neSuwCjUYzXc5otFX3w9/332v+vxZF2Xph5yu17ZF
EN3RAPyTbZvXtFXjvZXhLMCWYD7EohswdfasLx6ldT67OvKfzOO3ovJT+Hkemh7fYAxdUEHBZ/Yv
jIYcKsOboS7N3Cm+Jg/OsYGv16ubgTjVSkfByV5VNvYQm0dgLf7RrMW4rR0QCJ03klmZdfyiz+gh
z86znz10sVrT5mYpgJ9OLdvHWjOuQxYM5zCvhrM/X9pxVGAul/dyXl4wpI3BMKcKtq1jsDYmJwTK
TdNhNEJx+EZxV0rdXd0M9Q2JE7dSNlAQS+lnw/5YaxU48bjf33DiceffcOIqdCH8fKcCIMz8wzOU
eLogRHJ4Ap4sL06sUPtx43SXglO4zWnNTPmZXEos83OKEY9X5Arjq0ptfp6BJeXT0xwEmL4cfL8I
zWc00OaqqmefnFZtsGco2w0AEvuxB/QCjtI0vkx6WT0poqf62wGEw6xyrByVxqCuNaRLVN+KZwCX
+p3f6p9yuhxCfxc3fr+WwzywKIcm9rtpOA86gToctTD9UY+El7MH+gQ7HBOpCK9jwDAU+1xA87Vh
nGXGJWbQdZuZ+u47KUOQZaKKMUdMcsWVBLW2LU9qap0nPtYlpimGdrzdjiH2cKmfVWs5eVupA3H8
z1C+RkQpDBEY/9apK6OlC7x1/gB8v+8hhYBxkTuavirSCXzFZIilHWKUVmfda15n9g4jtwqRZZIy
mjgzjkavXThojaGeUC6mshGG2kkOFaGR1ep2lm/TcaJVyW/U1s0M6yvfRRui22Yo3akmGHjOKVUE
fV++F7FebzFuMTbyMdqFh8KGu6k6cXX2zcJfkkfUh65vAqzmZ3xdknjW0QTRXc+MFnBHIS2lrazV
y8utwl/MG0/T/l74rvpnXgf2zKwjKt1zqMXBEJ5rvQT9gq7jVgRJ+RiZoFhwccy+lBaZYqAyH5Ya
DLPaSHu2MUJAMQAGcwey+G0I1X2FBuIurtR8qzTxSP4vPMQfLWS/FHNrkiU/Vq4z3XdIShCIq69W
TBJS09xfGUTLamoU+NXnz97koqWouCmUZHlrD4WFeIzmrQ2aguf/rOSKkZ4Vm1+X+a6eZVflI3Ic
VkW+1uCOEuz9/5fJn2DY7lnvdXU/JfbvH/r9Wi9M9N2glM9yyuVkWKsECttJwxkcBM6HJXooYdVY
HRAiIOT6f/OmKKpDgUTPs0jC2/NZWCkrDffI2/z8fFYKCjTzvDr/HPn8PJ97Y7IuYDZtkfYIH2Ep
dF7WPbZzHpq4AgtA+I3bZp5z3Zw0xkt/yMUxUjvilQAyuhqf5YuKom62FNIiNId4fqBvt7xpgDbC
Cq/UFbNtVbvByhXtnNH5JKpu6F8DrevXVdHTDdZzGH2Kaq0k7CDzrU1moC+OKpRYxrWnPgx5qT3Y
Q/feTlN48hOhPeR92J3MsHrBNkUFaOdlzrIw42Irn/XOCO30WxhPwWEEJnhJ1RAJpyyPXwm83wt8
P38NQGZ8p0y+AmDiyJdX1qOX6eXGcz1xjG1RnzTCDnT2cvHkBFG5SOo+/yerd07WJL8I2v7hIEhf
Jg0dBToJ/dlwIu2QkTZvR9eqHyghKsiGaN5daVCN7RBdhrBVUG/1VfDE/ZDkOz2bSTU0ea9doE/X
qSsKNl32bAbf052W1QsckkGrzQskt+rVBRwM/B8kyvecA0rtUvX6Sk7l82Py2VwZ3jvY0Ac5Ly8o
EdfAj9T29qyc80WoHLMqwnwFYz96QWCLHd3ZDFYUPuP88enj+/QVKsnRIm5/87MpW/uhkp0cMahn
LEMQwRFBTzMmW9uFVnzVJFaLZvQNag4CzJ+IHoRXLBMU/Z4Ax9RPoGugWL9LDecOavrFH0sNzDMJ
STG54/k/c35pVlhYTuZaTuY+FEfMWI91PIx7rY1egV/Edzr+LHfyzjK84OJ3LyWy9neI1Md38k4J
Kw/v3OI6Idv1U5/EtsDpBctKSKBN7WS/Ur94KUKvenGVlA8FYAJ6XQGWvkWyi9N8OsVtgE+H51vO
IQXVLuc6a5hw5kCHDlHWvWEM1lXxXYtwgEYCtJDd95S88zzgC1WTXeQIXLe6wy4TbRkqthvguwLF
NSO9WGbsgdQKu4ouJ2RYOelMJlKneI5N69S0OeBUszsJ285XllC6ZTXrGt/Uiw0rWXtaOSzVMkdC
UQFOg2xDdI9Zu37O4+LF9imIokL0ww4KexH7g7jLfD84qyqkf6uNlR8UBWh1W9GbSNNsK+qk2HUR
Qk+dn5x0zfLoak31pjYV3ViECfbKbl9BdjSSuyzScEnzzfjFwCdxT7Ka3omxbM9ZhtpT3aAwmXXY
RcRmiWbRfCcvbgMm2VL5Dvy1IIfYjFtrEvVoKR9WXLVf8Atbm+TPDyAZrNcZnJTbI3/9lLJ0vFXp
uTg+xv/koNHONj6B56arshG2lfNTsVJrK+fscBBnK6cltjBS3DrS8tkP5y4zMReUOxTnoRFHi3wb
QJuKFm6hLePAd36JKDnSEbN/alP3qtqB8oE9JTU1BGzf+mmmw+s0zQhej1hXggFPrfqx1Z1phRVY
fR811rgeyV/vOn3SNl1i62cXbtC218PohCdOundQEIQYMuEl1vrxvoBmtM99d2EnCGe580Xe/TXE
8/f3gpMqWB+GtraZ8s54wgi9CJzhWV70o9aEze3ei6/VFHZPcqECkDmipH62bVTKolK1i7ckQAOp
iwZvM5QtcOrGw64qMpx6g//cUTjRWNPK6ONTMV9U3dHhvBU/5WhC1X8B3RfcgsnLdphBeEfyD+Uo
rJgSlJsb1I4GbW32jnesXMQX2GLbPbrJo0BkFZ93E9fSckIVyCaHeu3T4AM9TTQW05UhmvhXoxm/
gNsML0j3/koTu99PwTN14/H0HZTJGE2G63KOBxLTd481YhA5bGjLWtRVjVKX3xvP2fTKoRi9Ihss
LmkIPTPsi/i1JZmGVKG1hHWsUkf0Vpz21U6uYllHwoDZw1muRtjDEamOTw4qCg/uoB61DoZWCsW4
at4oS/FBMpTX203TvNkVVawcEvXaNctpuM8ioE3p6O1tic++4bCNvsSFaYatS+i2j9Y9pQQ3Whm+
iY1jn5sHdIVA1gskvxI9qq8CtMwKCI+FKgt7mZU5wWcxZEc/JxdfjNlWF9QhSZ7VHbU6MtMI8WVA
l06OUFZvLAI1t+JzY4otAND6XiUoX/aTMLduiLIG9Wpy3Cijhqu45vZGR/key+U48IZtAbaPdvOk
P1CV7bAv1Jw14jn2usXz6KkahxHdmoHG57yKPLh1FXEEosdWH+P2YUrqcG96QXvEYCnc15bR/H2n
f6/24VoP+/JAAbrbuEjS3XcY8y2tuMNx1Wl/2CIR//RDuvDHhqQuxJG1KHULao/22WoicfYp45VP
3nfqQ2uhdJ7/bva2sjM50tZy2Pblr7KvyivVzOYe3bk3OW33rrOuiRJ3QyCc09TQVKzLtCUMUikQ
arl7102TeyfvBrV7qSkJH+RU7efm0enTA/569lmUgwJFLjDWcqgrun3W5ou886sA1yxlXGMK+j9E
zb/nzCxT9qod7ySv7Hte3n0PS7audWrc3k7d/6yoKFx/c4v8Tz564fXGPGKtRF2Tgjd+pF0t9GdT
B8+iIch8lJWG7+HkddmTXj81VoNZEM1ntsUgcbY0l+6wq+o2CuG4dSAd5wqao0FiK4mRSuinXQN1
bQtzu38cNGxuWYy+4I1ug9Ho3msYSysgLNPJwHf4XE7JAyYX8aJwhPLhifRgB3zaEY6a9lYvS2uJ
/8PgfQyzVn0D1+FtXaj3W01E1Qd2O/J1VtG0m8zu1F2nWM1rOKSU5HidGmH/Jqq6Phh2SEVKj+lm
8e8g3+Kv6JiUp5FeA+7C4kvT/wk7x4fKDl7DSV1tSeLUvTgWX3ugfLC9bKgP/qTl63I0qTfMwzyg
6m5ranKQwwnJ/AVOrulZDm1rusuJqumQUW/O2MdXCh2GTd4a9qGOCwydhB0zVw/o8FSbQaF2oor8
q1ICFGr+PFqMSLfJR0fseD40tm3UBsGLNdXX0FdzORL0tBnjqNBb2OLpf+7qGsMaOSdXO4KW19zl
tB/mO/mcX3ji3lWbPfx8MP1uNmxNhKxeBVKZiwYZqLuuVuMXq/hHF/gD3U6RwDs7IfpC0hzFgnl/
ysP07dtmBbdJgBXa8PuJAgWSU8X392a0Ile/X1/9u9olaATTAGq3f8n8y496KDL/NBpvcvD9hbCc
bFrYOE5sZMtMdss4onyCpKDZ+on6SQIEhnEpnHKXjGl8QpksPk3yzJO38hKbZr0YraFd+yX03ltl
QVXL/9YPZCVBZJ29TYr8B23GrjrmpaU9H2/Unqpv3V2SxLv/EEY5ZNERqgGoIDDeLvwkHt+omUfr
rO8pOKVRcTTbzNp4UdEd9SpRgVki4VKAQ2NCzm4bVyvvM7MG8xTpFaW1e1oX2aVQwo3rGbwVQbmu
IZXi3mSiWNEJVLbQhfZAs2gwvD2j30Rx43DodMrYL5xMUDvWigL+Yc+ujggBYQ2qwCgOQzVUQaQs
PUO9hDHVXrxSu8c8ga5TmbpL4Ppvc1W4xrjFAbqAEm6G9sKJOcwKnI53iSTLtMYHlJrxAtUgsqGR
eDNbXFXfy7k3WfkJkux+chjnKlyS6f25Hkt/P6j+ff9n6ntRzhVj6O9VNbyXz8vFLNbEagrASJQ5
4uAAVjaN7KIN1aBuMD3MVj569zuNLtQi92rlLC91lYh9XRn4DP87Je+aGF+3xAiVM/KiBzr2JaKF
THUUq4oyKa/omVCH7sQpaoV374ShMtuKZ7vcqIJlbZbevVxQuqFbOTaHvRyG9YA3YOkc8yR8kr1e
4Rv2LqKNfeOyhCpSbCNskeWI1/Ni7PXxEiCdehm1cMQclLcqGUxBtMlCAl4KZV9jXPZ6624NJflA
KPshHPryLL+PRhGn+7IcXd5/RC2Xf1bVDgJHN1Drrdd4MxcQCGggFBTdsbUpk02jUwxfyMl6cF8T
3n8CCnof8iOCwq7+kGNd4vOJkB+LUou0pfCGaJfQXXksxy47iUT9mVFoLJqdSeXjtam97lANaGpI
tizkvXGtV6a2lUOMKZpFOaQNAHKnecoQ/E/BDpvAMeAY0xl3B5P4cULk6CDrWOXkj3swVjHiJ1iC
zEABJzaNR0qw+QLV2OKYOE55gkD9j5ZYxdbBpGCVh7MzpuPjdeVN7FSMAkKHpyKjVZ631kWpGVlu
NHImYN8un6isyTqoQQjlJcoeWyeILwVJ9aNdn3CdwG9BnbJfikLJxXDV9AmSgBdq07oPUBi+tYfc
6QweNXqQnSMgf8q6A9WxvlmFhx6FPCd8cHoDJIKFmxrA+3bVEsFs8742n9qyzrZDiR15EJkYPbS9
eaCSOiukMOwtKOBdA691fhbF6PrJSJZhTUsMLVRqsvP/CBJbRFNIU47yf9Soc8Oz4wCTq20QAhwM
xxdwf1FN616n8Zb1V/Q69Gs/w/dQEViOqdUeqGGD5fKLZBm4YXcQM5zqe7X1pp3WJqm3UO2nCf1x
WVhUArp9i2oM2/M8J9+9/zUnF1KjSheU1PpjhdQPiqsT3PVcaexN65VvXaGTfNByT9eVrsYneUEd
gaRF3mq2h7VHHayAzGegb9/SyvE3mKtYW76d41uZt2evztErRp9Gov/A9r2PThQdbwLdJCHvQZbg
JatRIdWygA5vQ4bpw5SFDXUCOx6+Jb4zrGl0qsd4SvoL3W9sNKyYklsSAckQJe1F1dLuJdgs84Od
R4CFODDAQQ97QEkKjie3OjdOWC/k0GzzbqeIylrpMzcYUC7vtqd3O/JU/5h5prNSIgO+N3wFQAya
7aQHCWxM4d+PmTbegI0IwqNVCL34Bn1EWT44NYX+ElsRIO+x7D6nqeftUVS3XDeZRj4JcKU8iUUQ
pE9gJsWxQ6jz0bBrYHydmB2LAK0nWBhAZLSfAgdYWNjUwV0xUWTX5tK1wiGyKvTeOxiprSJogfPl
lGhHyWIQ+azUTxZzyC0tpAWtHSEmTjT3p5pPN7jdOhnGJQ4R3gbBRzrw3+Oy96HMieSppMUNcGb8
NJLZorrtx8eA43OTdhqeRnmWHwmXCLfQUDOthe4GHsL3hbap9CZ7MnFHOKQ6fd++DOj54ST9oNjx
wvWjAGFodVcqvn0MLLvbxDB2H8IgxJ4tMPUfRUsmNmenhK47z0uHdZXm2WaY27+ZP4L2Ub3bPqum
qdi1DWKRctulyTndu4G5HDgwvLz7xEmzXRmR3p0CxOCwerd8ircsoBuH8FYQvbZeXWyDLul2XTH4
z3C8HlNwzgJ4/GnEIfQ+Tjvi6qFdVLQv79V5Kgssaj9es0BGdjJMfp/au10KITzQK1RJI4x75Xwl
p+aLkab2MkhndTRcwI/hfPlmPnzPTZWFEaCFqo9sLOfNtXJhGd9az5Fh6+j4zIE/m+Ir7DIomDM6
K4sUHI4GfSWhW7YijPt2LhsRoyN3MFpkC7NsPnj1aF9rAuBuEQAjdRroHVnpc8QB8ZQXie4M3LTY
Wsr0lWkU8eGXhA+lXunLWlAdk9BZM8h+DyXUU64qTo/iVR+ku6YUGRjzud/ox77YYDB/N2b2OdKF
l5Og9y+Zi4pm4Xb5MqPPclF6NNiduVP3fdfXyjJMnX/nYmH+FB2xNoKR/Q+EAmx08XsammPRLEdX
pNsblsRF/gDLBnZCLA2sA73IegOEPg0/DNTsb/mS7Ufuqkaq3zzbqUGzbfLDQ1yB+Oqro2yASnaJ
vLu1Ry1PPee4CNL0PoE52yH1dKR5Kv6xC/M0DE31rmukElHjgLcfiO+SBBgSsnxPOJtZ22poh12L
ZMKj6Sfo9FOQ+Rzi0rEOkzHe6Zl77NvIv1HzJEAqNqEuNzb2C4nVSBm8YM3pVx/lBYSXt8aY9JcS
EdEvzGKsj7HVY0fgBFMCXpLony6+spkEovtW1WnnHqv2deCX1kuTVR92jHH4bVMSZeueGrS7NlmQ
Fhsx230EGkA9hOD7ozEPLSc8wMQaHhRk0HJzCo6Ngy6q3WTiUOlRd7KrvoAsnqsPtk1z2suD+GPA
sRuTWoqVtSAXmQlHGYY5ZqWNp34E9UME/ntYzYsoNIQr0K31qpVtPKNFDUExIYUX6vswjwYq9IRM
mACF2NWPqvmh5f2EJn0z7sp+CF4Be2zGKsl+TDPl13DK6lhNk4NgSPEh54MaazPM+8ZLWw58JHPb
WsiFkDOPEOwwlU3x1RgpOg4Ci+VoFWdkNgvVMbdTrYdfvtb80HlH3jM/A1tVd8kzCLwCeOtQ3nfK
EG0iRBnRBAAMSivKPtBUHDrnrk2QQzfC1n5vPcBEQDGCU+i46pPpoxgwz6du467VNNZ2crjpHYhr
6hCJXWyrzhqn3z0OH8a9AXpmNRplu2tSMYOq/x3WYQSF7M9wdKtmR58e0PkM6mefQGXhWopZZCHr
XWvV5baBoNnMoyNJB7mwpARf7KZkfLMFWPlUs5r1DfoZIsoU+8qN4uX7pCelpFEEMS4cALwzxPyn
YdUECXtxo+of49TrqDP64Qn4I3Vn+nYLJw+qN3mXee3vO9ix1RuEln4h7+SqHUch4INFEanupUnc
/CVrPry5ER61qTjRg7AonYTBpafThRWFVT8PU4XuGNC7YVD0Myjx2feQYWw5mGxlAzTAGXpXh1Bw
feQSD3JV+OODWkb2Vf4MDEFvL8pd26aGUKbrfrQB/8yHbeoUOVK4jXGySs95IlrcKbAB3x18w7ZG
4vxuG3vWsEeCqnvSPTM8y5fLdnI8vzy1vX5lm8AkJflO0vBwHtJ3Wm2hdjV/BVTRY/NW+5q+8we6
LDkQLj6Bsb36e0Uy9MK2x91Sw2YsShVgW4k/UwR0LMadip2tAIe2YHvB6y5hA4+S5JBFjvkyBpp/
pofXLkanNV/wTbJ2wNy6lRwmuIete8tqtiGh8V1jt/cJHdqtSKAN0bpHP+fvsceWdlsnDS/wah8G
uqJoaPSGSbKR9toDEAX1oZkB4cWE5fM8Mqu4ARqF7YocykuSDui/DT4eMQnqH3ZnLkakH1+HIPI3
fd8020BM8QF0ZrScsMzeuIpWriUPsXF77QJz7PYhlcfgOCnPXkDsKT/FhsnuUZMU8hup7rEcYQ+0
qUbPIKpefju44Xyc+oN1L0MYVxEOWFxbW9AyiZbpoCCOgpHd7SjWQyw2OfoRf4ywSilA+y7oIKGG
OyvGW/NHhyO6PBdh3JK/g9pDgPI9mjxtLYrY3snHRLUQQW7tg8xwl/K/QTd7EbMV3MvfuSkUA/iZ
G7G/pXda1I87tSvGI7ocfMbl7d9jsqgXDWcN00i9TVO2lr3qY884ADc+GmNrXGoUIBNjMPc3en+G
/+gS5jptfym4JYKJJrzp0MuKjYvlkf0RPU9Lvy8jvkwln88O8PftJxt/lvspNdfGEBgLyHH1UV6Q
GWhud3KoNXZ9nObL91CFdn4ci6WL/dep2YQi6E7KfC8n5J2ZZCm8Xi0YbysIcJWLcD4K5LLfWCz/
5xbPq6fOTWHJGfUImKZz46O8BEEEO0Le+n2aHGO0vW4r33NsmjQIcvdTTplqi2j1nABDS7vr88G9
c/HVuENkdNzqMFX4W6CZuMbIClJi4IVb4tyjHhXNEapADWRYqW93f83JBXVeNd18nTr0byFp+vej
9dmKTr+TA3mJ50oywlMozYXB/W1KNVos51T0VscqIlfIHEDZCaIE3y/TKpW/T+qQkiVltemsiRjC
GcNg2zvm61hHLo5rSXjWUt5LvTCmeiVv2z7bq0Zj7uVoaCsi41xt1/ReqLlg1DTFoj+2jm62aKE6
6CBQzFrNbggrG8vbjUQLyYtF2FWUNvVetvYDhno4VjaesSA1NK/82+ohKmx73aRpuopweljVPhvZ
kCbxHsK+b71NcU3SmXepfzHnohfVgeyCYW+zJdWlwTsPMXHNLoCdFHVRNpa6jXwbP50/T8tnyvkZ
1aJ0TvaPBaa2pgOHkLETXRxjoIP/507OsRuuhjSkuzfPdxGirCvRBF867kA76vyoJ+r2+IDEUr0e
UFEry3J6VCJvfLQV4GKRMxbALRlOXlTuhYoEjxxa7jA+6mjhZbSa7uWrtNmfpqiUbCufcKEsnoJC
vMvFdCyNE6qGu3A2a7Sz5vdFVLF9+J6zYr53ZUysAqUKwsDMFXBn1oA/uI9+ZCrbzB7Lgxc2R0XM
yqteeLDwoPvSAv1n1LoKJvWKvXHKWNm3Vphdo5GvYwt18yf/U/mkOtbhEkEY6xr3Sgc5y/O3DgYT
dj6+tLF7qPoh/KSGUQIOjYeL1hoKYbQYlm1GkQ38d7KyS3fE7HMhXca+L12D5o/ZCdpks/2Y5nr+
roJ3DqkTGZVCAY8tiYNqGqEWaXEcrgm71vR8tCfPj6p9kjX1EnoRnQUroZaUOs9yMUEG/Kntbk/6
8zo8hrsRQWzsDtyNBLHqRZtefDLXoWmzF8PMk4Xo+/rLiKi+mgaf9YDKmVJo7Y+pcIk53MZ4DLL0
w7Dc9tCkqK4vUmp1F8WL9lVi24e+qlQAJTQ5qHyiyT468C1DO73PoKA+DIrD3zkri5UoK+9BXlwt
3FiIC97JUanWSEeVlbqUQ/mq2gxO6AkUl2T+GQnoqF1iW8Gc8SKWCPtkHTvBvtNc82Tobn8V88Uq
Oc09/ATW0TT2V7ngtm13TAzjNpLznZMPV36FO8I//RillK1qGwPZsVfQkpgvqLoi/DZfhnjyVr5B
0CsXgth3KdfPz3R6g4yHOwV7UIIveW5Gb15NS7UALXHndlG564GH7k3LgTlX0vJtSx90ysivPxea
ZWU5z5LuDPh3rkN/z06dae+r1t0rfFBgJtiCTE3keKC31gBezldy9ng32NWQdrq0mZ7ryC8e8xZ4
7Dyy2sp7RPh9IdfSMFKfWvskl1QXjALNS6SIpmd5yf6PtOtaclxXkl/ECHqCr/JSS2q1GfvCGHdI
0Hv39Zso9AgaTd+9Z2NfGEShgCqAaDUJVGUin953U1mYk6cwqdIFdujyTRcl1gGQLIhAKDqcnrL4
AvaH5oDnBkCYeh70Jd2mc1HumwH7W88CFGRkxgD08AzQfSL+cppezNhqd2UMut18COJpMWjRYchr
XDJjAMYAT8+axQoEHgNmf43I5/qQAoR+4fPp2QYnxCaonObS+PzE27L4AI51JGfbjOM1n+Ufwgl0
Q7zPhk2fmKg1fL7lNk/WoVDO0+xQ9D6OH83nosT7AMJlmQhixUloWhWPWm5ojzUSRR/1stIEMkG2
wulrtZ5EUcoKbHT43g8Wfu7GsXl1YmyCgK1nXHiVhgMTF0lyOK719QIbQZ7ZP7Rj0gMuzgVuE30u
tJ7G1rXAJaAkQcoZBIomEIh7W0OOTO0gB0lAC9yhCpDMceIjUoJ75FtDg+NNceXZ4C/Fyt+7nmc/
uwimfjabYB/OZf9J83rtECJ+YknFzAVcpJu1wZaKDQhs8GpszWcqYnXNTyxHMD7IlBpEySKHM9Sz
fwIOqMKU6fVpiFMAKHeltZq8AXFK0xYgiN6vyqxw+D+V5UcQL7qrzneHc4nM7T2+jPoNgpOe0jjK
1nL7HsATl2EG4QUd8Ggc6Pg+Xgz3tJWPPFfwufX4o2K+do5wYDZ8sPsY2WxG9CPynHhB7JSj5/rL
wBoQXdzx+ANPkj2xX7IUeR5AnGp2VASqZIEMmC+ZkQe70kDcP4Dl+Mnv8NuOE4CjjiyU1xT8EEfW
I2MIVAvalzTiMWI4pvliAFzoMQqQ36v1QNW1B3DFRGGZAwy1956rjL9aAlV3KjN3ZSNQ8cAD3T7n
XvbTgeMCTG7aypdkhn2pPSDzn+bB4MDcvFZT5sTcNDp2eEogBuGt8DEE2N6a+z3CvQWwpoqOVRVK
RipUMTr6WwsC0Cj6wkTsILDZhnwGMGcXfMK3eXvQHRYg6ggQlTNikFbA6coOVJtHOEvuE/fF9m3k
JdT5ZxLXzPS3AwIt1lTU8O29KPMhPPWTz84j6F1bB6/9+CP9WcEP8LDN2jNQlwHawRt95wIO75k7
IM2k/6FICsQrmwdWORNAoFE4RY9DoLFDE4JAL+jG5mPRnXnaP9Y6kouKLPoAkK7oY4y4FxyrWuFh
wjvOJQ4spFYJDe5+9UZefMeuB9AMcMyG1/oZWwpJla+tMeJfvCbB1ij+iyMNEMFyzZC/tANHnjNH
arU3FgV+GLERRSrABN1pQ7j1DS1GuFrAAA1tGI/gk6j3dg3UZASLzk8OTmCWwzAY38GfumRcQ5a6
OX3rGqv+2LVugwSiAe8vPZICyhjQUfZkBa8ZKC4XgdAFGHqmdSCHq6rmKZgCnNSASeqA7StxGNR8
ICy3xvXwkmAggWUc8+TMkAe7ZB02+xEMgVRuC5+T3QAKDt2JBgBGszxf5EAGwkaiEz/TBdnzkQFm
DyqEGk4YGO9/ugh4lPX3fRTf8fkHJCIRsBOFkXFMjAqR4xnox0vAKtJhIYvzdFHU4E4GwLTx0W3P
Ml/UnX4F9HXgOMCsAZMIEKAFHgkvgNJqOsgRoEwULddiWczwLrpo8T8q/gcAXkzCQiHhepN6OM0k
ZVFyAJ68AZZtczDxPYTkBRen6Zkfe/aOaXr1YSrTeFkN1vDc6iAFAffJ+IBzYX5EsChQOX1mP1d+
0Qeb5HsKhpdz1o7Bme6Y96VuQ/d0J27xqBZ5WXabKgVm+zzX0dZgHc7Y4sTLXhGR4SF4E8esbEDG
URkBad4x3Fe/TUGVg2Bx+sG0fMAt1e1kg58vTx7NWftuO0G5MAxAlflaUpx7pGyewcAygFnoMtUu
iJCrygAbNP4xIM+iBkOLVVTLTlT7ONm4cL00DoGbf6USXSJEoWxNo15FDXZi1cXr+T5GDNBeiehu
8p03NVBFTi3MoKyFPyZs3TwkrQ2RrCDtN4HZITyo+ylLqkOcbBbmxgZX+97J/hdLsgWZA0YZDlw6
/5PqhTwAaIPD9m3EwCDemXiTEm4VPK5AVy0GluQT0BdA7NutuIU4YNWc7mI3ADiiGhvih8CKnIF6
HoRJHgNu4B+TYwgTtTB2MySbNPG98akP8Rpudh7yC6n3yc3e5kxZiOt0b4Q4KGvM4EemF/UpNYPq
5kKyYLSyTeW3A+KSf9cq5czWqxO+a4IjByn0n33cFYsYIb5hARSouwrql2QtElA3AIG7tRVfrZIe
gnf9IzjhgHUI6CHVVDl3Z6c0gEfiNVGMg6+YIwwbF3wJF8UiGN1Ilh0EwC5b5CgulU41NG/aJCPl
OxlV3Mne05PmVNdkrijLW3N3fVVFCQ+pb+Xmnam7JqU/f/CMwHroyho0teOPIXWK19xuitfRTr4a
6VCcwjosXm0NEA9aEIVbqkw8RFR2QS3OeaGLTOf6iYPbVWuMqF02bvoUJ/gGpMoCJFwrtx+ZbAro
K383g4NpSbV97mmgKx33VCLzCJs7eAX3HmVzLoJWY4AKUmXcArg99h2cVwnLWhEZZ9DTX6hErnZA
g9bdMn8ifWy+IwJwbD1pwGsMvsWntrmiWl6OzQlhSF+oOV1mfCgkgFp4liIDx2d2OvoH0m87wK+B
Swvx0sJ6iUiEo6+B02/IO94ucS6PZCs5f64JGJs26jleV6Ga4ctz3XQjtkpEcSq76AHZZL2cQCO3
3OeR/whY3ezN2G4Bp+Hke5c3M6LApvYFYGYguTG16WcZIqkYWb/f9Kz0lrY78scYmAeHYADwW5ro
wwdEv32rEKv505/SPXY86i8DMlJXLKlqEUGDz7kOP9E8ZeanAmTxDu/nn8DVebZDLfrUACp2bZSa
haji2j2Zs9Wt0tYMvyIpfEuqRm//wvuK/2qboO9F4H9+KKdgetScWMd32dh9t2ZgwIheGY6c8HkT
e8/6gHdu0LF4Oxy1AzTVLfyF9BGAHyKZKW0F4PVgsktvR8Xew396fMXkRw6sUVBIhv4uK5G6yRDl
jFivftpWyGpFoBFGkrn4T9dOmo7d19b/CJaVejFk1vBNT7tL54zjPzbgLSIAtgLwNcHHTjw3/+gh
fxqstPkWIalzEbWl89HwWuSXeY7+zAB8uO772T/nNeAkAI9iPPgu6LYM7ArvojmsT1rqt5uQld5l
5qAyjrnuvLYtdrcQP51+ccLpexZ42o9gsreJPePsKF/qOLDHXrMDaC9dd39EffOjR77ZFzsC/Edc
4RRoHoHkPXSOdQFSSb8pW4AZYKMcIDjhgZlYk3iqF8JbLgDrvamxP40QPaA344tmj7Dq5NU0wGTv
R8CvI/xljuO6FceB4IFPcfbZ6XcS1Bl57siwKsyVg/yXLwAcxwNj2KRjfnJjpO+RsllejbQ+uzEy
2AFilERzMhLNhX8A2lj2GW+XZATgPUwaIVdYAm54MlIiRVyNpBIjUUbESNoCILZmXbATIOgAp0b4
1GIkZAS8icrIIEZiInJiRVrRfx0J+WLi54CM4AuPndRIEmFEm+5HQka8aH4zokZCzwTx+heaB+YN
8QKEI/a+dKv8MReXrBsSJIHgfJqBJulR92JgmFVAJ94jIOeTP3TMXpDiFCM5q6qsNempDqjoJJvB
7s0zaRbIYUEcxohw66EbHzzqg9Ra2/yVYCHubvQax8FJTRf2mxvFXkeIFUIWR/wowCvZow0QnU1o
jiBGEEK6kB8Bvt13ZQ4KFiGXPpcsnB7MyUIM2B+6Y+6aZxxKK7GNVCzZWYZzXjPouiNVyqkYM+NT
Xhoilgz9KF18IoL4B1i1W3JB+l7E2MjWY8bXSpHagcnKw3fH2C3vKnT8me8K7Kgu7ir6xDeQ3Oef
7+QdoIJP2LOWj+vG0drFZ/pctieSKW+5ZV/cpAOdhxiAHJTfOoBw7h0EnF5nh+zgp9BauMMeVBXm
jgOWfj3Pc/x5YMhx8SxmHA1RFGkE8efJdsyjE7cAgxFCJKsn69HxDORwocinHjsMTflsFdib0Hn7
DNaN5HPWZdmONc0gO8Y/dTDElm11CkOQTsIyNa41EFkhkiVdUqPZc+1Vgdc+WTtZ3qFkOn/RrcK9
IArhk3SgcE1kOeS+7BrJ1R2SZx0NeeN2/dGYuPQTLfuHyrHByCgcChux04FftD0Nyp7YFrQ17GW2
NH4ZzBwRURiNjx3FLTLiqg1NQMrw1hcgjO+sJXz8gJ9xfItALWAWO/SsAq+NKJo46l6lQQkWRFEE
6NHaR6A5fkX9GozwoEwieZ10zsbzJ3tDxSpAJMkYF/Wjng3ma1dU2BCCp40bVwf85nPwI6A3DXG1
wFzUkdUniszql4CHGkD/y80zIEvwMS3kttkhgNbjOXjo8dDGsf9eIcPi4nJwyIfIsCUtI61sEK4D
bYy0/LDvkVQ/dA9UmwKr2exrfD4HbXgGHguOb+lhjsC/wJ+AKTsJjAJYNLlzqYMmBkaZfaDWc1rl
+6EBui8V/aDIlg4OAo5kCmMKASfzKYmM+gRgGEO6DbT+Yc0KCziowm29M54zOxyfgqqvQGBcISZE
DE4s01jH3iHNgVqmVIsENZt/brvYksuUejJ0B4H+4PAAmDMmFYBeZ9OxbpYpaaH+/WUaG6Afm4s9
NbYbwJLRMiV7E/AjEG5bZiC8h3NAmTgMeE2Uy1Sbo0/yMV6XKVnKkQG1aNIUyxQk6+8tU1IrPB/P
hoPLXQ4cy9TLLO8FyED80mGZkkke44zGCbtKriS1TLGjIZepHJ1Ypq1YpuSRWqZU23Xd2h8r4zUO
Z6DrXpfpBGgkvFpimZLa7GJLcRbLtLWZXKbkmtU11UEfOg7wSrEuW+4sLcB7H6g2BwzI3TKl3miZ
1o6XbcmlP5cp0uHk6jV8194DNayVSwmR4P3Sui7TJE1wRhJUH7XEflumZBPkjwBtvy7TsRKQSVim
IGOOgVpnHcikWqbkEE9xWuCAHP1ItX8sU8uskTkn1qXVg+21N/tU/uj19fwM2+OTE3tymZJWlHnm
rmKI5Sd/gCHy9mtKxQ0t07EugbbaBtG2KfPwZQrqaY2DW/ARIez6mS5FsU2QySELDjZnNjwIEB4m
9EmBW/liZG79NJS99hzEIAkFSxT4W65dzDZwmcAnA/gPNLJ9Xmxr5N/caNRDjqQFp3ukRvhvg9/D
yZ+XVKRWWp88NIjIPJMI71ADIoE4WLqvVrAosa2SGSfSH5MuAzgnwnfILamWOx9Su3SPVBqQDrGf
tX5aUJFaJXX3vedRKDUyROwcTB2Jd8oKmG1whqqb2QM1mI2hfQAyUnijMoB3FH9cc3egZmUd58dq
Hr4qM9j9xJt30Vp7ck7Ddutp1ONXZYa1roaT1Cbck5mhdBA21Uxy9KTmWUm9NOyq3lERfF/OufL9
vbKCoE3A9U29iZxfPE1mIisXUIYb6pFEE7cQJVtG8dvjLz394qT6Uk2Zl6TzCpjIw4YaFEmsP8XB
d2UEoVp8jR+7QC6ZAFTzzy0geMWTpm7UmvJqZzvgFGPn9eAX7pEe+kwX307CVRU3wSYDg7CUIV4C
R96RgSByqCGL0j78i1ZTLuDpauOROmo6sOG+16oRtpT9q63/3GrqQkQApPetNGGLOrqzRT25BvCZ
/mWrznaw4Rn7fNdaunsB2FR9LDk7mgEvNXwSImWxmbNlyWo8ZSqJSwe2gAVIYcAkJYotQrIvrTeE
a9tw2UrJcLhX7JMWQXbUO+nN/hw+eh4oLK/d0R3guk/4WkdWdufAdMbHYqmJ3UfZnfCuLht9g6Uz
LUlGFwtZYg+Oy5918phM5NqrGVjWIxVIa470cAEkI3evZNh4H5HDjoCBRnhCek6tjTsjKoYF6ZHX
HCEQ5wKB36opNTBCBN0CTOYk56ofUx8HVWAipZ5I2XUnvpmHXJMOk8yyI/tgGc3nmyl2dgmwcy5k
TvrrcvCoW+NB9iUGr4Ewa9UFeAdRssKu2dboBldOJlWwyMpOyEXZSTXxaKS889ZOWbGTGkbUGtOi
BczITs2Ajz3MNXLNWuDL/56V3DC1vdnMv5TlmLHgcfKPJKELqcfF+FK3MTigr+vCrJFX3ts4AFUy
2wSFYzrgjVc503Rhc+x882hU7bzqx0xb+U30HWGtzX6K0/GRLhbrx0ecXB+m0dQfPHDW83Xq4Q0y
iLKz0pj0LgF2AmC8+gyBibpo33fF/JDnwYHUkBOOinIaqn3Lx+93Fqxeq7YaIhQWN32KTkbwugHK
07KXVJFR9307pKtcwxK56Tqc8UvK4wF7MmRKdpRjc0ozBmN3ozl2wyOCp70DuSk97pEXhg+x8iQb
88yJHsNifdOVSC49tkm4lR2LeaG7OML59WzrH6RvJGNBoW1NPQByH83Y5PTpZtDdeknzSTpSMQ/1
VeYa+ooqpC/xLLDexzLbzJU7SCuk3bRggPHqDlSq1wdEd1xrP/hxFIO8Qky/VO4ZCIG87ngjiy3A
vYBSUzUfu6jEZjSICUSPUhWh6u4BuQdvRarpMkffCW4g2blUtAMdnA6gfZAPhxRpHMzS47U5aqns
Vs4iIgcRK88NXT41pZ3iK3gxhqyWU0sV9GiyMPnOWqcWcAMYFstiJPd6r6lWaqAlxgXJxX6+UOXE
n95q7mTZnxWkh5Pj342pXBdutHeRmUBt/2NXqmelp7q/90jpqHbvdT27/Q9DK/z1vVeq6//Y1X0T
Zem9JkrWBiaw/sv0579xWjW76/6+MY1Oef3eYKcc683gyf7fdKV0VFfvdS9nQenctdMn3i9Lax4Q
t4uV856eHElY1uUyGS19GTo13itm3T7QHV3ygN/KYoQd4Vu9C1O2VvXvNSRZYKNHutMy75vfxOA4
ox402w6B+PHX/dAhbeitf0CO4T5244yt79ygLv9uTWLEAZ6wRVxsZb3sUfZ1ey/7/csGdUEXmohb
P29bS0tFtZoBuba77f1vr2Qfd/OqijQ0ZVE5oMY8hMy1kBv8ezJJB98SEDIkBLbz4W+rqp+7dsoy
qSgrqgXd3TUjGbX9Fw6TMgClAFNog+NDrKv3upNDUD3T3Y1Q1SibSkZ3quJuXO/ZU+5zBOhvgTOA
RMQ/1vz/y7hcIBZyjUCe4SWbgkdLUPSBuB40LEtkEdqI/mBsD8hnbBIDlPKlxKnPIhGYAim2bV1H
T6SuaeWO1EVK11+6CeCUmdB1ZhvQI3/q1rzzX5oeKJAEaxCjX9L9Fz6IfvGG/H/z4a5f8pc3YOo1
qhlnuQKRXczDnQ9Gk/r7yRwB9SV0O+FvL2AYxDz8Rx9KMbY/de/6pfn9lz4wt8VXpQkwsv/uA+CZ
/b1+9ZfGdvX3zof3dK/zAMYG/WOlIWoLODoIuUIeTYr9gyIbfOSh6POyNxPgD2dDc6GaoAmtB9/u
zlRS8qq2kRsfJT2Ajdz6QhWgYEh2qR8hHFl0qlqMZrWZgI95UvLSZMhH5gg0mPnQA/Da79l5wo6H
UqG7qHISnNyW0VZVzHlmAyCv/ZBezVClGbmfW22uAcDz2/1izOotTpwD4N1eZcLhFszvWdIjpuYq
H3LTWMXWHII8Au5TBQc4OfI4vFVFM0QGgeGDjzvTdKRLpFf1rrtHbuAP5SXJ/SJ+6kA0/SBHqY/e
vAHgfCunXSl3HC+F7vioJH4axKs69nTpDc0ykLot7NkzwJz9Hgw1iBDOuag8B8CL1woAPAW7ZrCy
hXy4pOjU0QMSSMqj0kumEYR/DWPSJar4vTbIKDUksVofys3aKG/Wh5LT+qjF+lCyQqyPpgPIppLR
HbIe310f9ey1K+UqrRHkZcjmSu6HIJY0zQGbbfSUKt7bh8isP1DnSs+Yrc+dzuqDkqv1QTK1lq/r
Q+nerQ+qsAAPSutDPl+S0froefC2PkjWM+7tmWv/UN6QPCvTJ0OPqwe1lGmNALAZ4PLXhyltITVJ
rBElDsEguypCvOGTAlVc1wiJlFytESVjCYhyaI3cKV/XiZJHnvW2TuSfwgzMvct4+3cV2rV1CEJg
EyD4D5isdJ1Ljx8Dp7XjlREjrgA5PduCjZANfjNu6DbCJMYr3k3+0ipDvAdaSXyMptGKV3QrVWPg
VYExr34cRZfShrxV3ZE1JweBxAggOCCiVM2CuiDF0bPqcSPbWM6AqLkegBjkm1Qi/ZueA6SCrCsT
SMiAQMKQ7h2nVn3guoepyZDio8zdWKJpaIr+pXXat7GTCzczc2PdLyx/mVjejDxYDFP6TQMWoyRF
8kKOgvqeEHK9A22pnBg5SKUoJ9fDnATI+0AO23UObqxSlyB8HYHVVyHBRCnJ5mQNmIHOesgNwKXR
s7sfQOfG3sEtRfi6eJ7Uph6t4NAGMcA+CuTIVUF4BoPKsGpmHq6oSBVaZnEdiaqsQyCddSn0OtYX
qjqI9RA0BgMYk1OEY6haUmFN6yHJx4w2skZ25lSdtfHBR7iQ5ZveZs081vCJup2jMNHlrVRJ/E9h
g49vqs3IFvl45zcpS4O9N3f7qXZu/ZY1V5+lD2oSDMyO9PmmH7pVflPx1kfh9wCIFKqI/Dw33qYQ
LlvjqO9mMb/SZWqH+KnxZqpvJu7q8k3/0kfhMmID7If7aRuA8oxoEhZt3nXZdqp+ceMAKXllaSmX
7yehgt+6VQKUQSyOG781QLWv8iF/WyJyqORyjNVBPdPlZu285zZ5M4uZftdtA0nQQOUDiw9Nwk1n
rob/s9eZplplT979dp1KNxNLrldidRccpDmMg46zHo0LAlofg6ppPiJAYkAihZ0CStRpPoK01ToA
eQU0SKI2j4Jix9rIAnYIijxHrhurhwE5GCgmUQ002AS7a1RMcfK7bIspfZBtnRBBu3MenalYAekj
8VmOQ1ZhtvxHc3L3FUR46SvYLRdSKlzrrUK6Fjv9cOp7L5WV5FrQe2+ucbBw3biGk6J004fWrWuA
4791DQFjb67h/ATAXMI1GvRfrvHcA9SNcC00tUVfaPVHpKXu/AqYCkWq2RcgQNgXBKMHyDxp/JXj
z/YFdPSQMUC6an4K8ElRJL0I+cvg05JaJKE+yrD5hifVHEhE6kgeHMAsXQDlTRiQssAN92CURPSQ
6JFkmlm3jzz7R3VG4g5wD0EZJwB4+u2jlwBOIGiZD+zA3z7ijKreIQYQ4ctXH01Ezp257QCP9bfb
dFfk1WM4VUC4vDpU5JGxDDtEyyiZntQWcBqQKayc1Pmgn1r8U73zMvMEphVDdIcwRa5mCIhbZjaL
tkrmTW28bQGrJl2iCrxNO0d3yg5U8rUh0jAGdxMD+uFEMrIFuEV/AeR4Y6smovX5uGEdUnhJj9xs
OmSUtjhpUSJ5Z+IAgUfdWXmOsD1kkWtuuVODrtxOWyOGP0Q08O+n1fZ69oAw5Fc1D9Iv8AjOwE97
pBJdgFoCMmjNDXbkJcmKaurWSQcEJlkUz7EwtfaQJO5X1ZQ6B2otr4tCrgiSFJmLnfmhMPakSl7R
Is2a6W2RStl1kepdDsAZ3zaqC0tvljG1/3OBkpNljZQ6bcYCVf4Brz/cI1cJABzigdLFAzLtIwPs
rRKRZW/2XyMQuD2QXIquK1Q9LLVClUyzypsVejO9SNtSK1RO5czw1vbnCi16Zm7DieOz8vqwaIUm
03SzkMkvqxwPIR8Q2HEdkFqh0oKoyOYMrNA8AkT5dSVPRXWzQpX3meXcrFLpfWL6iwJAsHLRk1tD
wQa8NuBoVk3QdZXKhyU9xApNu/pthUoRSK8Wlc6rnZobQLnerlByB6nd2UPAu1c1DyQ3AARwt0Ib
Eznmc1ABsvQ6EbRCe9N5W6FUcV2ham6o898rVE1DXgImFhHNxp4UqKLgQOLE2QBiDcSTcfuhXqTe
XB29zlgkheF9BTsJW3dGWuxxnKR/1MFPgBA+9hVJ+9G6HFzB3g0wsr5kJ9J33b4A+mxsP5igx3vp
qu4TyWezmkSSYnxqY6d+ck0MmSqs0ARqWD9P5yodgfaQzMjm8zLv62j4IAYNnPgSYPvmnGk8XnLh
khFM/3htaD/1jo50nxwwQNTALwB8jsDEl3kAzmzINHwwCv1ojMBgpucfPB8onTG4cNYkD0BGlZWt
ACOvtV2DcCI5NKR/Lqai4F+aElQClkAazeZe/xq9khk+hh5gAoCIwEzwnxYAmCK34hnIsWCPEyFR
tUEzRfoZB9AMzRRSd91XPrhypsDiB5pcZKQ8IAbqfqbaNgJmr5ip0dbfZgoJG28zhfMpG9BP4Fqh
Z5GU7ttM1TiTOQMMhC9phLpt/NN5unUzUyQXM9WFdvtiOfPbTJGrVRYfXS9/m6nGngANLx6FN9hr
Q9P4J+BYv80UDVnDihrBh3gzU7Pv61+BkSvWiF/n3iabu3hndaH+GVEPC/wXmD4aDUILkfvfXfDv
ub3YDbf3YxL+GoBfCSgUXEjeDfMxDo3oqOQtbtfMQwgSaVBFrolD9hnsNFZj+EjtQXsjx11bdt2W
9OgyIwaczCgLsuPfZjQfT3XBERC/BtIyonGpXIrui5gjF1tUU2NLdA928W5LPaju+9+jUGY15MTT
KGR76h4kRDjfFo5S+xsTmA4lb1LHX4CXAHgDV93rZJGFACBN8On3CKRVPf2FlxmwzJdZ+Fglo3Zu
wRz3gMMV4EXlIYKAhcw3Pe082RrSm1l5W2FkLn4CwV+1JhW6UAvWO+0OQbrA3xdtg2TSrIUnblt7
a2fgzSM5I7mJD+qFNmvj9sZmFPgpAFCwRUOa5CDdRUXeIJsBwFzklXCc7shu2WTPzOijg9KnSidJ
gHTFTH1FFR4AO/eGZXzO3Vy/sA7QM6PpZTsPL81IFslDvgXlYL5MRTXpBIAPPHcGTkZ1huD2EKSb
dGf04bcY5K8H0iJ9oAs163lEepND3SXAbXqImXYuRqPHzodoG1fJIXVd4ygtApkNrzJeGqzfypbw
zzUi4Gn99oDMZSGgHYYKUdsQk2QIJ4GmWpnbAZhXwQJZSJhHPw4W0vocpPEjciYXUpt0Mtv5J2t7
CwQqGAz1ha1LQH0PLV8X2r7VgvCYNKBwR/QvON/FhWQmYhSBEiDK5Twh/rgoQyb4p3XQefxW6pGp
PACKGz+lqiO6y+Lv+ETSDpOB19/VexrSgO1rCDfKkKF4Z1/5JM1TWbbJEZ8faHO7VzrSEeUYGcQf
kLdOehewZjQCDVm6K28EahmA9ZJ20dK1AewWWHdykNjUfqKtnSkvjyZSCOTF+rNItSTzW6SUIZIH
6AxX5QBY8TdtqUJaoXaGt6lc7jy8mUwRc4hoNWFeKhngoVykAD9YSwfJjlSgWymNg8TY4Lfml2z0
91jIi7b91WbIW/9jkDcW3Rx5w8zNkvV7TqtRq+lAdGiy1TT25W/3lTrTgLjYCgQUhk8sLTDriznl
e3C5A19ViOgS+A0Q1koLBNFXGQBMgsfCWs7IqMVbmJBz8dZY4j09QQrNY9an06NppiAn0/wjwkAn
KeKNb4JM/AxSg/HxTax9ciLgvSGBQD8l4G440d0wpfqpQ4wlor0SfBP8lis1YOabD3MyLyNg/QDw
6E+VYKhALFG2P0hOvZlJM73pFU0BkM6RjTdmSYe6BzAWwycM0Ecs1mznKQwK8KMCjVDHH/SuBAre
i12YLhIsETc8efkLiYJKBJ7PGQIrhIY3z9WhAx7wgorykrIngICOQGJEqySKkp0da3BCNKCLrdmr
EdnZFyoVWpKDPSoMwBqIBoXmIhnKu+kwcMx5VU/mvGFCYY5r+zGdvI1sPSIGM2vKM0KT+6U7OuN3
4JUs3MYEQLkBVpBMs8YX0y/qbZKnxj63Zn4h3Qj7EMgyB8mkl+LEzQ6/tRHoEoJyZfXYMgINZInD
PdeqloUz4j90axdgTgTnw6KJWnAvUlmzix8Is3IOoc2qk5fP371hKpaubxnfzdZBltWY/wJLIl8A
fh5shCBw2AA+Kn9IfcM6WV4Ibq4ybT8j2+tcImH2VxS4R+Rx+5910xEf+t4rGDHHZRgN4wEJdFm2
iGeA5i20MbjeW2B8QYBpPh4G0pB6t/d/S6hDulBD6sIDuOYq91PEbwEu0xim9oveM/xjmPz0kMZ2
8myDvnthao7+vXCyD3gp9F95WFe7uRtxONyV1UdgIJytsfC/OXEXLNPImHau54wfJrDErApWhLII
NI4A4eRet83NbPowCKDn0aqCTSmKmeu569pGmjXV1vgntwn0VFtTV1bZIBEgebENQTkf9PGBjw24
mLvJw3t5u6LSXNv9M8O74SZr5hLLDcU+7WxEswBh3dG76ZBYYBCStzryr4FPJqRaidMueWuSNGis
6UBV6kKym2p5S/WI/cvMJdMmE6zn7tH35uSY2Vk5IeqwsYEkl9jHunWN/TB4w65vAPSfxdg9i5Ik
+FAhkn5RJhr/yRmQKQowuiza2tx7fmV904fQEfy4wUsacn2NI6/hBJhTZw/GiGanOcNPXWvcpz5O
1xwEsx9q3wPzCdhJl2VSV18KJN0AOLbwT00+t9jb52eSG5lRg/Qp87Ymd6ovdqUjh2COPwK5F+8O
aWgubSH358xasFnj5z7K2VMerLO2nPtV0RrNKROXPEL0m1GP+ygNm2xLFdhh0RZaiC2Luaubk5QJ
ZdDc4AuqN4sAqRMWvuLwf988ZDFoFVKz35Gi1KFbIJVMYqu/A6F9nT2QTJpBnDpoH7vC2JCQPJGe
BYA2QOSrgdyYq20NFIinhmNjC3QasWwS66a+i4LshdqGuXCMWvSJhdsRIWqzqR2pqfRDWTKHFPDM
bvi3w8Kkh4jDJfBygT4j7MrG8lZUl3qSA3VRRxqDKFIFZ+FucLx6C7x3/jwzp30IGv4NP4H8mS56
OISI23SnlZI5ZSAmJ6wAE4hWVBHiuBjh3OGFRImefwJX2Ce8pmOPY0CUEPDJjTO2FowzOJd0c9Ha
AV/giy3a+VFtnKma7nQjyx6AzLAPpt4wb9o12F9dlrafrZWyJ9pSMzYcHAOQ/0pCYqDzRJseiSvL
sWnmM1/GrqU/TBFYt+guLqu3u/dkoI4+hfMcbO90VRE0bnOFECh0+l5X6dzqCxPIXCupcjU+CA/I
JCC8DxF2EbfNmPYA/qDrEIK9LE0AMCbLASs8oJPiFGppV34NOGsLuqRg2lUEnI1PYxcWJ3Vp6uqt
6Or4V6vZgImiWqrI6h5HWVS2+ll/cDQHAHBC5icxMEHf6n2OwLPWeWt5qwCMT9lK9akZTQn2NLIr
GoZpd2uSFIOw7fGDDij3EcetC7e28p+aVy7zpAAZkQ8YXWAs8m9ZgD/jusqyl7kq+MYE0MUxzZvp
gH1xA+tp6i9RqoUrM9SdT/WgfZ3bcvwnM1eyH3McXj3HCT7HaaYvsyxon/QB+xVDq1cPfWCzB9/P
9U02eKnAxQU+WqJ7X8wiv0Rj255n10vXeuRo65pFPZIPp2IP0Ol6D/SR+lR1drTBS0H5bPwPY1e2
JCcObL+ICECA4LX2vasXuz1+ITxe2BECxPb19yjpMe2+MzfuiwKlMlNUdTVIqcxzHG9cozY+QlWV
8cMZ+vFHaSNrmohNTSQE96NkPzIe/xA1z75Yqh00JlrzNGrfeCi6O78rX1zTcu8x0CBNo7pTx/Qj
7x6l/feoRGiGRNSMvACVqium7SJrdeg8a4IRWLiwooGgN4KrGQ5bEjlp0qAa/4Ba8eo61V18Rik2
23nuIJ/NZARCHweau5n8UJqDHlCp3yc8/z9XCpA1i00XVmxXB4F8ZgoAdFZq/2kzaJta2xTg4bw6
2NOcgUD+M/EtgHQfBeBavyhjYJfUZD4AxYzkSyzccuugSPcwxFnyxS2mO7ct/giOo/RJTPKBjGJm
WKCRMNItda1KGauhLkGsol3inCbyIuu1HZLsWvkhW5HYaVi3HbyhOMxaU/UcFP1TBTaJzsGm9ZIE
qEZPPWT5KBfIkArr4bzsRH8vuZMfAru6BLpSFAxGxqlQ/txzdeUsyQ3T9q+2FQF5XtcPk4yapgTJ
LNOvHl1svMhZFTzkiRiQB1hH0bbSFbCTroWd+9yRzdp2eLglk5BKiEUHyuUIr7/N4sccJ2+TBaLa
GGXl7lTU45RU3yk1NOnAx/jou97fH+QpAyUsGJGOJB8LFzfeg3X41uLdmtVxNM9dNdnW73Pz8uET
cNd4kaCwP36QY3PdgfDL6/Y0gHyajdXqugD9BRgNwMmLtO/eZsi6uN6aKub4l9Pfg512cp8kqISa
+yJysVIJnM9zdwKs+aUKUPBApdt0kzWI1eL8jm1jvZ/wVD0NuqEraoAgwU6FTor9T9kHFeqSMpkt
XZJ9cP9vsg8qi3veBQchgXC5+FzuzOkCazsABWklpt5GdQe3waDphSitMqMdyQDDjwGzAPb0hJ0D
yeYBVIY8qB6U8bAkLbryRvY1CH1A4Gk5NVj9u5veMuKtD9bQWYb/ofDY9elP0qCJ6Yo5O+CnpPdF
ExkNYtWndXJcVHHYam/dzi82A0AfwxVXvjw3LdC8f09KV0HL10gCa2/L/TU9cB/cHJksggPwrUcJ
d1aBAzSzsWrKVABvQzZ4l2lix26K2xYFhOwYcs+7LPPnmafWXZ+z3eyBnAWa7n6+Hyab9hZV/loY
Ro1zS9xZNOb1edYuRvw/JY20t8vnpg9IH3W+B/oS8GUsc9KV/sZGx8ZXR587brBzAT49CB3ok6jK
bE7K8r/O8+KvA7T24WEepL+f2SnrMPfHlEfIMLTC9ezMN1Lv3GIDv8zpAOwOgGAdtoKxNX0O2NXN
huQ897Aocc+JtNxz3aL4BUGa7IhwMsA5Ndq4GaFqzekynamJ7qi7nu4uo0vXRS30qSkKf2UKdTBr
UDxxAd7daBJnmfji3OjGFXUKEEF9OWZuUq2KNvhHQKpzny6psRCJ39kT/0I9TuYf3c1SckpDgWd6
K/BIZAc3R6qTZbJnzivjxYy+JU6tPju+Gz82kboaZth+RiqUPmMFghsN+sh+OwmAuaxpNOP4jZWV
Bzh7ELtGtX+qXVE8ZX4aPSBQtsuSIH8iUR+A4s/J7Hq9yCw7zNdFw9JDq61Izzf5xkjd9oHUBr/G
gVA8vcxutbfRtvFet1m9SVwEGF7LkCfbfoj+zrF6uFZuB5QlgOLODcmoCwiYNY9j87yIPqgpaUVr
0JPV2w8D1CXHoHRk+6bm3/7TyZ9zYZnWYJ335+0s8yw3+8Ff4Eicq4fBx3kA2W9s+qiIN5WmMbGd
ul17KBzcK+KVUQbQeGrlFXsazrwgAxFCnu9LoR/xfzZAhokOCOY+LXJSs3Hw2K4A/gEcLm94Myt8
ZHPLKjcA9AJXNEAq1DXJZPHjF4ANx35KbmOznA4+66OVE53MKip/eCBTAmhkmgK+DeTeAsUNRyxH
yztgaAaQnQ/sWz9hhWs45c+kab5zJIp+ChLlY50FhJKw+hSgSPlaCzPZonB5eBVh/JyljvjJp/HY
Won3VyKAqiyZ4eCl68tT7xTGzrdt+5nXRbMiz3V1aqOhmO8mRbX8LhsBxGuPYf/YAlh219Y4iQBf
ZY4odm15IJ4DpxYNUwPCHI3+mKrtIkMhITAWVdjt2twE0wJgL4p1geXZHumZwyMpFlM74JjICLFQ
hIwGEuzHEQMvkRGS67OTIbKewbwaAGgEd0NNxt3j6BbDlQyshjeo8ZLmOnajv0encF68XNlPVQPG
o8JjL9TkngLohDTu1IsKX2BH2hhn6mI/Um1A7hDsqYukVbEPmO9sTO0NTC8ZzorjaXYX4V8dldvm
eWL2qkDc7LlCgeODyvNXZWbRqyOy7uSk9bQ2amZ8bhh40EaFGjEJBNZVwFtkf/WmBMGDRm92ptED
X2EcxiBC/qc/C0lp6rg3K1n6qi1FtWN9/Tq7oNEqYUZ8octZSuaRA0wIYNrCpxl4rn6dYyZAiQIe
tx48bPq+AvnTui+NiCrUWjZIaf8tr3twLVqgtN6Mv2XY8auzlfBHMJ9Z99pNrfuAuPwmcIFM6KIk
fQdO8eYAJnLntUP0pJB+9M2L/XKLvWOJkFTrvdR4RXd+Cy5Jjv9eVMBXF5c5yVORBz9Inkm8V+q2
6G+GESIDOwnM1WyQoa6XpTy8IxZQgmFeaDp7zGAChNDgNvb2YdocgqD6nFttfylMEKV1ssCfq3e/
+zz2i7WIjXKNeHh9CF3DBmhKP95NQBFkwEjCbxTB163T9Ok2sFxoe7W5A01T/UDKARPlMU8GEC2T
dowgJQ4kLWBvaV9YIkyAhfJv1AOHH3vKfVlsksQB4DPNXr+qTPagT8HYWA4pCAnHaGPQXJmbAjSt
ENc3c+DhxgyAQvNceZRpmFgWzPftx7XzIHOdLYuZqanKUm5dbEy3swVQdzejrMDqgZLDbTkiWFEi
WHKlq0Jz65nZAOy6Jrp8kJNGB0zttcCp35uptkd+/s1GbdOeG7w5URO6PQrF6FJNBhjo6bIHPPs8
Xtbt2xUNUNcD0o25VlonFQo2pP7O/N3lPPTbHXVZB+znRvJm9U5xvqTxyW298aywvQLdoWw2NPO7
6VFqiNPX5lNi4tCwMsLa2tfAmN709uSv534bcXuN0Ei05U0obzIx5c2qBXApOs2m1sST3M2aQ9IC
Vcy2vP1bvy6eJJBljmTY+YC22Vi2vwP6WHNGLa9Epafp1CunRUyPghTvGhR0bQxptGuSzQGQJbJC
QlBTrtyuC8+LWdWx5jh5sXNQrtNsHBPgtj1wrYvaLH/1AJ63gV7zncU5IKQNt3lugQ+E2GDRn0M7
xsa2Tr1tCFTzF1kApxPA4/nPGBlq2rrIjO9tMjbg+3ReY9P3b34snIth+XgllOBl4Sj32aA0Ol3F
kmWHUQsn256ufQvgdG0gfbBqggEJhHm6S2Z0VbEhuIGqBLnNJpCO/xkjF8LDMSvvQO3+YcDAwTYW
jdbPxQVgLCTSoKt2J4YfOZDxfhVB8JxEAw6ha1Ah5dJq72FdRQdpDQARn0JwAI+AY65Nr/tkSuDi
9rXp/wjiH5PZyu3kFOa+6wpvlxhBiRyO1q22dQFKEI6Sb6P2ywDvcFVuK46ArV0W6DNWsgcVg2m5
caqtAMwR6BhGfzuP4vgtvQZgh5m7KGoYtrliBXQKsbKdsfheGMauA1Z1hE+NYq7eSn8a2fRdxG30
JQN21LoFK8EjEHCanZnE9qVTLDkhDq0ODZ58N1BH5ts2b6uXNFUoFBbK/crD5GF22X42A47ogZPU
j0YbiK9VjqQ3NdXeM7gbmm2sCnmr2upn5CCeGQH/Phn2yvWsrcfwdwBU7zSCHykIhg1Q6lLwOg04
1GOgwsp1M48UYENIHBs4fZZpXgtXWFcn9Ow1yzLzUBXdIQZt9WdugWlPRNzdSdfjf4G+tWay+wbk
8hrPrVrifWjxZ1lMnyotTwHvvy5BeHvDUs++1Y6DpBosFr/hlfSpAVD7c+ZiYYNtUr31pl6uRxuh
Y5w71icD+Zw5EKPeNUMwODdjEAoJ847Yo1IbZC1OWzo3rJzfWZDeYstr0I25dvGlCT22E4VpPgFb
F6f1Kje+m5Oz7U0W/iVAOrjxQ4QOAculrgivqs0wVcZXA3TgOMc3viMtDW+yHpgyCKx1WzzAdDkk
a/Z93owgiax/kEekMlwcy3Vec5Y4+OGl4jwg9fch0RjyaeVX3wO+acmhg8M4gH13J2WAdGOKefbM
WTkCxa2YNgngCJ5JVvov5ghkYZIg+sG2QzThh671HQsvSa9cT2GS4Z8GJomFwysFCD4Qw6LLbUBp
8sZGHhw0yAYHMQLcDF20J1lqWM6DiHAE9NuHwcNpzTgHzrr2EdSiublgX100iiTSbBKlASxQ+M2D
KLkOqYMDN+iTUWvjqeKneEwmThudC8uIzoAlTgT2X3/28cCJzoNu6IqGBTDHsc7TQmk5hbdehshT
CSrrfRcgbPPbrkzxHM3wvDbs1Fp5VTYdYleTInYRHvzUt/1GvfVb8KiAys3D+KIPvgzAA+lmkVGX
BkCR9+aHdiXULL7nucguR2U0iECRzJp16gBI+RC44Ny7GD2yzewmCj+HeIABhnlETEt3iya3NwNS
Vw7U9V2cHYaNbK8MmEef1ZTuHDepUSop2HOskq2lxbas2TXufJx5ah+NV/uHCWnQG5oQ4K75VgR9
uCcfwAoDAVLr9xfqTmZwLKNWPAEAHEnsqb0iI9WU5s0R7S8m+S/ssfnZEzVYC1T/A9BB6ty2xvCU
240NHrrhOk68KtYToD02eI34W+an6A+Du+UWeDpIuQgRASkT5NbN2kCxN4CN3zgH8mx4WfLYatqT
HLVma8MBVWkX1tnGIl9gMnlN7V5cuMVeA2NMjxlinQheowB3j5/xr8pp0xDJxbnAEjAF7jwiluEJ
p3V7nNO5J0dYI47WUwAUIhZ5LfB0XwO9o9/jJ+W8INOnWXstYFmo67m9v52Sztg2eu/BkQV9dEeh
EGGDclma47Ww2VfqKZDtgJDWXqmwilGXD0aeGtTojzQoA7cAw84IwlNtifOsbBOhIO1AXVO5AVYO
abylrpFF5snybHc1K2d28RD4wwPPDbVpfe7sBkSznzgorDc8A51skpjpE8n6oH4ZM09cSITtbHJH
ZhTqDu0uW8fdlB6tIAaA4G+DxUkGIMcMjDbq3xwsBv/ppGEhzsDDvj/bZgw0e0cUjylrw3Olpvyx
8cL8EblUOKNJRhw3/ZbVOQAUhcPkgWTU4KxlWoPXx91NvgRnKjA6UIcTZmpLbkgnRTrDxk8fqyI0
H6jJimyNklXnuojGPhouWA/vgfRqzVo0KOpCHmoLmV4fBqaYxXj499VmGfC1bVT6bOUmotov3gEo
jwond/wSD3K6Ve5ftRmqKyBu8WgVwIK7SYB07sPArVZJ1AzuPqwyMKjgDGrwnkCR4N3NBBhfICrH
w9pWiDTWiHOXee49UdOjasozwvBelK77pLJu2g8iYWtwgsOChc3dMYL2SqMuEIdORatAf6u9k31t
VDUAHaP6RCrmWMir7YK05vcMXo51SG8V9p40HJN5d9bwVYGcz0OB1+jKzAKcLsrhUlZ+cGv0Ao+a
XHeFze9ZXuanD3LHsOMtyKbA/KnVSJdUBgt7E9aq3eJjMW2L4avHw/i46NNgUCO5AgymOLT88x4C
LHCuDs5HuQSD9mrxWfEiX2GbGB8W72SLBEh7F/qpNysvFqFesSpkyvz5AamLaPC0yiOVAObtj+8A
hTR3v+kipOEOYFWMZLISyQiGe7+fLLzhLQ70S8e3ztSnZumSDdBn8JyrwBh3jbzAPNkOnsi8DxCU
9LKVrIT7OXeH8Vi0PmDGdLdUYKJkOU7+eGe5n5UlkA8VWOpEo27e/Z2PSJ+kQSQqgYSDty+yK/Pn
nokdKZkRD67AwXubIOur9xMAceJtAlKmCZqyVafRTrzPegK3AUh0wNwfqASO25U1muLio2zjXRMA
RXvTd0AE/zDwQXnpIqOkOVsDXj5wROJMdnW+MXVq4DwRDUkQNKxAnlFsP3gGpk6DHKDfN+OpfDgk
ZfB2V2GENCk/e5pGJ3nMaicEd54F/EBQej9S05l9sGtKp1tTd9B6Kq/FsU1FtTKDNJ31Rny956RV
d/IUKzbu8xInpVGDKMiYq5MKcHxURzhCYCxSN5JzD+HbQVc9QinU8RK6osZxJMplQvf1g5yszUiA
usnEgT15JIPFLUocY4Q+TGOenQZ8i4OKXDk4BfISdpgqP9sPiRO9GmN9rsbE+lv/qyNGPkpgElgT
YsYy2iZhyr4N/ZEUKgnm0ajMvIsMppUTu+HWjk37kzWFIMGyA3B/uy37pDL3rUv8FjhQYIDCy5GW
o5VpVKRgIBtAPE8irAoRrtL2ZPD/sCd3i/d/s11u5cPc1G2icQ34ZHmcRtWdfJ53J7oadHeR0UBT
sfcqJPugt6j8myvbYJfQGZMjaDSycYVlRHQVxT62kto9MV7mlwqV4PLvrBf5g2pAc9Igs2WdxqGk
LgLqzSMShOtHH7yDJKJe7EUgVjFKgeCKbyTYf0lxs3TDPKCOpP2IQwJl9+3G5AlW9dlz2oFykN7Z
EtmtZ8f2v9LygERTmPFtilOGzbwsSDhIVvvMcI/zEsDu/81+1o2Kmm8Tp2cbcPqKXaHZ0+WuBNpC
qKnpqLFNvzzFWbtl6dB7iB9iAIQik6Y2zMXJzoGWSl0aYRzb293vEZJ5zIH2O0MAzJknnHaCljM7
CHy4zzZgDU92kZXbJu/Gr4GdIwVU/qu81nKgjn/UZ4CyBHlZ7G8rx0SBg13XX7H8ebSmccC5fLNu
3CqNV9ypkIDmyW8+x1p/AkTfi6oTjrr5ssFhmwiA1145QF+KfdBIsGgf9y67F0jrQB1pam+MNss2
OF3snqwBxAXYBFsH6jZR7T0yZ8/SDBl+YFp094PMOwCPIaAo1dg9mQ5Sr21EgIA3B5mqfPXQgGqV
zEmjC1zwwlgoKJ69MERKy05JEMjBoPfS6iqZ+QBg978bEykxTlUn2FYX3UuSoELGMPBsA5ybesFZ
ZvWEYMUaGQ7dSy8DDSqVYd/JDbWq8kD98LKvvekXv3zOvo6pbXxOitBFoY0sbmJsYnCQgaxeIenk
EcmYEsD/cfHNS+KDclC6EwZevTOSZthgrS6P+WSzVzsT94AX5mPosuK5EzEw+ir2Ohl4m6W5z9ek
haD9e6MqlXdP8ukRKX/uU/08RqO/ckGGdhjnf6ZM+asKpRAHD//e8ZrGqc/1PxZSPZrHxQab2OaR
Bj7IrCDN93aZdb9oNHMKAZ5lkY8K2UPROPyIshxk9RL5scYzTqq+D6OVPSA40F4NEKk62LoYG5JF
Xbs3eG2cqZeFMnugBoR/lS4zws9Hy5bRFgkghgDxhmXYK7AlTmAR7YOLarPw0niG1a0A5RhcXN3U
yGfemiOy4UgHSDLg+Kmlgd8Qlh0FSHbOQo3JASBE+EVAhPRFS65cPiJ3TPfpamkWWQEAcX9ys2vc
dyDXi5p7XZbGDXUG5ksbt+m64YV/BKK3+QIGZoTFjCbY0mjp+N7Rm0ApRabgEg1uqFG90yCJcGgR
O3X6YnTaddB/5qGMbzTk2RwsIl6ZHUndzrJul8oEAS19G5YxTiffwmEWjUYoAn6oSgQ99W2QBtJw
VgBXjp6beFA3w8GeI0FlTjEa/NA4U/yUKyN+EvgfyqoieSARaIzsazwgSdMdsIUorYnvB9dHCWRW
ldmaFS54vUw72uN4CON9kyFPFytiMgZlrrxHiD+R41mUmd6xCph8J4uR7bRlWLdtZ6dDMeUrYD4L
kK5rp474ZCEN/04O2DTGl2Fkn6gn9W1XxmghmmjGm9neiRBrMXksDm/2NTuMXQuyMK1tdC7Y6ux+
Tz26M7xqugPjoHdBKD3H3wZJIZvGSLvd7CAS/LWZUhfsc/iCwBFSXfEHv3SrJG77u+Fk4z2c3OHe
CeyDpjrx94ELeu8VAtXhPnE9sFMkQ9xsf0akT2NZhK+edP2ugm6fNVucWL0QvXlRON3RNDnioGHH
Pg1h99aVOuGAuoFALi+Rny9dso2RtXRsI/a/bAVCEg85HsxbCZTl6zAgtryiy9LCP87oRM1u7AWE
bqlPHHUDWm+cvCJhz4nHfh1WoORce/K5sPv6aab3C/1242Rgw6KuaJRzFWX4SD2i+DNG9cspkvCM
gEj3zJCzdCBnpJEXXvfsjU/kkNQFY28OaSyTrv7jSbEaXWw0gnF6aLDZwx6l89MT/oyfEP0c0u0Y
GYg3I6o+65BigQjkg9PH3aYPOJjfUU2UblWtyen8oN2/c4aM4Dt+dUA9JWee96gq27wtXmo3qPGQ
UPtZgYeGe6gAYbaa+0lT4B88Gcb1fHMIYk4P3ehZa3B7OtvFD12Fgw9Akrw2AUakPwoJM7s9ZCrN
L3TXJHItxlH61djrmgf1xhEhwi+q6C6+birfB7WEvvo3mT+1h6DL1HHRRU7oeyuyJ1kfBdW+SdVf
/6lboLxz3WVGujGwFbvGvoXdXGr2+9is2YQsI2ZPq3isxR5sIihn0Eoj0rOucazVSUmi0s6wxvZM
smQ20cMJsiSwGoDzscjC2e7NYyWQtpNGm7eu1p5vQF+NBQpCjICFu3kqmoWcezgh3Tvc+0m9d6N0
OVTNoUNG/4l6y5ykjHp8LMPBkr6mieaJSafCxuqi8axm2bv70B/UY9WEOhWrxQmO/koqFG6iFtBF
zk8ks7/e/GjNZUKAxF5EbIPl8PfnXm648lmxjfwG/KzkanbbcFPi/+tAt86r5u+oc+W+LtP+InE4
gYIv0+0uSjddMjl7/NpfJv13NyTO2fCj0zqkTjo01Kc4zW4BQr9bjGl06ZIeyTy82Q5ux8+zvcSL
DQzvOGDUjxQp+uE6X+kuKqdwBAd21e2Hgfkpwyc8GOdhrU3Pm8WYnkHunyrL6OLw3SS/vZDtu0lC
pDNv3wkXP40Eq0+UYPjD9PGYIGyKENIGGNsK+BVDe5KNb+cruqQmbzwc6epmkb1TpGHqLzp9EqHo
7J3SYrl4y31WbiKrn97NRS4UT48888d1VTQSPDqtfw76bKzny3f9qjBQVD+POchqZoCGO9J4mDH/
TFcjH4Au/M5+GWI4JNzgiFGs5+E4a4x4s4ybxQ8kZowXbJi7S4BzBwt4j0BSBs/PqpcuWtdQA9IL
gJeS8JZflY4mz+MgdpttSEajTFsvemQbKOTFz75muz/nIhMvE0g0s5wSEedIPJnWqe8MbFF0x86q
+lS2bYEwsR7rG/EU+6rbmJMqQWZolUgwx4AHxk9ZpumVejjzRm2hMxxJn0SpnRi7uFPB2yTakW3W
46rDeQAC4fBBDYu2Mb6GeXY3HbNTHTj4Zn7PHmVNvQnGoUHY6587qpv0JmVWz7M3rTCujQGinmGI
8rWBxLld2Aswnf42AIF8pw9Jpnlm+hzTd+wFovkuLCMPj06oQ5v6RskQTMTlRkZs2FWIbzqlVd0V
UPB2gxWCw7LwQJSTDqhlKqv+0gxl9ZoRRkHoPhteKZ+qOD6TOAF3MoIkODpgvlm9kg+gwBs7GnX+
tw/fKRV+GmXxubNXVV3L736i3HWUhNMNUP3BeSyncjtZbf1XnvGdVY/se1mPCpmmnnjKahPwzFje
7kdRIzm67b/6fex8Z1n/VExD/dkYYnM32l14TIHM8DjmwIciDWUgSdHN/K84EjJRkjuEl1Hm/RUk
8HhAZtEpjIN8VTZBhfiX5b4UKjHWA06SNZmp96KaZNypLkAqtVDeC9YU4VFkXopwnVZuOUpDcLw4
PIFxu0X0MeGXsUKtmz+Cp8ILjAe6slCCs2HgIN2UZuQXAH2oTglOuy6LCmi1nWMknW9Aaw9RI6kd
BLUlsMr+7jrjeERpYvhclN4nK++mb34pkJs/jcmDHdXJTamqWdNAD+j8HtkvQOd+wGGTrpHNUHiO
FbG/ImHqGeyBrqRZdWtRZNmuNAsbDEtxcbdYH5wWFYZS6VunPyS5IjPUMYyHqMDT783MtLuN1Qh/
nnQxbnLnJ6jc8qPh279EPhjn2G1BRqOqv0LDisARW1mPfhtsfd0jEdBGzMgsX6hjONU5rpW4U88L
wMlhRjpypNVZixNvrDDtoyGr6FMLoKSt1frJ3kCOwKcYSct7cJYDokmPWo10j6BwQ3GOHnX9iqPU
PAY6vB41JQ4IvNLCsTkGU+bXL4baASUq6dfY7O+UYYEdSE8K2IqvKC3wsXWFnQhcjjo3GNLgUKAw
L7aC4QmB6PgSZ3n3GAvJbolvIDHFVY/UyGayrl0dIlMMolRrheVgXTyR3bD38IGilfY2SCm9F9Ig
P2HkIa04sP8mfRIBCQnbSj/NsfX9x5EC0seRI0dgltFA4mHvgyIIviIzkqmm7/Yyjqu1qBlmtEyw
jKLyBycmI0t2qArFI3/qcWdhkOy8zinffYBRcrVVUiIZW1UcYVUXK1OvQBIDTUB3iEW63BS1Y2zn
j1QhI3Mti8bazTfbIrsowcn/2o5Ech6Aoj83XQnckxX12+ZXbiUG0ATC0VuTCCiM4S7B4fbK1hzD
nSlB2gLW9gvTcdQOFfErIUNz7ire/tPVMVhSptEPtqZ29U6ZQrL/p+2i/J+2lb6rZaJ38/6+SVAt
yH2Xs2jjuOkAmFgkZSkrQJiuBPxtbwagWwrwVl9ZrsuuUasRmnTXVyK99yHvwBmRoJ63C5K7hVNu
AE5goO1+1HHo3qhD4qQohl3a41CIZMuAzcdbMTB1XlzEOI46MiBezrMsuijhr1apCIbD4qSejOgC
zpEzidxQNT5yFUusaEo8UhY9sx+6BzHsQRyW3kWY4TMIxdqtzDmqvpBjM8voLvy62OGQJ7su5g0I
gYFCESB7QDtYBiIr++p7vnFcPn0oeHsqRf55EZE+4lv+Sjqj3NMATRVElnnlbbchjcXAdrCJLVWM
0hw93/yly/HLGJXhbTHnRaB2rYPgp2HWYt2i1HsLOnGz2piRFapVl4c4U8psD+ejWlpJk13myyAM
QbGtkC1kSsgG7vFdlIB/uEuHr45oUhwEhysaJKtSm9LVBxkqyptdBCLrWVlFIUPiJ3yS8nwf1F9u
hrqk2JkxbpP6Larit0WdFpu8zd1nv++sTVS73q63BvfZxuHhpUwrUCC6zjNpDEW084rIP3tVl9+8
iZnmqh7d/DZ26hwzLk91nGNAj45WZJt49mQ/QOIOwACy0A2pUMNEhbzSMBM7K2ssuNLGpNiOY7iO
kUG3WbRnh5NEHhZHavN6IpvZEhkT+T5HbHf2QUZ0F+StATcXil36ZxLNHvVd09WU+cO5V+N20V/M
w0AhWSaPbznzo+fB6H6Ba3Q8j0zEz27I7JODHe2KutR00CjsaTzHiEs+MyfskI+KfFKcYgbOxks6
FFQJhrAmatpQtQvYnA1ABPDINAdUTIumTTZm6ZubvBhwDKbAf8ts7O2o6w+8vVGDn057Kw1vP4S5
ONOgFeTqRlcD8jIvJeIkpDo7poGmxfsbK/ZvZE6ji18wdottzcNh7fq+DebOhD3bXYVlUg/UwTxJ
q3VoeMUOKzwTeeZu1D7EjYdsJq7AHqW7pOjFgIBzOwCuJXXtzQOziQvqT96b5akzDQRorDq3dhli
1WucDaAPysXy7vd8F4xIipp1pBmas05qN3JXoH51jdrB6IpzyfjKFeCOkdSeOduMG+aKhCMSIfr5
kjS7KkgvgfMVe7ivSP60z3Ko26cG6Aq3ATWPFiJRT9SoKhc7H9gOm0X2fxl1AF65G+KVjmDCBkGP
qMI3y/SxDGKw5sXpRl9saHjoRrEf7O5tGBn/4zlV8aot/O4hMYr+wW3xRrPsKDuQjJpaj/at+tKW
to26WPS8Fk9UMsD25Iy1rjqnVo5i/tg+cT9BIAEnvAABwtXSkCxA9vVWTQpMMv+iJ7WZ9PJnZVb2
fjGlK5nglR42XrVeBhCytJrZFQlLJ7WOWdnuUiSHXeqgdA886G/U63PDu4y6oS5dkYy6/mR/L+K4
3P+bbhoIPlvlAJ5wzGwVRkMFBh+c3Lhx2T1kQJ2mHjV2U5cAlUAaYBta/RPJGt94FjHWBtQLA9yG
kbN5jESdBI/uUCBngIzGoDCRvZ7GgPweEMKu/Eic8SbFJSqAkYrC2ZFk1HhYDvnrVnIOmEgLq3ye
8nOlm2LwvHNcIOxYNXW8Vnn7JuvsqMFe/bcOKdIwguxjvAms7mcCcPgdDSy+FotFZsoJvkiRhrl9
BNj5axw3CuEghFPmRgdk3nUlimJ6vD4dHdv1dLMMkqz+R4MGZ9Hija6g4XRtdFosP071jw+Sf5iq
QQLBphziznZfM6c+xp6jcE9xdyrc0AN2s+5ndNm7/0PYeS3HjUPr+olYxRxuO0e1WsGSdcMaeTzM
JJjD05+PaI3b4713nRsUsQBQqUUCa/0hdZaWjupZOHPJb0O/Xd4WyLVy1W/Nff7tVrehe/S3pb99
2du94xiFTtfjmDQTntheqFBD50vZ6LVY9U1RHQIxD2TzwO1SDsdKwpHCjvadBYVFC9zF/z7vdlvK
ferW1odXeZv7F5FXtyl9M6QLrdCoMJb+A4+XnWJgyOZhNvUgQ7IxoyBYIY8arO8xeaVhnbIXQfOc
WjEm7sAZdtFMa5TNneVokBxbti0w13vsPi/SowPKMeqj6BDj6bWpQqkkEG+OjvZKTobR9S1xtTv3
IsNBnY8HU4HzoPlUK/HC4rTRZuElwmBLn3r3KptwENHBCEfwD79i+pRkm74XZKxy173iE+Jem7ip
l03djlv2LGO8xFn9VVGEe6zzlG5ebnuzKm5zK9XwwIrD/5JTjWKqd3GMP2YoWrZNZZovXQ8hvFVJ
RflEzjbe+YHxLHuOnpunkFJmdpiqvFwGYlBXmgIyc8F/rHmS43Jmlrj2piStC7WhDx6m/zaNuXFF
2qGx7Jb9VgiRL5S80zaO9toaVrzg2FqfJi3EuBczxVXRqz6CTYX20ggf0T2TZ1iQaNqLntbGsRl8
FDnn0b6Lk+uUTZtcKYKXxt2gdcCapFjpreJd5ZwcROnX/eclRdfmK3i+oJLl3Pn+lUC5p1mIMkWa
3q7Wbe+irUE9ujsrRaQdQr8nZcNbYYH1BJZ+o0sJPYE/v/Bl6+hjdPLmJrCb5lj0OD+bU4PWSJL+
nFS2WlX6t1ko1J1j073C2Yx3XZ4g4Jh16iOu91iijUb36eABL9e0cRctYnOyXwpNqTeWYgbHuHfC
hw4CFwDzOPieahlC9Nw/TYfHRlWUN98xvVUc+CDcplg/Wg0kdj0T1ivmTZ+6PaU/7V5Z2Tm+G2br
R+S/zC67VFCdd/4QAr9sNPPJnpu8Mf+xnZbEVg9CFf7QdJqE9yp7stGaWUO0GSG8zDMQUYuvNYr8
crW8T8jnYW0qJABlTE5z4mIzDEZ/ydPq0yjFd3OYnMcWV4VNk3HmtuduJQoHb8fMPih19C57snEy
s380ger/miTDWWo8R0lZHX9bXLktrIrQ3tznTrF6Lrr+5PtptnSCEjmgeWfm5Q5MLs8M/49gOfbV
BjIMe7h5urySs+WAjBVWyi1K/HJ7J3oumm46YiKZvUwGqrMuUOi14anZCzm++FSXIl7IURkD8Yau
hfEsO00aVHwCy/oouxY2Lpuhcbvb8rEe2oNGplb4rbGl7Fg9KQMNGfBFW6AzJkNVlrQgAik2ASap
nmRsEpyss25yNzLmm0n1FEFJNLQ+ucgZdu12KFsPn7Inm3J+6/MmjG+LAnxuH/Sy3DTAxHoQpm12
NhA6OesIi51tBP0PAdplMvTblNulmJp45aejstTmJUBJ0rUoR2fZZJRQ+5LyI+oY4zXS4ukaGVgQ
xmPZbe4xp6+CpR21IQAN5jWJOV4tI8kXmmuTzTLFPgSueNQr2MBFbVGkGiMUMOdGXvm5WT3EATv2
ZELHhM96A7x/Hua3Gi5i1/K2fZ2u82J0jnJy5Nf1g7wyg/RgAPs5yF6QmD3mjI3iQAXNPhRFAQRe
Kypk/1JfpNCh/65JTAfKzKJBMzf1huHZVMgo20VYHRCV0x8ipyxWQkvUt8E1rjYowQ3mDySwFdVy
T2UTe6dibuRVZKH3ampU0W5zZFA2t/5ICeJY4LP+5zrHm7pFVVmU4IILxf3wIdGqn2UGkl/2vDkk
r3wkPx7sYKhWBQDI1W00VzJ1Iec0oZ7vIiv99GSMP3OOym7njec6WGM8ClIijYsnKjjJqhBOuQMe
nrymTccppDIEP7gRv9pxQeoixFxXjg5p7++bqciXclQ0yXgCtpYuZDeZ2u4CMO4ie4OvGE9RQY1X
18MlXkj9dsQO/KDODcQE41D2XqZQ8uHSwXc80iKVU0MPvipikxBE8XasjbOLaPfx3ohJ/ep6I0IN
i/uIvJLDHXy3Q6t/3MdkuAiCfxf82Vd5Sa9tZZjOhTqJq1V9qo1G+jorxLWcIxGZRhC72S0k4wCc
AT6D70Q9UVxlKPeTXdZF+ln2ZHzMeSEhL3SSIXl3tXEuompeSf/3W0NJM349vv7CZnU8+kmXhku1
LT70IfYOcr5c6XjdPyM4wMNouywIBUJwqmeoe2ok9JOGT23dtcFm9IwP0rHke9MOGTsFkWctTJ2V
jiof5ZzaXOk2sBZLLbUVUrbV05h0I1AtdXhqu448OLo4T4PQa2B/pQ+5CNHBrIrSZ5Bh2cr2nOo5
6qE0WGM5PnswWVaZ6MInj2MV4G0+YnD73j3dKOdsX4VDSui9u+lSz4L23Rki5VBaPFFkOA7xvZ4S
TyA2qKavSh5s0PNy30fbrHZGL4y1vJlZBj9sx5geA8Wsrk04vX3dFFO2TEG4Qc6KTH0XDEP5IhTq
TvdvRR/GcsVOq/71raC91LybXfX1rcjVeWOQsXSgwy6cFPYOqg3kj0XP5qBxeQGVQMIc/GVr8bew
SudHMpTR0oKu/hgj2nooW7/aFJptfIMyek2b2v5RJflfSp/4L6VTUNPu3GQ/5nH4NGqwgOQMG2GB
GDz4h1U2HvooQX8KQGWd1UFNKU/6wadh/i1nBuxQlqGTi6WCq9xcQIuebWor6wIaIBhNMjQyJopF
M/Bal5H7BDk2zJkeiqsBn5rbhCYcf79DCams8dVBydYJ/sJLUHfVSTbUg1A9UMRa9jo37ThDCCAk
mT22nBrmSzmUtWG31fUNFCHU7bw+3os4Ct952Jy0Nh+fYM32V6zJ1kggV1dDT8hEmShIZq2D9qLe
B88k4cMLh42d1Vgo0+dGbi6LFisEOXnqm/FitH9FCVRlJBvLIryWc+MobnD1e3WrOeZ4dtTpKwQM
/KeqiewgJ8i4aqgZhApyUTIml7u6CNayuc2b70Ylpdo2qvi74q+BDZt/RSLWv5otSHvNHYIdNXT/
KgdE5z/EwvBPMgRaA1cV++2+JphS6llan1+0yr8YQRQ8BHBBnwMeoNtwysTKcur62Z9FSKOzHGJ/
2Dx7CNKRjJ1KcIhMj23Aa1ZsX+WgXEL2hFTCNKgLHuMXdELjred7w573fHS1ggq7gArBxjH9QAKj
+czUwl0aFIoeNAB5x6lS1XUN2estyIMzlCXlU/NqZGELbT2TIE4eXsmnYEqik8Wth40Myj6US0RO
4+YvXhAFrlDzHNmkJFt3mUkONMnUYKmPVfaDfP4qmqLpu5MFuEXXenqkqJLgCceMMZvid8hvw6Ua
Kuu5qYFvKCblJ9MyLAiRgPGKiWxWIBTz2QyM7JHTxlYOygXJMKtykPJcumPWLayAIlczqt/LDgac
kbr9voXc9t5pWxkOU2uEesce1+pb7Xtsc7QxS/uZ8myAehuU4aILtO92kCCQCpn6ocZf7um/d229
qd9TjnHmu84Mmw2ywO6yKiB2+5PpH2039Y+ye49R98shM55kJES/En3QX9NufdRxeTQIMe7Ij21I
LfmP5ozfZUOqLYw20w8SzpsLpEJzqrxrOVqoSAmNkOwWcrQClQQk2d9KrK8M/bqbBPzKu+E8rB2a
DqnqEsdJoC7sYfn4BQ+qbjdvsFvsKjLeLDD1IGCc7tYNKj4D/kBavXI64+2+aCjN/lzXwIXXvlq+
NRVlMvKT1nNngTKKPP+zmHsy1FpiP4VCvcheGWb26j6/ADt5VNnSgcQZNtVkGQ8zk+AhiGmcEZGh
AE0yGTeANj3IK9nok7BJO7MqzgXEYHfUzKWL0OTOmkSxr7D1WsVtNL53UzMuDM3yzynb2NcsyFA4
9kZeCOHXNFA61Glbt4uXCM7bW1f9ZutdegRdncCNqr4aCOXJScaQcB74Rf4aTqM3uUDOGByNKhl+
AgfOZ52aNrfGdMFLG3lY8vAbvmLoqmKwDhp8L2NjqJe8sX9bFAA0B7C+FEGfnGTTKqgfBNNRdeMR
sXhTp0WZkW9HDue/Job5Dp070vnCqZamhRR766vgqX3H1VZTQ+076NTk0UcJ5VFe8e7vEie+iE75
iuSjD/YJAvLyj6lj3W0Vj3ypjMsFRgmcLppSVF3n2xZ5PHAe6tWl0jvu2a8G9wwEdQVHH2T6HFIE
YMiFHAAHY6wmU/D3UwqCVUEi3QgvFOy9Mxo9fCSV20w5/X5H2W17HgUxRVnwp/9+qfs88DrpUWTY
mYPDM73Pzuz0V0edrZS04kepuvqr928Ptj74hBimLJ87pR5bdykvRwuK6ubPaDrPSjxviaTTU0hp
4BSim/4t1MTTpCbJozsMzTfbN5ctohLPQ1fEr737WtQGvlR+XAHj5plZ15AVIwOFCVdLMRTVUliD
mebwvoVdjrJhRxlw6B0d/ZRwNadqHm8xKhyIKfo2ZTqSdvlaQQNimniEy/vIiX3tRqsi7+Yajf8Z
AXDZFPPHQzaT/PzIS19+iFJQfLchrwh/dC4KZzLkDq13rG2yXyLYKxYQe8lbsau6W+TBEOxlVw4Y
XoH29q9YELk9gNLGtD+axvnAdFq5xO0/YlaAsmpRX/+N3KjUlt8pl7D9RxKwb5PmCCskGztWKRgj
WLxAh2l4t7t03YL+eAVR759DH5lxGScd7a2MAesVERrje94l69ovYqA62G4kU1BfZBNYLRaIs/XR
r1Az5w6ciDzpr7gMVXPcI652sIk9Kq1A04tghcKDfmzyST+a+EOsmsnBJEIR+rGeG+yb4moTC6db
mzbgFj9EZjMCkLdHPvRT9pQ0mE1jkecJWr4TGaOaXT2ixaFufN+ol+68qneDdg9EAZe9yrSXbeD1
xziKxm99SIpyiMrvCBolO9/PY8ztVfEdz5nHpkm9pyHoqofcg+cl413i2Wxhp/7YZ91teeQ47k73
lXTtDBPiN5XTfM/qNgcjP1YnvXSrk7ySzW0Kskj8tJXYKB3E6sqbvJ1AbwWVnBYySe5ZP/SsIFuo
T99xjOKfsqvyE14cyUMRJCHqxXXzaTRPcqZaRNmyB5v0qMV4GNV+mG3qLIjf7L4A/M+9Yr35AZ5w
hE/AVxv9yttV81cDIkYleN52q3y1wEjU7zZuFeux718SP9/FVRw9q1ryzQ4CNMxLI3zucqHu8VAz
FnJQxoSSwc2vrduMfhi+ZsjBXzPu94jLsFilnf2ma5Wy6kh/fNcq/W/VLs1HJUvqx6FAuEPGyXXD
oDFVdx/0afxdvMiokZnTXpSDskrS5LfFqYrtb2E38bXIhj22I/bP/1wUeunIyOTV6irL+EV5hp5t
TQNSmPwQy8+pvBotL9vGEVuI+4D8KMsV9wEYTN8FiOariRa3bQX+T9vsvvejg15ByFGyqnyTg203
HYbeC7e5yjkxLzN7EfLE+2GzSAy9/9MQzXfDLpRvoKR8PhkscuZF07zI10fjafIbexGpRfXjf34l
d/5KcpGReu7WRYQE57DAckBKBeXR5TB3lFeB1sJnuvdlsNEGb2N04uWP+B9rZVdpRXkMO5rbre59
wVaZAyole7cU5oM9N6njsxUR6VYBx3H8I05egZJrRVFXTrsvaNw0QSwwLxaFPmgr3zPZUszHqia0
HASE5ElKHp+c2NBWmO5+jSeeku0DDLIGNIxX+PY6GwlbmKxYnFKQDBLXIEO9EuzqSEUxdkY+/DF/
nCCCxYY+roOUx5lt1U9INjVPNnDHdRj6+VrGZJP547UIhXeSvSkJi/O8SM6XIf6qD6btPXJW3vkj
qC/JxxT0DNWK1rf9X2tVNidIoxZvQsXdhNRQtktV8odKPhqPJKCMxzJD/xt3Q/D195ibh9t0NtKT
MdmEMW/Rxhj2UWaQ+5ax+XZF333dLqnrapmpkEBkqVpxcQq6EQ4pWnjH2DzLOG8vqtlI/3zRFqe2
fJqUUl17Cni7rsyrSyrGZg0fiIwYhfsV7I7mtTQQ4NLrxHkfLQ4Zuo4pw9glD60aDv845KqL0tQh
dSu7EuBtuNDjcTtqqfbhO/DYeMF+uja+eVD7PhDVL9bpGBVHaBZ4y5i2wT4tsD5tzzuoPGuBqeIL
VuqOsgPeqKHxZ/6QE9LO/Gz0Gb6K8dgublpnPwtP4yUW+7AJQm/rgbU+Z2k+bKgLOZdotMq11ovw
yR+aAsYFOhGOVVbLrqmcb2pvjouW1N+sTqDhTvE8ICZ1pYKyBG5RPSOLVz1rRdos+yrpdjI2WaI8
5VX8KXtyEXvWj8kr+pMMDTVa8pHnbZs4yveB2rQr3y7LN1S4pxUyN8pOdsdK+azcsbqQeg/fmp/w
Scu3kZJz54gBRaP+9TfoQzZDI2T/hpRQg2DHTvebDMlBGa90G5yEvIyV0N3mnfcme0aSfhNJfily
Fy22NFUOZGN9ND/p3mP3rhyV81RnONhZpjT7KEFDQHWq4oF/vGzZ4E24ll0stouHcAyLB9k1xg7/
D1c/BcBQnUWaquZa+Im9vPX523tk7I2PJmnJe0+TN2tFe7gVDeE5h1EnJ9zjvdLMRsnCXoZ7JUg1
S1nklfOPMajqUZ68sgIzc7NyXlK0Gx/9ETmK+UDWUe/bKWEj1n7pGW/mDG6OLO+3RXqu8+QOuuio
eQ7ZIzF++EM6Iibk9fvCL8xv/42Xltrv3TK27vEWZ7i1J5/LVPcCqFTUVwwzFgeqKk/yFSND8kqt
a3Ho/enPOPr+KFc6w1Oja4IyTuoeHd1InoLJOCYzhtsPtOwoDMilsotXYLTxQgtwrF0Xb2VqIVkj
MvVUzQhv0WcY8/g+akfcgzLt7R5dqGUgQUOBBKmZv1nuizwAIvsxHWDERit57nMdJ112uYNKGoXS
eVYK5WzRdNpHPVXViwi6v/xQS3/gx/2u9aH1orLJ2bbFlO4muI0UiOq/mijJ/v8TULB/F2EW7KCS
emxAFRIYm6AD8IzZh/+WlRSqcsX624y6R6/R9De0PPN169XjCdkag+MVUw2t8N/avtmbPQL/IfTT
VVRUwzmYmyEPv5qvLmmJNO3rFfWDeFzIoJwtJ/YhNjvyDqFkscuRojX/Lgczhus9BJG2LSnCXKcO
r8E0G0kDVnZmnXmDo4hpTH8ZAzUi9vTqaTBb9SSvAIfxtJWXfKbDQ+qyjZunyJBs/ujKtXIu1ICN
nHG/XRNF2m93b8NhF/j2O6T20j0CqM3+gnF5mZzcetbGoHyOvSUe1NazjPihgbkbUrV72UVqA3go
dPZlzQb9GWeh8jmIVqiWemgJtn6zxxesWnSiKx4cq9GOxoQ0/NyTIV9Jvq6QfdNQljJWJtJFl1Dv
a2qjykYd8bSSIdmA5kLFkGQ4QiFR449LY5YI0YGeHzvjQ5AmO8jOPazOYzImGzbXS3t0+6eoQoM6
DIqPIcbjYPJ1bedanfdeW0+ZM+QfSWgU2yTyy20xdzEV9UtMBQslmHa5rSabSY3zj9CkZAE0bOmT
JVo6XjE9FfjC76sosReye2ssKFBKCrXVmqdkY9ZcgiDeyEE/nymMfqXG1jIx7c9Rj51zWTu4xCih
sSwkbUYGb5dN+8rvFVLBPI/qkHOWV5AcnPNsNHRbJgfM1ga6bff4hcT8HqWblphsrvL8EDcZRp7Q
OsC9z6H56j6tzYqsuS0LW1DyhTI0q/vEXg5L8677GjlMqR7RjMD8LuPInfAKsct3EHrDmtJHikkV
hZiF4NiIDMiyVnL3cgtxMJoV9cIYx1shHkMkq3BawvLJ6ysTDlUE3p2MLJ45iETlqPrN17dI0GgP
U1ZZfCy0GMmMYHLKdQGNcykL1arej8BJ7e4reCt2y7p3p1M0EAqu9ve6thyQt5AD8ha3gretJeQv
q/6Nc+C0sn0ShU5RtG8xdRqZDQ00FzVrox82slslzW4yyUxo8HFPxaDqt2xoatZkIJwqv6hKl1+z
Kvgh56N59HXbyCVtaOJ4ao1N/w3W/GIEx3KCwFSd2HJUpxwB58WcY4OU+++AHJWNjMl591im+Oux
7iHOD+pDq7vTS9vxQgupAewbDm8vg5EnqEmY2no+y72QVs4Okd/4CzmqJnVzmRr7fFs6r3fNJz1X
u2cZCdmnDVHfnQc7zDdhq+Cja3avc5r12hp19eh3zt91bTrvDpXTNUr57W6aq1PNZK05ouevGmiY
862GNcerWCMNkDvuwbSS6V19V4NRv7oRkppaXF+1nt+hPVbJ3ilN1Ap6lyrKn/2k7rMdJNjZuTD6
1JDS7Zqy+x5X6Ci1iZftgZZ0L2plvYStE36qbBoXaq0Wj6Gm1ydTpdSlIPH+ORpfK5FiIw2AzlWV
V6ek9Yrd4PZfV918ZSndu+p3MH9mkWy29tkuMNvHtHYayjuEZHPv5r8GZCzgHqsM5PzyPrl3bQOT
QCPCkbeZ7IXIgDpS68Bd2+nHl35I/IsdegfLmJBXs0CZexRmnxTbGF48BTqIa4rsVFbJ+DJq+riC
5t5s0QxGUF3L4H7NLySR9A8ZWI7T7ZeZKMND5zn9CZw8v9t5dISdseYE2yxkphh1PTQWyGDnS2TI
vPUf6ePSbTKkHxNkQVvLQYMSl2GEpI96D55vMMbnpo/ERXGVZFEJb3hX/FpbY4VZ7GR3Ump+nHh6
Rh7MPcAs2ce9HS6RNWs/UySqEab2f7q+9+KEufXmWSrIztyqH/QwiA8BGP5t7lIb9Acs6H0YQ59D
gy68WZXPAziDhebrFFwRpN7Vc4aSx3+ycuauTFjK0XHo9F1FzfT13u3MsLviChcvioq8nFk8SWh3
kaPWV/ZJso5x/eRZ+TUokeFo5MGBNX046LJgODfdtDcm+HcSCv5/rb7fWq6Wc2+xah+Lb5Dtw7+t
ke+F6nP9UovY3eTYGRxCy6guxpRYywmR9b8GxUfWuLNvc4Hki2PM74MET/gcVv02Ey0I7bnXDZkK
2BYKnq/pPBgU8Glojg+rZHSbpQOStyfLkNAqkxHgBNwmKBT0ZD1R6znLmGyGdF9ViXZSld5Y9n4T
fjowFcOSP5TvpIjAueyq89gKv41UyXLNDT/TyEM8IrZQwJ2U8fzflbGF8KeVWhrkx3TRQpJ+zxAM
2IYe5EIeStbHycBX5gP3PX+jYnrFZzukQOWKhYxHClV80N7x3s0z79tkJvwDp6tYxSVOE0Xz0hpL
w/NctLgT96Uopn0cT/1jUA7ui5Yl2SJV3PIkB0uPIojeutZOdhUy6ZtKd/kDG1r+jEzfgsOCv1X5
gVdNb4TfJnW0NyRjDSh4dBEytdZpM2HmM3froXJXQxM629vk1g2hTen7Vk/SlQdc6BzWWIkh/K0O
C3Ik9B2gdmEd9hvURI2O2eZwmh0Hefo6f2n1scEM5qPu02CTmhq22hwkXtw0/pab4Dw97eybdvIQ
WP82HmaBK0Wg/iUHwhSSUmFQe6GedXZinIwA78P80rV8JbtygNczXl/zaK626rLu0h/AD42F0eju
1Q4j79oPIzAiyIrrEa2DeDn1wIXiNPZ3t76eVvhuqcZZztYQ5n8soZ7LG8jGNZKTLxBJt6GO9F57
sUHD+ltE6B5LSy8OgCLcB6mZfLvSBEZ4U+GgNsIA6n3TvtK7x44qfQkHKRmPwAHF16Xa9vbKUTX0
q+cRzzdiZSkvb/PVHjWrqLMH2wJ17eQbK+ydZTUBAOrwJXhxwU3tOrvED2xGtLUdUpGpjhh5Fzng
c7qKb10vL3Kw9PSfljWn1lxARYamxRfHsTrcf9AL3ZWwYCieEURNvDc56XbqidTfbSJewImyyvSG
w2+LmoMIkothdN46xhZsoerC5FjgdEiflvlTQUbyVM5NXhUxZq/zpTmqL8LTwXBwAo6bwb6kridI
EOAkYuu+eZQx2bjkqY9ZGB104dqXHAZzFnnvJX7bIMayH5E/mzzgev7oZ0Z0NH1zWBdD0H7/NaPC
bXGRzzM0iqlH7j7MNeHfZsh7qJWfP2LUidZZVmBD7WC+FRTjRxmFR9G02SsAvOFwj8da9Fs8aTVn
hdna+PG/xGH8njS9ii7QY+pjalU4cSpF8iybCQKOkVi4MM0hhxMZ5Hzc1hxYY89mbutQKtSjYr9D
a/b/aRT3MWgM5UPnjbnIY0d9jfsEYEHme49jZI2bqhwxTBWc54c4L9FfmsJz5mftRsej7DEx5iI6
pudYJcXfJ8XsATmwBzRcvFOSguI62r3f1b6fdkWtTesa4U/YkpTEYkjTVFxo3LSYEB4P8Sukx5/G
PCOipI4rpOv0VTjFxhJavAH2EPntafT6hWN0Zbeox94+9Q3Fc6CPfqJP8XPnUisyVRWZsyRuyxXn
mOKgoS17lo3NQ6uetwG8Q6trrznA5f5nKFaVrZwgp07zapdZWd4B4ZaLDMW93ee2p4j4z69LM14H
RpUUvDaK8Ahk5R+3jAxe9r5fPYYqsU71GAbgGxytuNG3FmeDCAT1RcHPc6PVQHLR3cupfc7BNHSH
7dBhfPVb0LOLcWf5Svh7MA0DbT/YI2T0hNWoeZYXbwrtA6JDD7fFMoaseHSqnWkbZV2BcuykiYtu
hfW57nNUIO+xlKq5O2x+C6mxmpz1AReFZpvFoKWSuTHN4JMsUnQG3li+uLWtrWwESam1+is/1gvc
fqoIB+EaYHAdPfLlvxoEzmDjAONayoGvuUl1sEw/OY1hVEKIShQk+rtXDFAQzO1r77mfG+sa+47+
DCTEe67twAHQg9GUHMqUNt+ltc/reJ6ZUAe6Opinyrky1JHCXyBtn54qKyF90+GXec8YyARCYtl8
VxFKBxF12K3TtKeyEOOhU+pn01YoGNpO8RdMsEMU51eZwAGgTOEfTupzIlxlJywl2Y5N4jxP1ns+
mAjFDrm54U9jPZVj3T25VLhEYz3JRjf9eoM8/UgaP87QbOXTN2n8c8v5EQ5mez7byBs3L3HngMtu
+Xyt5CXKg30LvBhpCwtA6VIGI+Bw9kaPMVeTfTJ6pOxHyHVminhj2UdHI+uCYmXbzoDh4fjVmCY4
nb5x97fRsZxGKIs5kKxl3rfobCC4Mbo4xckrpe/hbwEOpTA/X82jCjIUiE9Njf6KirT+aFvJSfaC
dNAfsy48YdQWL9UsdNZeqrNvcRpEUXMNV8Ysb+2E44siyhVMKQgNM17iDpW4d+FhiWRFWX1XmXOR
fZ6nVC7lK19Lpm85vOpzm8FnmGkJVPLYdvBKAxBy26HHguoRya7QLhzKoc13CXcZOO95yPleJO7F
RO90aWVmvZeDqRuYG5Fh8iRHrTI20QFDmk2OVtVUPsWjckPRgIXxD2PkIcDEZpTiS2t+a13xUGPA
+6POhmJhBFX/5IxqDd0Yw9sw+hngxQb2H3oLDzZRPlhzw/u3W/N/UC1lrG8U8WDWpdAWWgOnCsfO
bFXMBhVyZKyGdAU7xF2PZdXwDlbEi4512GYqlPhEngvniGxMN5Hqa/tQa3+6raVeEP+83v5cItHu
vWbuYQd21TubP+V/er/WpYXK+SuKg72s8Ux6FC/NIWt2sqt1nNASLcwW8qSB37RBduVVoiaS7tah
Vvnou/itBEZnrUEbT4syROXWytn3LbQ8DRDDmS9jcrcb258Eurcz97Fvg33aIftg91r/LcVnJbNV
7cOmdrFu+Qn3XTJ4r+lk7Io5njdhyO2z6tAkUfVq4HfqBV4BMVuINd6UPLSM2MwWNbi3bTaKbtiK
AmydN+QF2rLzuB0FsAI6daTmo9fHYW5MysZH2TVB7q0GA/06SCav7Mk6/D+96oqEXHWt9eDbpME1
N2eowq9QawfdkVP4ftLFJgeydbg1tfHv1X9jOv/6SGPMDLt5IGtb5ZDMza2bjuc+70nHKKaGIM18
+Apq/S+rhIMge2mpZAhu8uSRB6we2x+g6IAOinD8qQ0+Fgqd+BRxgdiNpWTXtA3FrsyKYJ+URvqo
do22zCFTf3A83Q6ujXm7rgIomLzoM0EP7SCb7NdVVVvuIc6qrwHZRVtkb1HGQd9Oq0/lVH01xa8r
GVMrFNltHrakJvF1AyuhA4p004nncEKptBHFe4UnxqrOKrGX3bDqdlM12s+QUq2Llk0/A/3TC5UH
RCLqN8VNjV2NjAxa4HRhMCarmqz8XnbTKHxpXVt7NMY8fw3B88pwGNjZOe9tPn79WINZ67PtaHPC
kqMoYwGYAbrbFjvfta2/FI2SnyNwOzVzDl7V5LcnBV3Bo5Oo2dYuLOUQyV9YB8FguHp9sSiFgRdB
FhrfWzxcRDR+RHWAjMzvYQ5o/yM8/T+2zmu5bSBZw0+EKuRwyxxESqSyblByQhjkDDz9+TD0Wl6f
vZnC9AwoWSbBnu4/9PxIf/wIO8v/azdhuRum1d8v8p/w127FUzBdcD1x9YLyWzkY3tV0OvugjArN
2M6dPqsRAyJX0d9b2zOg2WPloY1q9hKV2kFuULXEXHKCzU6x0yv3bhVoC7kw0AMslXZn5HV1GD0M
OdR5wJ+sTRYySP5WHeRVrjTKLnSCZRgPcEaT+qyNY7CLIFRVi1sM5eodpYbXuiuGe6XhyRa6U/hR
VCXP5z5KTwP8eZrS5pOMd56nrQDv9wd7GOsXlA3XMm4Obr1xEiPZ4XNSbEa1rcYA5TbjyS/M70j+
k/+3lANNqoBoigE879H+saqseE7dJjt1SeovZLzWen+ZRm54xDygfGudlby74l14cEz6JSHnsjfk
LFGDi7roXMD420ztZC7CKHLXim3Ge12BCN4mxSoRrvM+RoaYEBW3OxV0N514Odj3Fe3ex3gOqCVd
bws0AO91pi5OpvtAw6uPum/PQZyDCHjqnOZDaj0KzU+3VmdYez8p3HtauuPSNM38WxLbJADWeJ/k
Tr+GnhRP6feg4gs7AbF5quykOo1NlK2a0UzeQ7tbdqpfwyQJITuFwGR22B5whksKunZ/hiiYUHbr
CrFw6yDYCHu0aP778JomGGvyKpuvQgfYqrySsQaI953pxGjdgVVZDT1im4PIsodpHqBXWmcBr1DO
7GTMHtrYRaFnzPZugXFFokbWBpO2+oJjcn3Rc8zp/QanWigi1UUO0djpS7lPTuXmwiv15VRblJ5l
l3ZIY+fsqU5xLaadfErKZyMasWINpIJaF4T7jZGV6BfKNphaIKXfbpB9MRHTVS+9a/j7SlPFvh/V
EhAY1i7yqpljU1eVRxMk+V6br+S+WlW7HaVqDCN6/QoC/Zjog/Eq0MQ9xHEW8XZiaro5hHMcjPZy
2ggDMK0eX8EeYmM6AagPkmcvjayn0Wqtp6JL93UeDA8yZPl0B4Ru2ke52GdAjbTOULZyNdeaALA7
qCM6qY+1676DnK0OclDQoEoWX3O/5EOcl4KgZ/LA88N8WFDIwNgYrOQ+VMytGMK4uSZBqC6oQFjL
rJ7xcfPbdJgFNFJFRS0jrB5kCFpTtwr5D98GGB482nnvH+mqv4bOc+aNenaQB7qmqpK9pdlQWuYT
neNWNHp7rdjI1UkfH8og/ea7M2w3trKjTGDkVBEzTGLOWawIeJFc1arMeHbmaTpvlqtyswrdgaJT
uuekmp7ZZQH+5PzfuvvEadNvU1CSZbVth29s9suaqvglzH5JdHMw0FitUhVOmIQzt4DCFdEOWzk1
IGssDFcP7wfAETOboVlMlt2fOrsdTvIKuUu+Zt1KrOU0sMVwMvntEBWAvx4JKng6Rg4KKrWPiKIm
C6qT1Y/RsNfwJvKPtBP9Ksw8HGhgF4QL2xvGR8tIxscwQNxX0dN0J6exEqPwOygR1ilskfu0Kbqb
ROCcb3eVmb8u7QrPz0ZXONwn2Ub46V6nJnWxHWugSuHccaRCJqqfxufISS7GOE33cs1WipdOFPZZ
rgW98jnoRXSWa3rSh6hkVOVJLk4ORhptReFCroocIwUN+5ejXC0721wYk5cd5SrmJhEHgHI6FHo6
PjetgWuqG8+gR34jwNhIvuZVtZerfJKgEikm1jDzKn7w1ao8qkOpbhzLEhc5JI3wVppN8UzFD/QW
m7K0hHujeUu5RS5YoNO2oRp4i69YTka750MVL8yaxu+SagX1fXe4vcptnzIrwET22nMdcD3pZC2U
BjWMcaOHpfFJlUYDmY4A9pAY9mOWBq+F6YLLzPH6DRMeMgHShFAnUvwbSyv0l16s27jf1vbUfqqB
3h+K7rUoundDP7pZV7zjvHilsKJeOdhAysgrOJpzXBcmDPgRogSi4+I1AQ1oOx7UoDCLt0CNwEHn
CrQL17FfBZXfTYO9yGaoWvs1svFYyvwGIiW2US9m/iDDNiU+rAI5Z8tpa9hUhmmeb/w6wbXwz+DQ
7L5Nmx5XVrMT1uor9s++1AQMrOQZbkW8SD5iVVKPMIdjD5hehokU5WXVPE85p8osaccVYhvZyRj0
7JS5pRNvX0rXTE+QOgIO5mULV3wGNQQWz71zHfIbVoCqb1vlXYZaW2s8gPSFUs+vbCneUYfDsfeM
TOkX5rwdt9/NlDkIvsTqcPtet9WExajBtaEBSRWk+JzMX/CC//4tTKMGzVWyhVobnwBgOZfOSZIH
jtq/ZFZgaKJbd02r33KKUNNWQuNxRFXLpW4FEUzebaqNtSxLVAWrQbivY3DCbTB4qe1xpQHO2lqi
dneGrbVXw0C5D99o67tSAT/zAenmDoVLVNa9o1GrwznPweaCI46/+yl1Ct/8roxOs+yKprsfUic+
Yn4MB8T1ojefeuNtR01tlh3940ApYaeSR+wmNRke3ToUvH14EcDGR8jzIa1Jx1zLF/JDs7snscaA
V+4AKRhW0XfVSp3lMCr92Xd5vLtpRl3V6ct3VYRbudNpC1ydgrK9NqHr7kK+S7d6GGtPAKO/yX+c
QQ5Aa9l5aUCfbcKZJ6e3XvdA2RCJuPmfX5JNBrFufkL2w7MDBsCpqXNEf4Awr4r+qffrdpX0CDCU
rdK/zjrbHNf696FP0h38UrHxUqd/d0V6im3oQdjRFydHh7wm43i9QWPLTGJFZj4i88g2lIgatLH5
0PJhroeg/yhUWqRI/r50wFL2PvjMdZOP3UcbJvRie/+577yELh3oZRmHdX2waDk/lwgJUnfH1FvG
yyI5qaY1bvOsoF5ezsqhNzHQUPkZ+Lq5/Ts24x/ymBNN2iq8lWax0anAfr2p1WnTtnEMnygN79I5
kcAgbsnBrH7OseG9b8v4u5Uoxqtd5cpWARCzdubpZMYb0kEPEAu+ABeFQ2IQpvGPQq3Mhanqw6VD
omHftEm9ndK8fSrs4JfcoQjvgDRlQ/qs1msdksGxQIgU7vUUrXR0Cj49nCUmozgmphec5CDGLLxd
fcV6i98TsOBf2+I/N/yPbZZWXm7nz4gW184JgCksCjO2T3TssKMtSsTWQ7WeVvRn7VM9D0WvPwVN
ae/kvrYZm2kVqq2+tP2cz3gE9J9KjnoqbGUVWm52LOaZDH0NilNiVmV6t61/3YWFEvaHUO13gWG+
/ruASo96slx/Gxe8sZISiFrmpscondKjnAL1tHG4+zOXV3KPUHXr94qYl+XKbZhqk1PX3EdvFxgp
ASCah95DjOX/zQ3PCuFAJYsSlSP0LKa9Sv64Nh09CJaQUrUNJ+dpCWVZURZdlBh7tYiRNdmMPIpP
aSHeJ3viq1HRi5PiM8j41xTgfbtRU4WT27zFnjJvI2ILS00bYzcLYNAyi/z0vqhLvuod1ULoyerS
xV9Bi/7fIQhjJEOm9P5ryBzAU7Z2/YoU8yuhQgrWJXNnxEA/bQZnsB+dmj9FPWblT1pgPfWNn5rP
39WotPYp0KwcbpzVH4EEBKc+d4t1hgzuS5/3n55o9Z+jEy0rtfa/FYkZ4Idm+hfBV+F2CgJjL9Qs
RnM9TFcTXlzvBShn+QN0ZwL0qXrvehTgZUUlHvmXstibphrtFFWpLqY7Qg6cYNTnaLrTnYzuGw1+
e2b5Bbor8bCg6TU8OLN0vryi7ZRqmCsqDjy/BVhqRMb4yG7tZOIcGnehsYMDh9XffBsiXoiQk9Ku
IzFM8LKqcukmSnxGLwHhU0tHxVULM7hbQ5TMfULxYM9XmeMc6AGLOxmSgzY3PkLAyIuvmLyayvHV
KgZvVi95wl3C2GSZAZ57HlSXXMARZKN9jyCYjAWA/fZZnYULGQugWzxApqzPAj0Lz1Z0+mfzvaXL
kzET6VnO5F5tTqBaE8MAS6+SLYmncwg4JC7B0syGeZhb1+msKQSCG4TUPFcau99H1txSKkBbN5Yb
1GjIUT4c50FeYfIX7IQJnCCwkv6MSxFsQL09iURb5k7wo4YoeIBkHF7Dyg1R2vjUQs14kJEkzNI7
FyGZgKRyo2umt5F1aVl5luS9ASOkjeWPYiFjQxLtUhTCMSmjNk0jIB83cuG2Om/WSFVgGs30v6Bv
nEPYDOFrj9ZtaiGvWnC8Pw5GqCxVHsvvY04qjY6C+WA5TnpPNRctHh697wgQY6KCJOEp7oLi0fCr
i4yj4CDWY1KYgHMiSLo6drvz/qk2GsgvfBPL1xWevkTS2r9DjXbY1Y0Hy4dkaslfAJbfPLUjq0N9
MkvHVWVlyHbMto54bCr7QOdFm9nXUQ7B1FAATzxjZ85bHJRRLrjy/bUj8/pLHBnf7fpYU/75EZIY
Q7ot9GuBEtB2UEp/PzhugLpbRJcerO272cVHpxq7nxSSzmpb629GWvzym+ijVQZx7oaa54WCGKVW
hOaTEUfxIoFa/zPAC7fjYckZTuPvM0UwB3w8tL0mS3bA3x3KbzzCkymLfhgxKgt4BbmmkZONBkdD
T50fkQccBgz3S6Pb+pr8ktNoXvYnhJv1FZbr4fu8FR78MVVmrXfTDh8pIHlLP6E/Zhlt+AjfXr9X
1G5TlFq0bRPf3IedkW4xnUeUX5TmmwkVC0ve8LNWLHWdu5a2b7Gwfo5JtnpjCj55oBQrKszm0Qwq
7cph/UPGQ6ulaE4dhqacvtbVXnk2FeuAHGD9GQ+VslQic7ob8yq6VJWaL2g1Vp8mukW8Czz7weHB
eRd1HZ+XecExnGOsW+4KM8UImbv/n9UbZfgddsK4/Vr8J7NvSyfdGW328hWH2BxiOUZXYODxe9dI
HO+MyIWL2XDAOtbzpP0zyA1yqyNhwP/ZZsNRofv/Z18WkUUZdYput5Fe48b1zx4m0FETZ1cZoqCj
ITGZ0n9wTUcsAxiPSCyq1U4up/Bkt2qPvYmoyp8AeMU+nw0ykOnFgyLEfgTjAhRZ5pgcSmtmg2oY
UM6hphpqUB412B8633hpBJ86SpbrTGnLvR7wJxAJmIk5To1pwrLBT4+BmnePTak+y3gyYJxUpFl5
MurEfTBqK0NShfcBoHd1oZvxdK/YWnfuFBQ9giKrnntT6Zdu2guavDqZuz8gsprlH76J5JHvYZbW
1lr+0e3Quo0/Rhjpu8ZHXbKeox7ieyMceMQvyhJ1PHtc327W1J1vBtMzagHGIcozdYV7c3ZohrJZ
8uFMn9xf1Pn9R3lt13q+cDiPYhQWZ0+KEIAsk4aa6TzV+PfehTYlOzmtCt1f5iAYOViZzbGPowoY
kpg+Yl9/UCkQP1IcaI+K59KhL/XxY/TMhzAwlEfDo61GVwlznNmzs0Xq+r5F7My0vHitdvVwSOwe
65lBtRejyJZd1VieAzpW2HtfcR6GLG6/Tbb6Q4OA/a5YI0TSuCteS54HSw9qz5OBPs7KbwftWlqT
skp4tj0opRltLGGN58iYSgjwunFnUCzcNU5CH7qh+AR9B9D4nyFBj/h/Tq3Jf23GKtjKvf9sk4YD
/8Z4glSLAXbjVvOn56/bxFCzIJwcpRBhiGhZdthqVG2pA2o1d1FeFhyvTJPeuKfqZ9vCy0VvSQta
RdHOjdw3L8hpN9nvjdX6O3m/XJQDaLdhb5dge+att5vm283BoD0yqv246X1VuWB3motF+MZBsD1N
rtPcBjmFnLLT0bg6/BP/mupBtGvp070mKgIwtQsnO8epZg9PvNqCO7GvgAw1cBNC/9Er69xwaFDO
2PfecwOMcH18jcLaPoAXCM7keepK993qjWMmVmdu89Np24OKVNN7GoXLdMCc55+fMWIF/T9+RhfY
v3+GVRh//wyfhH1VqWUtf4YR1638GehjGu+1WsPDBdh1EiVaUjNBVGjOuSws99TOBFEg9TDbujBZ
yqlSxD1vPSWiyl8p8DLczIFekzXah1nVR9vMzV+hi7FrnhjfMMQ2FiVmHo9YT0UbYcb42ug5p+/a
VDa+DdZTFEBfbpwDXOQWSdm3q7LVAZTOEM8gqv6e1qPWrirko3flDPGUq3La1frv6T/3Wn0HOViP
P7MakzLDwHQ37hHqQUor/T2/uajJuVsr5S75Wq/M7glA/UrogXMUuRnfPt9Jrj92QrSPWVD+G4e1
1jwCFbPWxeQ9A11xqD62+hZGonGxfdRdMRxBQGfCPCAf/J9jHD9yPk/ejDDpVmIa9LOJ5wEyyU2A
E1FM63s9osex0NISiNY8+EAMHvKwfMX9pT5QwkJuF7s6E0lvsbDMQmyzIoxW5kxhk0PiwFRop+uk
wWwjydJXrjmMqMuxQUPiA5iADTEEHtRyaPkfm5zA2SsNXtu2WgNQTuoCvZy+QWXeUR/aoXVO8l53
sputWwJ/DJHrQG8NGBX+WjXWxwn4iQmPjUyijGgY/NdcrtOwVjay45Fn4cMgTGdrZoO+rpxQucJM
LxEoBnFiGPmHEHyEOs9fJELk4cKbnV2iyvlOZhctTPQgX82Sije8NOMSdLCJtKCEwOm7xt4qKDfF
XumfrAmdn2o7TEjOSWK+NJlE3AQw+J+YXWnVpfPHHO2RHimReSo3A0TId53ch1XY0ur6em9FdgoA
Yky/G6QvQZwPL2bf+hsDzfe9q6bGdUy9f3dMM8FR7vAMW792iXaiRLK2bUipUhfDQYx+mVXhuPuS
ycDct4CIeJWCGHgce7t+EmCF6N1sqLXkgKTV8BHYyM+ijvSjnLXjoB7UAlyKFD6SMaFZPzEh1W47
6nlHMSiYNc+3uwGyDZYfCGQw82kXgdpZ5LMS9BeVQrG63wuSbSEXJAND3uGNbbT4iskr788d/2uh
23S6nZ09kWDR7fS1ukEnEIelmWrkDClCT2MENG/OVdB8DNylXqPfWfi1gjyU56DxV1T1PtKUBxlr
haGcbrvlvOmcXaOk0IvkK2i9rWxcVS/3FgRRTykNRG/4h1ua4+zUAfVrtKtBgovBuq3KP5wzrzqt
Tg1/AunOQVc5RVcaT8Evnu63B55f8rDW9de8sXNajrZKZSAad1rflXsUFaez6YAOneyxeVELmrVa
1A/HoIN/ouHV3qIfrnXBykriduFZubHXcflA8CnVXnq145MKcWczTZP2ktVoKEUAZfZyVasahE4q
PTrJ1SDHdLGOx8swY4dwGir0cYcyJZlFWbTnZh4US8+OaaVs5azWp/as+j5C5FAaNpmtXgB+YXlQ
uRra9/OlHIbhvlPoa49z9luFNIJvi7d9WQh4NoceNM6qXMtiqKNVoJfjis8i6HTkZ5DQ75vmuYur
nY3g+McY9t4Kqa2JerejP7VWAEKPONy6cqVq3sSxyiwee69/TtLU+vBVWvTwkPS7KDeQn1KGHzKu
IAe2pLJHqUwo6kNcDYtGn56gubRPDjSHR719F2FgNcuxLHloK+W59e3midKKtdTzrN/JrZObaFsl
tssVGViyyEd3ODVKgPIaz+09LqjxqwbsRpmBCpHI/o3T8h4/4MLxXWVcpZC08Iv8KK++pnYcvUJe
fatJZihau/pFDn4POd1TLQ5zf2JhYn/4bZ8c8+LJT3FWaSpv3Fpz0beOilXTJe1LAl7kWFdpuMKQ
pn/PRlEufNKSVRcV/bKcVbTyjJywtI1kI6dhFvUPXglda150Rid71C0NOp4Txbu6cMQWZVZ0LRFR
uRTqdEhwqj3JmRzKvHzsAbofI1cFKjjv6hrlhx/oYJHmmYybQV9zUIZOZw1UUAxsNctvA/p0G5eH
GvrUMyHBlSMO5+GpdNvXsBz8NRgTq1qbczNeDHgGDUW8VxWk2DaQuNPhYsDazZdpVY/UyTL3OBV6
xJu/S9Mj7gIVkPc6PIFlzpFU4N2QNsPtUs7lEPR8QeL+o2y+YlOlp90KUhdY/9DY1s7R9pV2pTdm
j96lo722jVj0VtW9F4ZV7aZSV9Zyqo/k8nYPW6ZbB74bvRu4e5QTb9rOdPhMWSn8vTmuqgj21mav
HZLAr99UhDnmcG1zLJjB4CinMBWVli4qZDtO6ejHO1nJHinN27EDbans+xkL5VwQdeKZ1eavTmJG
R7S266WcRmjGb8LAi7dyGiCos8hEON3JqRiN9dT72X5QUFoawxjZ5qGsFvqswRF1SPLSEEoODWSl
d3/r6LnyFht9eYjaoF25g2LdmVBGt7jb2BuVsgfZAHD9KRrdcz5kv6/c/qD6cXoLy7WoxEa0mo1r
azX4dKkETC9zRy7pKtdZKBElAqw5vqlFqdzfYrld1ktnAEJaVYp/L4dxXrbb56I3oAjMYRlpVdXa
eqU3Yg8V46oXk5IsslDZo4zvQ3evnD1S46QHdkOXM8b/6c4YsgcLVZRLqlXi0nbBeBZ4M8iZjMth
uoP6EFzQx6rXbocNCq7FydGJey3HAS1Mjn/N5aUMBsLnHR5bjzKEmQCVCppryVGuAsNKS/97AfD8
FKQThXg9MYbV1OvRqugwhrvN5ZKqxz+8qh4WEMYQBh9zHueq7y2srhh/tC+d4ts/cr2zFuQ9wZW0
oNzZITjWMLesg500nPVgN/Qz46HvQdu2ZvQgZ07ZDUvhq+ZOTnU7yXc00BxoNNxAsaKibMDpfEZ0
qarRbg002N5SB36B56WPWdWBquQ4TkkaraEI3VKEIxBkteS2FsuSQgsfx9617tFBApE0aw2BAkHO
EtnzrbyrGoeTh4nLVa3QNRxcEs0Mz3VHf4RTbDy6UFyXYV5B+J+noYdhhWck5kJOgZsbj2oWkSnY
yVXepSX991gdx4d28sQjNVSrLdxrDK/k0SkimoaN467ltDf87oIs30KvtRrstpPf0ZCN90LBYHtC
VONCiQnQJ/nQNwTE4NLY7c+kaX55dTY8o9Tjrr3S9o8jKhp3ns2jKsyE+uK5ybue2N3PqfNWtW8a
n5TX2mWQrfOZ+0QqoT4IJEMXsmIQ+SFHuhQDadhc6kNYwIWVJYNkro40npKcv+74WpB3aFg9wvMP
OXhZsaVcURZaDo2mvJT9DPmgD7SQ0yQAtzNgJshXcBS8cqwDRxorzlauIiagLcA+jXdyVdMyALSi
v9aVZFQuUryyVK21f1SNHy+sya2fEo+mupsMkI+9sAZiT4PXy8zxs4bpqQQo1VhqZ511r9t5lq5+
F1Xx0+hc9Q3/C7Gs7T55ymnHrNzaEQ9W57sbFKGmuzqskQ+cmRjA2KY7L6u9DZUo8aDq5EqhXomn
iE7mUr7U/JrFYE7ftVDdOaOJ5Zeg+xSRKmJlpFVUeN18Ajfuj1ACGhpmIPXGOw+qJUShD32eyKGU
i39tkdEGs5XGUcbdX3vkpXxBrcAWsawNCu39sc2teGNVQ7MEdj7dd5o23ov5SoHbR4pn5WsZ+1pI
InjATVfSPZo3fy3YUXHF+7M//BOPcOHhDxHf+bV5yE3EwcPKat6aVzvxtTdHc4PjBD5xWfkVReSo
BG4w+RWKL6r/MvAkkNuMoIwOKpweKqHcNcWRRcULRXgdZf5nuikreXspqMMFVOfXTW2oK2TSx3Vm
5Q7OvIN9MaF37fLE7XYi5myl6RlW44BVf/BwEzyHIp9TiFd79iXkf+22s9MC8zLa8Z+d/dhQg553
ghkNF0kONc3oURKUg/bnSk7bwUyOUZ/+Xv2KFXHGA1jOY6Oj1EUZBZNk6wjuGa2CgKffUc5zLf19
papDtERKol59xW5bXIdb5KVKF36hoei40pVQOSqzbmU5K1g2ZudUFHH+M1eyRRxYyPTNka8wgjlk
7wYweZpY9Sq2kDbx0Dl7q2j6hCqSmlixpw9GUn/KsGPmNa2vPMVnvovIBee6EF97EFtASSCtAyOd
uw0rLI+gLQfEG6v4LS1NdemPzDBX3PLoRLzVQ+JBba+i9lUML5Nu2wWxubytla31ZoeKwOOEVcMz
2zu466Bg+ildIgDt3V6IP1yEV0o7HEqUroPWeed9bW4NLQm3Mqf9r7BQ6xBbhjh+zuw2ChGNF3Z0
8GGGTbTsOJLZHDaPfCWjfvknBtpPOclVo/CfTcewdnIm45o8lqGPHqK/Gg9LGfSEFq96DCYRwCrz
UzE41O607lCTtJ18EUP+kgtyLq+mia9+jir5poxzCkYyGFC7XLkihN+wcYvYXJVYeh+N+QvczSzT
28m5HPJ5RV6pSY3CipKghTL2FafhIrW9XW586JraHnwyw6MXA4h35kFe/RP7a5oH5k6xh+3/2iZj
6eR/HzT8qZ3WRxwfOCsKQHX3hHif/hAH43aYZ3IAfr7Rs7kiPIdiIK7IjtCqlVPXBaqFiL+3BnHd
Pdl+99nkobodveYBeK1yiVvdv6STZ2w1E31qOZULfWtS/LONblNbpX/bB6qFPCVBlj1LIK6kziWP
au/2QoNi6HfzyyImyuvABBUw/wN9ocFo3fV55y203q2vZZk3196hvUtKCR97iqdkCcGkaqqr3DBp
SbIE3do+KEEf0NTwppcRoNoyA0D3ImP/XPV/Vv/dx6H3aohir2sjNi2xZs0ekjtJTkScW0DPK8XB
DSL7WR2sv+IpMikcw7RL443OyZnKz8ltkp2ccdpyTvKK8z16HWlX7LIo+vgnLncget1tRUi3QA2n
4SwHmorjGeIsmQLFHBlyVTSCb1tiHZ5WA+jmtiI3f93rukG6KHIX46bW+/16chVO/ewku/knHAEE
3qpa8yu0YY9bYCoPGj3kVwyQ7zK9za90XuPHNFF3adD0r60o46MixnZpzLsg3DdrHwreVq6mRQ3i
VRPumR6a/0LrWb5WiJv02QKdtCidbHjtUqUGcYPrB84yJyxb7YMIfRxHGvvcaZFzlldyKJoUOlSb
1TuUDOiR0rizz7qvYpZm4aQ78cZDenC+EbCffc4MY4vS5uxeQqgp+RZRU7Ku0DQXrRDxR56E6E4k
uBF4kSmuoiSDUnK1/+YGymttDeVTifDCzsemeNONxfSq1dpObsgSkgkSlOK+p1p9Z0IPX+Vt0iMH
/SDGQL+D/BwtjDYSGCFWPCrmq7hTf1/JmD9MAzlLj7k3emyZba5MZ9SOX8MQo2wztqBNqy7YTiBB
6VI2HGcQlQeWiyCDvCqmQL3zcGhLcs35KPIIIQMcYO7sbFKvuRp/yHg+dfWyBMZ20unJPpQDgEq5
kHFsXCjoNNzrTSjuS5h+t4V0Tihrp+VB0Yv+NEbBidz7oR81cS95yHKIWkDLlUXJLfZLcc8jNdok
aTLLqtvJva1iAyoqrEJdmAL3/jzIBeSo860ZKSPZeP87ZlrWHg0v5x4JRErOgdbuoJRGzwAGDADn
sIEcpY0QNGusbRyp/UqutgYaJZ5FN1VOgd0pd6NdAQuYN4cDal4V4jZyMRvibYvT4kJy+7I/BD85
1ad8uLNn5l/fDc3Rr9alRVJollOy5fsgT7fAaesTeoTqqjGMcdm2kK8HvNKfnKq9T1VYjbbvJnct
InTL3ArFR+kUwYK2eUQlOQCC6LqwHVKtea5SsUaWQ+C9oev1pnWhQRRpg/QIXLrqPAQi36VVEx3S
xMGDN4MyljmZcpJDGY6/r9rC6I5hk66/Qv9sa7XqddB1dfdPXE4t1YhXlEb18lsdXhuRpDdSYjMg
NCqn6gwZH32+ElXNSe4kRlyuyqlEkH9tlnDzr2nWOcvJw/6oND33njwwXJB/RADYkW6TMboCHjyV
fOnMoa+4VRflJokRzJMLhY/2Uhl9ls7IYUGLq29hW63syQnfx2msN1EVwbZKEv0xL7NPuaHVkQBq
0jK+VrjaHDRQEesA2duPHOG++RV6DlYQoafq0MG0xT4m2mvgODZ6WlSfSzk2TQ3FQQ3ifesZ/nMH
Oc6cV+OqCFbjqA13quslF8E7YCFviHCDuNEnMjNCNS72gvve6XWoKFMvogcnFj/roG5OAmrfM30B
A67rFB+zpE+fBzU3l6nhwiqbV0U7BWsSPcCcwax0ZA3WgCSfZw4g68v2lMX2pkVz+mDLldt6XYm3
sK9gQ6otenii3ZuJJ/CJYuh87ZTreGzJUDAgg98NEVWPoUieDF3v9o1TiKVcRcq/vSRhsZIzzerF
U1MniNy9SuLLF8eF36fHYw8F5sib6hv5JZiv5IJTW8CNx2Ha3ACJVFWQF/eWtGz7e82qvPuUNsF9
3Pju1uCxu6Ao5t1XlO8d6k008KYxrbYyKHfnJBdni0aCi70Ox/Yz7zXqe3Zc31fzFViHr3CW1bBz
2GnNO+W63CmH+QX8tDol5PThXAGjKNgsgRsERxG7+SuGIHeTijuVUtPCLxUEUOZw77j2nZoWKowJ
pqJrMmwEaPcja8uTGtGj4TIpij1j0KzHTOdfVCneRc6SzDRRpsjFbbGeZodoBMVRVQ+aS/B/nJ1X
k9s41KZ/EasIZt4qZ6mju33Dssce5pz567+HkMea8s5u7e4NigAO2O62RALnvMFMoSi7+i0K6mwL
Dj25d0stN8CCDcl5ENUuTkYscmOr3Xe148JhnhfMjU7ckiR5uC2lQGjSLu9kupK9Jlo3bhKtizmB
0zjD+GHp2abRVfM1ztr84uSJdMf5OvoApDlNo2CcqfpbDyB7D9fCWor5IVDl1KE6vf01q/tNts97
5+i7MKz5ckNptcYzmbLiyUZ3dCEJdzWIy2WhxdN/ToTziuI/Vii5MFZpKDQAilmBabthQpgo0Aga
eMUfbHPIVjicjx94eQfLzNHFyeOl9l4gsi/DRJSXB83R/h2mDoGG/3ZlvVvcTfgtEDo1IQ0yP03H
jO0QmMJw2fsxZcN57DEhrwxV97YVCKg/xh/diapwn85CMb+Xp2bpnou618vvDlYXu8TNvvu+jxo9
tteY+sBlWCh+jb1QgdE35TwcrFD1OYGC2lPvFtf7mChjc5tHOZ+WSXRHVXj1zoZthH0LatZqrcFF
wW9W9uR4D5Rt20fg6OXYY8LyofvobAUf4x3oiRX6Uv76MRYpvnv2yV330CzchZxoUM9ckJmato84
2x3iw4AM5+NfIycTkObgTWxEPEo28oWNEu3kdPHyj7gJYntRdfoFf4Bk3wLqnpq2opJVAZqLkTpY
u2odXe6DZRNGFzOsh3XkWOnSgb4uqHMZ4SUgG7R3FfEie/9akmToWJiY585L5fr7rWR/SJVrU2rT
/n4nLcc4a6ypsZN/eCvM2Dk4YlIWjy5yMgovQv/vxhgQr/G/YcANBIcHsnpEt+NL6WX2k5Yo9hNP
bhU8m13yapkA1c1Na0/jyowRijITNk3LRLB98H2o9Pf+FJl7NbJg28/RSl+Ot7791poZohQ11T1f
K8xT3StxSTJuvpwcdlk+/3mya6M4WK7cejJPUarynY7Ee9FG1lHO3kPmyUROyn6Q6jaAAATh7ovl
4JyzRW0gcs1TO8RfRhOQ/eMW91s/+qblVftwqg/yB8txe/4p8mrsm2iXjAitB4uu9uwl2CJt1YSt
umm9rHsJirS4JI15CboWZEqZUR7Ri6k94lDX4WQHXKy2qmIpuxZK+i8k3BY6sP8nOZREvbbyfeVS
ohq68MHen5Bi809IQwWgRx99PlzRyuF8sGp8sk6B3VPtkaH3eDn/6MuVuTZ+KWCgQunmlnLofl/Z
v9/iPgCPpTwkCnJZmDhFoHjNL45WBKAnnfB5Gi/3Uq9WRcHacVV/U1YTu6Chbhco97JxRppw0SQx
T6ff6rfjLIZ7V8l1SFH8nqRomV8gdWIojs7LslHK7CASJzv04/Sr+f8c8+rAi9kzT/UG4sxbb9X9
SW+0/mSBoROQCPay92jEPPnoyqsxDNgbF5hoPtbLCT/wh3uwnGiC+j3u0pIjthpDoUBRMxliyvIY
YyCtQKNjuHFoJvG9MzxKLpNp6qfcKE5ygQzTVetgaWU7/tRaVYcbrTVHbYh/NV2lqIhoCBwo75cA
nkE9CnNfRzgQLf734Y97IE+Xr8nQ54c8QaNE9O0XUzT6Eb5RvIxCr4WNqihrO2/QCZ1nJ4O0ug7q
9Kwhqbys3ASus6iGgw0B6WDOjbxq7DFBU8wSacrxIqa9X2vy+j4i16mxO+AiPkfc5+RyOfWYv99N
htpldbm/bar5oddOn6LXtJd6MPS9PlTBJkQR6WsV/TWFavC9RBQblFBjHmFPK7dG4RPZcuT57nr9
J9xWsSosDzRpq7dn4aA73o128WnjaouuHDliYU31W+30QAqK8pPcRosdXYseyxyWifZo1YX/6uj+
31WWg6piW91kN8vu2OG0oGqboFdeCyPxD3hjJdCX6CaQA2es2A/ZGyMtfLJbY5vptoc2Bi5iFmdd
cwx3up6o1lXwKxyscUBWkM2bdqgQH9GXcvR+mTrZ2kMv5BgMdXfBMhqPB3MYPksKBssJs1HgrL79
mpbKDiGl8RNBSAgTaadtZRh791nbwX7H/ORb6Nl/Rd5ExjahdlkP7dcwo8y8iDLyFUlvYzHSj5Bg
xrmRg/dmXmKZWbwbNO8sh2SEjP3XWnnrYhzSQ6FQ24ZKeaCSnL0MlvlhKl71bUxbfyl0y7yEFi4d
g9U6WF2hiShngW59QWu9funN3Dy4uTstcUIVV5Kp3TlLZg1teISf4YQptY3+3rHhD/bFRJt5Hu5D
c9jXvJ1WsksqGZ09NR+vGRCFZ88OXuQ4HgbVBvE6cEBx9IJWNdYpLmUWYBDGETS/uwp14X3LkSvz
S/Hd0+x61ZQoAWJ3F1+B2QCwmCdCt94AgO0+ugRLmCimwhzyT1iEbCSBK4bfkTPDg9fIu5Po6uTW
6rq2yHqyc5TJv3d4CH4meLfMZ2w94T+rAVHJibF9Tkw/WFfkjD8UflSQWx8JqYaD5mrY/GgghLWY
h7URatMBo2n1fjXY3pz+pOnkldeJvRF8lVH/Gv4jau7KkLhBAWMhAx9L5N0nPTMQx2r2fpdFx6rz
QjJBfQRa55+uvEJM2QNZ6JUQgSPFqPMFJdmMWqh5/SPSa+XCjp26vJEeiXo1tUkJ04/PJLhivrTz
4UMYhoNxZIpNaJ9UyzYLf0ZTy9Z0nsSNjNq7l/HynB3AZKxeApOcJ+VQ/0+8Yeq/4jGKfXPr0SdX
n+gBNZogQ7qLRgHJdFP6v8Ig8y6IxIAgVBM0nsfRhq0wauntPhj7P2SI0k14FMoQxI8IwU/gmoDZ
kLJk1NUXJq/6o43ZMOJ/dmqdhlYVqxBJjqXstvC+3U3XOi+lF9aHvvpoDb++Nqky3NpAHW5m6cRL
bwC8+Bjrc0wV2ikFBDyH+EqZewuWKuxKEoT+TAqPlrNQOtKE28aFxOuBxL8LI5FWiDZTT4rJjEaX
am4gOJnMpkNQcVLQZXNTNk52SXpU3lpfpOs/Jh6ziWWRr5mDhaNussrNTlLXnRPVuBeZ9yF7D9F3
Q49Hvpn2ffxhmPMf46U+bcYwcg9JpvdnlEWGtVeh2Se7qB0MqLbMmuXyMqCSuHbm6ZbfeaTkj9i5
jHysNutAQURrjMf7PeRMFXvo/qHMuzCK1lvwmTPf5ZUoSut+Nf2+esw+rv7PcY07TSQqZW06bkNO
Tl6NMNYTnqXRS9W76WsKHwGg2oDWj1tkr43vIPkOiX4tZw2t4Djo+z8LMSHFCIAtqazxkI1Rq94y
tS7P6GlV0xrDWnw81OzcNFEB6rQU5jFKTT4g4+T9vsRdK6E8I2fVeTx3NYRYovzFmz/2/vwFSKfp
NXBj/SB7CXzsW4ohwM6KpDckEZniF6iXsZnsVc6HYW9e72DWBuAVuWL9KlU4BsFpRUGMAsRVAQZ5
yHtrg8DTXR5Hb0jORtq2skzlUwFIjPHsV1NE0ZZ6OnudPMPHr4BYEeTgQF0bZGbuW+Z6xO/u3Urx
G5hL8YVZUCK2zeM9U9U60S7C13vDX7dAkpQfq2dOsOGNXmykQFU9gbb+YxZKfrGRilVyLWxGTBEm
Djt5Ab15yMqS/YqJBtA47JL7OX6INKT9RH5Thgi+WY8n0MLk1UDGseIyKF0u575lw7zzUSHdt4P6
Lni24UxUtNuiQTikmgz1yaW0x+mmiX7gdrhAJU/7Br86XulmHV/QT8ExMAnxnrXG/iOs24NTe+EP
gMZ/RyoqGKlrvJeaNj+qAu8S2M2mMDg4yF5CifM+PjZ4J6sg79Z/TFgFPgFOHn55xLKzyI7eHcau
aAjG6GHwUo+kevDm6ZZiFOBAi7E/JJ2AjTBToJChxkUv0f+XWaSmqz3KOvkKBOtHXWflrekH9TWs
1FXQGvqXwFW7Y4sq/fy+0L9QekvXFWJtOzmbey26UCdnmPR3JLb6dZF3+taw/eJLAzB5EZcZZgb9
RC5LB/SThdFb6WOJ1NrKLcja4otuBc2hJK+8BA1ineGt4IGr5PUKytdw8JQm+KgmSGxs+IpBVwC7
DM0aQ6PiM8rqD40z7lNS5MO1zYOc3RDjUI1Bj0SIJEBvRxTJUDd53agXH+LR/SqYxyIvVC/5iCoK
BoHq5b/i5KzfG9N/x6GiC6aFNEg29amxGBFdX/E09LAiwAC1UkRwlVeDExU7JUUD+s8J4aaXbjrL
4cnuUGoMcvu9q+x+L5eLiNzQP0YTmPKsqwnxvJDnGQrTiAd4s6/iXRW7U/Pm1HgtYiSzdaI0WxzC
+tjPwp+Nkrm32kEKng1C8VkF7s2yDP1vt6UUG5QpJDs0gQy3cl+TbGqRWwqaM7Cb4jCJAd9WI3KW
portcC4ASoT4u+4VJdGvY1ooS0sY3acf47w5+02NKPwDS1a/ClFOALaC6eYiHxAFfYR0uIEud1AV
0Rr+PTsK2TeazABi/MMd0/6cdqaLAxqEFHQRAIKiAHmDXJbvqDBn+4gfRWK/D/kt1fSzzbOLVOXO
unBnQPr7SDB8yiv/h1R/CcfU2RoBmBBppdLyWVrWcRSf5GyB2SbMj/6tqIzhOi/ie5MswV5auzHQ
hxtHgBYjdBWpxbk7peF4y/Eav5Sdfh8a5iE5nnZUHmsfny8ZW6oYHLk+xjDzPZz5HjJWTrJZuN9D
czK/XusVoBfoC7+WxoDWr+P0M8l9uHaBH7CV9eqp5Vw3G48OA1XqeMSvoNLVk+kW9XoYMmQHOl0c
H007O9npoKXL+4zsy2kR7F23i+6xj+GyT7FCT8iE5VUePzt4lUAOSqINfyuyaK5pf8Gz2j4KTCqf
RVhMNyWJF7InFyit0e2Tye3uYzU7mG0Q9OPSC204Cbjh7Exn0hdakiEcUWdZe+8DvkIBdkB3Dz9o
irQBB1i3a370+G3pdV5818nhL3NqjJDM52NGW+Sb2jGjd8P33jNS2T88zJ3NqnW/kHlu1mg3mEsf
46bN5AJXUxPL/YzMSl94Q9lfotTvntLQ/g7qzf0E3s9jz9fio6sglOkUbIGD2v20Yv0DclZINQn5
ZRnaI3KPu9Qn8A+Tf7lhIV4j70AiajDNVxtZuWMbJbOnA3co/QL7VRGLm+5U+TUK4AnJCU0fy6U9
+9R6QJ9etFh/UmtKvnamAaDgFXYYKY2CK+fq0fxfjIV+jgmrGWaLR3CYjR3ciyHq/2kftxR4BOQ6
eSDwd+F6KjSxEhmShlMXd1cxN7VutlcjTF1ozaBJTSVyzIUcDNgtLfWiKjf3QQ4PuPHE5qnTBxLi
U6+eeY3G77pZvI5+NF6RJ47ekdjcRyiMP6lzr57iZcmf7sVskXNayjGN+s0LUnJLOeaIstxlWPvA
fMIifb6hrYbDFbz4q7yhgj4e0AdcbeTqXC/so6dgnndf7mnpoaxRXJFL69ETeLUirW766X6YgVp5
J3Q242OQkjjAMmMRJoZ3QNOsq6q6fnNV0a2FZ8RARgmJxxvll3IpbH9YVZnTn6scvvH9SnbnRtex
PJUhMLX/PWvMXTmWVT6uqAl2yHKtCQJh25k2XtYt7gaICeQ7f1L9J9lMowkArCzFunCVX2O2ZvLS
KkeVhA9jckKEybAsO7O/QJv9y0wn/6gpsfOkzk0YiUVlOMHNrkwbi20HRQJr2Mm5e1TVtPuxD9vF
Y1ExOCZ+2rVYRZBwb7kOfgokfPWRTTYsa/SOlNoXN4EppByOM6FsXBFoWGSSz4UPrWz8kVpf0E3H
sHPaawGB7DWzDWdJwTHZyckyUxAe1Nlxy1kKz+qtTJDub7CkWjqWflM0fikZGxYKhvRp2m9lLJqA
+n7UFRA4848xo0osUGCpsDyq2TbroXkUCPdtukT5Jnu8rwHO/Xkp+4Wl6SjTOmLpdZzCHo3tBgJ1
h9+DKNTAD9cS2Arz2J/TctC1CneWhlJ/LRRKmRzysfnXvZU5RMbN40MqupOXJtqFakt9xlhtERiW
uMih+/g8ydu+W/WtXa3+nJhn+eMsgNamZ7nUFR0L5nGtVIONjWTWUnYfEzJOE/GJUiilwTn28VNB
OIONDsiPawIACGX/a1Vq5Uy58BZl6hWk9yDg1XPyXC3TaCFn/RbaXZqZr6o5/i0CxHbGIqduCL2I
8kA4uifZ79u6OI0QoH+PyGHZVOEX1c295xGhi1fE+4dXHU066oAUXWJ9fAUeNy3NaXJ2cpLKhb0x
wszn1MGCTNGbo1JNqBrNXUAqxVM2zkcSerLp2PA5FdYwYQwbJ01uRpmK5WDmytfCNjd6Y/Y/fcwt
MtRJvlSIOaG2UHNOLSF+ihYLF9R9y1c1RQhm7Ox0aSFOt53iEutcq7Cs09iR2YNwyvZJ4ORSBLF9
khOPBnvu70lZFduU2pq7AR00bhun/pQRPl7kW8wBf6ioynfILs53vl/L+bYITlE8xfvH/ZpZe13+
IKTsSRZE9tlCbWyp2OwYVT9or2auNfemDIdkiWFzvfljIm0sILbYJm6bwWGrLpcMWtEtkKAX2z+i
B9tNZopGtRMae684qIGmBwj38fpvfrC1pt7w+2fKq7oIvxhQ/u7j91hD125OmUyHe1f+jKbskCNw
6mOOzu0q4HULFZ5/vZwM2nzr20j4P24ux3sPaxXUEc9/jNe8G4RmsrH4/Y+R8YCnwAqU5FF4uyfd
xVGPk2Vl1zDpfzUTvPxrGPurIjUhrczjtoaKQjDZxZptT7hSXCOfV9uvqmOPm7hxqvUwGtarWmG6
Ffd1upSzWhhYZ2wfP+UkGtPDc5WW6HIROpNlX1HgXeUdZfvAHOil6l+5oxdnOde76Lf5DXq2elYW
ixg58w7Ny9Dn6GoqR8QLqeW2KqKT09hv5ZhsZEiNQCdfFVAxhTf5+Hg0Da6JAUxm9J/k0KNB6I1f
s0dkWSF/1lR2do0dpPbsoHtJU6uDeTs0i8TX1IMccx2v451cu5iPExIEbfcSF+OqBPtzkwviwiDt
lFADkJN93a9jYJ9Lo0nF11Gj6DM037zBNdE8RAjb1GrcUEzrCi+k/RYYsMAmR1PPBgoiVwC1VBfm
BX4y/aQYWz4LFG+Xjjq+VLzij5Vo2qO8svr415UxXz26oYoKdDqWWzk+4yo3jWb+cEvTAyFilMGW
o+irjJcR8m7CioxiQVWA1h0qYzvNjKoMLeyXFArAAiyG9QMoG57PnfldxxkbuTxEYF23xvIXmBCF
BGIbLa4XMhsSuzFCI3iGyli0+dFTFfGwRzztV6y87+/YP+77R2ysn6iYXNK86k6TCH41Q5a5zaIM
VfSY5FTVdx95rNXbf409wkMEgU8ybgAYvQ8bnVPfP/d63FpTOm8rCtT1uxjFu3hED06Dd4ekjYLm
VV3pZwSouy9+B0mF4RgDUlQ1CnB6s8Lh1ONb0zd9u+1czf7CU/Jn7M2uk7yt35CJWsooZVD5Kg5q
sUSi2/5ij5QwQS+wcwtKnDQDhQ9dlZXrOENpHKu57C0ckEXW7KpZa3N36qea/QTmMjKkDrNi2cGI
4nQLveU4yEskjjaGTwVfjvkhgjeL2lOQayzRP9yGnTdcGj1FeLK2UJ/wKv9j2OjWFH/4XjieAgPO
Y52l8UeFSPKadKC9k7MuW2BcWsVziibBUzp/m+dFWpti0AZiSQOJNTdV2Rl7A+qfHIo8EFoZjuBn
KBXquioTn50CDy3Yqj1fdn9aBAjqUEvqgouccORsNI185JO1HG8mSDuKWitb3H0Vkg9UDL1WmBut
yT3wLPNgtgH8aazi1NOPRjN0Vw1LD3dClwn6XscXb3IBMKnHLCBrJIdklG5Z7aXWXoScl0NNY1t8
t1X35ibWwvQALgk1dF987goO3hC70mvdl6x1AJ4YWrA0+CXXEYTOnVfBsy+nJlrnYee/QnOyzl7V
vwaN7b/KIb/yKNch3lgl7WvQg1dNkKO6enCelCRVDlDxwmtqdAjilejXLaPUrjf3vgzsdDfaFHmQ
oRTMOjiI4VWu8RMKM01tXLoILsluaGYqc2ieLf4gJG0s21/gnNujocAyuUJetUbWrGotRZOlxxR8
IfQk4oQukh1gGirYaZxsgj42z25NwTGO3uw6HN7c4SfHX+UlzLrhrQocPNED99kaRf+W1yYVqN5+
knMmVZ1EL+2bXJYiru3bjrfnVUzdIx4/4Kypx1CJvSd96r2nSl92TgehdO546J+d4qp6Uew3Kyj4
O3v+AEWi049956AoH9Qws0d+F3Axw0Wp2eHfIbEzBlZeuZ7FH7ixru7QmsZ9Vu8Dnw/At3vAYzx0
onWjAf7l8DHtf1UlRj8lYwwH1t72E4dYXUFx5Q+6/H9NhEU2XVTRr9zeQY4QM6v6fin7fm9jJY27
AFZjI998Nbdi4ISQjtstVA/8vboOKWhb0c9I9poXX1UglcyGe/2Qnvokz99xVY93EcI44GKcEdX6
luoMwOqG98dK6ApI/1CgB2S5Z9mDYZafnCl7v88NVfNsFyM+cqZlr+UYNLq3Wri3P2ATRfqcKWV5
lvAJOSdRE/erFC9qtTzf8RVqWqFBBe7goaMoJRiHJvkRGxnGn/NrWE7K8bbxnnt4C/yXxigZzJhD
H1bIrhZQATGa67GTrX8AqNxogLfevL7LntMk/lcvp6fP8CI5N0e2SfQt6VGlyYHqYJSSVQvLg370
Z9/XsrxauG22hKUWH+R0Y2c22CAt2qZ9BJMsHtL6yZ0zPGrRjfv7R8F20xUWl8Ozn6bFMyzBczrr
XwZuZ+79LM1Xo6iNL6WNdEsNPRcwErqXlaUfi9r2txgh9bCh0xrERJC/GjgBbPDN0I84bY0n4QhY
xZw83tKkihZNXXg/kW7Wi7H6MuUNVRoQds9SaCJ+n6whvatSkDBzdpWj2ws5JYOGgecs2aRpZ1o+
AIPWDHZVN3Q3NnbL0VPt58z1HWRHXH+tjviteXbt3MfwgOuqIrt3QB2TTC6tZiXjZVNBk/L0Pt5O
kEQPCg/LrE6RZ03JqCZeoFyhITevcTE70Bmmus8CHG59bzC3nkW13DSH6hmR226NSA/6PGHa4llv
hiet7XVeWmm3r9OxPk1Jk24beBy7MVUzj/Ssou6s8SnjO+gAVAtQg06aEoFmz1znWgW/oUFMYtG3
bng0rfJgppp1kXGySWUIGu+LxqzMrey2Vh1sMt0Ri6ntjKPuc6yWV7JRdYOxqoRZdp9/jJJMxpyQ
I+uuDCt9qzS5CsM5pRbp2QXsbXsod0EulCt7O+WKNr5y1ilaVY7l78MuCQ5m0b9XSAsfQK7aV9n4
WlufVVjPjyE19p0rFhxk9Lzpy8zzzI3YnOXAvsUaL6VF40KvQs7ZJ0GfnGxXDf5yc+tHZFjpZ5gL
E+m/QLxVauFhuyTq2V6xXrv8ea987KKtoURPQDTaMxZAFPiTvPwaW/N7OE/8RVkiVNqjlKT7JNpS
0wjeu2o0VlXRuheBGcXO8GZQK5iDCxK2wVrT1eZNcetykY66+1cVmGSnjNjngVDiOOacOzFu+6KD
fhhVLttaw3kP3PyCuF/+lAykwDRnC+TffU8Kxb0Wefx+jwkAJ/lGWi9lN4WejnZ4lmxk1+59a5nC
NjnIrj+Jv8qycXnEc3sHNF4Se86riyLBszaUe6upnHdTG6yTpcQwuecoMenKsvTifIMpsqut0jEC
KITisxK16QXdy+wC3zO9Ny31OSrZDl6f/4xbQ5lsusEDHKOR1zeiBhhp4IR7DSLsrsL27knFGQfg
bWf81cKDabviJ7o8OQYDUHAnzRUbB7XNQ8+O7gIUrQVdgTnyVGB46ij5z84Jr+QC6w8XJ8lV2Obm
uSyUGAs+HbsYzNxfrRYrDRlrBvAnkyb4KzOp2/NVLij2whUFyktRYhZ5zzoKJhFvV3J53fg9mInP
ZZ//RBqa/yu9Td8mBUNmL2rNLbp1a9Nos6M9N4BJXEr1QJ6PpZ78GpRXRoo5+0Je8pY/57YzbWXv
Efe4jeWQZ/JzPr9yVt5PRBq3fvQfi++3lj8/JPHGcbIW//o33Bc+bi5Kf996WImy5fk+Uk55gmYa
3Jq6ixb1pBafnILUFVQHKGljIT7MFC4DutEUmisOmkGy7uvBfcaACnCV/10DXPKU+yEOdE397ztU
cEkOmmWrH2JcyxuXY0e1sUp4o0fRNQ4FJGqj0940iySM7MqKsOwGIAL35Syk9eg+ZmVwMLbWTQvb
4//7+rSwelwU4mcFYv7Rxt/mmORDHG9kP8RNDftEHlqIDc2XctT3QWHUqlqseTRwIjfDgzWHyDgZ
4U0az+/ZwHMqreLMIdXYTeiBmHHpXTjOepepSEz0CymoqWS/T3JMzsom8LBSGgPDXFtz8GNiGDNE
UgJEw7swfm40DT2nYgI9nrbxc+Ga8TNyMGLJUTLfyjHZdDlVIIuaSp0157K1ikPTOP3Wy93uqUKr
ZNlZnvYVnbsD4Pbmb1wv4J5V5Tejhh5guZX3VDd6tm16hWN/F5bnmNfBeiCR8JYgbL8QaT/+dBwI
Maw2IuU7Hm4WD23FQBXOrS++Dg6w4PGDY3Gj38h28E/sDOPTDLWz3oXN35aF83PuF99Dw0EW2F01
Ecik1AxVznh8xda8pd9NsPMHVKI9tETLKLui0OZGNGGJUaEL9mZXRSI/squv4bY5cF4zFLRip0dO
P3D0K6D9ZD1mlvNscebkbxZX725hjYu8y8OvRZt/8oCOf0RZs3M95ThSej4AGfJOndYi86VWn14a
u0cUJbxTCcLAs1NUCK0ey0y7bj6Rd/ipp4lxU9UA5FiZRIvQtppPW3E6mHEOWRc2618U9UOGVxWC
2G01bA0/0NdyCIfq5xRu2rM7ju0ljn2VWil37pA0pxraKHsev+ugUvl3VeiJNvgAbSCpxy+Wa894
Gj/+FgPzwnOC99zQqbAxSv9HEiLOVJPqf6Mw5SECHo+XEWDhPgQjue+9osNjSzHXZCesG9bE1q2d
TVwRLANPypBs4GSPC4T8cBObI1LPm/a5JBjodvXtvxTEH2Nl3AleQahc5wqVKTOYDrkFvL92MMX9
48oHD/znWO9vbd44w+R+gqI9hrgS/7RBYPFqTb/aPlJmSWzlNzhNYocvgrXLLDe4hYlm8cke8h3O
zNMyJSt9CqY4PClNlNeLR3/mR7IjdMONl9jItP8OjHONQCfB8YpCc7eFhqYelB7eoluE4tVtUvPK
5uDkhYaKtmn9EXTkxsGjCsyhq69lrCEUMkfykhHYeSk2NpKl2Idj9aOen2hK1bjnzs5/yOebkUbu
OWZOwaYKsEyNkH+gNxuyCMkGOEvy7npTvA4rb9zKboc24Uqzi3SPP1fM0Q29ScVJBSoKCaVieQnI
jYOaphU7hFyevMxVASmNNqr39pshcOyabOPFj1XzBX5Ryi/mtUc51mCuuU27Nl3JWXVyndu8IIsb
e1GKFtOltBLUkup82fHr/uW6r76VoacAh2qR1bH3HJWoEUGBy6CdEAp1EpQlfObfoYmWQS2pDffZ
UHN928+hYe/zzRXhwfGq6CgbsP6/rmQ3UcLomHoTqMVHjFDXQ2iIA0cnxmWI8NRfy+7BcvCxQt6V
T7+0JC2XYa54oNEC+M5q8KbUqn6WTTb4GJebVuZvtE41wIt6+plVv6ZljBxzIuof1EnL7WOx4Sbl
uW8/on42AZgwntYLt9+bjW0sm7mLvzL/M2RVV3JWS0SyxZywWcvZRgh2F5A6NrNuwTvo2BQ/XrvZ
3rvlWK0UjKYQjYUFEOmYsCADZ26cvBXbRkUBvTK+JfZcrGNfs+fQgx3CPGwaxkX3EgvDH2U42Xo8
LNU+dT/VVIAUwGCjV7Tu2CttdBpQ597plX6RvSBy2nqRNUZ0kv1ivsL2PURtF3/QHL8Gap+KiiJN
cJC9zovYWcpLL+8xRdGa1N6M+B4vUoOUwUpOyUYB6XiucbNdKSPK4j6yQBh+z4NyerLb8H412q2z
cLO24TTDD4yyQuUBi7BwWrV4LoP+Ho+y6bDaLTYTokPH3M5Bf7lih7gCMXJMxqh1WG6iqPQg65C8
5GHMR3KWr7CS1Fp3qTC3waxyYbXqewu9+5ZgOv9iBxrapwwjXFfsBQKtK7mocKx82duUoOXs4L5M
EPreM7NrT7ZdLNTYpETSWdrbMDgTdBWUNx5dOSvprHK2cAWzpv+9c8yOl1vTLKE0e6vEYuNomEp/
zn5fya6q5Q3PocZbPSaEaoOyNKwJBnYBoGt8fqQlZKoCG2QNjUVcumeSh0xXyEZOJgjdyknZEyHl
ujvfsEJ1I9Oy5NjAC3xVx7pdC+GgwAHq7xVPD29vzYZochZxNf8WaMVBTsoG6PzKFvbwVERo9sRh
yAdDePGxoGiCJLHzVPqoRxluqkOtac33SBvnhLD+FHqh92ZOezmKOidavBQgQy0w3/VZ2kYxTB9N
JpYEWaJuYeBW62nuOmmHSG2N67Gcxaf2O0a0wzEa9eokmzjHBmKVQ4U8CX/2dKqSbTn3rClRtqLB
USv3+ltjjPZVUhXnXisgjkumYlfjEjxYKzVDCNe2emWF6BeK99gxnTrI43yW+hJnrepZys54nnYe
KO+u+syPB3DNc2oLh3jMimeFvjatD9S56jfHnXcOYJxX6vBq4MaOtBgpvbJMP8IOKCzyVib+UMf/
4ezMduTWtTT9KgfnuoXWPBS66iLmKed02s4bwaNmUbNEPX1/Yuzt8HFVdTcaBgSRXFRERjgkcq1/
0D2QgxixkiqcnWHtmbLYQLR14MdXR/LZwQ9WldeTaBR/nOANyNP8PXLGxRmwGkvMBsnLZK6GaM7S
RBvYO5VQBY6mGN9weS32ftBHT+oA7qPcQpewN2B2cEx2x8jZJy4g3fBXTGP1wanTi08OufenXLjR
U4iuy32TaGt1kVvohDUYmvD5wy3UrIzX1Avr8+1Fa92wV7ossoPqU7HhuKzmKRpt1dW0fBYwi4do
5yVko/LabsCEdwOE+jlGJ973ziUFgN3sevjWcS9ZT83iqDObXwZfuj/08EsgGgDHPSBRLarFl7ae
sd5j2f/q6Og11WUPMxCVo2Mr4aW2/iLRGtS4xHpO8AJpxluJAtm4wIvv9NTTST7Ur17Rpz91u3uP
AmonE9ojGwUNNzTo8gh6UslbkOJFAYTQtwe5IYFlPvRSrvNUw5Vlqsrk5AUpC6lIw2yMOxcIdNbP
2AimaymSfZxW0729ZIZbr2V/j92HaqVL+rgfpv5YLxzAQfjopSx90oibbfBu8OdBIrWszYQkwDtJ
Eh5ShfGNnQ+P/KgOHwsAGafBScZd0LfGG0olj/lglQ8RchdraXAz4zlQXozUyz4MPhS6squ84zTq
ObAqZ9rE0rL5n1HSnLDqMXM/3KpR1wdo0CAPBiw/CbeYxs87NAjCk15iplGJSn9ulkOVJgIGI/se
lJ+jjbdICcH84C7g6muT8suzNRfIT6RI4OAty9J8aaqBCH1PU4ThnTtI/XkyZ/dU5dgpqYjaWqfQ
nZ5LntjreRjag+pGvZ0KjvlTTVFXKfj570ao1dcrG8vlY8d/DM2huFMRwu+nc++5326TIgGfx/IQ
+4s9eM5RUhQn4OzDmsRgzI8+D5+EkX+rkbJ/HycU7sIq0y5d68a8T/EVpM/0nvg4b9nZAI4g9XK0
56YvKj7DE4e1pXS3ErHyJPe887SIolO3HRYV81+nQ+W3J2R5VunUImOuIm/hlmHM+6nyXqUJcCD1
sDTClibaALrqNrk9dugjKWejtsFxURvIuxBnahYog77+nAM8PUR54Ul0FfnPiMMvKpbopUpWKJF1
R93RvAscAcWk10MqdfX3IvOABwR8BCt07w7D+EXgdfGD5+YKCoQdrYKIBKefZ18BJUyrGUnhD1SM
go3VdtFDGNcY+4R9cnJGx7sIsqO7SSa7mmfxyV7UNKY+lxd15seTd/IdVAb+tX/qhGCZjMr3yp9s
c1s5QE8lAklr1zS9Te+M4127HAJ+IBKOGqdmjCBkauJkGYh0a/uJ+YEEk7MLnAbDzCWJYQt0QslX
T9fRQdg+haF0vDaNKQ53WtY1qGPnKCDX7MilPz5DEXmbsiB6nwN8x3WXnYbpFcUbbko7W+uj9whz
Z5LMFNProTwMS6hxGjrL/cyuGxglm86dusBSlvVM4X0wW+njiJ73G3UB0NefRgN6I/XFlzAoHBxG
fft6GEb36Dl6dbp1qTMrnpy7qhPFwW2699vgH9PndJhXo8FC6o8BNR/kuHUJB5L7f7+ciqL6oO1H
waKZnKpx1CUOYlQTEGSVbvmU1jkeLFr9zv27fFKHuSrSi+7Kx1tXwVL5TlrZkVIoCDDkHxyY2khM
LJdQYTHf8WMqrnOuUbW9bZ3gpHdS+xhnsbvWF/UUX4+MF5lZjwGOi+/Yl9jYlSHZldUyequHBA0s
+nNIhttA6hjvaPP4qXB+hMi6gJlfT7bwP6Mt2G3BJdTHxk6MT33/mPim/7ly8DCM4AXs0B7wPpdt
t3MMpMQQ20jOXkL6OEcYaBFcSF+ntb1IWarDbE05T+LeP6smion6VsOlxq5yFFf5BtUHmbJIm3nU
0gZEvZ0BH55/61OBUYsj3zhEwzqfY3Fxk4Yi13JwiiDqVqqtRlQnNHHktFC2hWVDjBpQh9C3t1aE
ldAtVp3drgcl6TiYBX6Zy0zVf30JFWcG3Xge2vtrF7l3trO2ZqFRbvInGVL//cXUFcD5xXjlJDXm
Enxp6ioqTgxDsYnHfNwaUwoDqna/WE5nfZDCKVRL1cJUC+77F+4e1gcqS+Wxcus1BZXknBhhfO7h
V51VUx28NlXJZoZL4Q2bBRVw1kfz4+DXuBtW0NaacCp3cVDAf1h4a7p0zDNWMR8VsO2KcfsN7qbb
eb/rxaK8p+BvN4jbEEFZmZr5kIp5unBzwShL6tV0qd1EX1Fjxn5yGVF9rudPF9UsZZD3eADSLvLZ
2WHd81MNqIO61q05J2FzGjHa/iBk/lYCw/9WDx7yvPH0IzX1fZZI/Jn6YVwnkn+rqMOi1kOFU0v3
EowhzpkoivPLoJTipeFutgr7yRIa5RI210/ZXKVPCQ99aTuPt56yKvaV0dh3QAa6aO17xkfB/UmZ
rqyNIiCl7UMdRNnTfLA0vzk0mq8f47SL7smiF9skEeKDTg1iVZWY3mU2vg1auEliqHf8VlPsZTAy
Sjqtf4smjXtcTp5yGtvhzS3htwxh623UaBal7jbES32nmmM0h2s2tP7KiJ2SJ7yPi8M852ddz7GE
Wc7+2z414Cwz1BluHGvBruf4305VYcKo003EZ39ISz3fQLEy9grdULRpfkJnAl2mBfHgOJ14KTwq
IG52Sg00vA3t3AU2v8ApcU+AnpNvbtZQakIZ75NjGOnanG0AiBINTDlNUBLA6qxMvXmO+HrW1EdH
JJoXn7KwJtOWYvp4GDpQ19NyMNogoTTW5Eie6R2ml2xrC3I0F9sP5BPL8pllYrnFosW+H+uh3iea
Zq6jcHZotheSIfPLqHvyxe+RXNEnzz2rZoh6596NQmwMltFQC/eoWvdoLVjpfVoZQCW6AAFbDvXo
pUdJ0XJl+R1/jp3W9TYv0Lrz4yR4UoHmomFbWI13UFPUQJKJU9UG9p1q4YxAuQERBtVCZ764M5wK
5FzenOa0y88oJzdUHqPxbpx8Cd6iSnAD7ZMtGzj/OUccBQnUOvyQTRHibFYmPvtj90MjN/J1aPQ7
UrnyJ2Ua8J2+k5D72dpphG6rN8MJyYP0x6SNL7ICkeZkOcJmcaN9nJZvZ57kuDZNWzv2WBpfYMTe
OwP6Auowj2AeimDY6F6dX7v8Fv3/AOzA3x0qsBUWvrOdjyQD/eThMrAexiW1kLRXAao/DewviIix
YDA7JARhxC1gpLU3evN7BMln21hi+ay79uM4jRC86HeTFtfQpKmOaBsnH62i2oJVHO76Xu/PpN0X
j5rop48oEJZo1RfbMpq1g8gfP34v2Iej0I+d2fPGiqndjFEiPrFzf67KMfo5TP7GhKBxFELK/VBC
mvMp452HbqZe4NjlunGrjKULTbO00flp5/iomhk7V8z89Oigk4X9UFjU1HA8TfaqOUyG2JbsPp7N
wI03LsZL+ykv7OeJjwGAxFo15qVnDtJ5V83fQz/jtjmFmLsuCGSqaT7pKjJVbRhU1KLI6q74a+dh
pYLSJRJsGzhOFwFD1WcHQdZsTN8f0SVt8RN2kVNJwpKPb/kpqV9MCW537SZus7/+ngTYhBW55vL4
1+/L8z4VGZ+BmqJ+h35mHrsE5gI3MH6luLPgh+rlj+p65lxVj17z9fZzrG1H37hDzgKttB40GWDu
VA5H24DDmWm++aD6G+km+0iHHd8tYde+5azqm3lt5WGw/WMGmy9Uq7GjCrcB9OqLp+Nd7EewrX4d
sJRazW6UPKg6gOp3M3afHnpLRzZ1QuNhJcINMMpwo4ZVDQFMCB7omoEloIoBHhI9ePzKRg088liO
2tp0sCRdUCnYTKIFTQuUhfWhjMrfWr/GXHdmCf61LwrMSuIpgqUAl29raXDds8CrHtJw0E44Hvjr
IR/lJ9f3GvafPL8X3YSPSPAl+FR/UlHNEjX9a9RolO5Hvd6ryabNjtf8LsNEu/TtEF5KrAo3wEPN
tWqqgYBSFFiT3Akv+KsTU4/Nzsa9BodIyTZGRSbq9DpuJ8HBHrFvWK6o5tVJjh9AldtbGI8Y4TZp
v8vtNH/vevzscRp/QxmFmwgU0q3qz2MBV9BOX93WCM+9mQTrIpzy98irvoswH1CCC9L7vszICqj+
ZmLnloMfmQxreEzLOl/lZn6BxTueME6eINNzmMWAqDsKUIlTyr+67BpdfxCJWxWB0MxOLEo5RYWT
Z9m6EpQG6vNpEpT3wNTaF61qo30WorepmpNnJy+gLrCMINTRZMqCGkSMGuw89oNh4jypVpJo7Ys+
5DnSlWgGq74CFwWWmWAsc/Vahc3Cu0eGuOghavsm7pGRmYIb8iu5mlGDEGsnKD6LoOsu/SCQbJnK
N8WMliXkn8TL7hVFGivu4lGmbbjNvcBZ97qGcICKc3p85JY41VLBtzjVp7jXbVw594gpYopGoczL
XlLUAV7DAWOzDvzluQUX8IpYSbMrqfRvVXPya33hBPxQreuEjp3GkL34Y1leZ0dD/dfsttAbliy2
QPiVa/slJu3LbMPvoZbzunlZ5i9SG5zNFI/wc+ogP2RWwi7AhqAUOloZgkhZT8AtHlVXMGNlytcF
HbYK9b1q5rznxzbAl0d487CzK9me585rz06vISqv2ogJS5iYS69qY+oC3or97/bWB8vI3qSW+Wxk
tcDklEPdpv2xyetnP3NSff+rqQZVmDkAQhN+NG6yRafEqYLwPC0CJk40DZs6wu75jwHV/KOvqfGA
1tgab2BdOVusa+NHbcj+OlN9WiriR3VGFZCqIATx/+c4CthB/ZgI09sFcQhj0W8bfV2lgbdzFsai
Oqg+P80lbFTTftBjMT5JXUeGnXtZMPmDaqm9iWoFkQmOmbver0i/Dfz7OMBNxqxM8TKORrPzbMvd
eEUtXvIWxCgFDzWmLwHIqY4bR3PsnQrA6K150Elsu7CiH4oxebbwG9hT7XBfqLCJ1RAW7vfZA6Rf
m8XXoBHzuirBeiZZ7x1VbOxU3gt4d3TvvNz73ufByl9iI5fKqYqlppStjVqkKzvx2o96XO+8ZrRe
qjmMnsPRvuSD6D5S5zJRL9NmUMfFo2tq4zHre2SVHKxL4zDfqpY6aNB7n9qD4zjZ0623wI62t9oZ
X1qmqUPhyIcu6fLLLTSnoLpC0ES7Xj1ZYoWO6+AcAzK4Te2KLFw3GLjubn1eEtornFMhxrT2g2fZ
VErDpUjqqNNgqZCqgzeWw6HS4weDWly7I1M4dSgK9oO0T1Jm4U5UfvhsJcJelUjhfiPlfEUienX4
jmWC9VbUMt4WQC4P5Wgf9NpvLgPeYt1qsvpFTG3JGjjy785ODWWdnWyNxQo0DJ300A/4wxo6julN
M+9Z+6CSBC9/nZapczcnkX1P5QVrpGUA4+hL7ojqbc7wxjRY5OPl3Pk7HPvkuzuuC9eKv9TwaXYW
RLcDLmTIrBUZt6ki+eIaKCOVAOFOw6yRu46yl9rp4C+1TrfR8142bzmUUuRZKYROg6ttm6axd7MJ
2b8hK/JuzuUuh8TyZnn1fFT96VxiklHPb2PnLlrRwOJiR56AtBkgx4zs3dCp/AZNgTIMrkih6KZ1
ujz8gtCCXjG5Ezc6qd2PloYP1DJhzlFPoU7LFrDlZzbG2jfV33bg9lwkhs5FIsrXxLXu6irwz6jZ
YT03te/Uw9wv498n5PKvPb9O/v9jeFsVaP0Zf6MqoeY/9bhI8MuvUcvo7OK31m1siVRj6j7wf5rX
ENnYHoU0F0gH3i7NZvSq4IPrJJDbNFt8FZUAwDkXMZTGi3Ss8Gcjm5eZ9/AeRgVJ2Kjp7gz2wOtm
GnfsQeSlS2ckFTPRpw+JtbHEKB+KIf/rgNsaKFu8I69RaiAPsN/r2jcfoFTA8gwWTO1V556y0rkP
K6icWCrXZ8fsLURtlyE1jjdvAW1mGZKNORzaJDtcw2/Tb9HqampAK2bnlAB+RwV1EVAYgF+ynFJN
kfRwsJaBTBr+0Yr8V9CnBejYv/s1yzbI5mlwu4i69asmgAQPrZJ71bgdHLRu9IQa461LnYkw+j5W
XQjohWvdDgHfNxZ+sEUTR3u69atXs3IEEWFEOtd3cL3Q8vYGbFR3rS6qteqbmzpgOZxG4oA5bn79
+27RhjZeQh09YZuH7l2ShdoJhQq2NVYcvAxSg3bUivmHFdnzD1H6LQbzhv+CVrS+C1Ld2uXSzUkd
+/hgsi28afGoMxgT053S49EFOoi98VeEGtQ6Z94lAi2IXkn0sF65XqT0EOXFoBWVn19zQxn8PVeJ
/Nwuv1zZv42qWX0a7KPFhlwWMMR8KxYHW9fnVdXmLuVCcmTodGMgp9Xmo76EqEPn2h9jknunW1dW
TfOmR+Fkq/rUBJmOCRU2pOydjOTRYmuxE8Y0dPe6pjsbNkG4fFpRSDIafMNKncrO7PZjguQ4tSCs
TOpBP0xRgkaTM1TPvgAeOep2tc4TO9yrEDWAjAAQUTS+VVc8TMgpy/7H2I/DmvoMClAWeJEeUgH5
xfAxcrvwcZyBC9qzI49on9gYrkfsgToE9vAqXNpdIKxdD2JprcLF4seeYjdwigr/6+0yBfXn+y6H
gk4p4hhai8MmGp4aXFdtYT/99ZJiDKZLGopjlfrmpUD0BdBaxjNKnarODOk4qkaevcqWYTWAks9Y
bW4xHgQ+7E/9FnFa9Eg0Mru3C96m3foSLzpLsymOt2uos1usaobkdc7FgoBeXvo2/RZ263PJMu3r
zPt+i/VjqEN5xirRLerhTkeC/igaqjxLKzFB6W7UKbJ+/rnkcfjngGrL8FDzaV4KGIzTNeR62gb1
bsSJ93o9o9CHO6e3kcRU0xxrhDycb+wCb0bQYcOd6lYHFav6iqlL8Y7Gc+yPgVszjKF0hp0wtrer
/PZise5hbJWlGBgs7+AW43SwBFbUvJKt1nuHdErQ9Ayq6tk2jOq58ES6DtBNOKSezHL2SjXve9Yf
VYi/QFcsPyTZm4fiOgO0csFmTksO2DKmz+qA9LsT+OaTarTAHE6FFv+cAMJfxzvqUNvKH4H+iEfd
8qgL/1Kmu8nRDR51UZaM6N5d5erU6e3wW+dvodNypT8u919e46qbp15DnUZ1/vfLKSE8yy0/Uxrl
tyr1x+ugistIt1EUX97W9bqqfXvFSM/TQxNWT3ZCQUdP4VtAIerfZhYy7bLa+aMfg4ldvuhi/dGf
lM6f/XFmD/u8Ex4feAcCCHm8fdVon6I2pfXrECMp2q/GQcQgrbhlMjjbiwsouNhRLCKulZq+DKgL
XSeoQKTY11g2dvvJrl5n48n3YNIHSG++pjAvUMPXkpO2NIPBnPf5BFIk6aPk1Z5NmJh5e1aD1tz/
aPRkuGDScl+WsKtUtwlnbUNlF1uCZY5LFhw2HfU/NTrMUn+Z43UF8r1dQz9sUcwCJaQGa9ZlbDMj
GAHLqxv9rMPrGt9gschuM0RGftc26HU2Ztxt7Kyh6Yf5nVeb2Y6/Yd42JjirYXBtBDnMNl1btTuC
hG/L47WdaygYIM4FrRlFZIdqzaO0n69jdpq558oWb5mJcrPpsXdw0MZqEmNhVWfBayPi6r6b+7dr
S2bGsx9ma90bg9dkRrI+7GuBGw/iJAUou3UZxwlGEWiXjIO0Tq2E/4rnBqqHwHVRCx7dJ/RNnRfU
Y5w1MNTkoOaq4KgvSA+p4AmlEhWsLnULJht312NGdB/0iJ7ZfgrJIpL2g4OG5TplS/DNWLeNlnxn
F9Ag3GYED2ZndycTlZZdgDf4zgsjY9MnmnfWWuEj3sUZoJKYn+PIKFLL8XU4jEOgBVMLZN3D8qCH
Fb2N7XLJo0XiQR3UQLVw+kKHdHssy6Md+Rg1ZtATJ2nsc12iSZRGnX/M8uJb0fsjXCZbfppmfdpn
rgUUowLBYNWhWe8btzPuDE9vV7jkGrvOQ1Fp04jaxe1L52ew4FEpBTVobwbxFY86k1/c23ynazUq
4Xk9Vfa0EK3di2ADtOrZn2xGbAHOMFirlwRgGaLm8p0a4YpSuoZ+2jAkO6lpYhNWTfwyKG/wLt3U
/jw8qi585+1N1WGYOvhj+FBE6Omasim+VUa/yabU/eyYUUcRNgAwU9aflK+y38bNfWcEW9XSsDcb
hg9eh9dztIgbTstaCxWqXK7UaVHWaFFp8nuLXwfCuGyZWl1u8hYvlKwPbGpFRnF0QujHaV3A4ALJ
82E0kxyOUhN8l/ypkcU6v6SeYDiyo548yLXhZ+1TGSdij9lKCJJ/hhZYinSXd1q2r/TpM5tjBJ+W
gwNsHt+a5RSR2vRcp32/tMMQZFByHTBUdO4gdlBU1ADTZck7BcLcsXZq1tLCgfDaKavDENnkodF3
D1b6nAbr0dTZDzkYVkxzqaHvh3xiNj7G/ZS9FAHiidyyyZxmRnQ206l4TYOedBmCb9tOKS2mqX4Z
o+aHGhRR8NalcXWBNPEOd0he5aeoGIePUr4p4SljEaSygcAdx5z/VaqpBmozNTchAJxFrgHNKnUQ
cocakIbCBPmUFdAXee/BL4djbvVruO5y4dJLNP1Eba6yPHuXoncPeu/m7qac9Pwyu3CflhBbN7+j
stgdVMtzSYjCuvtPV1Kj6nU0PX73QKb/dTUzafLL6FjXq6mwoRwQe6jKfF+NQ74bqzRFPyXsX3r8
rR5FoK1Va+prNBm6EA46/upHczaHlz7ynFOmdc2qGOZF2TzyTlPdRw8qODUBwVVWhNtukGI4O1qv
dajjI9+iqHxGmA/HDiXLtTSd0Hu95rzU6B/BSxPV3vxQz3O1AqW+JDWWVMZv+QwkKjcGueITXJjm
orIfEW6V+ObKhTvoUjgciu45R0uWm2febt3cCr6gXLfwerH0FOAsqH3qhiyegw5OUoad6+c+wcw0
9N87x7XeokCPt3UYSjQrTPtkB06w07GKgr8WWqsG49Nv1JFWSpEuGLR34YCMdNWtwNLHEX59GFxy
6KsrRT9STRj4qKcs6HzVDH817Ux/uM4VGaDxKc2Gdasl9r4vPKzBsKFbTXEVPCpzMH3UANTGJqRD
pF3NNbKE6QO6UvGjDOof8DaoT6RaSm4G3LtqFknNrT5L91rZ22hvJj0O7ZTz136q61dvAOAhfzUt
RKNfEfw+k2INIJ7c94vb+Lgc1FlU2uDOMUxz/A+xqUf9MXF4MFemkyMz5PYnhV/VR5TuVNNEROmD
aiaIN5z0f22WARoDLkSalbIUqbUuW0d1JY4arnOkDVGNqhwo+GrUWpR720No2Dr/H3ude4Y/rBUe
+YZbZsNj4CwevYKwQeS1n2NwYZSyxiJ+6fXGO/uUi55UehWML09wHU2vpUv1+6F/7VIB+cI+XqLU
xOv/WQsCGuoL+ru0pLd2fZHex02FQdPcoSZj281Xt95bSPNtGz2A4bQGGJxvYhfMgu8aa+UPowxg
1BkcY9jHM6IGfwyAxf+po7ZzvPWDJ402Q5rjxOQhbcTWg4JFZKNyyVkUt4cJn4O7W78IqnwdewU6
eUvE9TC1KGuEPZWhbHGNim0RXpbLVa3dbsM2/dphO0TdW7tXX5wDxvjWimY3e4zxAFKoZDX2q/Wv
8+agyY4hd/JVGYz5ugWvvOG5jbf1jXt+o6h3jnxiZebsp8ZeNp2RHowkNbuT0q2dGly3hqGEXWPr
zxm5pi27owqbMx+7RlRX9gJE64MaNTUXAaDZHgEhLqMSo1U0GEq2l8tkw0WUotK17TXYalkltE2z
V5aI/eKg6DfIJk1S/myXluq/HW59ZtG8lEDQDmrw1h+2jVw5niGpOsfbMpLWM3UP90OPG21ezO2L
avnA9UPBOlW1rJlsRWddGyhCuz3laznM0wck/lSEcDr5kGj2yUENFRYjooJuZoAeXw6dGf519l/1
JRMCS3bTQGr/vwerkMExP5ls8fbXCY7nnlK8jG1bM+AqsXJBTro5AkXGREHExbPvFdih9jL/boHK
cgoqUZRhqKeilG+MJHJ9A02fxMNbXmR2h59HkHzGV/RStmb9w7LNe3cop08ZZgKbwBvCO7NwtFNm
5aQUE5vKf/K9yEudvUVnvrktom1d1IvXAOmoDf7z2lOcQz5hEeNSRvamnRMnLt5Cjr8vQuqYI1/y
MdEKccqqIDqjo24cWPK6l8EI8Qrt7VVh9PoT/00vYxJU92qtVgjRHZBywdIkO7tl/dambvlxlnW0
1VgSkaLysrMZF+MOr6r0FRHEZtUU4/wjfo+R2vhR8FBdzVWi72EOF+txqOcHoCGfbVRAP4rGLE8l
Cdc1jufam5wRwcx57Z0ajdvyMyj+3eLQ9YqDBOjhwYxeq7jF7yNv05cmk8OGJ2T53Dg9S7hRNE+9
j2RN3aWQBuqQgq9eGw/R1MJsM0LvfshCa2fEWnIPKkDsTWnWCE4Jdx+IfL4MAIPWNZYGQRlWn7xY
bBOSOa9dY1j3kV0L6DD0V3kXbDF7A33PhpQVbPOQQlc6kyf8bFQtZgewVsstgCoUMlEKflaHSoiP
oatFlyAjIWChSfiw4KZcx4fKAtdu2wtqyvu2dMzD6BlP7TyVdynpkbvCw7JhlQalsf7nP/7nf/yv
b9O/RT/Eo8ihF5b/KCkBCbRV23//p2Fb+j//UV0Hjt///Z+O7fqBbevsjRx04F2KL4x/+/KMhtsS
/z/6zKvZdIzpukVr+CjTA04uUGYLJZW8HOCx4oHQ4At061NnsRE4FGfIW6Ec+vcUB/A/q7XfYqtF
jBk1+qWcQYJvruyfMtGdg4cqTby1bPQPDBbdh6iP+BjNhd7BKmFcdXUxIT5Cp06GFdG3UF/pgntx
52boDQFr3qim5jbavTrDOdo6TqnzCnPPt7CB+XugNb1tAyYRxd5lwO6DYENW0NzEZnOwW0BT4eg4
T+SbzMeqwoG6IbMjnKzAaqZ8UWNxlrtPoIP6Q9lgMeNXQYFbRWP3264eX11XwDmyizFnNR49QEZE
baib3AcLotJDHNj6xTAzVjCld+1Sg/aYIuqUJKgxGnON5fEyIy4/D01/glI7vwK7pbxbeRlI+BYZ
L/0OrXbnix0MBdAj9FkLuzef5yj+kZSz86XJx25VomR70EuEowr+ChZX1WbSy/rZ1bBLdKbuBTFP
8pqL8WLfotyH6KB7VoOJUcMKd1NQvssopktsE+yG/+BLc/QCsTfcONiopjtFxnGcHXw9dVhY5INS
4A8kAiaX765M0/Fg4kqgraKF8pqAiIHEagRvAOugW+Q58mrRUFHLEAW6Cer02jsbXnE03epn6M7D
pRT1cOkSibYWtRQg906on3KRypdKlBJujB5vVLObeKKVHthNxqhuypfYzt5t37dIEa9QLME4xsZv
E1UXp155ofdVTKm9M0FdXYwkFL8dVF9cfPH9zH/1tBTNjt77brQo4EryjMe4sQMYAnPwVshE21pQ
nPaqWSdWgYbyWJ5VE/m1vT48F0aTPalDXOf5SerjT35zWzF7aBMh07HDoMTds4H1P2vyI0qf3aep
SVFygia1tRDT+TyNeFw2/fji6keppUBMUh2yoIYKYNqg8U3lzcR2KO9Y/y31JTxC9RWZeRvKns6t
2EVFYZhKNFVxGdG7wIViUPkvTUExYy7Z/U/dNB8aFu2f5+zD6JfZJ4xpylNluTh/L92uW/9kj2g8
UjnIHjsDu/du6c81rOPN3CQdZFf9R9l3K8NthxM7bgznLTM8kSj/2c1B+ax7U/nsiszfNIbkrlxJ
6468wgXqNnVJuAB4zQaPmA0ULzO30N042IiRLU1tCFCH2S2Mw0yieIsn9ZZHxPhDRsmLN0/iix8x
aDdW/bF1XBj9XthfosautgHCDHGAw5hnocmvDvPCaEbl/zWByfXQOUb9MIyxC4xDy8h5+ELCPHf1
HVYQ76NZRBc7FGm6gYtD1VfPdzVgSwdq0fMIY/LZrGs+YbwajqqpBlK3XxulZ67bfLEa9o2yW42B
Xl1EWNYXry3XvdPOJ6cLq0vUW9WWbXOy7zBQWCMeWn0EWRivAvshdRN0ViLr2ERT9Qmmvr3VkyRC
PcF2H3rc79YhBdtvY/pNDpW7hf+Rn4MpfRxDV38cTHN669zvloMRpg9XgjWYVt2D7UWeTGblzrYq
1iCpUaFSw4A6WD0wDzed8AdAHF3Xx8uAhja6oFNODcHoNp7ut++D0zwPXT69TFg/X1xzDJFYph/I
9We4VeO2rRFAkdx9nlnKebvBjSmKGn7yrPrwBIkhXMv6kAORofyc9nu/NMpH8MvWMRi9b6oljfAi
zSF+asf4sXem4AceClCu/PLLuOVmmcnxBR5SOd7XZlmQTwG64/UP8+htLH+snpumzvYRKypSsGmL
7QJa/+kscHxGAgVnLk/8hLcfB/nPeWQX46W9/qE02R4DcRV3jd64JxNBsnWFD/nOzsZDWPb8V5nS
+kGdBRaUuFaT0YZFVPtMihA4cOo1+NfawSrLMGK0crQJ6taKUDRxH32pCfxrWAHJ4utcuP4PYbff
Za3nb9ze6m1FBuJON0eUFWrWINEQn2AtOad4pkqrzljnO1TN/rWT8vG+rMLsQDLuS9BAnpRWEr0i
UK49Wv+brzNbrlPJuu4TEQEkJHC7e+1OvWTrhpBkm77vefp/kHKVqs7/Rd1wyATZx9IWZK4155gd
7JBlpKZsghRYZzhnNZq0zF4yWcQ2bE3t0WObfKbD/DZTeHuYKQDfCjt9TyIzeHPqqdigdM5OpRG0
z5A04Osn4dtQZ8S6UPs/QKeMiqR54bt49kRXfpACFayryOtuezLqztg/iGjPxuKjIX7Y4PF7I9uA
8nIVm9fI8c6BJ4hxXUbxaNV73Y7bdYu8eAugRjvEVmL90DKxaVCmPYdVXF1SncSjIbKqVyAKmzKY
ke4kxqM6xHX64vL5vqgR2+J5R9iBvYmq6nEaJ/2AQKk4x3qXn6fYyr/OIqxgFNGd9jywsdtD41q7
XVjsyogkgUDP07OR+snXQQ1z3upUwJbJ78tWMYiNl5faPy+o+0Q29ORY9IZGkVar1kPKL4Dr2vUe
fzqA/I7Sy+3oTR8a/aWbr1HdMGW35iqty3HjsT2gniPRcs4Qg5xlqIzMVe3IM/sBFlNLUQG719+h
cj2r4QDD8583R7Q0NxYJA/sUVQsx9NbPwAy87dDpM4tQR/zE68gHjveJ61arZCm0pwh6btgZIJWS
dVJTJz4kaGsfnaVkj/WUHOp+Wd8twwmf6pFoaarX1RzX63G+K7NGHsphJtOXrCiMjD7cguUdSRjp
q9f7+c5vY+h5mGSvmmzHK+LAbQOm8OR5hADTx1uujmxtYzO976skOqRkBhKXPtavWNieTNHiHjbn
6ZmoEaqOcf2aOqVxsXTY0hFE3lvPaW8lGTY1jsfeP9X/PvizxSbJCG6l2HbC1m9RQBv3cRq8jp2T
/ISQZ20tE8iWGi5ZD/yz+hdwH2tkYy0rE295IPQpyV1af/0ahiaAwBSM0wk1bE7xKip3Nlzji1gO
6swz3RUsquGkRro2mcNKnVIzETtHgP+FpZcdqtB+skuLxI1xcenn4HBYbAVTu2tDdwHWsjwjZVNu
vn7qFubAJMGd9vWZWIYeuMOj+sTgevg7/L7aeYQ26H1jEffadk9xZ/YgCJ0cPxXD3LDiYwn0g3QE
hskYNWggWWjawxqQmryvl3ZQ50bDTdOhmykGfA1LENNVt+kgNxbPjKj172c3FsFKW4KtgECGmnbH
I7x4A9QerPMqmR7NvJu2BXaiCzl+ct+SIoEwIHyApRDvB1peJx/LOmoYZ3Z2jWV2B79zb5wWQh/b
0OZOVhqYIBZohcbDQbJs2MIe027VYcyC4M4fkzVbx/CaRDG4kBTQ2qEpaRYZKa06+PC4jiqjp6nY
ZAvQJt6RgevcJr0wt0OhDXczRqWt6zsBFe6QeEKvaO+qOYKE0iTRTg3VgZUaahdDv/2e0jpgTlg0
D5oM4nO+YFBGFybI4CbadmpFdB6WgzpTBwsr97bFHMoKO5iPWiOmo6V3E7mF/xqqOXX4nlO3fM3F
PxzcOO08e5h6A4fCPjABb8jOPRy+N9yO3Tarh+ZmsK34Rwc7pqNv8ybxuOwTnu97hyCuByNzyLqM
MM4HsX+YupxGAxxklqZ0mpx+DNZqTh2kMKo7cQ/cujqXeFN2UAf2Sc/eqAysCCWfS7WcSuOR1f9G
iky7GZKWkjPy1uo48uE2tur0axzZNZ7F5RKyA3PTezhZTm6RTDS7+UtQKt9FgyVf0geXtsQL9nms
dgH0I733153Mp9dEaHgftIz2hINKD33bJi709pXdaIKBInK2ViH611DmKx/XMDwUSs9REpIYFvcZ
NVHmvg//e84chuex7hGYoxbkKRqCdvBB1FGSdFgUF8MxcSt8DfSIBwLgofQBjKr4hYcEfi0n6ZyH
zqDS7vnbPCyCvR2XLa0kDiAb/56ZtPMom+VsazzX0vZ97J10q4+3o9asxWIcbyadFqERD/eyaOYV
UuLms9K6vdlF8ocX2MbWjIfgpNmFvAFbOG+y3Ooe+2x0D45pQNMmpOOxjhrmsIKHTvJgGn15iWIh
n0XBD6EYnQc18qh31CAeHgEsOM/NCOc1MfOnil/nfWtjaPbZxm6LvhqOjqbZD1WS/q4Ja3/PDFGu
ettoiEyI5lNSJdaGkMEUyh07LIJboNTp0EcoFQZbFs+0mpe5LowI35yN+DCp7jQU1qfS7vGsOgUR
lb7r00IG32/kRDp2ALRi3TmaEPY3zdTw51qZ2I5oPq5Vbmz0uADawQpknFP/TCDauBZZ2W++59SF
frmqztQFmUD5n1rM/WqOb4W/FawqDiWaJgRmQfSepI4N7YgklabunWuH925lLxfoVvzpBZnW2ti5
6wjnBp7FZY2nDlPnclYkTKrTsBq3rRsQg00QxtrDib1JafmeTUCqZ2s5qKEBJfeou1W8muw3G2fb
q5s6lEMdYj3VkGbiuLUhzR7UcHTKtwKE+91AvM2TC3RTTevARk9WbhJuoUfOqzu1E93D/ADgQtDs
gV/TEbv9Go4IwPpOLz+Hhg/4mJlEKAzbTkMNiRSnvIxz4r4XjlavNMS5NwBUyXsIyvao05H4OgBt
+nvWTuyrVjGKrnTWrENoiObrFnVWq6v/cdqXbbQt0G+tfJZoflwSj27AMvRkx062GGyYnLpxZy2H
wBXZjlQj+r/Swe49kiQDp/ypzHT73Nah/RCO0FDISwxXtMqtB7R91gPiTqyLsNRvWJNbD7I069vA
snfqIv+v1i04SnHjWlZxWwC5us3r3rwMcbeKE2vfm0Z6K8Ksv8sIo7zjBwHlNK7c/k6dSdsI1xG1
wP33HB9wsJUs+4Fg/dfN5lxvMxjvLBXALHZ0rG7ceXxvSjd9kLorzx2l8XXRldPbMg9OJXsAAyvP
ESJr8HTOqOZLbOzbjB0cEAacekQp8NArm/KGwrJ9rO32IXE+5iLyCcdwm3sCAfSrAsZUDZ1/gA4e
mnd4M2AkiLjzU7GJpyJ7IshyoGl+43RdueH51L6SJzVt2imObkxDtq+iin+STeTfTq7r0yD7qW7q
TRJrYndktb18TROKZi/M0dmqr2llicMktdrT159o1QcSh+NHaurF2s2636G0uuP3AXn+fw6HIaSv
Fg//31wWH4WWTffEeRGxE4iMVxZ8Cns5lB17FSN/MBfKhFEa5j6d0VDEZG2tq5oiiBlNSOqBLaw0
krqHPJa/qyp/ldLtfiY8Udd+UcvHeUiyrTdY3hV1SsiupbVIAHA1QEJNtxNi2lBLMHl2wbEiKSx+
+hqOUs8XjxqhU+zWkfs4hFcvPIlogUyoQxgMxr6RJgxm2Sx6l4RfGCt33s20TxYsvnvfDzaOHjok
G+ie0euYNIh2kawO4XagDEb3HOldW/fefWcQFeBaUf8jFnR7ZkuD5sryIGSVfNdW7rWnJncoa/IL
ZgIYMGIsp0nI+naYYqAr4UzimQjoBJqL2T0nJ3EZSQvmfQbtdq2Gwmy0hzBqDxTILmz9DNbrE/i8
uIw/dNvujoPlI9ZcDq7J1kAQmbNvYI7sI+ov21lO0TqEf/bSNiwYWPlFP1LDQLPqzdnPsQIbGrM6
e8v07HdD5Tqpq4cmdKpjtRzUmdMOrBvUKX54TtUleH8H4pvl3hkdLV25dcJ7SZ16utODmCRYDC4n
2RdhJU6EP15Hl9ptOwJIYDVtOsfAy90joWnO8WsIe/FQ2pJQSepIyksYN9N07wxueWmq/KRGap5+
aXJyu+LN9xbP8Czj9Ga0aUqZiyFY3TIPfbMv6LXiB8EAJvpZPvnxc6YVeEI8zKt2QHmo09wtVSfr
d8y7RY9L94MiyMfQe8mbP5UY+TVbbty+Di5BcyiaUv40yUbet6WTAiGUxhv7jcrETQCJcz/h79s3
1qT9RPEFhCZCCt3c24SB7EUn3lQr8Lu19z1Uc6Nevw6GG381/9SUuuO7DShtElf4jn9+/xnkuRQr
eBr1oe9wZDoTeZ5tmW9q4c7vwDHNtZMYxq1VepJovgy4SW/tVC+g/UEnIb1V5xhGeTAvHYLGeNLC
nsb+v2fUdA9RcBxQBamROtQdzlSecbbnuU+sZdptNwzjTh8r78kG5Hso/DrfBNVI6befm5PvecNK
XSUwtrqtBb2k5WJPjOajRLviaDDUmgIDLwKB+69rMx6CMpGsJ5a/JSU2fJ10QXtTpPA/gtietpBY
KuRTHMjfqE408P8OyT8294HbXNR8hdi0XKn7DF/8AJc2HHq65MirJUkfS4NDHQZKONfCzLS93c/Z
V+dDzX3fQm52aIzz9R/T0GRpzrVht//HhdqKxl2WkIerLlQx0utp0KsTgdPFpiZQ62nOCoLJRNy/
lonPq36cMUJ7MRZlw/80c+2GNiTYg0YSTAlVCshBRUeekv3KMaedvqsd2/ngkdBhEzZIquRjsDW1
XL8mJixnAZXrxh9M7+KBZNvKZsoe62DIDgmI+Eve4AVZ9QscB/qhtpOCDozT9hKyI5fVBXWm5gYB
6KDSrYOanzG7rKuwhrUug+aqDn017Rrb6E/6nF3/d5PNdv7ZYvMc3ZSudOmxCdsU7n+32CD2A7Jm
27MGDbROhJmtunbIj9Oi8U37OnnoyBPWCh7Unptg3zKxi/jlR+tLHFQdkFM7hqXtauNI/DYXwuw+
RZr8zn/tgRj3ptfqs9HI9iIqXjIYkYM3oQ07M5dALqM4IXU6Sbesx7Odbgg9h0o/QkmtHdJv9fhG
K1t5l/TaJnHN7oxRk8o8ENqJ3k0uN7Tb53UU67ScoiDZe77THCJnQI3KL+Zpqvppb/GoutUiLdkS
eT8d+NKXaCmxJcuBNkv+dahl3+/b3H/WSBM4/u9vsvvPPqajQ1QE8mLbkmWv4y3X/6OPGdTxrNXg
K1ZNn/Lz/25istfZ+9kg4KH8u7FJiQTj10jKhdYCnKVgVhizvu38gJbQMmRjBeiSeO9dXSbWkRqD
uyaQA1jS5DZPAXwOnprddBM5pXXn5zVAMC1ofmXvtaeFvwzLLNaNaZToQxLvRrcCfxeYQL/Lov6l
6632YDe82XZaYL7S2zTO6jCnrn4WfGvOmStH1PTQCxxpNw+jAQ7WHiCEqKE6FIFtrsIrQMr03MOZ
eqlDjPP6EPwMZk8cagPVuKib8Ce1nk9iUQxEgWnE6ge80HIXOzcTXjyU/Bxm6Jpe63zIo2y814fM
X0VBM/yq37tgdHeGTKedEgLQIYEpH/X3amSaNQnAGoBBvAzBo2+AqfvfP1PhOPY/fnUcy4CD4vHy
ROEnDOcf3ene98NgGitB7eLahWH+iXAFLrzXjrd9GJunoGjTLQ755q1piEFf7tDD+FMnXT6tXAwW
ke5vo85rLlXuHFSkgwkN88a0jLe8CIFvdN6IunMNHs68h+wcPziTR9sqcH5HXkv6h5CvprLaahPh
J6EX/kdrHJi3RTVksHdADMeLTT4JDMNabIhP3dmV6E/2mPqLOglg7KoP+AfyjIJuJWnv20tEYYVj
9jKS3jxsWIixvByjifp4Pq2AGYee453Lua0vGUXMS0+/biQdCdxBamMet+QpSKrqNNAtD7eaQHYd
4uq2g01kJg3lANqdk5uGB9CbF2eYjRNy+Cd7Fu0ZoJzx5MruAYmWcZ2mwnhiv5+uqyk7OXEbbXo3
mU7fByvqppP/nvOufTYKg1pVlxA0lwAC1oMJ2qyT2rfU2K3bqhfXuBhIb1tGgwvVzLE1MgbGFv13
apn3CYvZg8kj/eC1ctnSO3KFkkX+IpQIXvQm0FyPbTkr+EqPI2o4yylMX5ul3LFA+Of6hnuL7t67
VWcAl5tNLa1s0+jxkUKaf5YVWK4In/0qzDJgG0MnnwfZ/qrGMbgqEVE7+j+7EuVvA1oAuExIO1o3
mwfyeAs2MLyeWO/VG5D4uMsANF3cvA4vEgR4WJrVCVGOeTbmOz1FOQn1K3qubWSY0CogeC1DymTh
rhOOtlVXkSrl6PDabJNl7o4Q6OFl5EU5l4W1k4OMd0hVg9uB/RKmg6LY5UEY3MaFiwR86pJ6b1D3
X32N1SVoQqTIoBjdW+CN5HrkmbK35v4IV1enQMcyGv2lSY2T4MOqQmLPXt94wMgoNoXECaUkX+rQ
8V4aAYvfqRELc/PgV9m0kuy0AI5AEZm6Px3+9FPY99ZDUuXT2Qvil9rE9yQKb95UZv9UkjeFmjad
1naba7cFPZrnKvG3kk/7OxpQ4jqywT0ZdSXuaXImrGT94d2Abkj0HXLtCiYOVr6zKd4IjYU97Xp2
u1JTcpnvRdnxOrGqNcJiEhktk1DxFIquxhuB5vMydMFOkSW5kKqnY2Q701HyB2crNdaR+a2Gqful
HrVoo4n7FYl9GX35OS3c0ijiId6WVs3vDMPU0Z8sA+OZnhwFlL6z+hVMhV1dMo/mdlzk9kbNqUPc
k/EOqWXfCjxiVKciGFrOPJPtsZwSs5IdoQcplR8ixHQXSf59aqj43bWBpgUxk7HFVtFeYONDhXeM
p76208cq/z3ZGb/MOlSodvxVE4sVruai2XVNo336efmnnXryKSCxXX2/AQ9HfWer8Ad1NE5nUlL/
Mg1mDVvvwWicCvJIg9N+mh7UCHNqfQ/gJATM1w/+DiHgANwJnjX24D3WQf9Y4/Ch+bScfh8y2Err
me7MTtoEhJK/5m5NqnHv3Yltk/EeJE+hTLrHxM4ifqvL8QEDQ7Rd+gm7mI/dNtU061yXPi83LOOQ
KxvrvDBCz7SmAK8Wsd3dOLF7kMLriQEVgX6aCJfdNwav72UEXF0/qTN1iEMzIsqhwhWRkSaK229O
j6GrnbPKAZhQudlmpte3oV+TXgrLifYd/GxozEF2cdomvagL6kzNqWEqa3MFONTi38aXoWb/ex81
QHcdNH2Fnig3L4Dfg31He51PNft9PLm1hRshSkyiOB9B0QaHUYvvsmBIaLZxoAp21wel5BPtjxtW
stOPXsM03GZzeZlsL3jJ54q1KvNdJuwbSakHUHhinZuQmlVCYMslYQeCo+ncE8x5yQeSFr7ma3CM
wyoLQXr5qIjX6mYAQ/k6zNp6a08F355hYNedecMdReP7wPfwgyw9vtysH6ZM9y9qKq+z34HruPvK
cn5WHltj1q9JvtGHrjuHS6Ad+mwkFyJIdzEK/3jFizJfBzk4eMPLHpVCdhmNoFYevxZY7fR1TSmk
83+N2HKNW90FdOGGPchp6zOUHnzhOk+jS40xQvyOh9T5GY0QvtgdEe21DM0JhMfo1S+DcBGNZXGZ
7CyiLi+1LMwtv5jBtukq62iA+92EtjzKvvDeYw0BaY2l5TrOVLySYcjX6gK4qiP2mU2nVflRZgMp
gv9xirKcx7qdvfZD7R2dyvOO6kxvdQ/aIQcWj3/P1IU467EGNcAjq5bnVKN74RpMlrHBa5W5cJjj
z4aGse55e2fyyWyPGsyryFmekIpH7n7SqLbGxFwj5DnUEHOvNUiVr0OF3gZAi/3Hqgt5JbCdwCF1
NSV5jU5Oc/y+V6pbhs9Uewv7WOwNQ36GRlTbR61jKDUB72dCJ47aLN0HRkLMC8sA9fJXZwA6xpMe
pS9tUBenuhqzxzIhr0C2ZnRUw8EhETafdeK4cYkU7L7Tz8iY6WYBQHn0UXPdLMymrqhzCGKFuOgu
OiB1llv1bVaZDRXO0jwZ9IT2pZ2O9qpOaaUa7lVSYiPj2vFPTWjf94IH9IL6MtUhKi1aJi3vQ6a0
WE/uy24uYIpcv2fU2Qg6FYlBe/v1xazW9pFpwdKZg/JxKvoPgifdV5CFa9R82lEdkuVsIm3RDePx
1kG5fVN1DnE/TlW+lf57PIIwzuYY1wrSRfz66Xgvp75YFU7qv891+ycpSVXGDPRQ9LO7Yo0SvNLZ
/XvmLGfUGYJXdaauJklcQTGnrf1/3Kvmvv8kNnZHpGXlDUSCbWbFxqVcfF+paesXNYxzTE1Rl75O
S8yGOvhs8L7O0jQTe6okPw09085iOag7KPg1p851tkUN3L2KE+MMMKimeTWFB1uHFjJN2KkAWAcv
hFxDnB3r6dPG6pxOs9i7rt4fLSs/dAS3fDhWIFYzAZNP2L1ntPUJxj7a2ve2XV7qSLqvONHHbTqO
5imRTXnN3biAg+J6BC0NRb8KAthyFLrbPfrG4YKGp6XFPjq7xBg/Z62sL14CDiVpzfq98MJbGOnB
cx+lBvU1094KIqTpucVPYamxCNOT+aBIMaDxM+rqiB0UIkJdtVuaGrLOtF3nuDoKlLRfJx4exsj2
YTFHrFRDoRM4VZsvBkEfVlaPj3Uxdoc6oStBfpNxcpfl9kDMmKY1yVGN1DxFzr8X1VkrI3Lhe3lQ
d6ip7y//vrfV3wPp6Uc5tS7+TZoyHp3zkzo4y1kBeFCu1SnSWoyHcBYiqw1OmaEFp9k0A4J1GKoz
+gkBHeAg2Mzs9dZLalLiUhia+j7EIA2gMeNhOAfNrW/+GrU22Co3iPKF2BlZ9AhiV1lWVA8xW60l
qfzDL8Dtp53Y0pFPd/qCMQqy8u9BDVmI4QPChME7RKcXEVh/ZjBMWWFZb42Plq22suSBzTa74jDO
YYHqFDG9DEMfJK7YgqsSCy/b8jqMV2HcEdnjWgE1DTG9JY68KYNoeraz8sCbotsUpSEeQ/4XVooB
TxrOqiFG59WJ2dVDzT9mkvapLQ0MRSybgY25XrNXQXWlTQ8xpSRLt7jazHPfrzH2THDJBfTQth2/
ztScGnYFYLQ6yN59W9+WhZC/LCv+UydJ+JwEcti1lTSOot95jjM+O/2dZUXlK908QD199ARf5dBm
UruvbNYoTkGLTRmfAzP8ZLuq3U/NEFy+5+tQ+/i+vwXIv0JZSd+xth/DqkSEENS7OSkzemNVFa0G
s/xhVUDZ2gWXhfdRbB3a2rQpwGHNjseqctCXuraTPYlsHFdBPqHUzqJuHY129tkOi7PYDZ9bzf4s
w/o1XDxVqTdhZeCJtbdhST4Gum4+oMBL9mM1IPN3XQgtzRr22fSmpt1Z6PvSwxcgYuvidZAVChl3
R8vQMWMxCgLPubp51AtW9OKupMaQmSZCZI3PpB7or2qYaykxnX3o+leSIJI/VdIco7kMf6EyffE7
I3pnGU03lTyZH8Eiw2uwjD0nc22v7Yb4HopYcpNA3LhzwUKusrb5pMAaPiSiFGs3ibpXmbtsGs1p
+rTGYD8WBHVRDPmT9yQu4aF58rJGY7XBHz0IMnFJl2zhympEWhbhrVgslijfrJWcCHvyOu3CgrI7
Jp0Oxj8LQE/kIUzfxaeEkvo8jD4MNUTkdz00ig0F9z+2NROrvRy8Pk8v5ZD+tPTA2aupWiPL1dYO
lmV6Dymr02OfGMNqpKaXr3MtpzrVuPTNrMh/sIkXOQHF/6NudssxIoOX9Gcc9Cs90sOPeHnpoYUs
Uf3NzR29MZ1ePHijMZufMWPXT7kugUvmbDPY6LebYl7ygQJcpw2YzXscv85SwPJPeQAQIuSZuCcw
27llIQu7xIq95ymNanIKHf/DKMo9ogDUPrBc14UoSIKOmz/TbP2mPDddNN3Ur0EjDkEvo2ztStvc
WliKtr1vDGQzctCa9hq6xXBRU9KrrB3rMNI0vexgYOe9jfL47yE3oWCy1As3TeLWK0rX7gr5LntZ
s0uIKIRnd4qWzazpa/JcFcmT4xoUpcMmJfwipgEc02mregBuamihkb6vtF9qkHtiW2RFc8FIBamQ
sskTj3h/Vaap/6PE7uL5Rf5phKwxHS0IEEdByKBXFVnZe9NHzsbzvOw8ZyVdwhLHnu0l2atk4Vyb
qRg3AQCJS7QcoAqCvkvkYz4L/zHwjKcsGcSlC7T+UhRwTFz3TGVifNVYnp8lgbQkBtb6S5BE6wBJ
GGEwo/Xj+yxGwEt/vC4fAgp3wIPccz3PEDtTcU2FpG1ukhe3UhfwP9Mm6U4t7ZJt0Wr+KUIbewos
XEJkI9gXPr7tOkr09qGsivZB18gSqgd6CM628tocvWplPLU2bdOc2JidGgrN1jZ52j8AosN6gcoN
WzcW/sgapkvZR8azFUYY41DO9iyZ11rmXEaaMzZrozjddh11KVJwzQO1IIPHhGY/RTjog6bJf7R+
Hh4bIyyRgsr8h5fb7RqZxHzy2oBwmzLyT1XAr7atS/ZK9JaehGWmG83OiDTr2p4PGrIRMPXFijxj
7T5GDnVEyWBs/Sns3mzgy2Y99B9DEcW8gR0Xm3MnaJo586ry/BgzeBbeak2WWOw4vXlrh7dBjQa2
pF0CJoGDptc+eC1vEIdkRJM91dfO0YpHdcBsxUvda+G1WnPxiKnTP3oFnDh11Z+q7m5B4gFH0TaQ
vPGFjyzNV6Uj6xtW658odD327LI9mIYzvowGSP+eXpoeWZusLmc2jrF7rBEXHSdtJGhEYIUSXZ/u
PXdgB2/31EQJlxqG3r56moHOwBisPeCv6V6iD1tPsUTR4fdbOYuNOZCATsBseA2jlHTOJSq7H0gm
oOb0rubpyGYn6Xk7siXEFSldeIhmOC1f+xsMw/VBYwUv96KPifkiZmvbTFW76oCOYkZzsvO4HNTw
/5pr/AMVYzAEONC2moIxLuRFBJbBKbarp2xhLsJRHu+8vim2EIpc6+b+q+Qh5rrcCLPWtq3v1fe6
3XQX1FRHJfZosi6872pqT4sSRGlClGrEsLWQata/JCIuhhbftOZb9UWuEzsHfySS5eurslnskG3U
mzatP8oW3qth4VXoraY85kWCWZn/98fcgD0ajiE5xGg3i2WPL2KRHasorjZChPk5Hew/qjWomoFC
LD0uNS4SnId1Vh39EDAz7WnqCja+G3cZqjkvCsExjjQDyX8UhzAU4d3XXEnWDy+4vbqNHlTDWyb2
jwXd+bVTB/0HbSmE4ab8ge22gRlRg4cIqb7aSxEYkeJ/HhoTmYuhifPc6J8pJrbfevw5ROMDixjv
2NXJpqxGynkGqwZAUSuHZC8no5Oh+OxhNBEcaHRGv/oeZyliGNeQJzVlyKQ9VVG5sYXnbGIDFBMP
6/znuOLX0dtbYp6h0xtUWUItNJdMd1JHRVCxOWCYJmhnAmS2Z6wcUM6n4IQuCguFHNB9qfHf01Jt
tSxSi0q2tnHMWwjVmf+SpF6IHJ1AYs0lBxY9F61DmVg36qpfar+x0BtXZfjpe4pOjJ5GsjkeKk8e
gjFucHRW/jbx1m3juA98b+rHqq4miofAw9rMqx+DqYdLmfrH8azHrnytapMibGpkeF7o0c8ugAsj
TH+o+WUdt0vmyH3OpLxxq5e20sVHhGwf83eT3ta8ko6D18Vs2Sb9RbNxfDV58UvCjdaMwnrpRyPE
TDos2j873vJNcNfS8Lx1zSvsXYcqHXT4naYhxoUiSXJtK2Hs5glbjzFEJLwv91oJGdO0tdCIkwJX
euY1N1CIrzxBlKTXNDzHhWRc8645kFV6n7rpZ+h68S8/1fn4JdprhGBua43IkRLCTw5hyhvFhkrx
AY2cloVXvSat3+xZI2SHDAHRc6AV16hs8o8sI4sncOIZo10hz16TphuRgE9O6nbYOSHvtEr459pr
xnsKdCP1AG2DboK6yTJl9lVzZ/WX0r3HmT79gh81royhMh/zKhh3bjXkPNixw7YxEjusnufY8UBX
tyQCrft5kBs1qS4Hhu2eC6K5eM+LbquSzuLYzgt432g7Qsfbzj2xaNbUxQCEK39Nf9A4qoPr66h+
9czWj8aY0VRRp+qS8++b1DAYDX4CTQdThxZ6bukknI8ZoOq6mdb1UNXEBrfUNbIY7bG63JCNgfbE
9o6LicLs4rDfJAMbzXrUnpXmZqr18UbLbVp6UaX91eGIsaO46e/LZUrqXbQCEl6C8qMEPywleHWW
tT/nCSVqrIr0het2ZyJ/AZZMJXtPGog3Bb6fdWBK8ZwaOalN1ObW5aj9svvC30dRicJJEMOc2zI8
aZ6Znb8PIqbfwR2/+tjN7oIMP5EmjWQTEHmPaGWZtMmCNpsWL6/QA9wCbk/STSi6W0wFyM9cx98p
BJBdNMm5Lpw/lT52Nx5y2xXvuPhWHWYRfVYgRA/gQv5OGcuZbbhynZafLuF463CxKBZNUJ16GaDE
UGNprr2wSF41Z7wxAyDZU0lqjd0E/f1ghuQKJH2+c4lXVnfIZrHpJeanDBFBVtDmeDVAUlA57t9z
ajhqY3MfN2QeqPuStsx2dFKm45T/Ub3NJNFBdza8o63eq84QCi0EWDTgym7y9kZLlSmPPOTAAX3K
Udd7DF8Uz4LlYCC3WBcuz94R8MXasIFaajgY4iVpmSInf0NXPc/kTbDJCAcS3qbuouE5w2APf6Lf
+F2bndXB+/eP7P8aDp427SvTfk6p+lzy/z70eg32I6/bTSOeauHJgOqhe2TLlX1CzfvdgQr5gaMZ
/Kg7BM8UjMuN1w/JuigQzUmHjbnU3Omoi3B+TPI4RB8UZuvQb/8fYeexHDmSZdEvghmEQ21DawaD
mhsYmcyElg799XMAZndWVc/0bGCAI1jFZEC4v3fvuePDPNYWCG6ScekmSrk3DbtB4pp/mgWBbXrc
VxtVNZrt/LId/faKY6G8OWPXXBXZb3tDouqVLBQ6t/AWfVp5u/mdz/fa3k1nHTvxj4bkFe6qhvZA
dAldTEIMXVnq+6hvmxVlZv2ACBndJE/Qdeok7Xauf9sJieTz4XcB3EJ0++fQa//14fns/LNmS6RE
1xgvymRLcafNvNc6pDomkR6fKI4/050e76UNjKI0J1tF6/lvShZk6ywxTx7MnXM2+TVlrNlvLr6J
Zacq+rEGkvmk1ilEL087FCiHt4X1PtdlHLV/1DMHd7rSMcuxw+bSWuQSRLIKP7W2mZhm+rOK336r
oHwh+8+BvqiRY1Hk5jPxeu8DoIU7u9XM57HsF57HL5JmqELvc6mKjVkAwMaR+7s8NB/CSouAyJuv
0cAClUpddS+njaO42W4emw/1jAKBk2Vyo9PyLFcCT+rSr8J8lcY+GYHVSMuFZ4A/uU6AJIzlKcxo
EZUeF5RpFz3pjog4sqKKT1kdHvOi1ndWm3oHXud/qdzVWvJSJZq7+VONmyt0fwp52VirAJzwmPai
UXF1hjQUHbs7at0Q7HV3DHgZDOXSNyW/cpPytFKy5LGjdbSvDQNB+DRUJFa3S3X/p8FMaIPnu1/w
5xgu4D4AJpGiQa0Lgc3RTMbhjnr2ba5SzkdBn95Y3so7kTeXenosliAhNyRCGstiVHn3NmGfXo2a
BGamPJeUr3WLQgw5py2MNW+rYRuMRfsSuzCqtFANL/NhFG7sZrCudhiQtzmlnZR4q0/E4fQH6esr
myyJ0zwERliw7vRz5Fwh+crEoNx15DmAj2NmHugdkDsqQyePZJGV6IcE1LI9QY5rAoLdZtJk01/1
ikclHzJ+DSlPasy8q+oKY81qSd9GKvSqEabbeai1/MVImmU+2Bn1gZ7letmOe9rVxR56KN7F0O02
ZVd4Vxt/INTnUb2JTqcEpOtPYexnTLW1cYedz3gaFI1Mo+kwDiWdIr+Tq/maSO0gPn13afQAQXrR
Y/0t6tY7lIT1aH7lnIhlcrDFMrFZ6TlTDUzvAGdTdUeZelVSzSZKPHlIitDaGLHtHrKqq8/CRX8V
IjV4toPhs5aF93MMyTSv6vizN9G6Wbq5+XNZYA+wL0k1AgP2vY95fB4q8DtxVajOMkkywq6tQduZ
mAqfq6wnFVZN1eMcz4M2+T3o+uBuPpnjXnKiyLvVeaY/Ncb3j8QaIQZ+h+1CNdtnaWeATh2UpRZK
98O8QWJBEePvh0zjqT857vLPuItzZ+MaVrii25QfsUVGF2nRZ7Ps0HkLrWgXTFC3Ns9YsyGykQaN
UqfNqwcUPP22iKGzJkQ6PmhNaVymqpff2o21QbpA2yhXeeBL5DGkt3lLFdP7jckggusuaHbz4bwB
LidHNApVIuu91o7hWs9V4nH0Sr3YdW9ZqwQNc9MxISqVmDZ9MPoL3Mk8iGzaHNJE51E6mYkoDD/6
xibcY5XrMVXgLhwvpgiO6gAEd2kWabNUCjUl5jnAFxWOAHdMBe0UFTOU8g00sNAIJnEtSVpOoaLy
z61lY5BI3uDCXg1w/vfzYRb4e4AQ9cMQBM7Vzq2nzCQ3wFeh16ZGa2zKlKpkMy1RfT0l2ahJUXwJ
EdhwFPOvANfV3ow6fOJDmq37PKefqCrtpszifjuGWYAZO9nrpiwfWzcR59KVe4qCJ+kGzcicXdow
mNJ42Vn8OREtlgfX8hSUnWA31RrVkuMXuyymmq77xZM6OPqDOaKFyyn/rUocCx+AiVaFonkvMZac
HQgLFXRK9elNzD+7zgyoxA3OJ46+FWJF1CGT493JwmTNoqE6IVCvTtQzml1JrbTNxg+TXlaWF0Qw
6STBSMfIvmDIpLi/ZPQc4bZfRbVR3Dkg4CBeJe3eMacQBiK9nKC7Ms/iuW93wqCijesjq7ivVMCJ
FtXsKDyGJX86anGQCk2IBUfYy7ccsdhTzD25C5qi2RqeKp49vVrbQSOe3TYID+pAqTR0XUJNct9b
3Kep+BUL16euM/51Q0LpRw8RjFi8oD5nEZDuMUrLz85Wlq0qkje4V0jmzKEBZFUYD7S53x1bEdve
NnroTEj+/2wSpkXfh0DtSTB3063ml+pRbXGrm4pXPOQoAFgoqe2Oyup4E55eU6qvo69+EKvM8rt3
Nyfw2iBQYoeFd5/R7qHW0otuOdYk3MWyCu4qHvF3LPCCpdZKtE4Jz7p5MzoxFZLeFv3BTNboH7HC
w63ZyiJJ3+ISxgo6pVql8e61oXIP7nkzp8p4pvl9JIBmwqZSm/49ztCJUZG9EBR2UlPIZ+jZmsu8
mcepotTnyn6aR8rpXRjgpd/pPc95X1fTY5Yk1i2XJleLFr3OR/PGUpAzOIpW71CBaSe+RjRRzFZd
se+NEN2xqO37pCd7wHZGuTcr077v49C+dyqxbwPNOtda9rNiAcujtieWWU/v9cYd9t/ikVIFvQJS
CrCmhkfDNoFoTHvCBPIx7zGp/r2n6ZA4shiqjF+Xv8ouiR7njVIDX27wT85Hts9MRC9Ja50PK5Hi
d8DMsOpy1VuBJwdnVyLt1KBc3Nw4GHfKGCW7Mau0W5UVoOGE3X4xtaCXQGRnY9bmMo4Uf9V5CCD9
Qks2Lm/Su8hufu/5vSvXkQ9yUvD2TW0lu5SNml/QXGKyzDQ8cGJCohDdex2CYriYRuQsOtLU3v+c
IHjy9wlqaONGuFZzyIcXCt+IPdhJ8MrzPlP+jPjglW5ZLrwlDtd4q0Sjcx7QFGy7it5S0+su/4Lx
s3INhPdFBo8PdSO9ESe8H70QxOl0Jesx/g5ZfxKxg15XLdOlNNE3DnRbHmxsvZvUiWhB9z3eoBKx
nB6n/irRS5/5iu5xRZXYdv5FhYOvSbiWiSBTCBcgkAGWwlf06jpvEj+KrjjISJX+PTIPt91DjvzD
o9D6K3bp89nNTw330KLWgvzJd5yWpCojwmHAHDv20+uc7p3K2GX+FUcb1a7ySx50C1nra3LbdKIj
7PgQ4oXYFZlQLqKzvJVpSvsRi+EILDoXH53vHTprWhuhqNcdcMeDrjwPXvTq9iyPBp3ZOPga/RaD
IFtXfQQ5ZvRXUXjwRWZeayq6V7/oxbVS/demKwumL0FzUTw8XAEmY39KVO8bMztgZotWqjtexjT5
Rc/80Hl18AnYFD9ObcqLzxTt0vZE6M4n4jjcO7r6nIuhv4JwicP7ZMD8VaY1QE/EpmeonOKeqcvX
fAHl/x7vWsrJbQnw3cLdAMA2SlHp0leICOtutY5gRmwrmdqHr4PG9e8RQXTmy21fwMDEhSEO/BLo
0nLfar8Rhd74YtBygCvcvEZwUZb0DPIHYU1Rx9AV1yLQXyijILgJK5pt6rGeOgvmSGeuzbFR1DVL
nolNNcOsGpMmepFeyHypMUxJnsfTN2cAcVwwY3E3XUg/sm/1j4CEpqVeRsoxTkdaDRptdKm9aGYt
6N96rNiQQD7bcCo3juGlGw27+Etp+y7QkaY8qb1h3SIvvY+4Ya+DLEHCTKokBY3aSikTh1Jhbx4I
W4aWEHrmM8+5cFvZxDIVNIvPWjG+J0Eozon0/S3r1HwRegZ9oVgyNp2wqvYnDHXvkPbhslFj/wWL
cXVxszZcaETnXA0VEqNVdSkLIR4/iFjBr9aGM1x0BSeTqpxGszCQ7BpbJJYaHSIzWCpt1t6Jntcn
yFTvTFZG8eI2PgWicS1Vh0l10tuAIIS9koNdLL9FWJbr9WvPwTTX2+AU3GzIL4XtJ8vBEtEHErn3
iCrkrWJajAoBVE3njM5dpNTNXVCrUPPVJt+7lYQsgy6alfa95cfnUOBSWjjQD5A1TLu9GfOt+e6w
MzpQ71ZUO6/hYOD9b3vUWYXZvcLpKTzLec0RVB9AXxYrey/iVZnlzyRgyTvS3uk0iTRrQI311SMN
OxJgU5H/NJTbQLbnUrR9fmfWcQ2fTHFuilfiQNbqgQWkltxCi/AU38uLZ8PLH+2YcGPhlu+2ExC0
GVsqMlwfSDmRJYR6oONO9Kj5YUYEZaLqeM5s5Yu3Fs/4JAFROBk3vC5dUnoaPwTBMqsgsLuLjmRi
HZEJtPdkkp+pXUTr1kfDQFkkP5fdSNUkyloUAZn5QLrEPpFtf4caynywLNteJSO5FpTX4bmJrj+S
cE/TrAsxFye99uhbdXjH0u0K8USsbShoB0PkcsUCqtpKZqmPQilwrJt0ipvp0Mlt+mOOS0gu+Kpz
nbBiUtHcbpJMra+ekgMXc/zbgBb6lvhdAAQ8+D02n9DCHLJHWMfrAkf9BqmKKXa6S1hHI9XgUjSw
QHTJXM6g7c+dThViCbSgvEheUUvFKPNPKuV0owLvJ2+ER1ULvOdO2LxhVb3jX+pVwcbT7faEoCPG
aYWXEV3VvYVpZtEXlob6rOmejKZaZQKEdtk5u64anYtRmc42y6gyDQG97CbWnttEwmspIvPgFwZN
Vrf5YaSluEQ1eVijmeSbcsTo3JXpj25EPh1pVnMvkMkfRqfKNilEtpVpwcuJO+mtRr4c7lO3PNSm
rp18cxyWzfTGpR32SdBNdEMN4pxGdAdo60dq8H75mOfq+vutkFqoriOY5MUIdk2ULd+KZG5nZk58
iLs4WOlpbLxUDTE2oDXGPY5u4yWsMvwi5aUcjfI6uLLaJkMc7dMgC2/0Jukeydr6kXkNU1+AyGE3
1qdIL9cz1rcq9Vuh2o8+RQ1Ck5MvOOHxR51FX11fbuJO694UKz0ATREv0VCSWuVKeBXUGhbJGL5Z
uBsOiUO7CZ5+Vi2TyA62XQNZurG89GR4lX7NEfdtkjB3dil6kedYkVs78OMP6r7qiuTa7OikXfZA
g/ilVYIYhDVAds/u7KuBfH7ttqDu5sN5A+9D7C2LNnBzLYAtLgKsGc8sqfjT0c+/a0qt2ulRfWxM
vv+ZsEsjlxCQgft4JuzOY377E6rAmkmtfC5GGJblmCooSkX4mgJ1WEDhto5ArrnmjJzqu6F1TKol
xsMK+PfGL2x0IdNYP6oYEzI1OrekbN2cqrNoGhtHK4koiPoRTVsQdlvVyfL1fFgbdb5O857/5XS2
rFNzolSJpxyTJEp1rzjMSvVBdX/4XWMxd2Ual4Y9ZUGXvBYBsnEzWztsh/wMMsW0JWmp1Vq6Ml7r
vSbuCtwaeyfO3suojeyF1nKvVbUDRaJpppynbnzhH/mla1HDDZaSFz+q5Gc6LJxGp/moGqQuimJc
xyRTQL1z8S80JxlY8027niEdbHvJL1fU/TrK82LdmUK7qX6g3eqwhQfCGlHy15Rlf7WRMnzvufOe
Ehjnvo2WsycnKEW2MbysXvElxrd5DAPBRJfti/2fMY0CmjrcXKTv+39oV2NdzdbCYJLoTY1rWVAI
94uOSdl0aJslTzVn2i1KV1/GQbDtWyNdVU1u3CuDYtzTjkxXvaIVG8s3WTLXzNgXVjq6uzQK6jvm
sd/5ZnOomQzGDPFYWW0sC3qAcGg/DnbgvkppBWvd0vJ9Nx2qBg875vbPytBXK0DBcitkIe8DJ9CO
OtM1x4VtLTAtbEXyS5aVvOPRhghKpX50YchEpXlHwzM+eKZOASx0/QsFvWypUH3+GJz8nVe5uPEX
1o42q/PVPI4G/5DrrXjCYD3sm7w/jia5ya3ZmDcywsgyiXPeXcK4YPxTeagDMM4NnIoaOCiZjmW9
dMfiZqSGOPlwYbaWh/9tiTbmS+2j+pD6cb3qXI11PQRC6uLWV0d1kamR0B7QdOCtbsEQZh4LM7Aj
RyW30p/TTiZNzA60fDuryOaRv59Suur7M/OHvbQ8QvzlQYaKI270n1IdCXLPRvvREcy/qqi0KP46
pPjGslt7TeU/D0H5NX+WlLKFUVTND2RBWnH//UadX6vTZn6jRvY6bYB8oXVsT+Ay2tO8J795lJqW
4mbEy/1vA0IU6t6evt9OM/R6pzjTBFunT2Mic9xEqhXcizaOVn2if0WZnh4sUtwv7bTuNML31HJj
ioeM6OELfiaUQkORvYnIu6YJIqdijBziDKL0RGJbcvLJkjk5ZmrtU0CdD60C20fCb78zM1/dQ+vV
tkSAF7eerlmiIbtEXmtVWnWf+0FyMPogWadqgqQP2UFia9BxPXirYea2B7IRLF5gIa1rhAipnRoo
pqlrDS2odK6alJmsB/K7xYOO/o9uFYjJLTQ0bxvowYNZFiYsM93T7uqSeM6O0HnSXFX9rtFwRrAa
pISmsjzljUmouBuEdzxExbKxx/JTqeJFqPXVl5GF2mLI75wyTJ/6lGtSadP4WaVLTWfFjL73go6x
djqrFk1/Z8is5y4CBDmM7Soau+HdrXVrnSAB2DdFUr20iNN8jVdw1E9kMxaZl7prQek0zOGTuAox
szr5JvAV9aVoNZ136kig8XTW9l5YfqUX2BfxiUhaFeZXTRlGGexVR7n1Cuus2NDamortnrtNYhs3
V7NoJUolJdj4dQgzQ6msR9PWrghdwrv5FAsLyjJxQ7bJdNKhwsevLtPtfNZyqjcHZMOBiXJ8Nbwo
vo5MORIdIvd8ZHlNfO3dONvy/uQtNH2Cp/ZA2ipYSh2BKCJlwHVaJO9jsoQvvudlMcAwLiwN1+YD
mKJlhE9P9/TxVFHBuFiW2V54urf8Q+wR1i5+GdjBNBJN8Q5IQS4Fi85FltjpkccC8lEtIuPEtJsH
mtHdsrU6qB1e1j7kkgUyNUh8FvTe5u7tvJkbFo7BOgSg6LDJmo/CqwiF6IKWzLKidr4KcoMmfkUZ
odQIwqADKKS0+FWsYJ8h5j11XHik2vSH+WjeSA+SdjlttDq4hKlh7+GKMPHwXWvVNa39Ho+Shm+Q
PlfUlvaB12rc4SElPoRlCxk2k9YFMc8xpWR8DOO4W6p1R/TvdIiLRJL4MOg/zMyljhcl4xEoBNla
3LSEq1jyTcF0gCkTOHVIs8uJOrJnM7pwYaYshbfyaY8sRt1vb1lYNLfWBR3gU7fYSkdtbuW0IQuJ
aeseitjjLJ/VnQiG7si0LWmCFhAmDOq5RGvb2e8TQ1ZkezUu7ycq27bCXrkdvVx7G9qrPlrOe0TZ
lonjPfAP40xYjYfSjA7boqviYDMPKgEAwEHxIoru5TMpVeFniZ96obpJtunVQFt2ZXR1wqB8MitN
7BQF443ZpM4rRsjlOPr+Z2aRbqQK7peOqWYgFzpCj7dYcexdrmOmgOkRb72kEeO6RVNbCv4SdZpS
1Et6ZRPgCzzIKWCCtyUJzJExPo+V96ELRfkp8cVKm/6tKaMfuoVnLc+I561qcIG5DSS2jMEcOxSt
vIDpOULPk1kPsYPrvcq2aY18v7dl+6jXlXeSRvE1H0WN/EpqqmqC7AcsyGhTI0/ZFMwLflim8hSl
+r5D7XHsyiB7RF7ub4bMHteGq6aPYkijk8iZfPMcMx90PxzlJTZjcjvTUduFSu9snaIbHryGF5Ip
auMKpjJcF5I2iYjb6iPMQPN3UqwaT4ptzle4HTqfAhjp2Fd1AA7Salb5hTjOrDJ1NVDBPxA/eUj6
Or1zR2d8wLvdrxtNE2vkd+ll0Me9tA39qFIEPVbRNWwKfBL2RHz2/TsjM/o3C6r1rITDgqEoWFnI
M7axBuMCD+AYfiRNclWS2n5U/F7dAwyy1/N4Rr8lFcp7Gbj5pmmbaa470hrHMpbGifeQNL33QFrN
qc/16G4eIpVnXLk9ZIZSuN6DQRN+H3otisuwXORh6z/OG2SOsMOTh/nAxqmB/lwD9VHWe2DKpYFF
qtU2fqwPTIImvxrCfmLSQ6hgSmHTY2EhhtFCF8QaTXMsw6k/GxoEr7oLuHrezIdD130qdpryjNaz
B8ewDnWYlK8kr4pdGDPDCwQ/B6YbPql6KlVImYMyNJu5wt+0GkB5QzEW1hSfTJnOw4NIhnJWjEfR
jPZdQEhBQuXuF7RcxXC1DaHY8WZmIjo9ZijDqORBJE0NQx+WmeKqyaUixWBKgTMV1TjnfXmcjxDe
hxtJgYFaTc0r4r6zxFuq6O9z5lEAr+I+UVARR35SXgqmdluoUOFy7pgnuFisBEoG+exyVIs3IsPF
xkvdS4NinWTriIKF48h9pinlyjWCYq9F65xev1yiEeAuUwmWmG2jPrHla5beISqy8NEqG/0EkyO7
hQFTz7orr6Oa5jezdLNjkDo/5nMOEXrLijgnqN3uZZQedcLGcDZj0JgksU2V+ULN37U4rO6ZeH0W
JJG9aaLVViZppYfMtYcXa2C2C/7ubQiRF+Se2m70Ko1fEUNGkow2RSlTqofTriP64ORNG8oVztZI
5HNLiseutiMyPl3KQuuwLN6k1m0xeuu72QENu9E6W0F6nt3OmbAHrk+ytXpI1tdU1b1NpcYxkfUc
jtMGYcwTCH3tyJI9ePSCzbd1nk9ts7AzQB4mAPCNOjTp13mY1bjjPZDkC9ezip0iMLvVVhDKtT6e
QS7pdyPavyulMmVF+BJO4SzqTiyjKYCqZntqeKN97+XVEScl63qCSxd5/+ya5MTpdASoPunwNWgk
rlRWi7TcnXHnIjml+TZlDrGUthdFFA9Tv0Z5qnEaLsCPxK8DqeALRzOr97HLPsuh0T/dRF4HBLIb
rLYg8Xl/FFDohwp4PZu2s3/v2Z7+QGls3OYUmswziGR5cvNpuemGIBXrllyiomuflTKMz3Vj9msj
rjClYf9+bLL+XiiQx4dgwDcNpHMR6b55ErqZr4jCKzfGSIRO5WbIrok+zGyPRG6WokC5ChhQeiGm
qkHSxYt20qxxw3lU2XPvSsqev9KdOkJf3hDMWddc7qpW9sv5dDZ9JitVeSCB4hWZ40pvFGw68ARW
pZQqcna3u+ml/TmP2yrF6byOnYvpR3eDBQgIcSR4lP8uhzZ9ik+iwFvPUycKETZVfvJbQ92Xhdj6
OjMi7Ing+4SRonsiGHsFZl8S5FWYhyJI6mUJLQlOjukDZwqoSE+bZApfCG2z2sZITJh3/Gts3otB
Dw1Jefjf/KYysfw9lIbVHx/qIOuJntYnKyZpn4XpJvRbUu3k1glLMG8K4xYtq8UVgqnv052tO3um
orQ3BjBZrq6BxWpw4R3mzffxf5xrJ7zlPz/VFgaLiulHU0STiy7ha8omN7bwMLqIcCZxGCiFpyFr
WKjgbMqwHU5y2rRNMm1MgnfLod6zvMYDF+sU76VtPlILoeEHwXjVsXh9HIXy01e4/eLUyl9CNXtM
xqK/6im2TH2kIejqtnKZN2Xcs6f6mCI05Cv/cQJGep+5JHxOP0GV41EJwXeoASrNFfy9hFepAdS2
iB3viMlmoYTcpT49jY2NGArpZ6PfrNCidT31OqK6hJDzf3wCcr/5rGXVq1qBwhzTHz1m8qWT1M1F
zUaQhVwsGdKhK5EIEc9x41gOSnGdh8hDLK6xzQ3IW0Lu5jE1QjBB5Phkxde8pWxzuQ0mybkSES8J
3bfB9AXGrjP3czZfYBvDCZvaS+6XPrkMBEaFVfiLDkn5YrsOMvt80K+BKXHxBFGOOQ/0ikecCmlN
Wc4LyVu2TGjWQ6bhfKAy+JS7PBC9cJpnNDwV/SxtTnXaTRlRrnYIpv6ToWersoT7lAbcgfxj0YnY
ag1gQL+y6EtobTc4VsAR1HtLQeBDPf2htIlW1zTn+0hT0WVDku3X88k4CEF9ucEzIpGKOddjGaT6
pQiNt1TTlaexUOtzVDJpG/WCCZ7vZacuCjviE7+qEZnpmJjHLLfMB2jzPCK8chFO6GbDE8aRLAvx
vTePZSatjzEA5DCfnTejAmtCx6SMKleQTRXFFwDyPwJvxBvb4AC0RdP+BgPMtACL8NjzvJGuCvkj
ApNa4aXK/CiHtULOySKT76RRDo+1k74afPRQRGW6MeARLvq+9bcWSx6Mfml1Heu+ujYtq+z/DuHR
jf9A8MDP0W1DFbam2c4cIPMXsFIc9a7iMtdcyE6zWLnEGPjEGK48K81x3xcE29V28fu4yqW8V9Qf
kjViWQbtpscEcksiQqdjLRMfQ2pueS6LXxrOYM1Lcai4ib80KwpPgwKITR9Rz/z3f4HQJsDWn4wb
yzVVW3Vty9FAIxmGqf2DDWVLd3BzokV5+DnlRvWScFU0trGyZq3dn/aXEmI5rBr/WDjZcJnP9qGj
LOneW8Tv6vFCEQlBXP8Gd9F8cyuQtPOIkjd8d4H3K2mplM1DFH1rMlTbeP3nZ/7x3/EtFKW1P7wG
ev8Q6IR8/6kKzZKEuT5Uy/r75PfRVDKaP8Z7o0FolVtIyomnK6iyrWMFiRyxU/7SKOvwgDvDPguA
/fgieJmQaGfTpWWsK02EQF2NTn1IghvWOHjb/zjb8sT4/jneU3z6z4eG6ecQd9/mH/keL1GVlFBP
qAhQ+YlZIipOtAe4I4+IUORRG2NkgqPYfQ851iQwgXYBoKFCpNSH28Dia1GI6HhMldgmlAVe1nRy
3gC+xEbwWOH2foQ06y+A5g+n+VQnM4JpmtDBfMzHuzQy9rTbvptBacbEZ+iMASACXvBUQ8cfRPVw
mTfziUELOWubX6k3yN08rhMstA/CNF841OB2QRXrG2YG/lsUohtopvDEukxWodcZJ6VhJmKoZrBD
LrZOWHrt9RZRR6KbIL1UmJ8zwmN0gQRR3Uy2SaEi1JrYT3o6TNHAP2cc1NiO464lA3hRYE/0A1H9
gCjwveNU+p+dJMrkj3+P/O0zaGh+6HFsbSpDpU415RP0DeoYvLcci28EBU+4DRXIjzBljrUhXerD
0gVribAMaO0q2sJMFOOlCRCgE0yebtO5gSRFslDyEiWI2RjPAaAWTYqXmoriuUaOgHfQdbYtocmr
2XpVeEfTVYw7d5ZoFdAoKR/GvIrMeMCbdCohlOBn5FpOGgKHzZgkkbKmQmVPVVBz2sx7vhPrq7Ko
vOX3GnAenD84n2l83nFFuu2SM01q7Q1YCxNIMPsHLymVl8j/OQ/bgn5tQy1rE3R8irDzgwJD8DGC
r+WE/GJnp0E634eVXNRQAg48NIxbymPxrLb9GdhBgNQoaplCabE7SU3FzRnG/uY8GIbjZ0vgydom
VdJqFfvqEpruOsiN11jk4VtmIVDxqjR9GCD0ATmUMfwAOG1jkLhA5FyS4zNw8+XYdPcRT+FlUhNf
8t0RdRImA7IpihfD/jFmuvE0sRKuZikf59HYCf1DHtjeUsvlsBlNV6xTj5VNn5SQDwJVf5oPOyUy
19w3xlM8nTVH/wP/Ivp7kSMFTFpu79odeC54vrWxeiZL86Ea2OPBq6JHmYTZClF0e+2FVWxHo62O
Vt/SQYuLfJv1/nD1zShdWXptPEPVRDVTwzmrqqhixW+NFOY9jYbAv7TdEanYC80kOPRb2jGiEKBZ
aOYYEHmWxe1IoHFlXS3jy/aGl7EG8SFGeiIScAvt0jb7phI7Yw3hryU0ej7b50Nydof8MzWqXV9C
kZkrjkB5MkT+BAtRQju7EZwYYF8pej9ky9LDsqm3Nhcotdb7OU+6y2mbYPI+z0d9NdLndbm7Z2vJ
CNDpUjrDdU6Tnoegtd7VSA9jCJROu2CpW53njUJjvYc9NVTnnKrT0cSq1UxH81kkS5ydjwc1/eEZ
lNKDPozO88YmLws2SfmZDpVydCoZnb1pk6oG7dX5mNBKdD+wnQEXrz1TIJ2EcbyONLP80Uou5qpM
0NONpLglrRof5w3euZjsWbLpvgfn4z+n/3zG9k5kTABg6/DdWnG++z8/GXRQmbCcvLk+/SyRtaRR
RsljkdbiwUdGUKZCe0YS5VyEoX3OR7jbjIPm4emwUaCYFDJPXhA/8uvrW4WmRb2g81mc5hOGmWvY
vDKr2XahtI+mYJ3upFa/HkzsSVwppocVtsU0aVAws93g9f+ZRvydMMksQhe6YdGvQ66CWmKeZfxl
ImTH6OdKW3XWZVG4q7yLDHUJWoEkAaKduUF+x8qbhjmcfKu6ernE+zYFx89D82YOk/9zOJ+tR4oq
LrM/6BFiX5X+VSJpCQIlfOgGYT1mhXxOUF1c6qk9kKf4u3Onig7zYYTgg+gg19jMn8VQHe8aXSar
+ayi2taxiwhkpAJkwXtQ9v/9j/IfMyv+JsJR1YnSyFPOmtCnf/mbpFEpB73V4UnYYY0Qqkbj0dSn
KpzIysGp8hzzUGbMUf/7/1ZT/z4r/f4y/vo//gdT9c//WGqJb9n7WBSPcRAXK52MyS3KkZaWWNKe
KZE85Cb9kGWR+19F3eC9x1bwQEZEvCNWSF320+E81o17PFAE6k0jGey/ldOkNo9i/0sLRf6B5wsQ
kHgjoyTcyh5YsK022DX/h7LzbG4bWbvtL0IVcvjKHESKFCVb8heUwwxyzvj1d3XTx7J1zjtTd6oG
RTRAmpJIoPt59l67d1cm3eGvo1G7q5iESDQYeXNjKvBZjuewC5ce6U3nCGDbY408bwHvud1ovdKu
rHoyLq53KgeNagcNfu1kZvOe2ql6lZu48r0DM/Bv5JBpP4c6fCMe5LQFbR2iVYZ27jbJRBNGPiNv
JryIeL+XYD1sEXI0PlBY88NpjG9eV9oE21vRKvMmPT/Uc+Bsw0J/6ZWuxt/lPdOD0ZBeUOORQ++b
aTAR4JZlxypNPBQnq2ahbT+cIncNE8IdS08brwnfCJrMTbeQD+mqIC4uHuR3Ro7I7wHN4GivEEgC
KqWaCOlhE+boRNCs0k/EyfRYNdWPf/kkafbHxYHON9rFqKRioPZY6vz5EdY6K7GdrhrWKNzboxbQ
3KK6f9A8Jrz0YUbEt2r7Ravo6NYZchgpnjTIV1roBa1BAAvuZ1CUAGhfq2DA3JpRR5KmsEQ0WZtG
+ULNNV3eMZ0E3T9aJhYLqtftoZ0Ul4YxU9Ea3dRpoOor92YxWZWP5MY0vGRT1QoNH3FuPOpIwMdQ
20xyYtcgn0HaDMhb7gZe7mxJqf80+1qA4gcIjMSoBNwazgpq77m1zZ1PzIxH90zeF+89Od2Yd9Uw
oawL62gf6ml3TGfTFFHNr1JIEqbqfAu6i9yRGzfKTmlZTIjMYCpgYsS8ldA1DqdI39JiSxbmqLdb
vTC8Gf0dGARSrZD6F0aygXdG3qwZ/eQjyAPQvfxNTjdkIT+5Xe5z78pCUs24RABHFB9n06YKiVgp
T5Z57rVLXyRFOah0dlFjffdw82L5YMM0jzlpmUNGUke4CXJQnnx/hjynnE5JbpUHOfT+3NgypmPl
Gpv38+3S5eVGZv5r1+tSSnrrf/4omn/Cbm1WqKanMzvTPfw9qPo+fBJNp+5Dw3HCjRHihuuU6C3W
chascxPqxzmmaL+fey1flcQX4NjKvslKeZIh4a7BtCASNwgGaRT9bIqNqqBY5xMweqp+lsPykZ2i
ATKqZl6+nyoPyM0ABrmMSXhzG+vsDgXBU2YQHqXi2gvVAjoU/QxZTMLyc8szn0XxwJcm0PPhRT6K
fj3KXbu/jwWsP/75tyXRv78v6h0qB7rr6KpLcJeh2h9+W62WEBFgdeVGF+aVdtVmb6kwZbxvJFkz
4fq2S/L2kxwvB3q6d+6mpYsMk2gBLLU4yc1YxtrSL7Nh9T7mCmXl+246YKwbi/yLU6MuLQV1Se+H
6uoNpuhwW7egVEzRDyPYjBSXoxwbGt3YDh3JYHKXyhQXm4psCdm8et/81tEC7a8RSxI1h0ADyqIa
Y3MaW2W4TuP4d0HqQrdQuv94k1GJVsckmDEoy4f/c98uTr1BHpoMC4HZxe3AJXiDZee8qBWn3tWE
ERBCJoBLIE2bHXitlFWz4K/UVRiv/vnP5368gTuOrukepTrTReLofMwdNuFsCSg6iFhvuLqq+cOz
ouR+b1b9gqizbibZRN657eahjGMS/sRdXasmLi9WmWzlbdoJ9PFk5Mgw5Kmap/3wc2zf8lzyx7Jd
7Hb/eaEyvr+QfOYsXsgHlcZKhmi1DNTgFuu4vu9ceBSacJrJzYgRCGWNYm1RBbb3sUL5ATMYGGoU
5BCOaH1LKDeY3PYpwqxd9uQ8yKF4CvLHYIo38thAfyOtDHU6KkoU7NEiDcfUHV+kuTW3mvoa4tL5
X0M5Z8mlkzzLjHAmD9OPQMC44NqcAlMFKp51xH53BSVcFbgOvhWyRghP8KdZfZCyNPnIl4V/UfJH
j49z1rem5YB75V+mhjReP9xZXZDdDlNDi/+xinycMFcFnZw+pafmKF+4Bu3i3jMu75saeYqjVcHp
t6EauvcwqfG20gvzMmJtp8DWuCsA7uG1HvSbrDjoruruapecu0EUIPyoFi18m3lX5gKYbMm0l3El
Wcg91iXcm093pxvpQiaZjCk/+5KZYL+xJIbdtqxpj9e7O6iCF2UbXXiTm2AOf8xQnI9yz1C17mC7
MPIS/3q/pUrja9Erw89brNwvFbCrd3DRkLKa8cHvdLknyPqQBWac4vebvLy1q6g+1m6rVsvENPD8
RsCmFvdlJF5zbR8aI/XysrbuaqassI99NIYvctw105/jjusccSHcAJJEM2YTRTkNXeQd87G2sX5H
l7nMgke5odarnBvM9Y+Oqa8xJhYPckgelOOjSxw4TgKRuZsHxHuLkw1UC5i/uBjJE7Ue99qiH0f3
FE+vcqhUo/kEI+PnRaN36ChOALbu1xSxa5el86BaurILkv5zWGnWUW4SNA714n2/921tC9IE0QSQ
psGFOSj55eaYGDiVBFvxt31sKN1Rw/EnUEOe5RDApZQxOVcKGrpciVumMtW/3H2sj4tBz2AtKC5g
lodMicrEn7PGzg/rgIQ0F4tpVV3kpxWw0idiyLzD++e5BRpBdxsw4G9jg1sBVEgPrdGwTq0986tt
3OipZ99dp3kCw6gsuEUQjvrrEsQ/9FA0zMTkFYjQW4IbMy89NMgGnvv8LycVOBjfrm8FIN0h7t0X
Qmzap5zQdXkMCsxwrYnJlXuRasyXbqXNlnmwqzA4T7kXoGUVD33TbJdIlLL1qBKSdh80639Zv3kf
r/78+kxN10xu3dwCePDnrw+ifx1WDT7iavD2ThbMWyfN0AYKUIVEVkh4hQRakPJsoPjL43Xqizjv
mlzhGrfrXp4y2eOTX89Ue01bOztap8NAB5aQpfrZERs5LjdeRipDPKc21EjO/TnGKTli6lNjHVPb
BEcmx+VTM49Wvh0hrJQv935A7uaQbug1B5hYeTXuGT//rQoM/VanX71w/eatimp36VEJ2Ct+qN4m
p/lWjmH/TWVG51Zbt8agphBB7kTmAwt97PZdqtjwqSBkol9xQ+HUZZQ3lJLFIE6jjYVdhxyB9XcH
R9kjgj/9MSwt7dEh9HSV4sACcthlCVYRjevnEFX43MU+qrL1ODswvqNWZDDOPcGBkAOgrALO5EOy
+I0coANMpLeOfUacIjcB6xWEv/5yhvyGNKRObv8yK/gzKoU1mK1rKKgsk/w60zWtD58L31VhR4wt
seMeoawb7gQFEh8o+CIl405tlw/HRO933Pu75Tzma1xj1ZsSzMaWWmW3kbuB3Z8IYJpuLcSek4IT
pCrhBa5H3dt6sE+OhtVSCZ1cVPViVxZGvTqwF/KobdIrT8KBv/FA0CQLr2YNTiA83ndrUbs3RYLD
0KaPd9ig7rjmI4zbZ6l3NvhAhZNqvRJWYa1mVLg0/9PDSBDVba7C55KK80ptDXQkotEvm/rkxh66
uIiPcq9JVPT4gcWMPw10MtdqZ6DOUaiXuGCdVaAbPbdY3S8e6Zx3UWDTGizAxAG/L6KLNpcNc9wB
UHcanHR9Zt1QF/jWSdnt79dL0876h7lVN4RYwVktQe2iQJpeR9OK1sNgBPsxHaZX+rxE7KBjbVWQ
yomDM76wW+VfJoW6+ucSSPz9XYfFj+ZCHuWv73wo67Q+mZtmynwKweUFbb+21VVqJKXTaWBdkvCh
ifV8IdH4MEqHK/7EtTyI2lR/7gcgJMY0XY0ZPcWdHmwHI2nRDebCOowCKJF+9tS66rP8kCSOZqw9
L5h3lG3IemmcZI2VkL52WNTLSoV8uKi62HwI0/qgQZEgvkxOYqpxS/NsOmYDmTdaoL7ift+jcbK/
QxbNIMdMyLBCq955ASbtBLoY5nmsstns2N+zqDzSwo1eI/6sa/oNQkVLqUC0MO3DBON9MU8putEs
91d51Fb7bMDot0DBRNfeEEFmBIicq4k7PUHt1RvTQGUJTKo8jjPMsh5gGDzo6hUUrFwDyaWPmdcG
9KmpXMmxnJXlyspLZ4vtalyzMB2pZbgB+d0ezMdJLV/qFopQC9virzb8qpSl+z3Taeb3s8o1F7/x
tiPX+6D04Ii82C9XmgJ6Zhjt01AY81+Euhzk66N5NNZlxofcoCwpLAy55Hr/Zwj9n1xjcKAz8WNy
lqQPyw0uzubRUwVOx6Ud+qJW40FVUlRQ1OwPclIdanr7OBntWk64q7BrntDALkOzy9DFhSFhElX4
icUGNqXUQUwXqBu3re2t3M31NxPK0CuatXFfGlO+jsRZnptc56orbs2MWDjJih3TC8RICEneGqZW
yy7OqxOgWePGZftkZNkAXQfRH0BZMkDAVr3VIpGZnKzPkzqOB1Bq3HLFaSWCsEXHd/Yi1E+XPsqi
RRL61Rbq54yjOTK3pMIGYP5V6zbXfX1lbk36kGPeIEmBZjrldjlSlbGgwffVF7DF6TEcIA0DlF3y
tQxQgk9quowRI5EhYD5WgtGpa9WGS5T10qg2nlhsAhdrCCz0EZ61QMnQfsEDD59+6dkDBBvBss2t
WdnGhResEEFnz1FeKuckqc6FFulne/DOcRqlV2TM8C6MkMknqAe1tadVNSTjRo4ZLcneDuQKxSJf
45/vFtwT/lhhcLkQsgSm54ZmgcS0P04j+AeVltKHuuKmku/aqrMdQCHG3ov85KhPnXlGPLGNGpO+
sPBEjvOIHL0aCThvAvumangAacA/R1YIMHmuByIluvYsHZPy3NZtFgVJ1DvTJ+kFqpC6L2MblbE2
qHtiIK1Dig6GCPQpHF8iP0LZ7LEsT61+PSHSCI9j1dKHp8S47FMEuuLTLy07hvhct1BZKEupxUqO
yaPyQGYU/qpT1T1BgNHKS7X5q4YAqm74WAVT4GzSch52RFe3GI2VvW/G6tfW6+zlbLbxyfWKT64O
0puZxMbIEu0iRcsG74wmZZLt7xrmeHC2SOzxo7wGiYEFSJSZKIlrv20+jKEvyDCb2jEtqfygg556
EBwUEJBNDpbNT7dFR5VS6cX9Tg4WdkpkOL5npfXKLbewYD2alE4sW08vHj5DfooQ5gFVpTPAsWhd
ESHw0lQVPp5uSBf2ECnb/5PC9A5lGpy+XgeYGhclsGHrJfiFH3fdE6Itq38aM++atKjtXaWHEiBi
LkYKulej06nxCxm3ivOrrRRtm1qztsyaud3Ka4rcTMC4yEdrL5TjLbQ8IddqvCyQTGatW2vq6FO3
o9f6vttMJTMxlBdrOV2Qm4SQrxWuc3U5y3mFHLTFRAJC9TNNiWhZRm52mGZNfUDQ1GyMUgufhEsC
S/XYv+pj/gUAu/eXOf5wBAF+MYXmGold8iSrcpZVl8sWe95O1ux8qsH4WY0HeTCodG89eWG77fuT
9BdQ67M3oRkrQP7i/o0eOlEQ8wokUr8LKbc+d841oLZ9awQ/vKHCvZigSB3kMYNcGbTvwH0wC1F0
4JPQER8Hpm8qnuPCVNaz74UUwTo+651V773GOdtZ9Ddwzu4ZhS5gjdzL9qo7jPiScLC6jR/9UMlh
V7TB/qoNQ7SC9qet7x3if758aLaYTb6XEClNMN0wTc0WyEpHtWxxefmtezVhFKtD1BpLNe1153uh
sU4cnFKBmVp0n4GYrWKSAr60Eeb7HKbD3nOQ+AyV+jUZfbT6rc5nXbir75uC0kE03OLUSpZW6QpX
SW6sIZOhB2chHZP/CDEnEBruSGxmE4I0CDKFu68XrWKZnELMoUEquu2uQsciyjbpyxdaewfF9acv
ctwfo+HQaFrxYurOoa4tls7EFS1yPAqXOMqdpTtl5LT0Kmq20f+rt+JDaQTx0UYxutZj8txdMs7u
fDA5r5c9gMnZpylvD3PFg5ZVObF2Wn5pNcXaFDaGQnhvyQZdIhIQwdt1vGiXq0F0Uu4AHj3NVhhk
aUFL6m42v3U+AIGJQG+SFbFurWJ/6DDRQ4Bre3jKTmWSPxQ2biLSLNXtfR+YPqlVmvcJn1fBJZCC
mvz2kashqrXqRe55ZYjkgQjY2jE2Kja9D5RB0kbDE1pHKj5eERJik2J3mVrvnOaF85g6ZF5KPoXW
C/6lWvKZ5lwcEfZbroqfUDwa/hyLVIJOshbfR+WFN+qXwS6gCiNwjO7KGhNlC6HK2LZ6BaWdNNq3
POlPht2MOMQC54Qx015MFJyObRVQwUzhdStZWOyl3r7xSgvUaZSu5PcMsBfCxc597AN3WsW9ou8b
mAashyp9lytB/eIn1aURuPZqVKHORpXFz+b71ivpzPbjhANlSQtj3qqiiCA3NtpKO8Nnnap5BVgk
8HYVQPLtaJv9jqaV9hKY5lmaf+qSwPGqwH0Xj/9SOOFW8vFLx9xUc1XNQ1DkWpr+4UtHxvKIqz7j
FwfdbW0L4JBhliRLyYdy08YmGVOeYVEKEw/fj6juZxinB520V4yOKgu41n4CCmuvR0v1ycXLpwv4
GJaFmqptUmQ3hBmqcbmfO4KSzdns91NG1YYgEMh8QKawtBNcGbzldBspMk36NWfiuukUXz+CFW6P
uqaCvhwt1OCGVl3lVFpufptZO36zcHK7uOoDkWTQNPythvxzXcRm+5Ap5C6Lv9Q4Gt1KIbr5IR/6
8VLUQItJ/rafvXk4ZW7dctkuQeCLDgIAQrT/mW8uTBqkpGfFEZ1tLk/KaM77dPRBHEjIg7j6jLCK
tba9VTVfkkRpyjVuKP+5xvTd2/qLXTpnOp8my96Okj5Y+OIA0Lw4NH3AJhE8qGaED+vFJfERQ7cB
WN9j8RvA8MjBKW/xwXXZWbXa4kJMEqrXxDvoeageTMEKqPss+py7xmNP6uL3bABa50zus+2iGE6c
NGeq5NtXqJvzQgcCpim8vmHPiHrVMj6P0ewsjanOvhfoA4vY2ICIndYi5+EykkWz9j2XNUGdKxe5
6ehR7DqsU0UyP5QlElkdG6PcJKXzubZog9kgHFbQ0QB+AoTlqt42J7fR05eqCTYeMsPXjv92usHN
Re5Gk/8jSa36MlKcuvZD/aK6eAhr97HWsv63zZir35zUKvYfxnO/vACJ0A8DKWxMFPmip+ZwcTBV
7ShRfvOqbgmBpjribKVNn7d77tKee2fM/vbQwAizdubcWuDxSI4YVjO+t1V1kxtgZTfED+0pmIMO
gRmoREOL4agj7lrKM8pKr25jHonCj3VtiYg4Tc54C3qfG8NQe7thnGvE0HjP0rCYmetk9UuoE/2c
T8TNg9xhIa0SmeEj9bqmhGlsNITUD1mfqvxsocdftJwfmU1BZfDz6YXyCRr6Qd1M2JygshXVuCMx
uVjp4tOnGUgVgCYusr5Zhk7FHVYg7dzJtTdKyR++McjQYeU+bCe4Dy9ubVF7BMJ339XGiMRxCq0b
5L3qiy3uqF2pKivbCK1tonzvxiA4akUVP4C/jB8qff75qJ3z8hAY03L+dfD9tFhPP9OfQ7YW2w1J
gnJ7fyxPks+Rjwz+VEtL6ePVFOg71mnRJdZd5TnPmZ2ygOhhZLDbW1PP7DtuSDln13T6cu1ENbZv
eXKTUOEs3Hl1P1oNzWFG/YETRrzUrKgnRze+ptTdsUkRkEGmTqRZb7lRazcbY9o+rTXWrxZBp1r/
1c2qYZsYTrkLqoGuYlCZJI145UnrHUT1KpaW8W9pO5DHvSTQV27REZGYOyy1B4cIYBUZ9rIW6xGj
0suHmHKPJqL95CZF53J/1HBT+7/HBJTx8OEUVWmI3VSJew8fzRKuJ+JnZBenBPgFQCp3voQZEEVm
/PpGjqndOF96I9J2FMNZ5IhTMHQMEFv3epd561J3urVf2NknUfnuRT0qNi1vzxzsB6wkrsxqMLbL
sW2tg9+aBrSleus1inazzCm9JpbzpCd2sUuVvF4PVl9mK3n3b6nbodiHGTESs7xrkrJE9NnbG0dr
++c5htBpi2DSlmTyUqn6r1Wis47L3OLx/VxAJPfVH2tsZSWVw3f5sBmPSx8gPwZjPFNbnfAi9A/B
Q5hp6bou3GmDZqHceqRJ7FrXLG8zzjhE9vQBHPoAiH28F9/vy21mIjydC09jWW8/O1lV3OTG1cZy
0YCXPMjdui4bAmGcjtQxECX/MlfWvf+6bXvMlinPWp6OBeNjux3CBPdNs+Re0eUXdHbDJ6bp41Yr
6motdyNSV3mUqVu5q8wUZ6cERZg3hOVzrBor8rD2Bd0Lcgt9UrcN728H/3zrBMmXvgagQqpQ/OyX
erJWfOZqWVWzOixLHN5jHuB4n82le4lFddIezepo5glCSqVMn3utpreENVO6Mil76JtJyb59cGtK
32YWfysso9Yf79Lw2c3Iv7aQh7UN0ND3ddoUQ5psUn94icI0XgNFrx+6GMlADOf7WZg7boaL4KDz
uW0n9hUpOgnFg5cjOiZsLRFKhHc8pNyFwdgDE5qxp/3iRkLACE74q9pd045/SevMPCFRt9vw4IU+
E+QafFlbXetkOM0mcwT42DAcRFqnGikPdQ9bWRJDfg2ReGs9yD05XtbegxxquVaFy19Pen8dTKWn
9yf9+ToyISN0I/ybafcgqxQWULedkmCGuJNInDGrF6w/YTelvcidhQB5fN94de9uhsx6VbEI0VwV
RzO9/zu2XQT8mJ8Jk9db9UFujKYoFnNl5xvPLP4/+9Es9xBnOrZtaKqO0MaWEeK/Lfc0PNDkiNEr
bri/LHzd1cCoj9ahB/q1sehyvGS9/6MoYEr1bkiQZxv6zgXPpYOUCQ1BpBHtPOv5ye6c5mum5Ysx
HjG0BQgyBa0Wc+W4xNwC2T6xjf0wdvFKFxRK32iVq6/TbLdCtQYLx64SQc2stfKHUZCD5rSRsJol
Jyok9X5yNf8poh451HX0HUUWaEFN0z9DhR+WlZJ6T6pPvncA2eQ8kOS2i8gXObpNkhzNwPG2A3Ae
qriH1NZx8VejTspu5PClMA3zJDcR+Jh5EYN/fIjNL7HWmqcs10XGmlbg3Swvfa3PbwRzq2slUZ3d
z93FFLTDLQUxtZrzpCYC0rCXdRSDk6taknMTpzrKA/KRHPMKjyq1j5+ro0a4Kotc3XTC60msvHIt
+uJL5gbd8X1o+o5o0Li2JfHLCWAdty6dYxRYnxy+jvFSLyxvY0YmUF3xKkD4qa+Tib2Mp/DVSWb3
cx5wgbeB5DwCOgcMWkRoOHUWeVqiXtxBt18U5Arbvm6j3dwX1YtTZUyuev1bqnbEBEa+e00G2FzZ
oJF+qPvzWxSQkSHOsGoarNqg1OfW5yY2T8B6Uyz1dHf64slUyBaJ5S7dwWxndjX9PFkRmfygPv7z
NfmDhEZ8ng2VnpKKsYSelKt/UEANqu8H49hYS2O05oMNpvosN2j40gWhpSGgBss/q05v0UcKGqK4
s2q8ipLLUtX6chfX6fTEhdq+Rsp95z4yAXxLXWKBWKZNT/cxC1COrZSbOkBQqPju/MnXZpI8zdl5
kLvM1Jj26tFV7g3Fpilj5aWK8+JJg2R9H+ULdUK1gGZMvEIwTMqWCUJz0SIvX3Sl5u7DyrWukTFY
1zBzdqkNGDjzcvvKGsS6BPrFgK+AiWMN4ip6pmxrblW1Mna6ovRPQ49hkPq+9z2evLVhts6b7VYe
YExlfHDTWT9VJSUXDMUeHFwCNIwi6k6DSgMEogEPjWirGCR69LnOjhz5tUHD3p0Uncs1MUj794Ny
XO52Svr3P/+J+Yt+vO2ijPK47eq2xSTJdT+slrMWooKJzGjl+iZxPwpXoAgt/qMOyGyrw047GvR3
j1poDdsMHAaRKKm2ygegOemE58IccF6jtt2q5rP4At7kxrBIrKh1W9nHdRzdgDI3D800vb2foRb+
iBoME7cc05U+O1DeXo5A0LnsTdWb6zPXLEyun50eaJ9L668kTao3P9HNXY3mZd2LszSH9ok2+dfO
MPJHnViX3549zxTQK6U5AJM0LkrFrUwYxakIE2aZpwpzJVe7zEWB91cc0Gw0Atno5ldnaqH6wQ5a
yQOdw7vLrGYzx4mxDoLcRbEIO28IuvDNLXEKeJhPHwqn616sUl1PYtxnpbED/OWtrSQI8YiGr9VY
dVf3kBRqcR1qbaZBO8xrmc0RemN1Du3qgaKPfounOlzJR+h/PyuNa77UWpsuZy+m7UpAw8EcS1KC
dd/43OouVnNN+57PBJ/ngdXebMeudk5oKFtUNMotsc2/2znTvs/tcK4VdOa+D4SoT6zqUKAYhplE
e8j05nnj+iN3rV+P6GypmxI/0zlX7f86WooxNSPXvFLMQ03v9gEWo7WGLma+VPrwozWc9q+ReC8k
xNM31vo51vkuuypmgABwdu2dB6TxiG/5iExB2dC4s3ajqTI71p1PMcDObyMrnUWlZHxDo0o9jJ0C
xm0w9S+u9UOeEMF8QijZrsASDxSaABPi1/jcRlN3ieEGP1cThFea5DsixHBVM/k8NUWb75yxeSv6
QD/JjTFWPx/JXd1TIfp7TbyST3g/b6BYSrteG77mVUjqmBFN/9Kl1rSPXWpDw7cHKYHITvS66se2
Ux0RKBomkclNkPL5IXL6m+91JGKqWXAkoZiGs6NlRLmn7afRSL933PCfYgPrMvc7rjCYdd57PfdJ
VVqA1tYJJQ3cGz4Csnajnsur3UTkSoRRTaSIwN9WfmQsqO4pL5AJFopY7CipK9agmnvfjcxGXzia
t5V1JGVWWSnqaBlkHQmmqXIBzHMXoko1auYjOOO+0N61qjAgh207toAVjEUoMhxkroPcdAOFQ621
FDBfHFD1+OobAzSLZgTDkHUvzmQbpyDExoVkvl/nbq+QklbGK6UnhiRtPILWLMKa8sn8bttmu7mv
R9XMx9RjcxFuxXpULkpl81ceGGsWaE1AKdrrlb0qwOHknHTERertuW6JC/G9st4gXFXMlTyiROnJ
ctXyIPfkxhDPKCn4n4Lp/nTsGyKYyAh2XIH5TVty25AWpbpFsePqAQ3hPuhKSMKvQ1I/2bi5tZto
vSzLgfiYlcyVgMiLunjww/lQj/gIclgbtcdyL/BrIefd/fPdQf+gGMfUDBIW94JpGqjHwSJ/uDvo
bQGwYujoLjdpuGymweYyzsYobZswjbiD3yYeFu4ZCXT4UJQu0nk5JM9zjL7qF0yw6pUXUgB9f4X7
kYlu0sF0yqdQbV/TKPL+qrVqOQWT8o0SLp7usqmfmt6otnNbU1UkTgffHtWGUS30z2pavsgn2THV
RR9OtGdSbJGfxNy2Ls2YZGf5MZ1SuFCljnFRHhzJlDpNsfYkD8qPqWs5v52fxtO8hv1treVBef7A
+XJPblTbuJAvkp3l3v91PojLtF6Kc+V7kf84nRneCwX1tfzXTSLaTnUAX18UYuXQr/f+v87/9d7f
z9f/eC/y9cnc+vneh3hyT05mPJnyvfyPc+XPKV/t17nybRhFYW80uOKr3NEuSWz9/GW+/7D/40m/
fjnv52t+Oq+7AqicPCj/EYs3dN8jOGlPsxv8nzI4n7yxOcdNkl8rtys/2RrtTUZ9z8tp5obPci+C
CAnXmyQXxYidT/yfbpuqtTCmc66WBenKqc1mL3dDfOKouwiokScrbbQe3Um9GWasoyVQ7v9A2tvh
2Sm4fd6flFkwIZIxWckn9Yiz11mYzZt43t8vKTjdkwfc/Vt5RZEXk3D2IAf24bjKZnJj1UQvz6Xe
ai++US8VkK2vVT7Phy5C3yZ3ATMbS99gdSZ3jahdpHVYfMpnzT4ZJqJfE773awC7el2FbbZDqZy/
DrGUg4ZPGX/QK37YG8jy/FUHlrct08hZyxdLxFuY7bo8u6OtvcwDVwvxYs2fb6EXb4HSrMUiw/ch
I+g2Ej5TCrmk3NVJ4pfA79CFCfFra/iKvuiqIth5SI8X930mAea5Ns1hQ7wpyQLIvaPYTOrlEGEM
tJMpgr8peg6FUMCLOBZkpnQVwqa9ipPvbFwxJJ8wkm1zLMRu59K0qkPt9ye0NHamRMRPw1KlLiBO
NsQ3J4yMdvvP178PFhCsH2CcbMP1VKxCaBSND2oxtNhulGqsjtG2eMtBSDqsqr8wc8zvGo4hMKe1
Qdd0TbLaI5TxApqx0W1yilNv2QwAkub6N9bW1aqEgvWAUqim5v/FwQSyVcokWKvCLy13k9Pcad5K
6gSDWOnvx6WKUO5mShmsbUCIp9YkECE3htOQY3CXj1RBiAm9UFlPYuz9wPt5ZaTp1Ow7ZS3H2jZV
lyl+863WhdYZCNaCCBGPiEW3yk/3iUc/moTbqkczJg8U3YTBOio2L44Oq1cNy4IOdYSCTalw/Gj8
ZVbynKmpDkHUY6YOlOBecIyoKdIrM1+axKi3Oa+7q5uqu8kzoN4l/zKFwtH057oGKYUryomWYxto
gP/L/jFwT01TFRvLYGfjFXpgvHBVs4QEXfTPmpXTnEjrZIuNd3gebeJe+YtQOKveKmX2v+lEvhRh
h/hhtGJKZ7n+raIsJQzn6kvpJeqq9HoXQL+2MZs+u9aNi5UP5/yvPRHpTDs83dENjY7dPESElPrh
Ue6+j/2vXXmemo18GYnsaJzJOmE1w+4G9piVo8L6NNKKY+hQttf8IT7MOs2yIEyCfWrHCZFZulBV
Gc1ptotwa4ZTsAxTZkNQaqpDzbJVWxvUmw9BqjfwKcUooDdG5UNLHIq70V7DT/AowilQo5O038ys
td7M2j/HfpLcqFC3BPCMoMgdJX0roV6uGs85eppPDX0cd7FhOuoqM7AKeLgZBOTgqhUqMKViHyJT
BdUX9yfdavtTORr5sAKRiAY78oslhTCXH18coiPYA7GwN23hPhtEFxzcRh0Pg4U4loxH9uWmy1lt
N1n6hn7O6RehQj6n3MxtegRf2Ozfh+SjxAyVh0wtbMxPrb2eS5MaKMFgL9GAWZo0kducg0Woipm8
laHZaWHgfAk8SlhEBtkXI5iHDexPg6XPsLQj3KbpHP7cyF1wt6gTlBGHoOaSeao29ePohUStd613
gNo3HQs3rLZkdalHX8coFmXqyz1qpDOZHMdNO+2lxsYgWeVB9adrG+8nBBOfDJRox3YAMCt3rSkN
uLAKgqQ4WieJtVQdqqgECENq74oXai3wiMBEUYX+AfXBu9kt8OTx/xF2XkuSIl2zfSLMCFTALalV
ZYks1TdYS7TWPP1ZUPNPz9R3bPoGI4BSWZkQsbf78lBVd5lnfbrARwPh2lZgnlkgpqteHfyX33tI
Qd5yOH62Gq87pdR/aFP8A/BA/NaOzbByGoGxiRjDrZG07cXrrPwA8rsis442h8Fc+si3rx9jC3Rj
USt3y6jrWbjAntCsHeUaIt6MVjkCZKTDMVPEZjNRGObZbkjpz4WK+NnMYRsBqMKtk1OjiYd+lXep
2CTNQK9Lwo/IZxeOjl5168xC1jowky9Smv4qTzTnUlq1+kAmy/fl+KSBBkHfU6xT28gO9KzHB5oC
I6By4qgDEU0PyzGms4QC2phEzMD/UQ4dQdelY2/9OZ8g6Ibggk+yiEmoNdsX7kGnJb9zgFNHLEnk
PIhGNw+tWmx8XvUn1JK3HNEhAdcNwmmKYZfcxw3XJ/kVIWd+NVRuze6QnVnUdHcfo26gzBs7/hyP
nhxVPjj1ygvEJVQD/+rbQ3SLnSpbW+00/zFTf4MEwXLQInRcGIG5zw0VOzYSzSc1qMiqanzzFWrJ
HYBn4gW4zy8CEd6uE8DkUuwX+cgEZXovcbG1wqP4PM8FPiYJZlmggYSiVc5z66SjVJ+aHrXsuYFg
6n12ELSNXASE9AamPBN/uNGbnwT9qCN0jUezcFB0q5SyZgnWP2ruhNhgfii6H+nUBttktB9NJpRv
SdmnO98iSWgZann+XmWJfW+2lU2ijP3YUPR+asz0hRL26MYzQLwOLhVmku+KOcAnb2PjNBCb3DuG
fUAsVmzimfZcGuqu0YL0ZTle9tHXSCBopPXIxCiiprVBMN0iNkAaGgP6vfTh8/IZTqLoHA9NfbeM
WFt+tTWnYbXLG2J5ayxvkuXtMvK+KQYEYggISK2Yr0hgEGzQWIFf9DN/D4r9lzcVpXmszbzbOcr0
S58lfkEbyj/oaZDNfHqSAjmj2GFJB7gOmNr/MVKSjkpzEC5/Pk7mWy2Kr/2URE949bVjpaD4WuSj
k/GjobD9jjpQbAul0fe1F0UHVtjfdGra95XnA172FG5paTjeLxt6KM02HNRptQwTGzl4VInkGIAh
XxloSF4UbsWrwhD5iw8teWXzn/zYy+ZjorZXSB8wnaaa861F+SEVX/mp1NmrrNL6Nalzk2IAAUjo
tYxVbeirFHP8t1qhz6tlSv5oWUG1I+AiP8KOSs7CSdB0g0eVODen7OxXwQYwi35nJVDtHGgL285p
CmimBM7rmUk9qYhplHnVAxPgfA/9dg5aG4o9QgiMH5WosBAgxUvCIdlETRBffYydhNog+6uSlmBd
maqXHCnUQznK2wB5Zg0jIlxl4JcvZTAqBNyyt2xQ+RdnTeDA+Pfx5aTvdwO0TzUmqzYPXJMZ7a21
hHJfNdZuGaGZcG4d2VCDT2V7Pp+g4Z2Uur8uI4dimcsdZ4SqxMkpCGM405gYKdDvZePpj9bAEkF4
BgjHIMKJQK8m1oL2YINW2PbxpL01Rg2PjAvwrA6rISA4LLC0EhGbpz56SIF2Xq6CHuxG9XE5xqrn
PTBBKi+HMDH3IJR5WM3XFw3PzaTaKyISe1p3yRHfM1B6o5kfHWVzrwRjt66qtnhO41i4fcozGqLY
Qwv/D9xy/qgMIwlvcdlsosnAt4otbq1qw5w8LsleMBLjzqHNu1LxBu9w4bVrH/HtU0PZ4b6exi0o
LfMpTbyvNlXAqyKV+zCIszn/YbivU/F1Ypm2KRHzbnyWi5fJtHDt9OFxMpLg2Hn8HEWhpsVqnDVQ
F9cHBTMtKYF2dYA8k+x0XDzM+5kpgF0BFZSlzxbQqrMiWxY4xBy9Dza5B04VF5dqQi3Lp+tIU/BA
eAy5WXOrVhf9Hz7yxuf6IxYpgUXKIlSTMFGLadq/b6qx1Qyidqi75i89ogWMIcTEhwmp6OagN3dG
1Nb3v09ooKhcRL/tHSLQ+r6qCKQ2SxD9miyrY5tN/p1dTt/LeXal+AXAAF/7TqivfxzKksKYqSBP
mx0Hpa5/CyjBb+GN8SDB7gLSNyXkqDe6PtgIg7ZgCI1qU6AjCqthcI2kKk6mXjsv+TzrnF8wG3nS
foKVu5lDlWms88ImTUBQW09c2rLWJEC7uUxB9NIO5neZpkpziBv1ySoSDMNVU60MLcpuilNznzKi
3TIap6Y+EgGTQJDq5sioDKZzDdLKUhP70laDZJIuJYQwLrGBxOw+hss1KOHlRQuEubGm4IZQ8ozg
tbqYTQSaadn9vbEr7VTJQj2oA3AQN9ZjhdQ1CwhQ2J9Dq+rPy14xBsT+qk5JxN6/TmQNYWcfl5Cj
WaG0wvGDua10rHBnKcb3ZVSnRrqy6lauzLpOXR/r27tvk/mKuLE56kJmb2N/oX9WXEc/tWqm305x
R8my2450NFZLy8IaSsW1+7I9iDQ4WUiDv8MRanmcjtZDQMrfwRd+u22G3L9LhjxejRsHguTz8k5A
A07czfOyaiLwfD4epXLLWst/dErzdagDgyZopz+rnvYxKuds3b9Hy7m/r8xLIc/DlCVuaxk/K8rq
Z7/Vxa2ED7rS+6TeD3Ypbr1TkwukJs7aazib0TzA6jvQOzBefgunAepY+xr0Fj4pDJJJZ9xaxRxP
yaCiIilM9aXrh3hv6z29v3mIH7je2IE17Mo2FS91ZearDJvsseEzGyKr2tGA10n6y3Z0CfVXvTes
Y2eBgxhGvXCpn7cn6tX2FR4QbkMH6VQ65f5aNWJKnwOqzcjMLHfxQnQOKgC+J5y5xRqBH3/teFF9
9ot3NcVE5P5zx26z5gFPIKblWNTncqogK1uRtmlroL+EaNTn5cSysfkvuLBHqotiUe7H3hu6U6zh
C4HN5uZz8lcHuBWBdu4qdARRJJihy3MX3Upu/hhB2cLu0N+5fZHWaEfPLXQUGPaoqvuc268Ft04f
r1FVqLdFi8KADpx6W5R8DMijw9zmx+Q+h7r/aKTxqZ+XNKohk3NLD5N/Rq68eFY07tRR7Tdyxq0S
SkNUbtbMZBkdOH3fKex2mtgVmaXuVUWpTzayBuKafHp4GMTHF69oD4M1eYjv9WIlChjtGpF4OyIh
+uNUWM3FVs1y0xpq/+xXMaQKQIdr00ZU4phBMAd6FPmJIuU/N8sxrepQ+6iJJOSnKO0VOTjgtmip
8UUYVUjiS/xgE4xBfocfi8cl4KIVYY8nS/UxXFZ+Ox1l9yDjrD2EC/40kdatbjPponow1szXokfS
J5MHrbvLq5zQnPnIkEvnALic/udApCHpJiOFnrZ5TMHJr7JimPUmBEPFlKTOGk7HuNC6E0uhr2CS
6m0QN90pJibtBFPWAQ82jy0zz499M+wkyKIPTdtoVo/IzNQnJcnESRm1Z72blFOb6CxjktC4a2uz
2M/51ZgUs/SuHtrmGM5sYEqH/VGX/INno1RFCWX+OJvGYDz+PSplYjxWcrARlbRzMJUaMnfJ3824
i89agmCVdWk5bTLkhOfGsaO5N1Pfuk6RiP5FdgStwE8jKPp9ijCrdXk+PYdW/lYTFvsj7KJ7FATx
Kzx0eqdhj5gCjOaBn6qvgibBvfrxd2hJsgESaq4ol/bkTurlRsVAudIMur/QorI7EZf53bLHVAyt
5YjDfl6RyiDD7WFMFuFKEOIGa7WgMhTe05BtenMVzJWNvpxgl1Ed3eSerR0LNakeY/47BA+oCDNz
44Yd29VmxbLTMFXQguAtq/L7FPncislHRXjBVGDx9SgdUmC0pDG5nalWFPrnp1moiY3tq9+zPFL3
1uiZcp3y/tknf6KsfJYPoNZjjqBapoaMEQ/c5wYRFlE/CITlryhm7nzqORnBktxJe33bYZI8DOVY
IY6UhdtOVvr99xWUMeEUllffIJVVkcawGZI0cMO+DN2higAiD8OATKqZvhYCg24PvbpRvWYXBZG9
myYyL9W62S4X4DYpWf2DYINTfR4HQYSN5Wm8IqjihXSeELeptzzx4wM8vxpetYHGJNLGG5/P1tXQ
GJCUE0Lrzib9w7ixnCh12e0+dHxq5xPPalTrbgHYiEqzWIQzVmtiw7sswuGKb+k+mY1qfS0OXaI3
58WxJNdioHXSqqzxF1DopEblKgVQDlq28G+Ia4Gnmeq7ZSW8K0uMUctQ5+Pl53f/XdI2P8ks538Y
TlCNdbEhJSu7T5oeQVYa2KneJxZy6JkTzXqZqgFtOdjF11yhP1+I6AeeG2CdETUD8MTOngaAukNb
oTwhYAjd5RJrTGCaSPutxbO3QQqSnh01ty985PI1DeVy+W6KQYzRlMfRCel2pv/iCbPTWucklGFv
iKz54Y/JC1l9MMzAk7iBV+ivcZ4lK5xO2s1TSDnrB8d+yBV+W8GLhprY83fSa51z4QUG5CW8S6pv
iaPFjHYf9Q1AECWaZ20DQSalSn2eKv+D9ALcVsT6rVKpFXsc+RKojT8dp179GPWItqa1XUjlT/Pp
z7VoQTNYSMOSpgl3ADvYv6fTsqwNQnFiCiBLOz/q0bMlLTnDtWFl63BMk9FVcryBYWP3ByczD7Gu
1e+GWoxro/AMajvOeFLV+s4IHBD+0WgVWGNZ6fG/Og1+So81iS/5WCdoQmGgLRssPt9t3Q72y0hR
K9J/l91KDMBIA5OF9XyxiGM8uYvM2WraeJ3z7flhziskmS5eaTXT5rk2RcnbjB4/NiYAUl/k4R+q
OR/lmn845jRN1WbLDksSBNaO8RkGzhq89ZCjwUzX0eA7ufhhy5APPHVaJGUmCbgk+8h10YQlKkud
VEBEMb5BzivVAunWHorFKZDRfeHLCr2k/NWmenWoZigscTr2PmKdhqw+qh/GebMcq8t8cAPuZCeE
TDq+7SwhGJAsrj10/O5qOSw/uQfD3Nd9FowA1tbCiaaXIq5/5eZrQcK0VmX6M/7X5tIL8csrhv7U
Qfa6U4jpOBi15aygicTuxBN4zyKUgD0dgO1Z6ZqNXzFVMMNOWQ+2Nd7xWfvnpjBJ7+mIkRyCdLxT
iIBfh6E5MTuNXxIhsucqMsWuGlLodNHkkcpa/Sgbyte+HT/DYXHWFWz6TYt6LsMn/GsC/PtgBIbx
aJWjIHa1EisAEcajNh+Ls/IW95N1dmaDdd820zbDFjh2in0ze6XdsQRzAEPW46OJ89o17Fj7DhJj
n0IteAuLjGAO3alPA8acaz2KDpf8XFLDwQMo5wHlt3BLsCcrjeLJtYe3clB4qO6KsHWe2g70Qqd4
1o85D7gbouTbrJd1/Ow5xVZATDzIaN9odmnYiKc0o+9S69bjcph6un+wmH9g5+QqrCnayopIcggt
4wv+eG0P8oJKgNo2F8AQK8cfYB9V3eTmfWEQnc6GMFsSBMe8PZqNMB5Tvxwvepdel5MLrJksQD60
uox2DTfHA3LMPN7QrXV2BfHmbjx540VRNLqESXSeZmhIIKlBhiWJdAULEZrKParOOBf1tp8Xq5ni
XRLFaZ7yVDoYCkOqvY6T7Gl9hCsafspx2VQWKhqEh4wLuK1HhOwsCuspOVY0qhKreGw7I/ruyfRZ
JHr3zYyrN62x7K+F034ddUp2eRz8jKZC+9KMwAFGC91q1wz+ioJndI2mib80JlMrqKJrP8UdSefz
rhehzkim8rSMlmuXvY61Ebb1ytkiztbKb3lRf4sKpd9WRda4sSYr89hH+WsVjRqx8I59XTZKR5VF
JqPj/j627PkR+IxWhZj6+wRRxAmuqCOYNufKDPXkmymJtVG8S/3av2sXtfnfw8Xz006ttQsLX4B6
SrbLQktr5/4wBOTVGPFoMWIoUUp+RE9Ao3xxkYPTIa2H1VQDfyTf2GrO3TCxhm0bYdxySnJg5Qxd
lrjSppJbZZbmpK/qWqIdsKJGrqNOwQPhZsFDM4QXayyjU8VH6EGmQt2NGJJWy3DQ4hcIxf0hsOv8
mxnkHlJj9Vnrx+ASzmEiJXHxllS6Wz7RmrDJRa+6XD5b2lM533h7FUGt5aMFFyAauC/HBvjVdIh2
5LhOV0nxyHWC6qzLQIMWqosrjmJxxSlJY6WoyRCaT2BILg6GJ9VtZgsDY3/abnPDMF7tXDs0fhN8
V3BquiqJ5g94LaZj0FJFYC3mLpkaQjjfwtRXrg6d35taAtSfozaEqXgHVcIZUCyGikNrOZDKqWnq
4DTN1YcRW/oZLZeKTzw3iUhFOxDKnV/q6S2N6WtRGKrIqmMIJXa4V7KUoFJqCZ0y6Fs6iQ5BWHLH
KxEe6Ht4hOCxUZJKr1xBBve61jDsGfHQXqOaQFEPODYtg/a6HAoxdB2ot5FEGhwoU+qvWdG0xzCx
WaTNQ2AZw3qQ4r3taLhU9NosogKV4NTOm6TwsQ0sY+Hn4WnZWzZmpDYrGeYO9o5M2eJe1La9kldv
vVd8x+FnqDA8okAFwF3F1Jwy3sIK+vR5UM8bD2rwzqS+7padrdwxKXjRZpP/MuLJ94/RfE7MagG7
MN7bsFJ2uN6QI8cWBBDhh7tJEAQdjdn46kVENJEf3p6Xs9j2VtLOw+dh8GrwAvrLcjhDcbn3QG2s
l2FsRz7Pljo6GgDPjnmud5TCy8AF6eB8mNBohharyCTUtw565YZYOIADTrbfYjNzhFbstJIg6o9h
RiK3BsFgZdhp92gUmEPi1rkONGhXHU+sbcB06MrPcq7LCcOi34ow9eibJFg7cXmq/bY8AbygBPl7
vOy185nlNNCddaP7zckYHBZbQXa/bDzCU+4HU9F41JQhnaFZQw9f1ttRdT8oEa+cVfndt3xKb/R+
vVsCVXSvNkm+SxQZvwYA1JYLZNQHKyvj/RH1aqs8Cax2+0zGbzW9hvMsPH3k5UsoVVXHJuitvd8B
TF6aaJMC8RI8v3dahqis9Q3FP+g3k69tu84jIYRZBlKS9jAtRZ8JE/5K1PyWrArGB1/eWvze6br1
ra+mYvu7XNHk3jKjM9jDEhnruCS9s7uMVYDNhe3oLOv/79CyR5+7ugREQvz3YkKb9S//nq2RIGOj
tRBCzt2hTxPb0kz0ikkVugjfuxBfHK6GqtOOYvZlOjVdDJXHA00iQyL9s4pZEOTqhi1OC1fjv6kb
eknqjl9/gUma2Yq3UXpNvy57PZXBj71x3lMiVAr//Yfp8y/+rz+MtqKDhATfAzYxAjT+PWPH/GKM
qgfDNDJ4eA6+uOUGshAC5QhMBrEdeV5CzANZD5HJMmPZy1s7vUbzsWA+lvtNsZ2G6f0j6YuZgvU0
c1GmlSnV6uljWam04fAS9xUGMIi9p84emyszPAIIsq1vQPwY5qeWYjdU1CVNWkf26auG81VBV6oO
WDmzZTJJS+f83y+B/bmxqmmsFen6CYGIxpCfV/Ztr4+l9KTnCjxswToXkeNSzKmvqRPxALVYraUo
ep4wRNKlF77+7vn5s16O3a8ifHfQr9Iqqqe9tCP5rdH1nLLPNU/78bzAExagQhfqck8ujRFt6kfL
H7MnNTPMk0JogxvWcfdUanb3JFJs2qUHCHLou6fCyLXNh1JAjkiuOv2VizYirosbQUrTPYCLFzUH
hi7M/o2OGdMBxfKGVaZfwx9jnatPYaKClhjCN8cKxMHSLeS187AcsRQSRkRM9DyEWuHmEb0dwhAy
9LtQO1XpGrEtHjW7GrlFDcX7R3XciRr1QkqFeVMll+i98tLWeXtXqn2AIt9TXppALQ+ZFuXrJB2/
jU6X7EiN43eL9YPaETf72/jv96BbobV8WwAqZncIYQ+8pwl9+z6MvS1NgD+su6xPgnP+1wZMUwAl
Mx0aHdenLjrFoQYaheK4bR3cGxJBiCqFDpRIyq0YfPWNwsiaO3L4LZ1behZ5KudJbadrY6XQIVoZ
fMsV9X62RD/ncfrXV8qWLnyISGJjR4jGEz0CJSSD7qnxmvgYJ5HqKn7bPQUBG+AAuyRqyLqcR2Es
xEZMKB+XoWWP4X1MgElKEvTT8j3+f99SGISsqw4M0zLV8GjN7dcg752zUxbnJdvyI+VyPpSLDBM/
F5RzpJSKUW8/dM02IQ/0o/JmYn+OJ57l2HmCbWTk9bEH7/zw6Yo/xGF9ZsZohm7jEkRzaM5eQvsz
obBpCjoKImxWFbWnqUlPnUS7tphk7LgbDx9LVFuicnVabbN4YlAlqBh9h4H7BZ6YwBPnKW+7a5HL
ZLsk1UVZQ8h0rjzogHxudW+ul8MUlAnOsBLmOKwp9kanKttw7Os3QVqEOhcjA7/7LoxQOS1wYOEN
ySXK7CPLcLyjvSWTC+XBI6XZAdbB3Mz8uF3Uouu3rKDag0yzYReNYf7Ez2pc2fQFjj6juSsw4flj
MdFHFg9GqWf0eT1B8GggzsG8YS2uYjQNnV1OBoycahe/Sfoz1TYNoqmfGihat1SD5pnT/33z+3Ab
//MBQBFBI8jLNjTqg/9rfaPoYvil0BE/6YZwl26Xlqq9u/6YqYzVjiw4fs95BrNs+t6OjhiDcQfq
053ml0dLVk8W/TrKPnVqnYIi2H/cLBT1uWrJvl6isD/2jDIAzxMyH5hTsCGSdXfL3nI2DK0X8msj
qhhkZxu9/pXWs7hKX65HkXs/lcF8yozEf0s0xMd6V38ZKJxf06qNkPc4xRkSMZbipJutXXaMuUJ2
t9jrnb3VSQRburcRkNeOJg3/Hs6IXRz5TByWt9yyKSm87fKxTDY5FJpAGWvctfxXrLD55fdzcUbq
X/wwv7BOWC113o7oyVUPKPuagKU5jaUVblg8j6Slk+Y2ZSQyyjy/dpbfnZal2+Rnyp64SqR7qAKD
lZ7gv0T4g2YRSUuRUITCIAkMy8JptP4YB8PUrtrcqneGokZEw/ryZ9hO1NO7CvyqHh68irol8xKx
a2IKWqwyIZdQUc5gFazp6vjnUJtFyAp3+qGhtl4w1zwiw4137TCqW8jA4xtY17ekkN492ifqiGb9
JIh1ukYGMB3TpswQxsYr6hTzFPKPBsDMesIYaPy0Y9DuGvAs9928GUyt5m7mzyT5+VjeZ0fE2SH2
CJLjujI1WQg02vMyLLXmryF1u11I0BNA/jA/Qjge32LCT9Sw0V9qqzHOA5y+1XIcyla+HpT+foJ3
te4wi6i7BE07TQ3nXNkj8calwcI3pUu2LiuYQUbbPihyUlE9vpRl4b/20RBfTXNggWorL33dOTuc
vStYW3Ldzi9dmDjupKnxO/R2tKVMA/Z2J42XURp7IqjLL0EJRINJPzFtPbk8I/l0uK3u8kTp91WS
xsc+FO058WoSzac8pSZkYz40Sb5Vq0RsoyDU9lbGdOH3XL7S5b2tAbex02EgQkUMZ7N1nK0PmPQe
PSx5mQBsbrzhUXJE1vQW+dNPrVOH70Ov7/OqVQL3l122KoajptxHM7wplQau9L83hRjVPTTV++WQ
owYaGJOQIGyDVea8KZSC2xzO62W0HAevle9iu23czqu/teXkXyF6mC9ga1deX7Q3JxniJ6uqt8vh
Kc0dGPvkGdhZWd/paRi4RmqXB6UzZwIrk4RReM2maVoBpabyX9HFGGSn9kDwsgRpYUhDmuiVtRJh
aV72wopXb9nz/977fXYcVOvObxHcR1aYuvSsbaqeyPExKUebpdeEERI/evOHhYHzeWHA7ZOgExvz
sCHxMH02sBU0iZEhjFQcdauhi0MfJQ6U4klQ/OCPrvL33PbvfFNUb1FvU+2d94J5L0/LjV5Jb7ek
hpEI1EwuviASBjM6N2HgxRtV9W4tOhQa3rgK2sz+XlrQzxc7iYhWg228B86EsQyy8TWa9xQW9HuC
9EJs7v1fVZ2+s8EoiLE8xAuGjoS2XRcSarsM4xm3YIrpOJhfyDArXj2h2UfLK+AWzUMi7CWBXojH
FHpB97VsUneUKW1/IZrsqwJVAVdir4JTmBVIhYnTA/jtT18r3i0fHTUSFLzmgyafmtGONoGw46vV
mhgk5k2vzHrX3j70hd0flz3FTwZk9RxjKdt/7C3HlrO+ojirClIPIctthh9uTqAjkpIuOEt+6DfB
PbNIutiDEO9NZAVrm0reKSxAdeo4ys9q1b7zqO0vnSTKPhJ6uG7gkO2HeaiyDtjhe4zRSUxv//2s
Ff+z2EJoRE+E0q8pDA3k9KfFFuKCHm+e1nAn9bdpgbFmCRXUhWXv69Y5MA2Iz8tx/Ji/Bnj3x4GW
2lPH4iQYB+1hGen4QuPcOnsx2WBh98zyM320Ev3gidh6sZH6XrApNITq8BGlDWbvhdqQbWn7/pPZ
yAud2B9+kEY/am84qRZOG19mMBAKRT+pMGDuBCyndUrd+FhoEyAdP0imnW/CVMnBKHzJqYa5ObLy
i6XXr70dj6ffGzNs/xrKYhTbIY3fl5NdW0ZurTlbWwT0BEzWGbgTzXAPHdrahBnBjlqIcLLrne4+
HAWyxCLOLqxbw7PMsmyDP3WUrXfxZL37KInmif1dxUR/dWov26Cf9GivDuGLwzzKDEplS15esF36
1z7aqkvaPATxAID1YVlucLtySCF00jPCe++x1NoXbrW5K9RRHhfgh1XEuPky39mQxsejehknZu1A
VUlpX6nk7upF11AxUw9Gl1u/PpwUSTChA6yk9qiS9bwFIr3+6FaDtC73I+ZVgsd/6fH4mNZd/8WK
dB00ia7cYElP6xFx/307hxa2aaOcQkjah5Hpil95w16BI33GsW1cTOlUZzPzeCMNPgEocz1I7crg
rqAquJSawiTgC3PWA/Pc7WM6V4r2GOTWzc+t8Q/r6P/xEPHulgjpKCjoFkLazyD/OGQJWIDTWCmi
OVCIVg9KlVNFUzLrJmphXOaU+ryW5q0IVf1RSW18WzrpdnXjbwPKmg/Rj9RE9jXNJdQCUTtF0aml
4pnKYLWIuZYzeteJM+KVbGtYg78l5dx3TUFBOJxvb/pI9m/RDsm2mTmbJpP81Zg7jfLUDiwU8nD6
ksEkuyupbmO/iLxjxmLaLenaPoV67mzDTpg4NZPxwq0GIW9s1NuYz9Kmz0Nuq6oJkJXAZv8eQ5kd
x94N3XZ8BxmvB3CtpVcc6d/1OBLHbu6yJARaPmEozDZ5YMTbRPlVJd34BcP8sFUapdjr9MKvXkYd
IO9+LW/MOvaHrRVmPL8JqcCB8PElddsM/HLt+3/flYxPFEGNigd9SNb+JjYwYX2WQOqqbmdTaKWr
UFP99tALSHNVK8Lyfuz1YidFKNZD304X7lz6yWCNCJjSHl5Ig3lhZWP9UAwgmv2QvC+Xpl3MpQ4B
HW0DNcF04leKg80LKipr02qVehJaoF8UJtdrwxfFu9D8oxCt9SMustcg5lLPGrk01eee5fgwdtMz
q/ngWqea9vz3CFaKvowQX7R/wCHTZ/1UFjMgRCC1ckydF0eDsvjvslidy4HscYO2UeVEKuj3CMmM
jDIiNhMFXIuj/hqENyoHETjavg36O13RubXKqVtbERaLzo/NaZ1Gib6nzaBZpENqsLZpbdDfnjeR
zTySecVuGQHyLUASinEEYJO804DCb/X72MfucqXWZdMeF81hmnPjqj7aGzoEPNF0HSGPIXmqoTP9
bCqiOakA5ZdlT42I9zZ7NG+/T1SKFsJ7MQx0y/qJCjsLAKMI9zz4rM0yDJg/unKIx6vpq8VTkm5r
/3VwJPVk4rVcZRZBLZs0K6aVw83VZb2RPuc5qaKJ1pvHBl7eW9KcYw+2Q9cr8dnTMkTlKuiakvLS
rpf0lYiUQ7xN1ecyZlWyAvFkUymeCQ9mXT3ELW25Di3TMqrn/rYJiQHYf7MfijAkt4D2I+2McuXF
00QESxg+97LdKaU9vhRt6lJ2hGMjSEGwRKoemMsNexwT6B2JB44Hr/gW8UyF12DZ17jyw0Mbtslm
WRBWKtWinYHGbS1q+Wgd1EUqoOSyPyo6j7SPFtWIyHSTpzP+lKxQD6a/URGSyk3Km00YxQV1yHzL
8h54oHoPNNfTfWMNwWo5puA1XBlNqx3iNmtzBL9flI6crh0xquN6iY79mB5Wc6isziPymCJxtQ2l
WtG2wEnUjq1+AtxcVghv5q8UY/HtN9I51LqHqUrgF6iSJkLU69HOg3iSX8ckCl1M5dMKLJU8GyJK
Hgln+LpQ3aphcoFJhtOLgw3HVQrNgHrh9jFJQwt4q03mFIuldTgYxHcuKotlY1kS5AcVkg/lxe8T
SzYdHKHpaEbBYbLNkxm1xz4fHSCjXmrQZ4U0v64rY9iBuUbvhiaizuqz6lf6VyOS25Z/59e29arV
LAN5KDTqQ1HEfBZCePjox4q3LzWyen6HvpQzrktSo9tXhno35VFzXAoFYZY/tFGj3S2jyKN3qli5
t/84abWla9nNr9iK6ivWROMsmglRZV/WAdBgIodl3ybbLH5FYGqevWZEsJ+k7kI+K9PoV1j32mGZ
mi+T9AydQQz29kxVv9nUei03XWzLe3OIrbWpqqxTpkTee7KX9zHSlD0Whx667P8dG1ptvLQjjUja
UB9lYSU/K0qw7hXqWujvg3WmleyFdvjX3nzMz2bZcz2pB+JYWWMsgiBVNPEqV/p+swxtW+z/H2Pn
sR03tqXpV6mVc9yCN7Uq7wAmDD0pijITLJGi4O2Bf/r+DpjdLbGyUz3JlSQlKiIA7LP3v39jY7Z6
Er3BbmyPBNr/o8odRj6MlwRYlGeYODfZrONw9DeD5f69tdhITDSTjw3liQEPT695GSrryhZVds4n
52CnQ7r4sYyK6w3za4dp7nH/yoFFcm2wur98a5YURUlOddZIE3TVeFKS+a//279Xj8SudLN56UjF
3C6b2/8DioYzal+k2PSweHT623hffvdQHN5gu38+Pl0JGP+Cn8m9EKsTCRNzVmrvFAQ2S4Us97Q2
cFgShapkx7j6xgK7gsy3k2X2L+HE0+gYdsVeLY8lDXxrr8elotKu1UvlLoqPzLi+y6sWBlkMS1BT
++Zy1WzPB7aYfHsa5scUaxssru3surRZWYOejmgpquFCH9pXML4lGJLV/ILRxw1TpfkDh1o2Fjtz
hV9RKRk+ku58SsUW33Ors0zz3Cs028o9+uT4vq3X6jSjhwz2L119qOgbVXHxV7BETPL8PHWXf33Z
YTGi2u3b9wxlnS/HhBBOo+qM0Owc5IszihNHpo/rjfuaVsv8sA1XqdOoP0pPf5rwevrCbqDHtpog
DETl+aEALbj2tuGpzxUjaNJM+6KnEWHx6RdlsMTZneeGVopvK0S/gLesD4SZLBcdgB87LAvkJ805
pVGkldvTfq3/82X5r+S1uXu7quLf/83XL01LYUvS4d2X/z6+Njffqlfx3/Jv/Z8/9evf+ff1h8Pj
+z/wy5/nt/71r4bfhm+/fBHVMKPW+/G1Xx9exVgO++/m9ck/+f/7w/943X/L49q+/vnHS8NSQ/42
gMn6j79+dP7+5x82MXP/+fOv/+tn8g3++Uf4Wlff+uL9X3j9JoY//9CsfxFUbDHDGrhH67bGUm1+
lT9x/6XSR0orH9fT6YU1OIJ10w/pn39Yzr/kXyGDnXAMm2hWfsRuaP+R+S8LCBH3eNXjbPBs74//
/cJ+uS7/9zr9Rz1Wd01WD+LPP0w5SP/0UKqqacndgqGyXQCeceTK7yetpCL6tV8B74KxxTGqz9Lz
WBHCbsLDKLm7XTylbwZMa6PRvqxSs8cCQwp7iuRkqS3+p40zBNgkXQKa5NGMsNdPyHg8ZavxNa/j
z5A3kmgbMBYmlG+NahE/QI9HeuUCsW4dSVHVArxV5Fe2Wv9wJ7BLr1W+DunY+GZs3dmbsBlohH2d
u5yQwjvIgMGmcW4yp/zk2Tip/HTl/vqAfv5A3F/JsOR74g/OxstiOtNon3YTgZ8+EMMswPnNRQ0U
GFCA3sMTWdYoFx0rDrx6Ikxe2b5Ndbkd4li7yOcyCXREI4lwTj3WIUNJJCDpGrdiwPJ7nZ2ght7F
cRdPB9MpLkeZHlv2+IYsY3cNQTGN7C4nq4QIn0NiNCuWhUBeeocjwnOKHXlA93cxefUcDY2KnWvy
ybDr7SDGvPMxb4/okPvjtGYvRv2k14G91uKgu6jbdPRIweQ1OBIgixfC1kOa4ywsJxx3C6SQAUbT
K7om+g/Ps49IAWPqZI0qG9aLXxsCQ6F4PXTOOL3CwMzh+GJnng+fwTfdS3O98TJDu9JyONKavrD5
3dDGbCN4eo6iaKznu2K7q70nvcgeSyPGbd8yFN/I2gHX+QK1SM7CZjYog4oIoU6RJ7wg80abY6Es
vFPxjnftQvFxm7n754u8T2o/3/WaanK7Y2AIJmlYqvlutzk0q6aUagkFhogEdA0lkdjKirxsVp5d
d+O1GdOrG88TPVtlBeuqVsGaSbfl2A07d8jCpbCG0BhIT8RSUg8YX3zXabDBtEhkmBb2UeUYbgOW
d8AieK4jIxxdXP4NDchZGa0iHL3yyjKBNt1HhDBwzOV/zErQB5joayrJuFOdT9vcyIFkTLBA0nHI
QnVxZbXYashb0M7W/jzbHaHwmyPjHNUsdJ1jYW9DNE6bOBq4j4x5dUcAmxNlSb6hwO98fSvng9mZ
V2h4iyOc2Thcm+47HWf/Ie1F4c8ZFixzv1x1eMcj9u+Pc7zcC/iz52Qp4y/21APydH13/OcLo1PX
filH8sJoEAVsj1g9z7LesUdMJeH1pdBCNmw1D7OTKdHQPaZi3jDjUMAf4a9hc8dysjXE2RrNIHeE
CBwLi/AkVSN6HC9McDQ5Qu3HZdG46EiIujMbfHt0l1USaSexz1TRU7r64XeOxb8WD9wxefk60b9Y
jMDtphX9tZrqdotBJd6IsP+5OnqiMwMImXZTA1xpqieiLt76834r2cq24KR6wJXDOw3IgkBQqruu
w7dKTMV5hdVIEAEK5WSAI6pO53/+qN+r5HmtFqomG6KOw1rZc95BrDn8o8UdUUjE5UyJh4XrjloZ
4PDEvrx0nmaLPixB5RWha9gMxz05OlaLrbPcaXnzGKfdxTYRHuVlbQVjTjFCJaMwgT+DIyMNwu9R
+F3t5oFlCWmOUKThpuVVCHcJiuy+O1y29ksJgH7M7MKvCE45N1XLvKygYHcV5FwNNwH9pD8DfhVD
4THmPDM+fE06mwgZr33QZN3AZfcDHghbkBdjEhnljEVIOlwprvPEtjX3a0TlJ6WpvytJihpTHY9A
65iWt/T7//yp7nDHr5XFMrCSsHRDJSRae38HuJu1jQl6yQAQuj/HrToR/6hHq4VSfbPH/oKRKE5d
H80oFH1sb1fohsb2FQlbsL9Wl8b+4Drb5eYpkV5bv6F1yHbj3RNmGa7qmLL0YW4mm46fD3xMbAFB
iYQkdJrX1sVpQ80y2Skpc6RoUARNnWyd1pwOgEsBTAsDNa6hQ4/1KHEYmPii9x4dt34tq+xLi6Tl
dw/RO6KVvDEdQ0c2h10wE8NuQPfTCTzNYsS0qpyDwSb5iTyCH3OBC2iRMQyN94VRwpgjSs3HYKH2
cbMoDlZcIPQpEYEYymuswhCBG56G8Gh/c3l3Kcy7y8vF5ZEx8L+D1f/uAbfdLBZETYwB67trXuVA
eXdFBJwclTxnNAdz1KmCnZWhfs7M3vA9VimRgbI0KBWtO7XYg/p6ld+ouPAf19IxQpHa3sHGUysd
L/e4bN36qx//pR3/uavRfo1FloWJntEyLNpFaHm2+v7A89ZBxBioBI7dKgTgeDM7K/169vDwGLvS
4mzXJ1AJCbN64w9yXAbvN9dV/5s7D7MIuP2W6tog3xJJ/Om6duXWtBPuxESTPi6WVx0ddOCHlpRF
FJ5gK8SoDuMNto39VdcYx9a1DjOvO8jxpvR1fZkC0u1AMEo8l7F0uXOcmSAAbsbGq7SLzhGXmjli
U0SWtTz/BoPNe4q9A275//yQ/81dgMBNR5lgOVR8zMB+fSdGm1hWXhFaK/0xL3JYx4uz/sA54H5e
UVhucxfsjdBe5xNdW07b9DS0iE62Ka58fVB+jK5z3mKFCNnxichDGGHb4l50a3XRz3b+gH7iNzs1
73/eArS0LkY0NI0s0I13nT5OTfNQk7bEJgeZQ+0VPniHd4RCfTOPzQsd4dmO+UY3OPTe9XAs1o2P
3NKHaP/+VBAAYybW3Tymn3GIAZxMKcjNaH1XqOOEgdL56u0M0hfT07tI9RFCLwTf90A9kK8CbcJV
UzGPytK+DAw9+IXVNt7tzkvPsuEgGip56ZpkVuPiZg+3lbbMtDN0VZAIXsyRgCAgKXCv3AsmtfKO
a7c9Mmkn97Cb4OQvxIuwR3kdTRt7BSEwBihAFmr1ca9bNnYAJRoZYE0Zo74iu2XLyUKpNIgKXIo5
aPWWMMQZm2n8e3rc+gIDOdhhlb0IhO/DFvcr7PMG6RnHu2MNBwXD6AB5h0JnaLEuMbSHTNviLyKJ
MbXq8uskozNhE1YFeUz2xjha3VEZACW4Q/uF695uvFnP6O/b1cNV2+z139Qs828uvM7zb0BewswZ
7OXXu5WPPs+B+ZbAKCwUUxVYGNZ1lwoj0FX1mkzJQwd166aq3WdrNuFnLzFZkYq/GMZ0gAg3RBZa
KEybtnOtbtJwazsUsHengc8t0+N7S/M+Y445BRUb8kPBO6CPm8NuVb9rE7tQlmo4wPcchxaUnW6E
tTXp2J8uyFAjQj1R1HPOT63T+S6DEao3yOCotsJ2xWvun59dTefd/lrBeXZNTj4kjwzdcrL/uQqN
BUBIlyhDkAC80XPMke6u5CwhzGZvjxeJZbtXtdp851MgAMLicxsZWIukUn4zamr/s1u0TdeBJKCj
lTWNXUj7U0H0hiFpvKaB1lesCyJpp4oso7uJt9rfn71lTrdDPyffdLdkmyJBdHtxssBZq2e3svKo
XazPFhKlwJb9b1aRq2qyGwE0/k3XYP1Nt8jWy0bLgeMJ9F/3XfEueQNmvKBZ2oZxDRexdsF+D3vu
LEJklt9Sk6x3EGXN7YvLHG+k2XNGn3UHj2k+3pZJ/e2tGzIJJyiV6rtA0iSbN8MYmWG2a3sqsAEs
6sYfcKMO4Ye/LNJUYNmA+CCWJgdBJN4UdywYio+NhQ4NfqmNz3PyYa8GW9VKH4fte2KBUzSekPwo
30Dnd6tkA8RN22pDe4tswTpErIjuveUbuHV7XDEDxX8nvTBr5ZgwcB3zPHF4VNZDXCIAwgdxw76e
7To0V+gCIiNszwIxJqX+XjXWcLY46TXiec4YJ2K/IR8GNWk18n9x68G74NkZ29FXdP12nuEIrs0B
NDNYiEaHg9rCGJndCKvF86C52hX82VO/VvMNufZMS8SL9vUz6UGoUwDAJyK+SVwlPCuWKXImpx9C
55hUUAGfEkPzEHXNfBQJ2lH2OoeCNq/RejvU9OI5xXvd1yr5uBFtHIyVQr5fbl4qBl6+CgLlSBTW
ijU2ap2k/qEJawmLdlnD1SDhVtCaznn+TSmLF53pQO0n+9ghwT9spZf72TQPUZwOnxhiPs6F6IIF
/4QLK+v7aJ21j5MO88tAyeubbj2G+ICf8F6IL1JUYh1xEgSV9YlMDCTeIlYfMboATTKHUMRUjL2E
1zoemPV6RKURX+zz+bKl4uAAzVhZYCjT8kSUcjTpuTRaaOjQch+QlUvNdiSEmv556jvviMsWN62c
DJrCVQHfhT8uTkUiLVyfdQWloL889At1qBggCCZ4DHhjTwSqLNt7lcMtSvFbLGg3eY44sAC7gUNj
E6x9xpTQ9yrLO/Ri8SXh3ce5K/UQhymBOx4ACUopwcTN/FlapH9qvXncn+BeZwuguTzgBXlUlI3A
tZ+blFdgyFfMZB4NdvY92QAmtAKMCsPpE1Eb4OWm/UCgZJhVSxfVcoYq+uZ5LE2yjeT6vrIpq95y
hwLDYFk48fZVF18OwWXTYJTCilBFWPTDIe/qK2/K1TNCXz6DMcVwXz5K7kbwnYHA2LDn9rZdxMto
O1+1Vqv8TIHEvfZTZKY8BlA0yxBm3OWKs4W/e5XCabrKmwzrmYoXnXE5HzBRaG47TI66mVWinVQP
WP50d/nyUq7JFTM0Q7updiG7YRHlXgM1wdqsgz3BD4Z3zhsvI9MoPldm7R3drcMCetSwiXcFLcvc
+/mWH8c6hS6RoQ3eKyn+RdvB0Kxg0PGxUNLuFgUPKuu85e62fYjUzI7r7Y6DOUtZH6ES5kGczNpV
3Md26ArtGc4y46nNfV65LXZS2QK0Jq8rqt30ig0cdiMSNnLiLgnNPMPwqBDAScQt4BupGNdDkj46
mTTjbFto9Axe+J7bAUWRf29tZWPDJhMTIgZogCjwJ0FuhLxfqlQ+Km12hhe5RGVsKSGb8KhWrRf8
JMy39ziSrXrc4k+ZIFB7zJLrItbvavTVV97YijAeueetZibDqN7uoWN+H1fdDPY/AGyrRMby0HaJ
dyTlY6LOqVxAuY7JR3jDvbGNR89Ed5KFIzAAO26ewlmDN8sm9WTZ6Xeir5oj7lHcwpN4ph/lzoQg
cDCVSweVQqv1MaGiGEBtrXOBNBrUSwIlU7XUfi793bHPCHOzSu6dtvctpSVipXAUWJ0pQjqUI+oK
PqZMVGgDH6exjYNOuFgQjlyWqYH1OTUC5wSMBxdJbnJsg3pfqv2VthgfjBHpaGMEWgcLWyJndPcT
3RsHcLXiJzF5/Y3BlieHTlNIrAx9RaCoaB/bBsVjguHVVinucahd/pPFD96C5ao1OeQnbl/UFAv2
oV9IIyIaLPSwZz5oinjFHPohI9HB1mbOaJecyByjzUM8Vp8yO/sqSjPay1kj3GtTL3n/8vTINg2P
D+2wogtgX84DvZeAN+QIqdOWupekWLXBlA56sD/RNXVAmcV8ECnPN5w/MlrV6mVH0nAKEeHiUMnY
eOZHT+NgUPRSexZ9PhyX3TuemiGL3V4c28l+LFqkkHNBDqFsT/TKIpGpND6XaX2Ns9ID2ibOhoJL
oeHf0pTEa1mwAXeAa68YJmWE6jPjTIJh4Q4bwOgOSubjg9DyJLAa9yWX3bJapI/VtGEezTSnDtxw
eyXpMqqtEy+SARpjJUkOn99V4JEdxKU4d4487mNY9UpgsVsLS4P3iM3b02JPzVu1fbvA8nHda+ak
E83Yak6wf6CDamBetJgHbF78/TTYi3Nqc68n2kPcexni22GIOgbQMwtpGoJj2vTTRe5hZSRwlgox
ekHYXrJPVouv+4e8zxWqnICWPMFYVFu+QincD459OMLc6ZZIbSTLMzSRdFiwetLVk6uAaMBY56lL
O1YeLU9V3nKEKjbDSiuocobrhFguosasLzCOs/FDyMeDgxMQnTTecJwd+3q49LoD2trqqnSbK2qz
c4fjOOECAP4WeVkzn9n+UYJQrRS1tYrs2TnNeoVrAt6pTk8/5tJwkSsusrcNzDR0JE2MdfObvnIn
/b7rxuXmi1wLdi4ae7Bfu3EEu4PjetMQKHGpP7a29hmgEhyb+320UwX1byJIVPHUKKmGPsIx8wt8
lzzI3CL1Z8vD7SlR3paX/2+wRII471+Ua+w6N4dO2H03IqQEk4zepJF7BnQeEIFgnA3mtgNMW/Ru
YPqht2lPkDV71kJZhOv8cvjNlPKOLA1eQ7QkIDgWIZoK4vRuZiPecF7NFbqWOi00Jyt3yFhMHvEW
terbFV4IolW7wHaJTIZieeLOheKktlfVmF1nzlhcuxiHRJUgwbt0qkOVT8RFsTr+59e5g8TvPir4
3ESTeAY4iKO/GwuabDCzMUvBw+CTHreeI7Rv8AcWpXibcaEaXwKlfFCSHCTHRg4+TxMHohJjutW3
ZHA4ZF+vIFgsI2gzFuj4oHecd7CKAgLlx4MoGbTtDVa6LIOiq9YwtuaHAUsLH5IdTO/LtqdnJDBr
iPbqQZzTAPkGwyN5cLYITZDmpwR6c3jUaJTMESGH1/AYFY3uG7X72FY68WKTW7MoIxjEyKwLh8gA
nLPcLfm8KQOJH7jrXcwbxD5a/ACjBaDvqYJtq0R20T/tJ1PWFmOYpozLLkkeCklGs1anp8mCPSVb
x1YbQ62F7q9h9Aj3HkGT/HYNQ4Ox+TfLFGb8/3EjA7ghWXXhLoO3me+4eZ1o2sXFEon1VAzzth1D
rLpo5bSj20kCVGN83jEgprlcqpq+ZSRJHPoyf5hlmyxsExu/evg6GwXWwgqJlC1kz3idE5JVs+RY
Gmj5LOrzgh3sp8KgceYf+IJplhqys7VlJvwW1vmKEWhjf+qzJr8BDgo1WeLdvBLhZvU/RoCI4G3q
SvoHjG8+lTld6l4tJ2wQcMPpc9jF20nmSlcKYp6aZHpbMMBU3XVN+PtxgGEREqvWVFV1tFaq796V
6UqdHXEywAHpI9nS2lWtN+ww1eYx7Z3XDYVqNOTz6McdrYOlDFMABYMdWdZN+M/CkDPK5gCCy7KX
tCpTW5pD44r+XNFCBHO9fSxf92lgiQmzN7QkcI1M2ok5kWnP7pXjLKdGJj3IhoV1p3GQNM6sFYf9
qNBMCNHWwGRSKIp7QfP4uV+LB1cgFXbp9MLUMr514LF4jhbfu5jWo8MsvJ429zAUyxf8fevfYRIS
CH7/QFsmrAQAeAv3rncLOJxmsprMgDHYl/1NRSuyXwhjzpkZ6Me3RNzOznmpngdrvNRGSvPcMdfh
GPRVJ4jqnwvMe9tRWQiRG2vAC8hR4VC9KzDsZwlv8jw2r8tmYf6zKCGD63ljODvkUzyQKFazjh+H
05i5vm31r9jX0GaT3po2ANy4a2CN67a/Obj+ZlHJ6yJEggWaBXXiPYzUOXaH1Kya4U0IM1JWHBaT
xvSbUYWRHOOZ1TdI6+T8rZptd0y84pvbYK+UiLI6xolJFjW2DU3vDvI3TAf3E0tvJsMeyDMjnNMX
XuFcJtN2WbU0T7/5VJ2/WQMh6dVxx4ZJAnF3J2v9hD3ZbU4v5uLCWzfqkwZwgb/Jhqt9aYe4IoxX
zGhLMLkeSzhveM7wewitNR9untRJG2+c7KsaF1lUTBYkzARXeekZMwgn3DtRQ4VfxZoPU0mAVXWI
9s1gruZf1W3CamlNzuNsgyt2+NIVrMF2QgRVxRraNtoPg75HNVrRSzeXO1bTatj2bMQ46THTR46B
FXvUt9ZW2XCFalnCyEkcG1pkfJVyFuiojjOa4rxm7WFA9V/mpCbdUvvRxJ3rV43JHsmaXvcxBE+f
KZSaZYaL5K5OACP2lq2dx+KQJ/PD5G23+2lSm/rl5iaDn4548soLydHL4cOTH+oieUCtt68te0e9
ybI2BwjgFe0fi+m2pMlC97jC+OU85+McjclQRvOqIPjTbwjrPA0Mml5mVod80L54jf6lcuoqgN7a
/XWC5IxSQoN0OwqfQ12NXKdeA5WZP9w/gH0lsbFJXugefewFwfAVbQxqr/8keu00Z8O1neOWnDrJ
tcO8cDU7BBMq3n1OStuEsnVomdLUjUCitsJ0Q36qpQ0NYJMdqpHe0nFqVyqEh6rt4gPQu8BkjxYa
30kRzl52kW36FdNHBWaugD+t+HmvjV8ZK2YapiU+7a/TtNrLxQBdbdKtPaB/QEye4B3iZbhqJ8uc
RTs6qHdKH41za+L20ZS+Y7VtaLXDV6vDK02zyiXQEFaG9tJvh6Tf0APW2JJiVvt1QqEcNgJZU5Nk
kWp564GPcfbHGD+WtsMzCzHqJQkJHPwwiVpxk92jXunPS5Mide/jyxLct6mmi6SgF+wF5Ie66Oi6
l+ReZ1gKkgpSi74x/biw3t+oTK6C3+u8GlGnLephYG1vq8Xg16l2kzq6fs7cqf6A7SfO7Sd9NtUH
3UjEh7koDh2cWfI0wCYl7KulSCL80duwyTLAHDNz4qxVxpU8IPeSjGm8bL3ttOl5GzRxcQWY1Efp
MAa6w7Fq2esYMjP4+/xiYaDlkwGDkZ+KDhHjQyfYJwBlxMJtnDJOcyrO4uFRiDi5Y/hkHeL3y0Bd
akoUYrI9Q1QBBUhnA1cQeLAZUrSoWB9W1adK4Uxd8UAyS8MQadNz1VpDoGJndtrvgX2ckau62muL
gE2YQ0ZGBxNewJbegQ1lxRSYEJ8oqzqYkJ5BzBPoXbR/GMlC85gUHPpvJBx3xgmrDcs++7Lfnqpb
f8ZZvwwNCUA5wjpMG6R1kIdTYeaMj7Kz1Ov+UE6qRy94N5eqFw4Yz8EgN0g1bxJelHlQk8JHl4tv
prf0NEysmAZJgQLSPiFvWI/mwCufTeXc6ON8g2+UJVpxj1M8H5vw58TxggzRJ5GQ8T2QjwbPTTtC
eMuCEXN4a8P8u2m18g1B0nHwuuimOki7jJ4XmxeuBa1lrlgeaLTH+J4PnHYbDgmoAPa3Ht/RJ7ZY
KjHSNk1NxbY6vInSkKO8Dlwnu9xxDzLX1susfxYrLhJW7Qam7KitmrLs9axUwXrMowc7xvDYz8G/
3yHhHWZCSdMFZLFUp43lnZ5Lx82JWUtuisFqWAvZeXmg7yYGJkNHXP0gFsYMRkcF4azX+JQD0Bc4
VvosxrVAZDhB7p//WJAeOFf6o2cp4krJSOtUDLMExXY/oRcDVhNajUPoGPscutLkKwn3w2MvxJ3c
EM4bSFtdi4/4EBEq1TfOUc3qwhdytZoSsrea9UWyOI95l7xYm937/SChTjLrQCr83GC7xKHoQIIS
+Fuzl2yXhdnJfYTuD/JhA954NMaL34jGu2gL9bms0G0WInWQgDOZxkmF6a1sjtt4fChKzz7MIMFk
sAvwjIqVpoEvMLuycGXsCFMEwraetWwsXMkEK7RAH241CM8yGALP2rQ/MYz0Z3MeSgzfgLn3iQUZ
DN4k8a0hO1kTgmhkZ+lN7EZZQZNQuPoXAWD8duKlS5edMYoUrclGoUDujVkIpzWiGryMm7u28UmU
XguyGPrUr1Z7uRvJek+IGS9GIqYrnU1bvth1sO9tUXlcEJrS3nS4f9sqxqOS9zbFYKPN9L0uiT5O
9cm4tD1Bmpik+7VUcn1GYTpI3Ckn14mFBQbPQZndjPqQAdM45PbtbaS3E0i0+Wk2sKzZ74u9dA9s
aAJvMgE82YnLPUNrb3PUqsUZ2x1mOEvmV7ZK4aNY4B9Js29xLa9UFgf75VCQUQn0dmcnK+4Q6OQl
YkTdTpogsbcrIzcunHagHq71932lPSsrLqvtx7yiPdlPZyslK4JMFEbErulCyxPJyXaKjzbOofR1
2JOp8A+uTTclSqupg3pSL8y56s6rV7ZnQEOHBCW9ZOzl0DTgf3v9Xw+6PdU/ViIVWSLRwmsjPVOV
wqYhqHWFsYKRrQH0Usb9/ej9mGqVeyKhQ1kX73MX6zdipbLmXk62kb4kRD0yofToJ7BalKsz1lL3
hHR9LpI1u9Cbj/s+YD/D97fVLgQSES06+9Zm1FHVgGlWirAwPi2TcO+gMAlpz/XAFEoCjnLQBDxS
ZUjusIPg9TmJfYpXl9i2qWyoSaaqUJ+ZvxSHdZpefuUaT5eIGTSjmSN3weQDp5ZoyyGJIgMLbMlq
J6T9k4KrxEVJp3jI6SD8/bKl2Yy+JwEw6DjjJPIWW0bUuIPjO71NfHYNP6YYjkhrBmSFa9hlU3za
7xuyX8DYJMrLeOqE5PISXJ/x8dCv7K3DPvDtNW0urSyKEYn5OSqEY3/anzLvFn28dWzyovJzDVGe
85HENvtlmRe8wbwA808aHyDoHWnYR6F9GYCfYYf6lqLZ24a/JeqrRfC7v0D3gzipzDhcwaR1cPRB
6BAMDWDlanIRlt6Yjiov1ndUuCMon/vQqOJzXnMObWRR9zYo9r4kVVsZU2PAgxwbD6mxJojUmuLH
lNQIOvbGpeOYPk/jVESOA0ZlymSg/U3beKu7eW2flzX+AuEmjcx9GpZQPTmoLPV1Nve98pTuN36D
7a2jf0t5sCT2SiYUKW5rcypdtsr7cwjp9FuTKi+oLNuzqIBtsSgiYRytXkQCw6kwCAyI1+GgL7ed
DUl6f86VnkcYfBXn9qJ/6NRxflsXN2vRRdtn026eUfV7xJVSbvYCn5ritsscO0wmjZBsg2yzp4S1
9pVk/+Qk0gZpGEsuCM5T9+wsEYw2FfjqVN4xHi5B1cBOkb9t3whhv3dn6Hosg+jhJQjliCmUFmyZ
qRHnUb8OoO6kh2mnGuQ/Umf7cV41LGsKJGxm82jjB5kBv4abzmeWSrBRLZyzTSlJs2Y+uFV2mroY
Dx4IfIf91vD65jv5uenxr6vIbgOb+HzDAK2Q2xM46xKUaB+L5oco5s5vJYdk0dYfpKvo58XiIHfU
+TsBMpnvcbIcW9aLQT3gkLDkN8WQUXgVlxey8SbdhPWA3agHUZzqbuC+km06Trm3JFThWiSXMjsU
9jbFENPkW3N3k3dpJGRHM2vWczPI0F54fpIIuHdOhaQYyEraFu5w2P++t5Eq5nb49EuifuJMz52t
fdvBFUfAjXEsFcnnhKGzueBVXhU9hPG0Ou21Jy+871YlvuS6inCAOIGw18fX/ZE0lPbZsecqIMo2
8fvRNoJ2EkBOBYbEW3IdV8sFIzYnD1XjiAdyNGnFoSKF5ZPh0eFbIwpXOn/mNfdlh8ehlha+raN1
Zq+qWHRhO2KyVwhjdIk5UIYLavIUrlt+3l9fkeIp4ioTDglN3MDNJU9hbzTWoUCrsA1YWcaPe4uJ
VoerJTvzlo3kJQQguCNfcxA1VylOjWwzRAb1GHu6ixWR9bAG6HpwVV0/qW3TACkVT/PoEAnYz9/3
kdB22tsYzbpvYRd+4aUT5CVhwwtIagxrudnBBqIGiSoYsFzLc8u4kvGGkPWhrBhpciI4WKP2Z4K6
P+cqalG9S+lCpMTNZiG9E5yzaghaQwd5JDhnXxhlbVTilBGJGSDLFOkh23DlK6B7v5Fve4kzlRtm
/fQal8lMLs1cI/jLh+aMUv8wui6Kyhi7mFRM8EH0voXEN4b5pIvbrGxehAusa8x4F+MceR6HMUoU
uwjsXjMOcTd/QIUuGPvhhSz29VpBqhA9nscYcnzQtXY6o8n6mI1AsZbZHnnk5sum/qGY/AVlXo42
xPvLTMdeElFKCxrecVydTF7zmEIJQejVHGAGwvyrXXZO/GKtYiJKssUNNUiXmCHB5tp7gDGb10BH
oeuLMfnorpDfYnfE3hjbJT8zZsCdiRDa3Mg/78/IVmQ6PFnt494oYd77grJ6OrvTSV8B2pVBziR1
np+6ovrwNqlYRKb1ynDvzdSRWHbt1lrd1PN0O4/Mh3qacQ5gHmfi/GFv7rdSBtopMt8uOXoNVFxf
pdnyGw0XG1yOKriTdgllXOlP3N1XDYruo2Fh8Zg7+FWoLY/Ym7fgxi0UNQYHkAZcGE72okjVJAu0
kfZhVVoGSbe9F5PlsmPv23Ap9fzSGrjQffGYxYC3ooMNp6QNVo4Le/IBjEt3B2rPiF9xt0LsyvuN
x0Bu4HNkIFeJNZ0KnFrPBcWvgYZ7t3/ME7bDQd3bL2tjy3uMfaXoiffEGH2MNmN63PvGpq0+QDtI
YE4K2DExbrsTwVTlbD6aZtZ+alxvCKuyirptJXBmWqYLBec2v+sa67CPL62+cjkp22FfuDXSjjKW
M7nGPwQDAg0UdGt2LccpcZXQbqqzO3aQqYjagFNTECrRo96pe44MpkWMrYdoi9M8JMeGZA+XZAsE
7kY0Ek4hMQvPd8F8nqyeZKdyTh9yq78qW3XE7deEYUtlKqesI3Ozc29XYX2zJvTDAFPSj4KfV3l6
52ya8JEZT34x6wL7TiZI1z2TT/FdDMi23dgMLO6Ig1p0Wsi9q5NAkUvbsOWih3IY4991sVX6VQOi
dhrW7X8Rdp47kiNXt30iAjRB9zeZ3lWWa/eH6K7uofdk0Dz9XcESLj6NBA0gDaSRZqa6M8k4sc/e
axtceZM/TuNmQarDjGyWaj7EdJaBpG1P/WmeRbM1HTRxLaMx2Kr4M66xH0OTgm4vZBOpTSA85Pzk
ESHfQ9DYVnn2a1RWdCOlWtRnFznP81tmNCRm8DifafTiNX6zjDbbw+qxj2XocxMo+D6Lju6gqKzG
J62TO5JgC1nvsbrwActtT0yJCJy9sxYtvxSoCJPlk/xxdAUDq1658Y9baXBeGTFfYs2j0b0r++dR
tKh9bTvyafjzxqARZV8kDkdeN57c2W+/1G2CKdWJdybwhaPNvWt2c/srS6ci+5r7Wf9tAWIDIZuJ
0gxJ189uufdNwEu9puPZGKZDb6lUqcYuB8nzqGlNtnfr8scaq8JhsYPiVSB9ax6jHjKUIHtw0NPq
2lfxt5CN9nOhhE+vaN9d49nORbQjzI6LIeyXV90EXGJn14yx/haHffHeNxjFXFu75JkeHYthEW9L
STNIyoW+bZMTeXP7ldM33iY5NYSOdH9OWh8/S49XAc4Ej67HPnmMxlZ0qi9aX6KjiHkZZxkv9hSR
h52cDC+lb32UFHPuI7opLlJnjRbLij3GdI/8wbhkrgqbqIc5RR0kc3/w2lh7y40eH5LFP57e1Mdc
leHJLKtrJLv2kJdhvlmsQh5qlFtaemyeOxN0S8oSGiRJ6gH+AG8q4h5bW/wCVoplSDbe0oHGu0HP
+5cRi5Sbniw9Tq4FCP2t7mAI4K1/5SJV7uZKO5rUyD/l4UIPEVmTrUFVx37sErqws3Q66lVfnGh1
Pwh37IiCQJiZCor5yGMe2Wc519qqw102m/PrbE8OuYvBxcHWH1Er6LAyau9sV/13t8u9t6JzgcM1
9nz0CjMOIneZL5Iu+1xzLAgAuv+01OG1l4zLhTMYN64l8sso42sEN/pRxkGcIMzNdeVf5ZhqQREm
OktaxzhUGXOcEskx/2fdfogperTazD2vfyBgvDfbVB5zQOnnRpjx1s7YiyZTmlw0IOiBTLt8y+9B
eFnSWTJVj/mBXRYvky668g2yjuuHtVge9cIRTXdZ0xUnS3PHa1nHL91CkmTk+7Avq7x4zXLSYtrk
ymOxMG5Gs7mcHI1tP0s5dQDko+LBP4eKcrZ+d6RofrTmhE8vso192+u/af7AOq3jC2An7ewL14Cp
Gtnj3evT6Z4PMXgP5bFxoHkCN6I5VJjaw+u0Klh0f7mnKShdMwxfi9TTv9Xsa3wqjDdpWNDW0MaP
sXGikySUyr5X+UX40WMxDISUevvoJZA3+GqcuoR2OcSjt37mM4mi1HyxRix85s8Fd8TTauEboOcd
mxbqjAez6ktGECKgIj0ldvHa0eUU5KORHhan5924MCqVeVFcscACwOSGgkpnBI3ume9TWtm7qJmg
Ofsz3tt2O1Vhva+iBhIHvs8nVOdAJerO6OK7MWEoH8xw7yVFvYl6qP6Tq596P8y3rd1qD5DQ+6Fu
P9CILRIQRgBNCVZ8pb3mlfMnTtPqNsvSoaG1R0Icbq4Ml1tRSkDSdQONYMA1sXg8D5A+yfZn5hk5
wIbcPk+PqCw3YxfmV2ogCzAK/Keq5OLZgv47lI5yeawGj1HH5uo1nXGzq8S4mQX1kE57SW2nuMrW
wtZWTvwfrGYRGzCFy7anv2Gr7gNXrtR7HAEs2p0a0CgSxkVrWi4DOFqOsmUWT4HZRfk4PVIUul7A
Zqr7kLa7D5vN2X3IKCUqI/O9GlqAETbnUEzw1Y+Gn7W+pE+5dE3M4QV1Ebbh3g0fIJ5oGzcAbRVu
4dQIHkF3urKhHr3uhTGgf1nqbOtqO33Jh9cJQvOLFs0nzCSskBsMwB2NCjdiR3Rtel52FHU9qsan
Cjx7pPxrU7Jr7VAeuGBkwKRLIjJCCQp2eQTSFN4xUoR3S1LeGGfVdGoWsI1Okz+MCVjEWDnZRWhs
TmVlj3vI+lh92YrXGYBcm1aqEYM/20pKnf2Q9LQK8Y4TidBk5MupG7dmIhZGUXt27020loxLPrD/
QplBuRlG2OfXaWqMakD5w4V8k8+VIK2LHhAz+mdhoIQmlMfkkwNbfmYiJteFkwxjwJYFul1eS2Xm
dyTj8Dqdrmt4FoFvdNbaNzH398VHNcNwpeHS13+toGloiYmW7ZJGN19i2K5BmXjDTkOS36H5XSt7
mO40IjyAbDFG0xPEyYwmsdNbzDmN8nuuil1dzz+FJ71r3ize52pn4AUftP6TCHUCySXKg/KOsesG
Wxe29XchSnFJi4QNHRfUag5PvVmUP1lTxg7qc9sV3pmUdVD0PuYR6JbEbVNG9q6kjQTMmDs23N9Q
D9a77ayr1AjaCVGn5htrKrKEaXGSCbYzbcH8aihSH0DWYcKiV0ZTdEL63a7+jEVz3uBcs0Pw9e6Y
1fOjQuIJSu9hPYd00T0N5h/be7Wq97TyaBugKpPYor+ZRRi+SU9RAcfTYFvFOc7Z5nGpYzdcI231
s/Dw5FFk00ntKxbSZgsvCyHDTl5YqMSUN7NcUv6DWuPXltu0CugzX1sSwAZXg94gTAi3B0IOCT5e
wacie8N+cvAIcFqTWd5cb9px75gOpj7eJq88GMxaz42uz7wM8nBXSd3b+FUUXTXR7sgpPNHVUp+s
Lntq2rk76Lr8ky3GwowhcOGzh2HrF+ShblwmnGibdqaiIq7pxkEi/FZ4Ge29Q4YwAgv3YGjlBRBU
cl3/YGucg8bEvUFmrNlwOO4HDf9sC6L5noVEZSEbXSLH0i+k75hDa/sPay0QNMgvWkvedCIxtnN7
nNchjXJnoJhfPCOPHiZVdlxqcd5DLksORTkvFILPYhNpo/bQGJ3z96wvsp3pN+XxH3bpzn/m2njN
UdugVun/JQ2WmkhtIEa5ZytFx6CHA6bvsCslXs7Z1k9hWN1b/l+PLrNuIG7rgK/Fi0YlHcLz4p6i
MIWTlo94iWSMi0VKTGfMmpzt5ZvRkgaxQDm9WHFCZCzPymC9R4atFLDk69f1TeKk+s/ck9/LidMq
ETokQ+hkGy+mjbNiSb0p2kbfeln+Vxsa7FfF0J9Lo4MiSAtVwMtGBrmBRSyRyTHMB/CYwzfGFbyP
CxOe41ULiqOlHejhgiAQG9+hCcozosE1Z9dCuySCbU1N86YwjPy0im6rtZ8h3lTkf3zVsjN+0DYO
2FUZf0igMi+W9qPq7BMxAZz2bm09f4dpSkwjPNeWd7Ggp/DiER31C8SjEd2+xF7ODp+MyNy2SjSN
+dUuDI3YtQZgBNnIyz12sWVJExHRsIYDRKfvLcGGDaPduHOIhpFGXjDMRxz+E/0gTi6e3LJjCdrm
Zzy+Kf8BrSdkCtxrtDbOOzHF/mU1iHae+SfJ52/rf/Hb5ZtViT+rkF2mAEhVvmEg2EcKEHeVNoXb
dQAJ1S8YTzFemfZzyRJR1yecQWzyVEkCDm2Gjf/I5jY+jrV2NCb3nfPYIPtSp9DgZxZMcctynnuB
g5Jf1oMVdByrhbK80lf63TYAq65bQY/P8kyb0NazjGmHEPgaKyGThrRqNxbxV5kaL+NsTmQWTLr3
yAutVgrp1t9YpuyRWc7rOw8gEsd3iVmK+0Fml2+j1X9ujc1SaEdXdL9tbRL/8DRZ/+G9hK/nmaRD
8T7qruX/LaXoxE4fxyJeAoueIcNKpn2RhSCqSpemMqCQ2MaWr/QJAmfOolfTtTlNySQjNYdUGert
obLEfv14+NR2hWx/x5Lkls10HHg+/nU6oUbtbOAYwkKB3r764plD0AALcyttwd9MLG/rOvt/vyms
/4iegQwEDoB27Tu8Lv5u6mxiFjDgsMcgceWtruOZC9OUPCdZ+js0teGoWz9WDX9db6yy0HpMJ8hF
wIMl9Fd3JOvgEH8wPizMyKnb/jWF4a8J8i5MaxTfyH4yjarYDEoAruufeSnP1WK06Nw4ufKWeaP1
ZbipDXpZ/vcvz/yPnCG/PMvls8PKazlUB2At+z+WoooFjBF3PUu0ev6SNQ6VFO2YbLNpiQ6ilpIH
LwO7ZB9WYWmVkFennlu0vHgi4J2ZEs+yKHsVrLnIsR7W7E7vqqoLkwD1En/875/5P/3H/MzCJUOF
451ssvs3u1tXFD5nGTauWLOPWbichqV6I3cgAs2nZbxeQrIHrB5nC/lUSwZ/N4q5uuTawOkTo0tI
7R8Tisrb+28WPNDoRCYdBWXAGv13T3Rj5lMKlBBTj144m16/ezX7Rc+YHkkEUTXHG39sQ5NE6Qw9
q9bVtdMK3zS4izwc7T9w73nq/ssHazmmCdMCVpvJv/79gzXcvutS1g7KqWaSD+ntXc7b4Eyr2ZnH
J2Jn1yewyLoyaGzD3GJ00X+tBIzVuhVjeSIMK4Fz27gJxhhneVvKL+vXgHv2LTfYdHfuN+oXIMgQ
ttqCbMUFpZqERuATRiN6lr+ZdWonDcohfior/BXpjL9DUl+ydkJxKhecHd6iP+lNdTKN8k8Kn/Cw
vhKdEdVylQjdgh2g4qKstte0Kqk2JKg/981TTYnk01RUm85iu1/SwgJtwCAdFRdiM8vRA1EZAU0h
OdtV2c/MjvXLCAmHarNSe5t99511DaGnJZTHJh27r2U8fqfbpD+v2jG8Ux3qebvAi+HVk9r1IbVf
oOkM71MT/bbbHnBvltL4y6HFddc9r793hPTLzSCBpkVOLc7dHz+il9ayRvnNHLov6JqcVflr45GQ
h5ty47r118Rg1Qq3v1S+VTJicf3UfZqTWjarRW4t16mQ5bXxlxORKm1PlQTNeosbPYCMvlQNhs5q
YKukpmpgHhu7nKxd2baMCVVkH+YKcwOTzofoPlrPz29tpKxgepRePBJmwCLAXi+mhie9F8j2OhrF
aEKMV5AQGgKwLmGyVkC0osVTYMj43jrzI8bBTmtXjC0nijzKQoW/bRozOa+LraVstZ1N5UbTc90g
W2z23vy5N9QhXB8t72S3JP3b4TCZnk9MnfHYTNNxp6zmaJ8rJsBE2xjZE54dfPyFCsHxT+Z+uZis
t+zklmHd2axm1knFvIZUys9kDYmDEzYvzppCe5NW8T3uMD2vu/PVJjt2JEmiubqNvfhFBSZaFFuT
idkY9Ui7ClPyGuzZDfrm1ep2UsJnJ1HBlMeCq2QVtpHi05ag7Dyrr2fQITECA61I11lbOTrd14YD
Y8DVF9i0A17ML1nRGJ/WJvDX/0qlrVed1RGNEOQf2lK7ZW350dLUc6D78ND62EK6vjICOzGf5RLL
Xa01gPNAwWzmCF8G3pHAzZv7eghpiy+2VTKeeR/tKb0yYYaCbfftcL8uxYnr8quxhk3bLgslW2ff
JE7Enuu7XTkO0cSh2TQeyXypfzQj4cLcfJDVSe923TyiYdDPRkwkKNHsvc5iJ2g0A0F2WW5LxtRX
To69w8371phA9ZFRH1ZbXVv6rLd1n5l7YoNiP7TNcbSbKXAI4Z64+xzlAMsmiqzyCIM/2+EiWA2Z
iSmSoImwV+ams88H8T0VPnAaXA2HRqMwfRmGL3HNvd0S4Udh3QeajA+t7Jq9nSG51X6uBUPL7d9t
51OnhCKTXB3rMI2b4rSH0vliuRXqbjjBDHWSS6pF7wrJ1YrxJCoMae04fIRJUVyGpbyJITlVowbr
Mb8x2h9EI6ZHkYlhVyzRKwvM8aQ+/bmj+NxqrJNBCsIuDqsaTNb/q7XE8VPFriGq1UWDeDnLlHh5
bQzmYIugkAcBdm+mgsSfi+PWE+HXFicb11NKbmCNJFXIgjIEO+Hih9hIQzvkREyvUVNSFhZFz9Ky
mnNB/E5ALChig1CvMY+05MRf9IXooRHukEKBaNUs9UVhoJUOv9Z5as1QSWVUscghvzCGqRURSa/1
5d3X4y85WFyLWYp+urvq5s+y1D+sojQ2Ax3zp7ROrusY14T2h651DoZq2zscS/oWlab8cx1SG1Qj
lCV7O2dCtZJjkKJ7yKiW82zo9WcGLEyU46LImu3Kv6LTGN3S8N6gwKEa1KwI4mSjF4NGuldvd1QM
Fc100BuckYMcTiLqTxSfq8BnPm2cRl5DTxKHm9jZy+h96MmrDNZANyCfQxCnyy6rF17u6pT6/zaZ
9QjwRvc5HdlCScFeZeBpAFIbrDeEf5kLjGOrYTfr1FuJJbA1Qhdz0FDXWWm9VA09mwk9ZMPr+WQp
Umy5qzqyDorohocFa8QuLjs+z+aPVkzdUaq0YqHuGalJqxX9S9WJLo0fYaNPW8Np7gNdtmcuGlvb
48lKHRNBRG1bh3q6KoN0k8IPrtPfQ9NuwxAUrxFRkzF73bkHcNH3pTzGOBFGpqODRgtW0DX5JVRI
l8jHtgs7bdP77TbtMWiuEtbK/Etilq9ZBII2BKeWQutejSONP98cMjfbNSweTcNrBrFzE0dcxToV
j16j/qkZF0/SZy6mznbc5AtIijSh+0dXv12r7qxhCMYnihjvLad1DDBhMJ3XCgk41psyH5InA4NT
qSIjisvIOatmCJBnn5lxs2ca4WLN3Fp+LwT2X4DWcwDRkM2hIl3RgBIkFbry4iW/l0E4u36pHcBK
ngBJm/6a9cwPYhNzVDItL3QpHjWecl75cDrY3PjsW8a+K7ZmYV0ITfsHvZQPXbOSS562PhtovGW6
hBIU5kYApGKz9tcz7OeH1YkgcirMGpGe+tEgjN6zohmEbI7KMGUReUAu/0u5hsiKLPuhs4Oazunt
OPgsKjFmr98Ze64xySzRn95BDHPpACphCWfV7yKLBn4zWEI05HmwpsQdqtPwDupBp65xNywxFmrc
HmrWKQoCUv40N5fS+mibqXiIZ/910TXj2qjoImunN2CuJO8VH2Y9OPMmM6iZ0IzLnKQHUPwt9orl
Uit7X4VXeVt4xVerMQtyUvW58J5sdMeb7U1PDCUjHHRhQilyioMxt6DtzZSVCdj3HM/axqjTnEYG
416SJtrWcXdUA8d2zSuHXv61q41yN2E3w0zTH5syGTY1iZ9Kt5pnfaw+tLSkDrI8KZmMS7PlnQur
+5Xx70bPpocelvecY61VlY2rI5MY/XctrMv96pKBlM+Hax+LEUTENJ5w2PqHacY8kLL82rRhGZ5X
owFVoU9j6S38Zu4Sl3ck6/c/ZT1f11BRrwqu497iqi6q9DRG6ds4wZ3HzPcmO0Yp+mTuqFy/h8Iw
DygXRdAYnhIOd5gXpzs9Wv0BYNXFMXU0nHUZ4yUzxqO2WhPVa7AJs4ODkuvuV1tON2qUCnsMZZGd
nOW8vK1/3cA374zTxaIpVbsloWce45IqbDVWxhF9oL2LN2HJ0XDzmCw90iIAJl0je1DwTLEoj+kB
JnrsuoQmK5E+hxScSNm0OwEGdJ/WMSxbLpWH0Nd+RrC2EaB7WDt27u3p8eF0d3HXraYdB786YiZW
iFBzjt4OJLh4FMVy/HStr87H9RotCgfTGcYMO2nyna7Zz/EcV3cranbFNKd74s2c5VSxHmigok+M
eXCyEaIGvrOWt+UlhAyvbADRpHrYT3al/YsCmcl6JydD+/Rh+zXMzCVsDkk4o8tznBtyiHfr42WC
+/ox9dVxPcsIKBwKo8PNgzkDhJ2Ew4sivzIpZo8di9VpGy8jplmcqoZBtW8ia2tLvKfrp1Nir0vi
qft8dPuBtwg879v6NPNKY/NWsdBYOIZY2ykbT9VmhEcYN0f4GDuZY2xwOweYeGoHwtb2a6KyjUs7
0AejCCbnB/GuKODL2x8I0Nw+E5c9t5alxje6CBI4LExUuC864OUut3Lm2YENdx54m/W1bR1W92Mi
yudYFW3g6uttvyczX1IJYYsfXWy2Z8BXTALcA/NU0JXLuLnOUlhNGgp5rEzGr8hjm54f/RY50W4a
WHeI2bLLTeROZjAC6hkqD5RF56rGdCRzR0AUNyC1c0+o9riY4y+pjxAue4btOA8PoQhv63O16o9S
bxe8ivw1a+skRMPoaKohW41l63GxJiQm7Pdc27ojxD+F2mjxBminfBr8ox6an7GeaSYsIQt/urqt
HthNLe7OGGETb9iAFKL5CfMhOWtQ+lP2gc8ZOM5piHivJsZvsRT2w7Sxy1Ru99XI8Je5Pvt24ee/
+4yFdSgu6+kfiXHelkPzkkhnuLaLxhpO+YLXR6LhuDgYFeeQW3FVQxOkTPDRCPe6YpeMIo82wg9v
soleVtuXN9tf29yeKb/CmYc7DtguSDvLOq+sqwnp8gyO43XEH39K6omSgdxnMx//TCmrT/X50HaT
fs9o21kBDkvpUKnQpfkx9Vm/Ksf4qkkJBJOuy+4xW1E+6/QVjFt+yYxpT7SuCJzBemaR97ULzZj5
FO9f5M/NLjRyrohJ+bLGRhyVi0vsGQyObnNFCPnMrEXGWysDBAKeHedgXSqft9ecUSRKkKolp+Je
EnPat6g1vdlMdzb1bzSrRZfB5kI/VfJkaPWw1zJ7Oq20gUyE4Kyy+H01pE+UvB7C3nUDR7RUOS+j
H7A5r7fhWFl7hOdxE7c2QoiykaBoVMfFt56h3ldcBuKRn8DOA61GYO7CeddTnIpNsnKhu6jdzwB6
veDoETUMAR8qyqcROzYjDIAjgnqpYWggpfJLwsI8tlI/SN6114YrTIZtGIYCmF4L/K/hlggug+Iu
x/K3jKBLKCTD+l7RI3ErdaF6sTVuozzgnRisLdrAZQ6BVQAg+KpVsReU83xb2RzrjFl63LoTO1HJ
EJZk7vLIFWiIqgdLwZ3fZiFzZv/wsoIqspaYxVR9aRTbg3aF12SQ086TSbUttBo5L7F+c+V7L1p+
j3qDV7kNCXo7mvSnc78zABI0L2vrASaoz9eAM1EuZDN63ouQDEqWcsxmXkFXQ82D/qzmvkMcmSOb
v7y6DAmrAYeHmw0xr4EUY8Tkjk85VsKg06nDXYhbHp1QqcgqpWDgltkvVIdKzqMk46JusrdIatId
0IbZqXTTm5+a1qHkHgSvrf10NPeDRb2vesrLgSv4eF4fnVVbL9MGF0zyUVFC+jRX6YX0WHXnevUP
yNb/JiBbIEscNk2m7ujm3+iTed4O/tTrnIZltyPkz1gSfxhqTZOBdzxXwaSwLOvhvxLqWOWpgx//
Pn/+YSX+90JRkAqAwmX6RaOs+kh0/YjXSt+E0IBIvJjfk4KzUY+ks4vhoyL508DXL5m56cyQdYjd
PvK5yK5C/8dU6kqi+7vyCZ0QsI9nmIK8778LjaLPHWO0IfHTgfaNVBlhg3w56aNH+Ri3NmCm5t7Q
kWO9BXYzFWALbidxW9ff1FPh+w+7MyVKLcu3TJw1j7nHbTXyyml2mmgnmjCmPVMEEpH1BEHbxvle
YxXfu2dH4pSbe/s0xyADmyQ6rTOE50zPBQeU+mdAgSk8StEu1MLhQEAj2qrLTsTFwGyKF7RH49QX
5YVDs9rFnlJJufHobMO3Q+ZoENSd+yIGDA9khG21ZdZlwTj3yN0QtWFOqeaitDLArLfJi244NFIw
WUW0mmeldYRVRNij4uVegZOCaimLC7yPazmxOkfA4wxyhux56rSgytzNGlqU4PnOTee8abN/NLHT
H/2oqWhXGPzNekf3MDPaIb5Tf/hhKTxgRvVyINrZoICnC68TMNDkiYxo4Y8vI8FITInttvaxkEdZ
dTXjMdtZatqxGHtq06TxDrLLRraYtdjSSOKYidx03nyLx8TB3lfZd9J/+GTw0BwHz/5F5hY3t5pX
87QmhQwaycB6EpRun25nY4BIm06ceuJgWnWFsa0M9xLM6iHlXenWhbvTJQN3JEK2Bnm3q0brUxhM
FHmxnyEwZGLbVNM3LBnZP8Tlzf+y0qEGm5UOeyG+ft7fv7EFr6EE3fQTWIP0XCCxLfFu0gYGfUGD
pdFOmPv4UTLFXY+VnXr91RoYYjolnVZ4Mze62wHoGoxrOslDrs+knVs93PSp/zvnqrAFNtPs/vfu
g268/1g0eGwZuC6oADs8RMUC+D8LG87/kts+8K8VDRa7g7MLZ8lM7c/3jnBQ3nnNayGYbgaNeyAH
CNU/HunGCjcffDG++6RK+KJpl7btoyCfot/aQkursAmNemzaiKSRNsuJYNAR4O4js3kJ05R+b/e0
7ge8DiT34CUObnQQSZagF8noeJSWc1Kz028SeF56TZDq04fu5D+0hdsttwdsoo7+RDMynAqxjl1k
dPN04qzVjnOTVFchfpha/fCi4ps5ZjMCefSemt4Pr8NGtgIWh543Qc4wtOW7fshqn7bXDgRcDyrn
L4dBlRSY8UoY8qbYZI1PMLLkg1qKz3G8Lh0BQCd6REz4pO5A8gjK15DIv1QOy9u5G3HxO39YsKLg
zj8JT5boZcCps69pM3LtOa0hplUUiWArVhkeYKVC7/vajzH7Pjv+dFyXvKniUVn115wneWe3pUuq
+Wz6TEGKDIdaSk5Q8ZZo2z7aWBY/rwhTk51R+cjOqNVb2uMEpnz8c6BMDMzYaVtsxt5iGlEk1FWC
rJWjR9EJO5/XT5mOaAd1WW+WXvttjZZ7qazY3Ubxnypyv6dReJI5fg8GxOm+cG0wCMF+iuuZCat1
xksp7Ja6MuiW61xtK7uP2yBVZRkaqkrHj3gvNzRqvawb9NRUyIZKD4yR4nSoAxgjRvRZVqBcTVQ+
ci7fEaeSc+552AuSZMf2IsblYc2XfmGhjTi1t2LneQB/f1wvsJ21N82KdKH6y8s6LPc4f9tYTo+Y
A1CHfhrq7C5UVCorUpwFudoTmT+8dGwPeDs4bqv4vP7VjdugOLXyLa7PZc/fAVztZu515+SXeH5I
DSw4xg+soBBW4rCgsUJwlUkSg/sBxH9bXqFvQEV0xxNOT05eRUioW6I3rG+fLZYqYCDyl2hB3lrL
GgAMWIFjFcTTa3IS3dVwKS/jAbqtBQ0pWg/jx6K6oMCq8Lr/LABIlTnANfDifz6GGBOiHufZUntM
V3gCMlqK8CVM28YHMbGmvdreimHZhd+jha06HlIcWrpLeilsSXm1RnxvloFWD/8N8sO/QPahgolN
va0FIiIguE7/jogvM0fUXislrlrEAGwWnxfV9UuwSpw6XDF6m4dos+66dATuSiTKrKf+hiGqDW1q
DCAoZkIPIdSE/T3seZWGTtlvMs1/TFFCAt8d5bGzipdmwem6lOG7HnE17HIiBJ0T3qIerxC7HDLV
srqUVfdLm2ZMdJ5LiCydEfQ9osSBRBV6LDF6n9Xo2psru99xO2WXjlzAOgv4OgnJAbLIPY6674k/
J59Te51QdjYZ5ktpl++wKmNARY2/dWZ8e61FetLu+fbGeYttS6J1UkDJ9Qmf2FI41SFOq37rNqCE
C9nfojI+VVNrvwKr2depEh9rgYeU7eE/MUBWxMe/T1u+pVu+sG1L2JQB/A1ztdTmCFOW72sPGIPk
IvJtNgvjbuhFs5XE/blX+N2+UFuOOl1ocbaKNwehDU7ZeB4bLlVRgnBlc+pHRIveDGiTWgeccCkK
g/tNql8yS3y4tLByf6/OHS5ZnlIsn6U4Qo6CF5BxefBFEm5tghJbb8QVrtGlcdScATdaab9rGi3i
ib1FTHBB8tB7VCKzHGo3wtdc3CUdDE+9ybiSLe65r7i1uLNnHJMMuIdSvLJYCOgSbhvU0SB2acEW
Rikj6/8olJczkll7pvzuZRwxYNIbBWrPeq9HLf9MA5EAPOca6mcXa6niMeaHMa2+ioVr2qoRuAW5
FC3nx7W0wEicHysIA1tBuQ0FPCn7hW3zslt9KnVuh7uW4LJbRfNhfZ+MCpywiviDmQWl6T91XIWD
NFHtLRNbgs4NVi9VA1aRYEMXWDNtq6vMMs5uyMUz3xYYuMIluZu0yn6+3y3KzC526NPxVQ3vflrL
ixt+DMZ7k3F4JLa0IBJtJOl+PEyQYp9KNdQJ5RhdvSIVoL3aRHbpUerabvk6RbIJjLYm+KJFe/pM
1gFyZQNCWR8us4if1/XjukHVajnuTC07+cL/VZM7DMqG5mqIimy6wvxmz6j6A9vyTwPOPGRdYHZr
QLXHA8p+MrIJZmPJKbNiOESi5dlTfp1VootGspfeMJ5MXvX30KmXTRWH+aHVq/0S2w/2v0iPCcIv
wj7mkmSkUUQlJHHAIcVa1rXRLXrtVZ60m+TvqU3wckTGZ5xwMScnsKgBxOsa88MkyBFh1vxm2mET
EWKkGa2hAnCzX8bJomLSjQBRlUB7ayf7h65YVg9/n9JcUkng6EzXFyY1Un8bMUdJ6xgJc5vUdgJY
NLbbo0GAEw7a3Z99DY00fEz2tBvpiUt6aK2NWTNF4f2qli8Dsz+nuraB9tpgJ0v3g+tUAQAcUET+
wnNXdUE8Ws9d6G8GdnoRX/9cf1AdSK1m5dd7p+nOcei+8II/DDCjNr1pF4HW2G9LhgU4v7vLyO3J
ea8z4ri2Ppl0mcPRqFlURzrmaJuLt0sF2abx25/rRkbaQSWWnh3qvTLy5mmR9Y2lSusBbLOi6pT/
8on1BtEy/ADbq0FmtW8VXTNTU49kHFkF9Mi/kSU80ngWCFAcaZteGM2tIEYKfzUJIq/71WNCYIAD
jlHq2oUO0t+uPc8IiIskyl7CxPXkpnIixVdtDXb70RHrFpRm7N+H2sjsrWmSVWv15o+U+RfoFQ03
V2ztDpwnNBLfT3aNsZgbHbRXwCnwvCRZveHlRqI4PqZGYm+KpB0pK53+EiPWWU3Nvya3EK/Kjoj/
H2UmrqkwIKnWN10Qlq9bKv/6mtZpbQg8GkInvVF2ioyNOLOOr98nP+e1WfT8qtFOCSJ9x87INX0C
+DraoxUMHn3IYX+ZrekAyXA5MAd8FFmJ/yopXgg5yh0NKmyy5cfgNfcl8f7quohjLvnhZy2ouJkf
O9K+x3zrCHh0h2VOr6DlP0YDM35ZTY9yce/zXKSbyQDREWOoa5tfRj/8tshg1ymKzf+j7kyWG2fS
JftEKENgxpYEOIqUqFnawCRlCvMMBIB4+nvwl7Xd7jLrxe1d76r+TCkpCozBP/fjnEOMenj3jIqL
RMIPwFdZ+EAJytJ/gDZGsUh2ErL/ger/NeF93ShNAcdBAhS1bUHpYHEiq3+fGefWJyii5N8kZzvU
XAdP4jiHTbsWiQr87ssYn0aHi7NTEl1ObEZ0aliucfEu4nCo7hOTtJWrcdHorX2t2f2mzGp1X489
MVkDzY9A2sFwOX/17lJs9IEpBhrqT6XoFxntGLKPbXwz0WeMnIr+Jjo4GvqYkvO0o4uV8z/qDJVA
f1I1eUHX136WSVI+hFAXCeZdhk9eda7nYaNFyb9voP+jpr1D+Bj+Z4ketMv/7tz7f67i+z++y/8n
XX0GmP3/e1ff5m/x1Y39/97Vt37Bv7v6TONfrqtju1ubccCieQAT/93VZ5j/EizC/Gdqc1wT1uV/
d/U5/JFgkdYtmk2ot+Sa/b+6+sS/DJvGS9eA7yD+qfH7H3T1ucL8z73AoiLNsw3mKYI/FNZ/7AV4
tiacUZYd1Jj/yzmsi6cECeQSjUQ2XR9a82TFB48ADCjX6uYWxo9aoaWTC0o6s3Ok8EbsZ0n4bBSd
cS6oX4/S5DMy4SaVNqeNBne+Nz9pneee7Uk74G55GqIBzc+xA88HV+Vx0jCXaFNWCW1a6Xnp8Sg7
PeAwZWvfo0n6Pq6+DVjLMxXPVa0Ne3+JXGZG3L/02X0iV2+ENLwwIWnIK9aGySGAufCWUwT3SD3a
ggzBpl0RdwWyCqOgfzN8CuoLkFORcF9rzyUqWw5tOLRcBLpliba5bt2b8WeFlykaYohyrvzT3hTK
/rZHk8dJxuJjZ8zFJ3ACgT1lSOfkysqxJTE9/Gnt7GXp+oep+p5I9m2Aw4EKxwlgG32Y0KQpdDva
JKYAG+GfTE7LRDZm4ibkY9TYS9AHReAb88m0sCLI8nXAAbTzevOubl1GodZaT4bjHYT61p/UCWW6
Ca1sOcW1oC5M/eRI+Jnv/U2jVgtkCwQt0Zk/BmIAIp5GLLJN/bb+Rkht/FqVy3CU7ZxtLz11Mcyk
2J0+LTzzwIRDTb5WQv2+69qwQq0GFH5EOEC/Yz39Ctji23ns7uumf+gQOIF6PUzJMLHVl1Hoax15
4pAGvnbfrq1kxOHw6zXz+ZULSh9WrNpbErU4+LVnNXdEwTk4GNxhRjJsCxrhhkDwG2eyR+Jx58TN
osAC+7cFa/nMyfLA/jmgjUw1Qw7zeaak0DP7u6Rc4HnbX0mUjwdyXqd0sbECdfJMw4TcNjM2CzfT
HsyZ34Xv6GnYwMLhxDH5VB+Q9ZNopt4livqHWCV0jJPvme9rYo9ER1L6+tKOlZ589Z7I4E8DSkno
qMNRqr41L74nFAN9a7JdMrzldwNDgcKyh2qqM+gv7hzE7dSs0744mLskjFxGa3PCv24I7G5WTPtQ
DOOrJJ4T+Wu7l1Ugsk7cqrTc28TjqwfBK0xSPndFYn+YkfeObaHfp63usvMhlonmS+jkGrqMMzqx
7IwzaYwcS0Fw5+XjJqvSZ5FAMPJSbhlE+u9Sn3uX58CtiAEhh/AjMFdnbLYLUUnIeOvjpMYbFcoH
jeTa1vAm8k3Lq7AnlLJ0tvbKK+iAnfYJ0sumIC4d9rVubGSCR3DS05/WHhIO+vR1yFw3dtpChJ8i
5rPvK+PsfBJXtO7kOM2nilhOJKRxZXDOcF5p/q5e9ECfWvNer091RkLQNMQCVNQMSt1tb1g5Byet
Hzrmc6FFVhbPh9iaA0RcJSqcZww47IYEdFYUNRfUBDlqsG/WxNVJsQwkGkVA7WI+Y/iZ9loFupD5
35O+nXqSuhh5mOTh1EV1V7UN9aj5zankua8WcTdnmXM1ck4BynqzfVcPZT+eNW2Jz7UHwFYt07NT
eS+YgsvAqu1vzgf2ybMRui3NDnJjev/H6avT+HO2bEKS1KRnW5FM2nlglHrggT12EpddO/m4JjIA
BAPMYq7CKOdjkePG7Y3AjpkJ59qt8ZuaIj1R3vtdu2MCmO251Oy9LO64+vCCfJcM3aB+bc6ax0bM
QelQ+11FsL/b6dIBs4ToT/lqQYvqVksGpIYGrmcz5m/t+uiCDHq1F1wVQOppmarOPWYhx5tgfEoE
EOE6wBnUeMjKKdQpVN21dtJsc3ycKITPibXrdUfutbq8q8ebHc0kXreDqdMpQX/n5LtiS7qGGhbY
Eej4ndp6SbQT/A1wI83VEIl7qGPv3C9r+8r8T6XJ7G1VY757KyELUFC033m2E5/jrHymN7pFMz+5
Pit3ARSHILSz9XD+dzFamT6rtynrWABLpi9QfrDdIZjYpPe91AqTTh1NizGrLToqZycmdWZRL2Sr
P6njQOiOIW4BjX/jQPq2kCxCmIDwgf7IedgLZqM1+Ej75lbv4wIeYfemTw3vAUT1du1KTipOtzUr
bCPMVwwc6TlCKy68xL6w+V1raTSPS/FdedxPEpdeRc8gbZNqp5JfLe4uJvQoIw7oLvO7cc143ytM
jVPW8ho0yFFxa4xHd6xRJK37doycB184f9IilObsHj1+1a42lpcy8r96JY2tVUd+gNCwyZOMpcEy
mvsy5RiQtvlr2/egGdFwz63J9KgGJu4v5RjY39IYc0JkWlgpuZz9jP9XUiGfmTchq/fCnd1dNmJz
9zsPJxGuR6jWG0st/XbMJj2MyvxiGJW7t+0alFwzHJCYgz5DtPM1wQpIB9pMccx3uVdZMXznPuUz
KU6KfV6VT/hfaoIr1p6wZ8zW6xBE5Dq0UX2vAtOI7xrZNcf6U+MBOE/YcWKzKO9b4ljcePTDXC+U
V/jyZoHie0Cf2rt+IfaxXSoMIsnPhGVkKzTvr+NhlhF05phNY+whBB+MtTKgM5IPwqUyMJr5xv42
b1pziEPiQHTt6LRe0b0Jacyj/qYnjBc5+o4duT8pwS4sTPcOO8NGb9MucPP2OIvpb5MlBUqGOzyr
1nyc1h/I1qNyH8cdUfq6v2eWLi6Vi7MbA8U7xtCgTjAgs6VwJW7TjSiSXxW5G28qPqUh7iQ4iw1F
pjFkvZqWDMreS5hys5d5J9r1XBoCuN336NQBaNAkoI3+x9PoKipGV56jqoJOjl6+qxIk9Nj4w3r3
0UW6FfYltIcuYn5KqMJwBwc7Z4v9rXhFsbKObdvSKB8vJwH19jplCS7CmuSFPgDjpMXUCsa4fxcr
tbxOGSeUEja3Vj3CC5bBbKr2mOjxXqSF9eDN4OJ8VUa8CxlgV2kY23ae+Os9vS1NZYDPrUvUNBT6
bU6pDK+My296naTJBMTBG29r+n1Er9mG9umOyQHRHI0gRg5YxbNAWuDEFM5IxTBV1PTYBUJysCvX
PwY08DuDwjr6C9T8rN9pcMGIA5f0Dhn2vCNl2waRCWFPIeudhOaDkl4czg3K3cyt7gQtip8Jdiey
l2cpO2adhCSAvoAfHRf2e+O3FGbLD9iimOm3aoYHYHgllmtHV0Eu86/RnDW6knU6nTOmTanTSKj2
DDY8TGXuWmcrS0anQPIy1iPzODf3+FHLew5ndNeBKNjq2UFVIgd/hlVUdf2dH+tha6uUD0h20U16
hmSRwklw7K3bUm+bWglcKvjtXpknJ2y3+CCweoRjSwtty3QPj1cB0NVdQhtnO1HP4aePIejQS7kF
5ECW3CrSrWhJ9WKGIFAwJC5/tdkWJBqw3CzyqJpnAAD0jbgHQ1b5zqw4DM7dvFsUFghn3WGK2fpl
PPsw5dVd3Dn3Pmk0W+bXPmq+p9EqYD0Hzvg15S6SaIIEjGa4mV37GPmly6/r3csuKo2iQ6pjECYe
wAMQ16SBWFh7k+xpurIxIPOx6A1ddNRsj3Pi/KWiuTzYqQYSFyd85fMDWNEUEjf/LEQqz/OztbRR
sEqRoTfaN6cRYUM+lkCdBfwuXW4TNGT8I9hE0+xE1OUxXoaFMhXbQh5mNlqm03cHUW9LmQAB/4EG
RalXYLiAsujV3IXpgJ7kliKIBq8LWjm8dz2uL7MaIA5nLuwm5GkapHu6XFyANc0hmb0jQWDUkmX0
dxNEigt8BuxszF4Zf2Zx+1BVdfqAA42ixLWkRnI0hiJZnebaoKc9Fni4qBkxKJZB6PWMSxozZ+uL
bDfMHoGohkQk0ZOt6jX4Kn581BKbhCuOdkya4wpwBAKn0iKg6Ol+tJW502UauopxjzAia9/E+RR0
gK33+B02nd0QA0qbrW4u+MEowtwqSVd0VCZX5c136dx6W2blNuiCYbzERFTh9u8WU+/DiFLbDdyR
z4487CYqOryMnn81pIbGZjQoTzxqleuqO+kt8T4X5Y/tqtNcMkrNppQe671ZUNiraAIDBbQE2gAU
XC45nkBLe0rt+i1iiBoCF8EJN+bfWT+Tv+YB0jF4bHOcAubANSyT7X6Mu5fS1qtd7E2k5mYSAnSd
ZIGq3TbgOpY3TLvkIaOvrbLyeB/1C6c/TxByg2Sk2ulRKdAgGI43Q2uIbdbNFPr6w1vneQxU8ckx
suNMwuNYVq12GGxYGDOziHDwhuey1meGhQ8OUZYD56+gTwB643wAcPVsc+kILNJGJJP96zwnt8ZB
xE96dGypyWuq7WS6Ggu502Oub5/pQ+3PVXmy5/jNoEhzm3uOG660qyJGTCz1ogxyvbjXcUFwfKKc
mRonEB4UTPk2t1ivPIjIgatmUjRSpi9+k/Ab7+vtZLh/iKHAYaslKCboFdR/fbhyCKJYPSVyeR+i
OsZsfVkqCN5Gfmd7OgunesZr+OplS7cFyfbo6T63O42HR2IvdMyGrRfqMx5qP7c3MaQ6fL3tWw9X
G51C2ztTtu9HmqiXpWZWEsRZQ8Mv5lw3x1zm2e5W6pOO6pf4ePHJ5E0e96+0ZNaUWIyDq2irFX7o
sRdmBV4QLyblTuiRSJCmKAlyg8Rb3iMPJIaB3Rnx1+Yj74XMIk1HWADarNfSH14dl0iUNpnqxIHx
WI8gX1tP39SaMHAC+Sl5wPpryDQaTgkqBb55tOYSPg2CdSxLthQxvzRqYZpUG7yhsnxzvPyRZeed
KG8y+Tp2NPmGtdvmp0vxk0r3VHvlDx8hLlzreNbERbEe6A///O06myK0DR5VYJjjNjVyBAfiBxdP
sv0VsCe3GBv4CtYzLuc0q2bgtI9y9Ms7rYfqPes+gzWJty5LCcnMCReTdGbtmDKOhsrz6ep6tnQu
5AmgwQ0D2AvTE9CosrxGKamIqLDe0T1BjdT9H+G1jHMyRKB+ag5T1SW7fqiMg5XLJxaWvS0te58u
zYZUrX3rCWztST8ifmjIthb/EnuBvP41SnnN42l5WBHNRabh8Ae9OMUzBPnsrGXPMvKxfxIN3WRm
b29MMnm9q9VrN/q97nAdTArPDppYwuoorJvuV6SYTNyxY/mHch2aadL0VHdGMGg46RNiMJWKVkJZ
e6vJJpwAMTH8kFWol/nNnMoHnwR9aAy8AxM7S5aINJxGlOS2YRHTIDJWxSFuMeOS3djg3ILFqpsf
Te6XB42T2063KescDf9v42BNJXuNLW/OYoJsUpx8+SfNfe+qNHEgjhKHmXWB+sCl1kw/aZcN+BrY
OmNFGFFtZiPFDV1nz6BJWuBwXJ6W5AJF6hrZxotWUZZGBe+L6o39qBQItXzkIMQ5emx2OZINSEHW
FD3DkUFA4pJFc1CURkw1pYBIOS1AUc9DBrUoX4pi22jVc1yJX2z5uwieP/WLew6S5447vRrlB5+O
MlRWe6LMZZ+XmG6KDvY98XJ0tC93YSQ35LQkicEBPXZuwMXnUjhhl7mvntEdutW1JkhKzss9V8OA
iXSYLLi5IS1jMFBUFABDxyzEfcIKa1vezCiydlYGMir3jiDNAPyarEdW4aGMUU7WVMcad1AAPt2u
yRt1YoQdnAfMtHujf8yckZvqwMOpukAm1d2iHVUJR8ZCr5s74HRTQTlLKzAOejVNLVzEU+s1KpuT
h/B4cPP+rR98GLaT0x7iai1ziEd3W4KPczIksKwobWAfGVd2nYES12hQGIAYwUFVOWKKd+MCm1yt
tfLUmphrOnX84KVpTfu3ey7GsriftO5W4OpYHOFcYG30G4MT9Nmx8T3SRnwWHdeenLwGjL209IhF
5HjRmZ0sHCT5dh38CxsnLK/pPM4+jzIwtgHSxHaOXCDDsD3xhnTfzFfhl67sowLerwte9ckmygVp
W+Hoby2SYNZVDozNm46IGcgonFRZRWNxY8pTuSz3WcbEx0jpO1ZFVF8QbONNLwBw+IpGz1mfvtw2
egAtp9HkbJZIwiUhNAmOJedsQuzgK2kreVcMZ28G5Wi8Ng0Bjd6ZQWG2fBcM4TwOslwTaFxTFqCo
QGyQt+WFMfR7afCI2oZ2wwoCH8UqHwTbIq/T29po07vM4M0fLYqCTPSSfOR6uyjnkM89gL6SJ0Lm
8cXTL+OsMIEs/iuKckfCAPGN/MSWNzc5poa41A71dFaG9Yt9cGO6sMNKnNN50V9Ly3XDFBcfb5Nz
L3iVasSa7HZxS+FAytW6mr5Ykf2TvxBHkSA/jL6oQsUuAcef7croae5JLBrKW7pN8TX7uy4zo6Bq
ZzbXrCfXnyARxg6lybNyd90Kh3RsfqVO3nNu5nG6Nlp8htvHVYVPx372xFcty7uYlxPwiD3xxVHg
U1t9wHLmbQvLJkSozfY/TQdOOahPrS+velc+tdidL2vCu4yBY9j+qNNbYD3KRKIC+9LdtJgZc9vf
6YpGumZsxxDp+Oy6VGWA1Hxuhxddd5lEuNq5llp6SEu485ppAJuISHXVeK1ThxmY72/yprY2TVzG
ocq/FjlMmzxtDJw+S7412IE3id3sPNqizkrEO36g/qKTLlqbANJ9xrElXNxxQnylaML0m0tkYa9V
xsnUxPIQwfhcTHRIJ5pPNqHmraHI3Sbc2kgFgzcisAQnOHn1BFGCGHTXVPTjQ1Rb3OgIW/RV/eBz
ktjiMm22zmCD/fY4TafjHkOaDZM/JkNrIpb11HdslR3djBmI0q2zsCBoaIVZNduEkuhjUGQ2y1iP
T40m/vj99IwNcg8t4ZegwaaM1HQBe/oJa6EMGgWDRfrnbr20ypbfPijTC+k+eVq6GZNS+5hZTF3K
RONQ6vuAyy3tcRliDp2doJsQzWfXG+9VtWKIQextKqCNYZkhhXQpcZuoy/vQqJ5pQPePuvkQGzNH
DNM4AnBhKZ5R2Do450U6KBgM1oH27jyADeBRXfhseIZ+fLAXjsFcs+6TLn2EOnyWBYTY0pRXwaV3
2zTue9nI3x71doPpsw0Q09nEUAesBfivGec4ebWCqJ7KsoAwDtJZmqQH0eC8JE7E7VHRu9xVlCVM
xCJDbtFbLV+J+0X/MruCxD732640L4SnH9MoNXZGbl+Njhogy52IBVtwnrjp6bsmx6luGG+Ytm6d
pNTLbJyTV9SfHkFaImari5Ro8K7zvVNTROnBBNvW1oBrHbgGMXxs1mcFVK/q9hzlmBc3g3WwnQhF
ldPF4lWPHUMaaAZmSKlSH1Kwc2CV+1sMxllap9QBIpr4URaqhJObYVoS5CI9557tvSNCcQEUIHta
z92nkw5Mx8RtlIi93/LjQugZFie0c6x+o/lD3EE78u9YUPv2jn/C2SpB8bAucFGsDrYVAwCess9Y
FPIMu+fkcKBhT/R/sAsVB848F1nSbI3DDIKdA7JrLnjSi5RSaQwIiMJetPOblZKaIW5qImf/b/Nk
R5LmUDPUulTJcM7jtDnGE75XZ9B3lsjFqz/8GelF4cKLD9yMN3hSYHzakMQyGX+lpJdnPFVwN3HK
VRvXKvCL0LjGT6hzluGOghkHQsWfTPz09bfrffbLB+elvLw68Vs7VO4281Dhqr5h/1xx/r6Wk/1/
c/P0q4sgQ5imIqmccomdjcy+03X1VsVMDFIT6oXd/elh+Wzs0qf7x44xP7nOCyXrD75eQIyU2oBa
Kxp+dD7Stcl61ZvmroOh60s936920hjoNcUxonK+3F7+NHb1OdsU67ij8e4oM9v9HSbjfgTxdMl8
k+kFcfXtrCUOqphsDh3kOpGq6ebn702V1VtNwE3Mm2I+GGm1X2LNPbk19O6G+LzuGN+E9u0Nq565
B0AFrir/pDmo26WTy8Vj/uMNHJrxtaykLexHruhwrzSNiTuQbbeckvIyg/SmIvKNJ44dq3OHjd9l
H9kXMg+UPPsWG+IH6Y73wfpcxuwNIufGp9hlk7DniZmXJyNxclQMX4x3JK7rAkaIwhauvKexTXaV
mz5VRpnd9UmL1wIU29aPtSsCOrOXGMhBkZ8XqEkMUJJfMCTV3u5xM899ywuUIkgA7O3ddgDn1j+a
uXWtbFB5ksxw0S+rxcgPS1N4J5MYRVG1I+tK/Is+/szR2NzVFaMZz2JlU9I/9KNnsgc0F37Gm8YB
ORgNc1dW8MdowGAR1vIdJPbuPDgMvlB8aV+vfqgXpOu7uZvnqD0RKl2jch5a171sbAT83AnpFgTB
SchvkjWHCPJwFqn1bYm0MALyH8jqXwzLqUJu/Rz19Lq7yBSnCJ331Gaplvun/V0UCiKzbBZYvoxx
q5Jlzdfmx2Hm7ZhoWnYg5u78vjQYioHz8GLixV7xXKGxPtM98TgY/qFaJQ2SFelWQ0o586aAEcMS
qqFcnEH0QN0FdF33wIpnMHl1zzY2p1RMEjUcaY27RUYM2FJyNeucAoNWoV8K9/mfnGMPoP80qOo+
JxxzrJP6IkcO25nNLhmKkU552W4iuBAeXn9VfSK23MGT2lsDqBG+62jld1P66vAOjlwt8OHuioSg
XFJ+JxPRYqiJyYxMyNBovrg9telVFLrZe1G8kipGqn5MRvOOmQHcnUcS3BSObGh03Ixtic7QEHex
YYAmHFlog8tWPEL6msffvcnniAPvuhM2TGIFU/py2pTdfVR9TDguV/hrlV/xcGBAz59mfqnSdA54
+HI4t+1BJcZJE9pLaVLPAaGv1TJjN+rM7SAp1RuxEG3KGZfj1cLNbV9dKXYyax90hC4+aRCM15BA
m31UnvPrV8Ckc3yM/Dfa2qsJWbGvb32VHodiCEa9vRDSpR5qaLcoOfvFVEwx/g46O2BhQaEtNpP8
48PBkQkWYWYNjH43poO3zNNv/YwHtieMNtjPtfngVPa+wWCvW/HPsvy2psM78dtXnwWCVubj2Ijr
fS3fM3kH5iTQE5TdOMezxPZdIMoa2iflBu+2UQQ9bDuG1UhlrwJ5GjtFOOcn3BGTBBiOcU9rTIJL
uEiqYusi3+Q0R+VTQoJOZyGNqE6Di0XEt3eZTXhhkv8Y46nBnp94R57Xh3mJXymY3vteCp03u/YN
10MNKRJFMg51MDsZl5zuzWJcOVTvlT9tBoYvraiOet/DEVk28LxZBn7HFb9BraAhX5eEZ5woEFGZ
XjgnRko7ezFeGceRZePSh8FwG2PTlKMBBiTfAYXd1fjG63Z+Toz8Tdhxj6BWggWYqDITfHYbpPvo
AQ6mSa6hNA9JbA5gn8cN2hOVcawv/nQbEHus/qNjkpFQLdMAgDZbLoDR2bSWPQcQVrQCDRCfZHwl
Osq+FdjixRm8daJzygGsdbeluqHbP5jNlWKm0Gde2bRnXz6blHgJUndGfajMD3tqyNG+ey0uMuji
LgFPrd3rrdqPzuNEv7XOacTl9WlxsrfBf6r0Qlj+IWekwSVi4yM6alYU6GAN6hFBF45RXdVHkf8M
nL34TO8sCPRTtyGbGVQ41UbcxwYq4XCSwg818a4D7l4jbu4U9OQwc9okpCjunAxoO9U0aUYlwxKm
07QRK0wAO7oaftdRgYPCHeOp03v5wgGYSSS/DuiEnX1w/PxcYzXss5UYeplqYlzJz8iFhC96pgAB
tlFOtq064zlJjA8h+HImGRSei0cucVNaYOsmdAOiIkmGW0MR3rkkxW3F1lPPnvhcRdqz3ubdtQFy
Eqg+52XNxgX8w240hX/sh4K6ur5qQhz58DtGudwQwCjZrgdYBnlxlzlTeoV2kh7bTO6V/Kby0LA/
o/hLlf0/IoEaAXb6x4WeCnIw26yBiUojvCjORsdJoqWPaYvizcud2wTavn7HiYmJgi3ssBfWZzrP
zLf0/L1Gatqm8dp8EOss7gNuZyvxbpofI7MrvEZOja8RECp1ThHcqjp09PHXBYY8IaDv4PJoG5XU
QYN799SymoxYapIa7+ZLgYk5Jys5d19mxZPugysz259RkpWMeFY2nRazMRkvVSfOaQl7c8zowiim
aOew3LLJsEGYijgG3uJszr+0hpGsaSMOqiVMMoJZU/teAEeOStqS8upYOtpxMkBYJqs73yvPJS7o
NHswwXp3IqfW7aV485T92C34ZUdB6qWi4mukWaXM3I3lcHvTGFZs9MhjU4fVykri7nvf35IqMAMG
JvgxzRvTvONk0p6ELgQadg8o7JjO7tvsxvgNqHjE8XTRSqDDxYH4wIEr7DcuWvg4y8alh6oW8xnf
9m5MltPo24EDfKhHKJ6z/rx45UPfzX/liUHsa9Plr07Zg7eCAjdhQ5ixBXAyKJNv6XPUHVMbTkzK
VdOie71zZ3LfLzNwHRt2AD4MVGQ7HMRcbixJf4dvVZww1/mQf2FQsPqfOOHNDL+MfeF6uzgxAn6t
xFDwwjRvI3x3d5mPDXRbsNA3zuVXweXBbr6tAdPG4n61DZ+3f9j248QJLlHoUdXHUGaYxkoi/+JK
oPBWu9mubBc81iP4f8evjok5vFgq2SmbR4sPOoVqOz0z/+jlV53WX4ZyvvX1Pjq5iElDWKyhUCDW
Pd2e+vtsYQFxaf4tY4rkPO3OZg+mquHsJnwi2mi8G1MpLtgnmHsPIPmawnqDQPbUtjCtk3E4Fx1+
jLp4SPPF3yvwRqkL4Q/aVCJH6NCpeCu7rj8XSeLADwyXHP0T1ywJhXin98TbdZG/2wTSKse4L4tC
vJL8eBDJs+FrzkkWnBeNkSFSohjSFT51Lh4XMVp9PFIWPZcBoj9K4poqUA52fmeHCT7lcaoe+/FY
GhQHkknX97Gntgxbg8W/zSiAWq6eM73nezj9o6WZrybO7RN4iuGuqppLYaZtmLXRjKeXj0mX2VkA
YLIGDc7DYQaU42qsnyX6DT3V906KQ2hajpNwmfzD/QFHo0MEXP/tdnqzrSbwrHwfpdnNXL5NwBo9
JQdz4W5MlorJJY7mltOuIB84z86x7d779zR91LtLQbQh1oiHbe0ayL7DaM3fMtNZmhPFgTtjeHPV
oZdw9WaIXXq297AZxSNs+Y9s7HYxB7DCpYnGZsycqb0UH1S44ebiBPG5cDTsLGfaZMb8aOpqBWUH
q62tL9zt6M37CemXSyTAauhaZePcjYR36HFdDkth+AzoKYemDXlltP6MTCSKboa4yqn01DZEkFXG
kbDvvzTDfSUvQ4KF0CxFpYye4+Y0MwYPrSW+VuArnGo+xXSS+VX8XKj8otW1hjpXeCcqxX4Ehkxg
RVRQckW+Vm3/0UQLSK7Kvjp83k6dS1eH0ZKSKGc/KMnZTkV29VzzYensR1LyzzFG+W4xLi4OoKpW
DL5BWhoRMcUx+6y9+oT6+WFw0gYO6cCmI8K+tXi2iBD05LV7Rz03SidnWeyT4sEY3QMGrMt6+Yyu
OWVn/d1MFU897DANoKWx97wXCWd9ArRL6u0s+rameXismZOxmSvhPlnDS0bvbEyvsMZRr5/8Q5Q+
d6sxrvrVx+g+j0GTOBqIcmNb5lxexQI8OgqlpkIFkHuw1H5pqtBpn3StA6/DvFhYLw276pKWlxy1
jPYtjl71DyjvEIVz53sPtTxTqXWfUoTjZ2jz4zdB3O2KYKBMMhCKYedALd30PvDIFfGjoz1Uct7r
hPf0mXSFROZQCfvqcGgkg7wXX9eAOFMzgkJukAEfk26fyoWN81WpMtQp9yOT2mH/rEf4UE+sVBsa
KJikz4G+ot340njcW1q8d81VKDdxwyWHhUNFlxB47WD7DESl8XrJlEv9SretEFHmKRhohnbgZ7vd
IZ/aELYhRSzjtsNnwN3L3dFNh9Uy7MawxQWIg2pKmXBwRO/clxjaBoOl9fCFb7nqzUNFGWXm5huO
rXDeuodGFvexc0HpZ/7Q33l6d8D9HCbK2ceMK5uC6kr3SdK0gSszdBjXRkhvZVIyFtH2Q/uRLswF
sYe2zl/a9ChlktuhYmKm9IKLc65OTM7CIgegmbOoeDOH09LGnlNYfwttPvXzPedjVKrqzop96DrA
M7OUq5sC7t5T2LlOiJvmsfDn3Tg11zoTOIOzMK1YGZV4ysfMwrMh19wdjspqsDdp0t1nCSJt+rN2
ODZmG/QtXgf/koF3xHMJmf4yOEvYVzmf7iIsIZy11SpGmHu3BreJLJ3X58Tzd7mUQVdRszINl7Z7
Iwh8P0h8tUm7Cp3J6b84Oq8dV5Utin4REjm8OuBst1OnF9RpU2QoMl9/Bke6SVdnh7ahaoU5x9Sm
ZN0HcuvF4G96KxpXetge4hYheRn0EJ0l/NEC/S4X528K0cCEG5la7iMwlCOdBkYL7+LAl0kRIejh
nkp16FjnoI1LA+eJpTVcWBTHQmr8Nb8yzDwLwy1eEo9i1UVJUpUL3N4rD41lLAPETeGqzOcwwS0v
l6vNFneqi7z/F0n01QUtb+DE6rEAc0sXTR2Qx6zrxhDCDdFOqiv/yG35KZPppng8aROZFsvSYeOB
1cf9B0zjGLPI9YUiXgPTyNElk0SkXLogeZ+0YodcYTnEDAyU2Nr3Qy23Zl1dRaceS8GKnUc/7HBL
2l19q9HerMPoaXc0baEDsqseXTKZtb3Slpavq0htgcCjgNQz5noeSe5wZhosz66X3ImSmEmmb173
6aXvjmAXjNYk8Rj+9UdOax83pV253OtwTkKWOIl8T2JnXbGe1MVrPZI8MeknNGizlMxRXlr2Dltd
6ATLqTO9q9XQYUOMZNIc1PKQhfUDNj3yN1kQsVX9GG2b7euesnEkigPzES2Zt4vj6bszCcYMIxPv
kxVfk8n9Fc0rhmWAPbZym4BZKc5XqR6rAtWkxuZq/EXUzxOPw9omcU461QZIyKteM4R2y08tUdaJ
WW1NVhC2jNnE/QyO8UyzZGNh8fbdPga78NdHQuHUbygwtbMTOoxj/SZIWNWFfOjIZVn0nRiuE1SY
elstSdajRrpB79wTLfweu0MSB+oWjdi+IsFBxnSVJDVt9I4c0ejCHoiFMFpHtw+PUzA6W7zDLwru
ZwIv2vCgaDypBNVPYCQIIuEIG/qtC/DCqYOn9BRzlfA7mzntmSqUk4GoplUA3+HQZHInCFSexHsI
8IpSX2NiSuRB2dCVWaiwmsZcUhIxKRGHvmgOeT7pMLbkVYQWPKqyPNFi4KIsbpUpUDTUA4bVbJu5
6gfhzLTN2k/acOEHID5EJN9xTS7VdMY3aQdXkPeXGNMauFIOrDTU70M7boU6buAG+lGBImACFDdE
B2TPBM8ZKweNDXqpj3ys3oCYrMOmVVeKM66soXwARd0ZBs+Yof3Iptk4jfHk31Q+be5rob1m2bhi
p7ev2ewsNB1xS2EXaC+d6lvvu/SAJPbWgC92ScsBcLRz1ehz8lxrMcbWw2t5uKdf18Zs7Crygqfn
oiWBCZzDeOFrBY+rroBEHScEoH7CBgPycMgvnXHGsFZp7wrg0qF20Ai5smLvKEX50YlpRL5SHhiZ
PEKRMhx1Lk2mYUSxLyWe2xyNcWHO49eSLQWbObJSKJZh0CMAGRrvOvVYb3rzFiXf6AFWsTMwtgyT
38WkN5vcRPtZzPgPYho77YwsGKVWbRxCl9PVgl2LPFw52J1xzTJwLBbkp+g3KeW6YFUg1dcRmXSH
idHR+fppGDFD6nAqW7O8F6q8TWV/HlgxmzTOJBPdbIjCyEJxEa0gDfqNSeZONGxh64AW1JZpFdwM
irGhnPaK/EYk1XUPz4b8Z/e+1GE4gJ1F1fPlZviGaRQNssaNiQ/QejOYAGUMhA0lZLdfL8ruZLTH
GGaqYYcrT4QLB/BloYh9TaQCS2sLvMVfTWkZPLtQPXthv6m5PhIYxA5LvGVCqH0VWbuapW5pEDpo
By/GaBwbk+dVquSQEHXPTUjWyLrNSiIr+UOd6BLislYKQG5dvZa98SgNoiZN8yZQkotB3UXiGaOI
W3IawAWKqERKFUUChqcg/1c11hnu7pJsZnT45g0AcrvWpmIXja9pZAJY0JzNmFtbU/ueApwpY88s
zoKVGuecVsIPQ9P2c8M6KLp4dGk9y0pZUeadeKSIzgFsRVclJOg4vqpu8hFTF3SiuOt9804EFrFU
U+GX7ZRepxEbxBDcZn5BqE5bN/AeYaKQkctYAYP4mqDmdXgPYLmh94kgk8jXkZXvekakBBBb2h+1
Ufyge0dw5HtsDjShbIrA9e2B4EsCpBS7XpFUumklribUv9PUfDkZdlSUjXveaoY8EaFKwjzYcecj
RWtWlRseciZ6wBr3o2kFh2AYi4VdNu9eY/sRMsM6szbMFAAC8o90krqjMfzea4f3tHX3bRPMD+Mc
+jxQtwFL25XkwTGkzfbK8JzmkWn942FwARSEiSE+BinSvzI5ZJl1I9Zv39XpTbyKLjp4wVuJ6RIF
Vb8JMVsNWj63vj0tda//NB7yBaxZOznZ2KV7b91qAicU/5vqGnfVZLVEP/FIeQfChnieg3JdDuOJ
MrNCWI0Yjb2f4+ct6e+h4z55RpLgxdSoDko0W2uY+OtWwZ/t6IymGoeBpKXvGk3b5Dj7sUdEzOWm
cO051d0R8ywsQQ/Z/fajST5MOh1Gy9vXcccD3Br7dnK+Rzf8ycD0GkqGQnNmiuh2udaQn6CfpXJE
+Td1LFKGtUeKilewUHItk+Eth7vrHPlM2G8E96HQrKUBicFEwZMk4l3TUShOdgo1kMUlMN2NNpQJ
3XLS7kRqn6np0JTZS+S2y5woiSwjXo6voGyVfGmEKJR0oNWOFg5rpyRDDWvK2jDo9lj+rtqp2VuN
Pdzcsno60fBMXOQRYCOoEEjkyFDDA7GibysBHAUEbwQIKx17WOkDEkDbsL45P55zQq9Vfg62u4bp
vTGz2o/gdsIQXpbMiQrsgctRSb+Rwavo0XzDVeCjOTTCccklU7OJdsWvRAnItu2DEKiLBcDADULk
2YLXZKQY9y45q2a9LxmUUaeUpn40bO8WAElzss0Q3sU+y5K9l3qn2sTgRDkZ6M11tJieGdjis/hZ
2vp5TB61098D6FUu6CetoNTvgmXXlz6QmIPGGhg60bPsn9JZlfawC13rpbdC3wPJ5ipjxgrL3ZpQ
XmSqXdpBu4BLxMgtHFa/lQ/AgDCwb8s8iUKjSf2L3WgZpXIz6H9Jth9RcNswkwaT1Un/VJAJSNZO
fdotbfARtOkVnb0NyxNaMkMhxlM5FMHIS0y4YxJtrvGIDflM9OwjyLyjzm5GLfQTeG1CRSrWFKJK
1m7cnisYVXkQvIbpze6dnZOAkhmxANTBbxEjdXC0ldGyHzOSO90/ghzotUrdLgpCLInNwCXBzmWT
VRKtk3rSZmgNRqHuSsb1voqHv4V7wTCKDmy03xTGQ70sYJYhbYAGcFQc2TMtKy61Cn+BPqywiodq
lvuxjrZDZd1tLdmAtab6NyADVdWEoNveNg3ksbaCxoKSJlulGOiAeh1idwggJnyD+UL1nCImEk3h
N1q0srJsNVnE07nxIcw0rFPZa9gzoFD15Mx+/42Z6dEm3RXEzayBXzeNeiNPZN0LRqh03Bw4W61J
2aXaNWIVoFoZEx/uVJAawqfVPYWB5OpEUWY4PwKwD/vz5K4GwSbVhx3uoq1FrVMrX07E08TBxAMP
z67etzYj3p5VBa+Glr8yZeTBTx8RAY2LLhBrg3YipDMbrM7XaodRL9lK43ciN/qkccpV4ofBDQwG
cLXlQCwUPUAkyDhI56FsEzxqrbh2FdCCsv7XxdMJYudtRDyIKGNT6sqDrIxVGysbtYzmYPaDPkzL
TPswQgxDlQvWXsv3YQx93g07GBmuhkiz+kYR/IVQw7ckyz0LO4AC/ZVhnXFjcqLLck+S5med9tOi
Tar7kHCZZawGkz7/A9lHDnP6Z7rFP3eQH2aAbbGuHSwYHOV1eI571iD1TQiQ4A0LrgjbIYEf81Mf
6HiS5tF5pm3biMGsKN4yS9lHaY9+lu+JcW8GBjcvdGvRx8pWwU+winONBJEIgUPNW+N62rkJ+39j
YH8brJLqbhZSF+pdQX8hiTbskuBoOvp7YIIWENH4EYHIG1kA9pEEFYUaDkkk6+2NETeryQBDz3WD
yXvZc8PEDN4IlBm8t6wY9nj88OjS/KYTLWyiHgLdQu2mOTjHdHF1ZgEv2kvJZwyz4tAhawlDh/eK
oTTrhAIL4/hIqfhEsQtIZy/CX91hO1zsJadDH31NjEDJ4iRRA7vBQoXLsipckCy6NH4dm7G6pWb5
yr57WqmuekMuHYMjliKWhIAVuv8jc4FXxoJLSRwIti2sY/qycxkPKuQpqvVXRRxB420hSSyUNAUV
3S+LUrk6vbuK3XhTpeOa9dENLNgT/cY9gSCfj9jM+hzdeu4X7Nqk2dBKO+6qLKqbTJKrpoxvyc6V
ZbNs6+oUD/Eucn5wV+6BJN1KU6RECrBSKritQ+WOAmY7FVjIhOjgMVvQyTO5IffqoxI8U0wYttYI
jDnAZE7636FytlZR/uBaOeNbQ62Sll/0VXfAfMW6Ceei2qpJLAx+pAy3cRlcp/a3Rl6w6nNPo7Bm
cuVVvJk4u7zce9ZRdxpFuhw6YhxxPaOPjYJftMRLrZ0+nCT4IhzBt8B0z6rxK95kidc7wOdjGki4
DOOEqekYje6fw9gCnybCWTvwCPt8zamGK/DGleXBnnGr19qOmeDFS919lupHK4x5E8bLyaMcOsW2
9vR33bbQqrO6VUjtaKzhKnrrgkF+n3jIYMgPky2LNpOJRdiINVCvZ0AWRaezRsb0MpnFc7CQ1dU6
wMYwspDgVth35oSkanAfOpUPPnXnvWJxkWa8inb0/2n624w/uZch069evKrccVl96bHjiySlCC3O
bpTD+WGmnSGCLMMtpZvUFMRq7ROH2a10mNcY6bh3a/cZGs9AiS/e5GSLDJ1zw5bQKr7dkh0Y8s9M
n+gtNN9hlkMl3ftDdfTS/m5qYtW5Bah/bse0XxGGt2zR/+Z68IjoNbAW3924OWFpx6JS8xoYaLEk
ic3EtqLhQu6rqcfJCM8yReuoRBRHmK2Na6RTmpklE+EAuhgMYhN5Pv7abaYk+9yOiVuvk09V+YwY
XVekd0QGqM3gMPT9DA7EI45BwcOFGpp84PJqS2RPhnOZyzBQMxVKcc+Z3hgsEwRNVHa8awWf4pgR
KoTCWiW7ndtznXKyRU5+LgV7OretvyNlzoRy2KXUj4hvtiZV2y7tu+PyO0TjMdNfq+mOH2KpskaU
FjIIRXmEOj+0Zf6yv1zwncPQm9tPVmJLylC2GymCbN0X0lyqkbvAZoIxrkFanqpsviNW25xKVRsv
XUe7K8Z7aeiPgpMNUcyqwv+Spoxu9THeiWkejyLQy1p/TN2PxuOTztsb7nC/ENkqiJVwlYcxeddY
fppzmqdMZGIWk+x9SKRhMj2WV7Ut1z1+bsHkOWipRMs6IVkBMGz0SPt4B2GW/c/4wNr53ZBQ3CPc
jYfoMmnNFXYidy6T+uxlptvZZodCYViHlov8x2OKji4ODmTviV2FITFAamBNNc+Sg3ae1AA/ybJX
C/MIqz9GPcFJwZ9QRxmeaDzaZr3vC+/Wadd6ejEtfdu3BDygo1JOLTxP4ujk4FGeSd+ZEQXE/5iI
KwyJwDed6V4ui1G5sTVCeMj6lqCIjfgalfJpkVXVTkyI7QA6bPkB1nwxzuJUs2yZf/ZHCAJ76pNk
lQLZjIf0Aez+2NrdrSUAq3ixMv1mNcbaVZ2VnCXiAku9joZS53sG7Nlm7XmQqB6ss2LYOwAkP6yZ
fTDLKNUGRgHWq5ml+6jqXqqSdmiCcFHCcZB/ZE/gZWCRkZFeEBulb8471DR8QHorjB4/N025MUBX
gg/JRQIFjCXdV6HaC4UezXDUIxXCPcIUuWCG+eVSQJNT6dXR+0SiZVsy722H0JuFxF8IIDU6NcIz
ujOyXLFMY5uJKT4LghIrkYNMg7uqsoQYO9KcAVHjLKtrcRxVW92YFsGGpRkxMgtvU+uc0iF7FKPy
oQHXVmR/CALtodCCeiHQ8IxQOtx4408rzffaso4DCrk4dFmgJ9ZrpXPspxKMBjsR3H0brh2otgjj
7eCQ2/uwfJZcFW0g2UuA5nJYcuvGoSO6uakJh0jNrRwRUI699zSaiNO2OoyUGqIw1tg9trbiRypy
kAAkM2SurZ4dZVL9A+j15hlsYRIKlbDf2+a0Bd61SkLwdhHlDumYJw7rZeMysk+CZkXQybMJxKeZ
jS8l8wuFl0bo2SXlQixqaPxeyf6s24kAcjtP0qLsU1YOgX0lW5UridlqXDCoqqauR7WhQBt104Ah
BhqZQXU3oa5vBxwr9Lq42LVhC0vvmkb2te+uuYbZI6k9BqTpUXIwGjUWeSLGB+SwZs9jmJP/paRf
uCnfp1EADph/NGZFYz7xRNnmp91m2Jk3WUFkYsrGDSoeG9mx1JiHh/mpVpSjS2agZpBL+u6RdFrE
2ZenzxSI9iDHchWp+qZiRM0ZNX3ntnaBg0Uq+Rpp97LQjqBF/YxxZ0o+YmS7v5LkEmhdHPy5q12j
ekJID0p7lO02sFNfd1KxdGLoV2blnXlEYGsVNTt649NQVIMEGFQEsdgGKnEfeWKxKCZ+IWGtHt7p
GnyZUucWwQvhLltB65qEGgWj5t5TkUHlA67TuVzrMy5EGZlS1cyS3rIhvjYBjnnURpgbSDXBv/bD
zJNIuRmXw+Z3PoAzMzu5yqZlAKwI81QOzR77yR596dZFPiDSlke4egncP3RrDMDTFaYdikp3MVJc
uc0iajGwkfqlYI6gV1X/aSOq/iA6ysbkZfDo+8Otqr25Jll+CJeyeMMoF2UR4qiUmGC28cksyAxf
BsbsFdIBIieN17iyV1RglnwV/NZTcYzTnyx4OvGW9cZfRMmUJ8Vdpe6NomkXZvkmHrKLOr3EY70n
EOJXUYwlgtNl3zbv4AD3ODz1EUVMnltgSeYU+1lgmKuvIEFeYOCfkyReDWb5dKtxWXEJKgrS8lD/
DEdJWHB2bI0SRuRHWO8HfJ4BV1yOcxgbjiAdIxsfDqVSxvyIKX63YU1CCdgtRhwcXaEsbxF+d3Ru
SwYca68jWAhmYJSZhyZkpVDX+xHVtNvlu0jjZWLdFQR/KSBDrwWWaf2qeJqy8DbndzI6tdJoEWOm
t7R94k5X1+teSKLS7WIbBv+8tuWaBdk4cffWvtF99fGX4yVryWvFzIV8DKRaWCVijd/vbnYfykgo
mKy3FSeMLD6NVAX8c9NE9bRJTbNK66IkGPmSbVxLkBPIH7WUN9S0PJo7b2egJlmIXj3XkYqUOVvn
KmeXmTr9SzzglTZEtu+cfMU26wiqcu3k3UqVWNiiMx8iIAc0R94nC4xzNryqySnkSlZmSzBvhp3c
iUhn3t3TmTDBMjqwVN0aRME27h/zKRg5C8I4Ybgp8dVJf7ngMVEM03bs/2VFvlFY9XbZv0of0AeU
q6FIHkb54sQ4Wv9F7Dt1Y0CtcijyW0PrHavfrr0FdbAU5r2xSL8mpZy7kQLmYQfXGIE5t9OS9I+V
LZ69yVxovFBzA6xuZBX6klsIWawuGQ+gZTSItffTXqU6Evheurz+Rlz4EbY2/6R0N3pk37lvls21
ttifRzG++bQc3+K8+6fburPAttKutMFNoRR26dZIf+i8wmTZ4algGoGulT1b03zqXWw9+8E9Qy3Y
dFjajk6PebBv1bMoimvVFsQthdW77IS9Cq3Mfe2q8VerwgGZMS6xIII/q+FlA22zc61L0lrg0aEX
4MPgs9VV82NKp78Y0IxQGn5DwheDGpcSk0dBaqCOrMPJyRLh5bXdSGO0Y6W7XNfs3cCAjIFK96Ni
Ml/Yo1pvneIGT6h8ydIH2/bRZ0WJYJZQ+61e1hlshSeRG8TiffccgFArCueH2XQxfcpuq1R/evIo
sl2P/DrznjoixTGnHQacTAzCUmN8EXjOIlf/pfp7O+Y+0zKp0jARrOftpA02LPGhjljl18TB37FW
GVHQUkfyQIJtBqUz+QioWAk3SDMLE2EjH3toH0LrHXciqVx6DImjutjwJQKGkMW152lWyHkZLdfX
9E3JgoBDKC3BRw8kMqFxKnzMvBRKV9kzHbzUNPaV9Yem2IxZ3WMLt7snSlEPnSuICT2ZlhMaCfOZ
Y/Czg53MASuFkCD6dQ3QNZV/MfKQaJIbzKNLy/snldavwB4kaOayklVWzXP7N+QhoNwNwmZT8JZD
sHaocdHBgRZu54425DhG5jN4f3F/0sWTjFouhX0pfhv5olTuynS/h34dd/eEaTCekj0jo9hDBEjS
aeYSnxE8AnkgYwWGgbkspls5h35UKgOYQ9iT0YLVUO5xr8DsPhHatmjHatGc24kAz79KO3h/3UjD
q+15U5ZKvCvK96yUSLDIgGeTV9TxoZHnjtlP0L7lyND0EZowmUvQq/PKzzveLUaR9OqLCppCoL4B
xFs45YfEy6mMgHaPHmW3GVV+w9zeEt2KYcty1hJobKptWt3CvpUV8w2k43D1mfnr4TkNzm1JpKz2
AfIAKMwi5I1nU4bH0G0RadO06DGaIPItvv5/chhmBD3OQrXYaBlVgzsbyrd2Rcwnc5uiWTukP2Do
7Bl1NgXGee1mW59h7a56c+PBHpsS3gMuJG+60EiAySuNo61tTPua3E3ciJVEoEMBMsV7AEd4Eybu
/GXcxjuFW5rlIfnYTEg7duTQctgxouuy0Pnt1QmzNx9NhrVmxL1dT2gPPELkYn3l8NEkxbs9G3iD
hzcw/GWQFlKPAiwuyPx208/UwN0wU5DFVTjHXK2PTk0PV3FWKkvRfTR8yiaXlM4hVfLfPV691rmG
RO+MBaQvZ9Gq9c5FTJSXb8j8mLm4zblDQZ5ZXygFApJ+DFiapLksIEWsCJjzExgQfbUhZ2UZ9X5k
bwKqyMrc1iULJzQwNImg17DY2TwM16Z/BoAJJBy1rPzNi3aXYjPorU8J8V2htLTibTjVi6lCbIJw
FD0MBJQQQkkEHPo3mR8YuPw2o+Ji27Jiwla7jKwvh0+tJOe7HL9UqKztdMuBCoMzkHW7bc1nx508
xDwz3T9kmihNkOCyZGIPlHNcxaxI7Q6tNZtKnTWqQYBIBXeKxIRl2OydGVjLHn8aEFZF6MvHtWvR
XnOSRLzDFXYG4smp3oDpdT86Q2khcEegbvOKRyHyh9Tm5xpbKRjptaYl6hLAOz/g7HxXVf4KifLI
BUihPkxYsLuC4ZXefjeKDRBknF56nYFhsZqYX5Ysd8qW5Fv9bsHzYh3hU95FEgR1iQ+lCnIISYgt
s9YwQTph1ckBShce6VU90Q2LQCAxMMXQ+jG4VkZDmbEhBBJLFD8oW4KVku76PFI2VRi+mFG+kr3q
rQZGPiLM8zV67P7NYVWNvOanSEvqdqUqV0ViReeoVV+De1AaLauNWH0NwT4HSPofLW3WwXK6u4Ea
mWCixQxTiW0mlzYbXlSziAMs2VOwviWWQBGsce/FDI4YOqPn7iYFsN9Riy95ZyLKdzYGX2zLDo6e
j1FRuRzdYQ21ajexsOIwQQrZHUR6Lbv3FiNjoJ+N4hdn3CI8tcErSvS9KhI4KPUuYIpjoA3jqlu7
JlNYDdugahFOqEEGyQgVOf7/HwaL3mTotINJA6exJfcM/MdqYf5Lip7QARuFcKhKAdlQ+w77sPOt
ihVSCBI2sXrvptoW1X0kfz1avkWbk0an6d11Ls9YDxB30qlLo4GcoVTQSnQi6URSRL5RiRfHSKjK
44/ERmdRmhgdMd/hYG6NNY9xe8o8JkiOVMzPGHqVjKh4HHLZsYOExVTeJUkFasHN4eB7AuS+CF9G
wpNsVfICQpTunRG3gApWypmtCdXIYVFn47IvLMCGHXbHKX8TU/DeN+OxyPRfIlfUV6jHM0Uu3BCJ
ER2UsnyJk9p8c6o+W5sKAUIxjC1CrnieYgQ+eP7BEs5Iy3FKkTrv2xZbkIpzq17VSLV4hz3yHRJT
Y/DGiVyIUzNVd4D3LxV1OeHQyGKOmgqkDSWpKtx34Ddg4eHTTUrWLgPLuv9jtXVWp5vMk1OehS5s
x/p7JCCxGj6bsfOrNLgKoz3lFt9llbJsdNgWut4fyh3yzRDbFYlxrAxhz5iTS2qZrxhGrxWNncnR
0BcwKrVTR8XQ8ENZzM9rlAADCmy8JCrkN6H2H0NXf+tWjFS2WY46+QZYPTBGI1dgE8PDGmb9Qe+s
ey4MqI9fNaLKquL/7rj4mRTWyp8022tHjz3gFW9wvOfcGNzTTI3/svhLKW6jeouISpCRn6rkkSJs
0MpH7ny3KAwrF8C22vljTpDkpxHeK0wNOP5WFiHXpaYv6+ykJewm0FGDzAdVzZII2Wa5Ko144fED
VVZyjbikcU5BvHimzBY9MttLlf2UQJI4h/htqPEKDvlZ9O7m733N9L9pXw3lbzDfppC/FAAkW31v
kGPGuUlz88tbvi8EYW4QPF4zepsx0TYSN4klo2c2Sn+Me78LfnPChrOGWmVMYn+u+4UfhLUfC2tX
cdvl6Xg2QCYsit7wzdQise5maPSg3I8hCki9RMFAPjLzm2k7cK32I6baERARhJJqbPapqq4ln+w0
OJs2ZZs2qdZH5Ay3fCi3monCCuzzT9Hk+6TtHrFjLSp5YqEJSJ+sUTd+LfSDVjEFpU8wI3VFEB63
/dasPsbgQxb5R0eAl6NkdxlAqnFZ8mHuYUq0yq8ZbvnUIOQkiZYTg9DStG8d7Tg7Uxi016mGFpc0
1T7AgCq11yiW75EFn8seFw2HtwMWo/qGY74q9PxSFfYejg2hMnScFKwKYy8jwkXstkwUOooGBwVz
iFcYEULvMHTv/DDaCaW7xAkcvHGlBjQXunmWDLNM1vImDk83PNs1R5dGxF2Cq7ZdyVB5JfSCeJ1y
CxYd230GoNUheUSgU2O0QLunMr1DKZ3C2CFz5xSZVysHLK6xc2pXKf9SxKUHp87atSUPvGjA3dZ4
+uqGgkr76HDMFXWPt2NjNQybQGrW3O261X125riMN/ApuLa7Veo5EHzpS/QApzDyXRJ6XhO+gJw2
1ppjLNmvm4q3VKYRaW+3SdT4ZNCE0yYpRINnmSSNs36lxPcUwUdyyPSax6rZz/v3uGMJqTN+7joq
hTTAnVCDlcEHM/2O4x/bzH2iBig/TqrWbaN//0Rs8Iu5CeonDIK1yFiwF8YxQ0pamgehEH+j8bAh
I0m7ci3CX6vt12POZAwq1Rg/Of8XtRueUIp/NPG9TylB0DHi/XgJ6FlsnXAlpgNmYl/hva4Vge3O
DjCnU6+PBUtXFBmS27ENFLQhbEv15GOWPbUkldlOQEpVeQzi/GW2TybBtYTwWHCW9VLbIaElARXU
k/qVJyN/LiJdVZkeUcdxAPEfNN+7RikUK2gmDNaZquNXhPXmnoKlvL4NEOa4U6rBWzBuYkxSs+Ay
BDM79TCrpFXxPUARsDt6G1FdXTAZRIkuNeNaYAzAo7DbACBceUP7I3J5n0srDcEJyaYtqTl0vwpR
ImEZLlDdr3RiHwfM/zkoACU+6Mh1m9Ddcbjw3ABMVAJ+dcb73x1g6Jxq3uEcFqEjDoWFOAgySuGa
u6yyNhZ6ZnpM2cp/CoLBuKkPia7da3qBkSSZ/OJCch3U9IvgRt/8HcTFrJudO7TnPId1iD0JI2nP
GwdXg50NujB93KmWcjO74cCe7UjaxDqtK4hi+sII4obKmzjufsuldXE089LAsTdbAKTD3YBLv0w6
90/QxEbtm00UYQx0DzbUEx/FNkIo0dT+wGDUoom0vV/FLOE9sblUbsz0cs8gF7l8xv247X8Kw9k4
GICw4e5s3eOjTsZtbYOJdORHC2K/mdjWvA7q1qMnIbb0ILQCGofhR/IaD+5bPBYngn8W5vz9wEU2
3b3lvgaUlYM2XZzZKTPvdHg9XOZbbE1ypbkobr9K3XdRbMzpj9xAv2NbYZNyKuPsL27zh8HDr+Bu
4MWjVN+pKpQUtNECxE0y1ptRndBQt3utQaDVKD8wVV8AKjWKuCsJhjCTJOgWDQ0YTK2Ltp2JqLZL
zwQJbjWW0SGyVQwgp4I5pV2gymXrHfP5VMRDKQ/RAyCyuk1n6tjBsASZKbJ88s3zl6xlZlinPhYk
9lzwEfYal4DxF/YzXmJBSsXKVoJ1Ej/xELqGs01KCEV4VJxAPLyeVJGuOnfljyuZZAlefdqDCt5O
l+x05l8hFa3R3JqyugBvphtt13YNE0XTFqkxXjItfu+mi2RQX+h/sn0mwoZXQ24Es7VW2ehETzVm
AzeuRKMwIJDlvkbPqyblNqcvScrwl8wZLlm4Otn0Fk5nJ1P/LOkDvt6k0YQ67NXqTIDlKJa/EWgA
EApeprQF9xz8xtBPCvmRZ98R2zfsyQI9YheRpACf9MCEftuE2TKu0N37NFI5HuiofO21K3ApAKus
a1Af6eGHM84NV7i2vxUy21qgPyq6sjBtN1bEn619UvJ9VtToGB8x+EAPx/uYM+rMmIcyx2bnx1V0
LiaGvsq4QLmXmQ3D7c+EYDIz+9QLfKWx86Y6kDTHdxn81bm2amicg2brEdhdDhulpahW1RtVqsai
CQ73zrHfEGr5smDN76EhpuwtkmMhr5OT3hT73rvKl2K/EPK7ZnG/CAmbiJx/SW4dIdUscFeWVfiV
I5PV23itlgowYcDaSr8YOaSC6Z/ONT+kO2tAuwO0h3J7U5n/RqHgOlV2Nja6TH8a/zF3JktuW2m3
fZUKjwsVaM85GPgOkn2fZDZS5gQhKSX0fY+nvwt0Vfxl6Q/7Dm9FFEO0bIlJggdfs/fa+TPASih+
BLcjD5tqlrWgHWESIS/Mdx19KNw11OfRel7PdzhB3PI829yEYawsDrMA7XKSZms1wqOroy+BCY0+
7W+pHy0cibCIBYRWrL2elcKIvU481Rl3N/VoJc519i2Rb7oM2bkPICH0vF47YbkFA7MfvnsFoMoW
8EY41EsfS0JLBpaOjO6BZSTcGXuNlGsX+zqjvv5bCCiDXg8vcuXGKAtBlEMU3EYdkSa76oVFi0YB
mmy7K6/Um/TDcB5wBcvoMUyuCMGRn2qlwzjm1QsuUQcI70Nn4uavmdn27nPQXaZp08fHMMDvtpTv
bj7DuN5yhHltxd7TLFdaxUm3h164szhpxA9zcNc2+3Ubgn/NHUuNx85oFwLEcldzbV2CcF7Wu08i
YyA1xEe2l2MVHUrb3YDfO6iaeZLzgRyAiwf9vUt5oFkPXcVQshZXvlPUxx3fq2BDugADmvpidz8y
TUe1cbK5p8HEovewXgIj6B766kKkQuPXB8kNvRywyvYLU7s0QbEeGu2sDlHzIoB4xOaLz1xzTOUO
rb5M9wAXl1FqsDo6VKwcU1ai6tzwtw/V8E23Um3jBGZ9yYf31Idzpg3+GZlEtiR4dyHayn1o+ujQ
jZW5D4M24vOhSyHnKYXeRdUuESSMibMieQaO5ti8+rwSvLWM5yFDje2yYzQEJwgdB6HV5tbos2dJ
6vpBL4k+i6vsMvm1fkVVt/SmCvYGlpuVExXuyo8NSIm2slnJMh+pDWhXMS7xpUJSgH5lobnZyq1R
cKeJg98fNtYIeOtFLzZ4XhsA4JwItZLmnoiZcyvAjw1Q2jiyNTtcBn75pUF5x+adaEfDm9a1s4Ot
E669wPrBTuhL22bRKYNKzYHv73Xw6EcPkiLLO5euEeA66gYSJoP+0IBPQyJeFKdAc1JyKOqEtQ5t
ruV1/ifH7mABwiXa3J/WEuRY6BYoQ+ffxRuwNaLRupHdkD6jaxdU9jXimW9RjhbA6KLxAvpJHOLG
RhOtZXx/HOZgzhzZIZvsGtOn7PDF6GofGIW4qBgaV9OQ0pQ5E2JlkRvLqZnIcR9dJhiZcg6MgD9C
e4QeZ6l3g5QGyqterXSLiKO6CIAgxpO/KEmjgC9mRLBQSudrXyX6oWG1dHDz9kcGKHNdt3q6bI0I
8ejU4/KE1oT7i7TJqqCLGM2p3vYju7zB7ZytK9NHdxhL/lIHRqnyiWB1QPK3JYoUE3WjO0MBuo78
KMld/CDqqMDpUEgmL5a2T9pW4wfsrpU15Ou07pZhAOAxmGdzugKtmjSjufeTTGwrcHQxMT4HiXdh
bCEn59I5pMhkuQzrxzILcsy++CepR0HPhP0F6LDaNxXTb08fQmoP096kgR8eg/Ds9JNxyNtXcoWK
IwhGsw1RzVhWi7+VOZmRAcWWRsjcwZuQvrVlucv8LTQ53ECYjdZ2Vr+7YQdelRuuiMBG2n5YLZTg
wtbZRT5O7ZU3zjno1WIIw2o3cQFD6ISobyoGz6iekiRzTo7+A74Jh1hevCEzn1DAaI8ELiF88Hw2
e62pthMxwTnmoNOEaWfSiEDzvg16AQezoZcMCgKnbTLBtSJ/J4QoO1WatzWmKt35Iv/ej0zk0WtD
DPLCQz1oeyEx+QmvzFeRaa8y2KsrWlXGahrhVk3a7bm1PTUQcTQPZkagszoLujg4sNiDeQMGx7W8
13bMcXPGLX1tMRttWrJHK20zea23bTQq9tw+lJMD2x7XG5t4BxVW6lEZDAghwPUNUzzLCqEaBFWy
C/DIYPvqT/ikMTzRM5S7KmEOZmfzuD3EbNhLjB2Jq2MRYRM/5sP0ANZJ10cP68vFZ1e5lSb4nVS+
NTPFW80WRnsqnx2tnFE6nbUZyvpFWZjZorS4QPdjbZAPOpzjzD7O+YzQsXedQLjJgHGTJ4zXcvCL
ZQ5GzyehstXHbUFE6cLqIMXCgSc3gbsoCRecVSkR0pYGIHWaqIoE0VXTAOAUmuma3Rs41DEYmNoZ
yEBDtOQlqkzP9qpPgoJmqwfOsp+NsGFLsxen4RzqwerWH/KzmcwiGI5knSj5tezN9tIFdXdBVvzN
rgivnkBz+Jl5Sis4LmlH9KQMUXmF3LJU8jhxMTyg03IX6YSMtw7hCrq5+uaYnOhxYMydI/G8UUqY
TiqhVQMfYiUr5tMhea7a9BVsG5tNbPNl0AzETfb47wkz13Ot/2QGkYDZHutrt30uQr08W0H43Y7t
cKPjLUXVqsll3ToA2YjKw8YLBKAN5XbEuPISYz50ZT8tTS3HbRqKm6uxRLPmkUXjvoZ1JVam3X6U
Scc+utMJ09kifk0XVmw4Sx3pWJbi3wdVFq4HUj+onVy+vmmrrfRE+yCxgXGBiZcQWEWIsh5BSj3q
AGE9iGyjpT6bJHau6DyrnSfwxjLqe4j2GlCuI4P0ZdWywHEzIId2Y77YgcCV4fYkwerDhxFaEOPC
TKDmzl4mmrCEQS1UIz6rzK822nQyUtq1vkCqB6UJFza5P1brYsMvoJPemfZZWx6KYPiiaplgGqc9
qSzkq+lsDp3y/qNv/fzErjk/RcaPwR/U3jMGsSkm+WgMcbyXApSt1kZHrSqZAxnWagQeTmYZLN+O
BRyVMS7udux30CAPI0OvI5m/wkMd4tX6U8Doe+c28aIihHhTAOp5sL9iXiIBlmu89PqPWDO+abmx
t8hUZFwnit3EjjpGK+THzhPSDyeGTx5IzEBCG2+IyuyrW76Pvrlljmdj/oT55g/0bG1giIfIrFY4
sQg+ditvVc7mdX/g1tSmG8NqBLA7fc9npq9IU02Wijl7U+ZnryhRrXNzWUnW56ZF7xKkLTFX8JjD
Hlkw1DObRqDq9oGAfZEiWpPR5K79xIUNb2s4ygHHWHGck5MwEN8c9wSc5/v5IieWGGyXxmALVVqN
++9WapZPxOiwlAVw/zzm8E20I2rQNyULRsuJu5j8gkBzSE8Ly72ErpMcSuLM2faUJYYF0j0qHVaC
9kkM9j7NcoXdSnIv8JsNmGZaAa1duWPvgZxLC7raSmEQaaFsSpM2PEfb5Eq92SUuWsHmvSmkfbJz
cmpqFGueLM6lMiPcyhRm3J/yJQuolHm8768Skrj3qRe+OUaH0zfh5Ay12S6Wm/DxWOVUQ/MeNM2P
xJFU0JkNEDirt/pIZaHhQFqBXI9NcGS1W+9TH5W24dfhyqXft7MgWOsWedW+/BRV5orfDhac+Wrj
6ajektTAxcl6FhfpW1Kp/jA16oYAz8G+Bm9UKBfEusN3qe0EPkQUgG7JP29YX46q4OaJk9H2HPFQ
xgO4Cmgc+FRwyytV0/8F5QcDpWuczAClwXe2bYp1LdYKG+aCLJgp4nANIJB+G2FvzZ6aKkUiGcT9
Y9cWzSaIzee6iJ1TRqQCiBuEsPCydUZC7Bgf0eWfQFtbL57P5rV3ACATB/gVJpWxy2vc5cPku6dp
lmH3NA9OZ26TwrMODiqdiL/jWKA8Wdj8+8S1jM125L6JLDl9BUqYrkuYvzjS/IteQn6c4omPpoCn
a9ZfdVf77EcdZQ0EQJGXFXoI5pBVOaxLC/9G1CCKZG4BZLpVQPJDqML0zHXnNDe2DjuDQCwsTO4+
iADwWyG0L9p90LO0jssyFT185UFbV8qZ4W3WUUcTwqa1eYAaQyctjR1vIeKzhjW5DEMgkakIlmLw
cLzGXD3AfjEA2heD+clDmITxjJ9N10ZyqcrCfqkUTLYcwGpIIuNqpPz5HOvvgTMMb4zuNVIFlnqO
/KxKunLfZKglbNN8xRTwVFJXXqY43Dv0DmfA+Gc2P92aUu0FtTxJbiY6rLzmFRWjXE8CNQBgbqB5
QtZ8tQQ7gPpEOO1xcrBTjOBXF1IXBr1oYqGK1pjHepP1DlP1yzB+6ppBnJpINktq96I0P7Ih1U8j
IgbDYX3p6P4JekR9cCByGaJEbp0LoB80BuEQnqRi+egk7sHQtTdvQLVHk8ks0ZgNCe7L2KbziLCH
rjjGN8Y8DDb18iiFBxcRXhywdXdf+Pqu0+hb0CG3KxKj9Yc+tg7D0MQXNq2LUvPeCsjq6HFWk4Cl
10OneuhcDZ1ziFoODpvbuUwrSMV7JKMUhXvov/W9lx7d8UoyoY+OZA5GkUyaUhryKHbNpV01OGe1
oNuFKlnaILHQeR0xC8DxMbo3DPC7MUysdU38KTGozkaGh46Uq8xmkdMo66F1BGv1rP1BvAqelpAp
U4fONxNIdsIW5S8fH3AIszymMFfxTnr9Iraq917ZNBi5B+jMfzfV+MK9c1PTjG/FyNnVtyDRrIbw
N5MQXWB28EvNDoNrXxfaqWJrmA3xAONa7JJq5MRC1Kur6UkYuXtJB3MJLlFyAx8B8TYM8wGWEPlE
1eJnFSImuFYIfJNd2qpZGxG+Ba1vXSQCp0ILALZVxrjFuwahxOpfiwZTZmgDl8lmnaMyhp2KAO9m
Ku237CQ+Gp2BPgIRMNWRIZYx5h4jqG9sAIEmAYrc9nzQePDTWjZH6bVrK+TlEj5wsluz3UytE6H2
dZHQRMW41VLPwNZpsTBxqPm4lAlf061N1kbrwnxC7Y6CBA3sQ1zGXxGKs6HXXCLmUvdSOfFTUCFT
tThkCFhOiC6odJCBAwRAU1btRrnOh+lUjDGDDH576R6zJpTk18XLcjCn5SCIe2CaefCtpngL0eTF
blnRBCQ5IgD30dQ0vPC7QcPk0DTgYCYymYYKRSGT2GXI9/khzWZyVRz8IOUIdkmESGmSMHsH3Lh9
X28kurvSss/FUL/qvka6TxFcCXyv17Fvs3BGs9vIof+kIO03cGB7n30KTRC5FkY9YLcK+jVaaey9
WXWsW/Qrpqh3xiR+VBDclv6Eq53BztJ3u44sS1qVYWgfBrc0V/QzyDijQz82sHeC/AwU0gOyQHC5
g8kFzyZO929kd7mwDPMD14m1/qdOZgEZP52/CoybocljgT0R69yywmC0lBNB56T52lXbr3tOyW2O
vKyG0r70R4SU8GaaJTrkYZFM7vafeRKZQHXsiURyqnDSdNd2IYFYO2DKBfpbHKmNRC0dh2+Zdis8
hCl5WBNAaD67nui39/DS/0/iX+eX8S0vRjDjQVP/n3vGrP89X35pvvzpyYprrBmv7fdqvH2v26T5
T8rp/G/+v/7mP77f/5Tnsfj++2/f8jZr5j/NBxP+p7BW2/yreNeXLGy+f/zjwIH5kae//Id/xLwa
/yJKm/LCNZVtIbt0rf/EvGrqXzDkyHA1hDQtwWlAAishF03w+29C/5eylZQ6O16hG47gv6pz1pW/
/2a7/3Ix7grXMqQwhetYv/3nHXhEgODnGW8e7yXv3b+f/yNr00eiIpr6998M+afEb1iBjilsSW4R
r43MNvFTyqveWaEQDKcWSZv/cAKULJAirliLMKWgAmvk0XyinPdP94dBj4ptUTnpOTMbyER8vfa0
686rFoVfyX9uN//1hv4vL48E219en1DsNFxLSsO08Bfy+9++3HjP55/mn8CIWNd5c3B40TU70ZHa
kFr6uZeWhXAE2p9n1d7m/vT+QMIritlM+1z23FCZk2iPlaG0RVmADixKdvDmXJmZttAf3KZA1WtO
LDb0eHpP3fhaJA4Koq468rmlzxVhM4sgAWuHPP3iO8OsEAFli9Rij15I3wUwXlmupHr3YGnMBEtW
fDSn4dfai4yFymjW7cT+Ch26udCl9Z2pnU2/40wwZ2QUVfDOtzUyaKYmfTVd7VFU7OqSpjbEBiHM
PC8XA5O8Ih53RYrZcOq1nYpbwhaCIL6UIYNJ1RnvcSTCr1GhEMqV0jpggEE/6juvBjOkJ6C/S82w
u0MoMvR8+RSTOcP4ygx6XOGNbqDrQVOayz5E/+ymz6gUnAWCHh1b9f1nqwT3fXRDCjhN+84IdXgU
4vMYhv7ebqtxU7TCvbodlnfiftfkzGlftRlYVlbtd1sYP3SkyC/KKLzV1De7APjGulDGoy+pyv2Y
lI2gtNLnVPfj5xGBu+cvgjG20eghKu+giu8mwTQcHdMtL7OeD8G/BW6D2zkwA8gZ4hnkz3Qt51Dz
zPCTo5kXuDr7TG1qAl06F5JpG+jDY0OV/zho5HjrZX5JcRkv3CI0npmzkMJmFsDj5qex8NMLXDj3
YpIj/iJA711Epf3xrNW18Rjo6V6OcKDGIs0ZJ2M49QeWZSWyfsPhk2XeyzIXBRhWdaGm6SWqEdza
dlZSbBxcxqNnZqf15f5ANOK8dQpPQ+1DwC04SfZFkxfbtJXDSbRwtsakHz8nU2MybkewQf2INd+Q
z/bQ19fcHofHOGJt5aAIzqdBndBW1/hO0APkoeagNyi+N4YijL5Jsh6gBCxbVXvhB0pzjN+6+hw1
cbqq0OLWoyuf8LM9xREswQIFmVVhZirrIx8PKJbe2moYIbA5YfrQQMlKfgFPQutYwbP4gF7RmQ7x
pLj7WxVNW4iMmYkkU1wzMoi/wQW5alE/oSmmQ+vAOzB40m+VzVES2ujz6wLdhA/VPV5HEhTpEIcS
6Ry71bi8hmjGrgLw3wlW+skvteaRLNn4ZI95YDyA/FqSQnhzhqlG18Rnh2HtQ4Qvk556R33+B1j9
PiIXpqjb1mdFpgA0HXGqG1s/tvODm2HmbqVnLy0j1Q5eME6bMEOgkkv6wqatki9Rx9q9q8pnndIn
Un4Jc1zXX4YG9ZTSouhLnpePfgLK828Ow1/PQunOtwzLcKADmOZPZ7UXd6MYZV8tGsYDRyRK+RGw
JyePJU/2cIkhHhFjaDovfnfTKkt7LVXxqQhzOFVXMnvcC7sPdWEV1bPRzMxNFAHBHrUp+TZK/ylu
cucFo1W5sWW88wYVMKnsIWsjkPybH+SeHf7HzWn38ftv3HWkYbj8FKZtOrrzy08CPbL30QhGiPJU
u3ZHSN80iDzQ4vbJp27MCJgpt1qTIugc3C8avJtz1iGk6D1YA+Q0VddeRk9+C+Mf+OY1wff9WLAf
m1Vj2SF0Q7HuKCRulE9EqiUOskvQBY9eQqitEUAY0Y2ovo5y3BexlZ1EtGWqRo6H6YnNEOGw7pou
xGyFZrS22vTZapv+cbDNtc7YbazTYzeWgDAm/WJWpTihiHZOYGP9rZs23lGLpvokycsb8xGt8TCK
A7gsbigz9ZwUqshiJ5HFnVhlhOLAjgyGU1am4M4N65xmIr62896jpn7Gu0cRjcSiDCNus9XXcX7h
0IlGfDdoHRQc/GUa8cpG7iQ3J7Ahcigmt+DAznapBzdr6pNN6kAl4G2dIr17Qg3bIdcNdO6lIl9M
wPu2gdnXl2h+YDallsFgn1TqOcRxV5wkqaWtMw36cG+xI+Vk2FQfnS+0o8xhwXDPkdewK7ce6p5T
7cXmCthj/pz2OaN+KuKvamI50GO4nJqSNUDn7r0g+/dDgUt1C4zkyDcRoXtpgzss5trfDvMDsDOU
zPhQL9MIMNX0CncXdNPWLu3kEkaU+27WHv2t5RCDCykw+jzGOWEvrGbAoyJimlFUpR9kb/owJluT
K31N/Ez2VlZwsNR0CZOJuSGpu4u4Ut+5lqilRmRXVYex1KjAubd45PB1xCKqL04euU+TOxRvyjPF
a5vAENKLMT/36/vNBaai2CSq5y83DWyK3uycLel/iW2+JnELGW1ibNgBNimk7LZwDZ1PWtdgJCM8
aShlifSEYwiYzrhUXoyV2UXes6omxzr7diQOIZKsgCyInRFmez1RHFnAlUGAnXViBW73B1gjfdRd
SCC3b44runNT2CPFEOCjqEmOTZ0APxTGM5zBHASgQq0dtOWWaDmQA0k3vueT4PJSk7Xz4zBcEA/e
7Nhvf427Or/krLweuBFnS+XX8fZ+gbQY/MjufCgN+GngAJHMsDC7WgDzere/ZjnTslVj51+HDH1d
bY3Rs9bSoXdCe+8QuT61Vl6eUGjfHN6NVc0+1lqF2PVhQ3TVlWlkuS9y88f9GZ5vbPo6LpbcSIwD
Mj39MLm4VlTg23uFuB1zowv5zh0/wyZb/vXpZdjql5qUzlfa1O7KkBiDfqpJp1DEba/DCp0qN92k
bbQfLG3cWiFNJlNABOwccEec7sYjA0vc4LIE5NQxFpoEXkE/aCmdRRe9sE4ElhVH5gqUzWNsjf6p
SgGEeHTLKOvgmfRNEu2ixlXbCmvWoo6R2/dhBsFk/pXBRiqLXPLnNJdFm2m+BDQUyxSP51pGI4pP
b3zP0NxWph4+1W2BCrJS7wn1o6yM6np/0DXhHqzSg3hTpyGKgta9IoH5lmaYoCoqQWz7b1kQGm9G
gefEKgpt5+Qi+jyQksLuBWFz1F+6mIGty3f6tc2RzllGw1cgySBDUAUuVDW1r31hUPiGaXnUZfL1
/k2TmZ7uapvcGNt4rQDHtaZwPiU9uAVdjerEjEUwSQJETBm4MFPmjhy0i6Bv8pgNJvp2hbiXtdZc
JKsGgrEXkMNK/hkWl1arT15MzlTkbacGD7BqqeuU4uwqTHunhZ55bNJk5P7TptfJ6sOlCDt30Umy
wmy9HdGcoe/RZSZX5AoRzhRg3TcOZdaaXxHPoyaWmr3ENGLCaPQJgg3D9LGff4VRmhq28JNTaTOO
9ZXyt3nE+VEid1gSqcwdWGjxY9CmJLRk4GH9KivOeg2y2c8YvZYuob1kg3e6V1+spKBSJFVTi6vX
BtfkCDTlZgFrX/S2TL0HvKBrrbEMcEoBABks1FsIGMYzyUPu2tQc5iZtftA8aT9ysMwJii0b0Uj9
zTfDpmFlQTH3nP++rTv0aZaj65CMLKl+bibbUpDqUA8UKJiSA48VcD1q6sgqpQIFMfUPjGmro10k
Cq+oYlVh4gJUdbeFPhmgNzRmqgz0+sBy3li6YzbyqjeB/vtTFDoPUesPL7Y3DhdR29hZ2NSE5l6a
zvBuZg0mRLdmTZzaT04XV5u+EGjpiBaNcCp8bQ2+PWps0h2N09U0/enoz+RrtxNvHmoIp1PBNiv8
cP/Xh4VJo/7nt0ToUtHb6zbvBx27ze//V//aZU4UG5ImwekExIlmyI9eQ10gEuN4f7Bs9oltqX3q
VIEWCcVLY6nxkBiuvFYKzzwG142n2JEqsJTA6yykNahNUuE0J98KT0FfeLuejeyx04bmbz5S65ez
jvEDSz6qRqnAV+o/1ZyDLkprKAEbpQnZ62aNR4HsqhFNz3GaPGsTNtgKcsMPrxEg/qRPrIM+KneJ
XEMAd82io47UYW3pzlaGptr1Ecm2kJasnc6M46rN+lXh9Nk3+pINajRiedOyPCaJPu+Z7O0wONUp
xOuy8rpazLFtzjKuLBAOGU2S03gHH3nuTvqzvZbQKKANmrVvAqGOf/NJCvfXj9IybE5+07aFQNL5
00fZuU4vogwz9YOvWc2hjKbuuUyDYkXT3a17TEfntsrfVNzg9khrvrDKajeVOz6im/GX98FD1kl3
e3+qzHI8hJY2AH9Ai6no2XdFmTc37rYnkzvrYmgM7VV4CZ5LWN2n+1OvoCyxzVcxOvaxB6mPegS3
IQtZJjeBJDdumKMbc0FGKpEh/zO68fXgS9rofF+kt5alzYJQpPYNjKN9Zhlqvdj04WnVMLm1izfP
GL+3BorphS3HclNZRB7NNcHQ+qAtxhhSW+PZZ8z/906zqbQPq/XG7f2OUo5YTIaebWnced/LotQq
rO5FuNOEBcdhfsi0YVqzzBcPU9YiAsh6sY6xG0MFWJle8JSmvv3Dwt43itr4KApxzesWflyUvA02
EXZ5i1l7CliODCqLdwAB1IL8x+xABLHB6N1Nb6mN9lZhdgJVHIZ6dCuUMldN30mc+lTKUdQm607D
b+obAYuKEugRzX2wrDubyfRIb0FpJSml+sB+RU8MQkMOyTVNAqy3KdqVYgIuFgJ2j2q/ex5l3T23
bGjCMa0vetdu/TpKtolgjy6Z+m8q9MrLkPv1xQwDfePqkYFfj6cGkYNxoRtIIEYIfpVYG1YPTUiM
Oyk1/zo0P0i20VcOsZMWeEhj9vXNr1GmFR+x6opHFkaYmVpHfxsDzBx+b0YHTEC4Gtn7x7brn2jz
vOMftwvBlML2T/cH1GjfyIEk7sVyZ3E5zYlBk8mARDV7I/MkpWHmsvX0Plvx+Ko7UcUgPrgAh/Tf
nFg7d053ZMDPBq/Jn0NG7QciW5HK1/U3zXH6z6FfUr6hCMVl9m4EMls5Abknzf3iuj/vanXhXtI8
mPefTzmDBqCIi9Ao7BumsBgbQi6vEt8P+b7eIZwf7r/iXo6aeKqMh9rV5FopCSchhgQ14m0AKZp/
coaYUrHyx5PT5f46GcpuUVShyZZT6Vuym4s3DbN94wNsLTETfnJoJXTN/x5NEu2Ad4X+o180TcaX
Kmci2kLvG+73XLDI1g7bEM5TX8O+TIAHfDnyxtog7FcimccIo5NxOeVI63WfHYzdNPEWThuorLzY
lY55SWMM5UTG6Y9/fDIxmp0Hy/biQ+TbEj9/pe1V4+MhMVjfatheHgNTQ7gShq+jLG9azrzIV3r/
mqGu4bsUuQL4ztQfKi+jJYv5OmWjh/9kfgpoW1y7GBOyFqbsiQwWqkYeafsmjkEfRJa7QhkdrfVw
VgY48XAysA0/CO3FeIMfKkHHZriCosVfn6y/lg0CFo7hUEsz0HZ096d62veDjv8HxYJV23DTOD1t
rSW32J3RQZSKkWPpu/uyzgvxVJvMF1eGRRaUZHK0IrmB8VFp5zfkTw+2mcoPh7IZGUd6zoe0PKFc
h/Lp1DfPQjl4b8kcXezCWm+vce9s74OiEKcqOjNStCDJvCdkqO/qWCc2ERfAuptq4uP2Yq6ZwTph
2I8IUXfsXJ7qOatt9Iz4796UX4Y9vCkGvYdB3SDlL4VDHZeNZyJNXdTFNCyMRtZIIHhAjYPYiESp
+QwDxN3tDBcvIMVMjM4iMHeGcIJrUg+QLRv7qcIp1yZJeLVFt3cy3Xq5/z7v4bZPmz1Vo5p38zHF
iHuVTv3Yx6V/ClNI1MYm1kS3sVET2cTjVNoZrU6D/6/2rOCx0nXvVNDWlw0e0ciP0m+hJx6daB6Q
GMwkIstCPgyuWgxGejCLYNrUYIZ3f33xWP/LXVlSmzi2SZFiMlL6812ZzaxuWvP7FEhT/zpChucc
ZP3K6JQUUb3DrOLTe7gDiJDRKLj3YmAY+2R4LFBBu1qGv8dI84PFn/NChKzAHm6pHQCfh2oefXQd
WikFMyThoFn10czyaciNtYloPiRaKxiyUFu2Nl9VHxb1Nm8eeiutXybXt17gbSlKhFWSFlATg5a8
8njA8dD27KOBFfz1m4Fw69caxWWwRgXOfsiU8ud3IzFtfoa546v0CfxyFB7uD2Vf//tX//PPnA51
YVdYjg0YiO4GTN8yalvnXGV2dYVCaa+rDvF8GmlokEK+agJ4+9nkXdl3OLkGY3CeLOtDiLK63Z90
qgXG4Xn19v5UjKLaW1UAXK4ndKC0fO6hjDYPKDuGLShe46ISNrWVWajLRMlF+sBwlqr2j2kTIjO0
EVKDWXvr1BRiA+YmS1KohxgOuHPAcuA2xBxp+zianQ2yfU20HpcW1tA6YLaQJuKltmL5uZViIg85
HK+WlrssXuG2F1UZrtPCpR0BbND7wPW60fg8TT39lBrMbae11bEZLiXxZQfM6GqjufaXe+XgIx25
hrt7UWGVIMYMCwmW0av6Zvfp17GMxoPo0TRVKFw6FY+H+4NP7UbgoTlg4tX1YwqJep1zvq3uA0YD
dESPDZSYSdvdtnHu8NlUxYyFwF2fuBh6o2Y8R5qWiGUj6g1gLOIL5jG5CmwGl6wW9EmPwZAG3DKz
yWaBwsLgJe2rcOfrLTmq8wC8G6ZwVzmFu7ifewI3xkaQX2XWWr3WbF27kh3GtDQs68+lGN8t9kJb
s014WyI4o3v8QtXp/tD3jQfXioiXusyB+Y+BCNA/cRgZLaUt2SbfrLyfILZHUDcyEtLXrPUWckoq
a9lBk+EqSndUbsOOqBFcVbZEgpw65ZImTj9QN8sTQl045lNCvEcERMhNsH7l0gJHq8ry4d/Drmbl
9UN7ScHu/s0XynJ++T6JedPqOLaUrmH93L5NXJWt1LlZ1pPjHIrC3Lp2C7AU/PeTUyQ8uNdqUJjM
ZR6jUS6yA8KZ/EzJS8jCUDNSnU9Ge27+2HCQGmGX/rIrAZ2iiMnO3BUPU2u8qGFSt64Ur3Hnju9F
TuJPMNT5EYPwpiBi7pbr3tqE2jYmNiWHAUI9MQyT4ANwH6jzxsNfnyTmfFD8qZUXQhoWhyq7aceh
F+P3/6tv9bQsjusebSy2eoaQmJ14/KMf9b+7fZY9u8XYQxRsD3o+EPSnA/A0PHo7YoBxKxC050/5
e6eiASW9bt5a4nWMlGm4G5JWeL93BqErT60wf/z1a7d/PQRdg9fOh2Yrh//99Np7rQ8ACXv/l7Dz
XG4c6bLtEyECJhPmL72VKMrXH0Q5wXubePpZoPrOTKvmfhUdgSBUqo4iCSROnrP32gkxCtN3JVqt
gRBSrXt909LsOoSzZneMQoCWie8/5DmdqzYc8p0AD7w1InIAfN2JdkkP2N9pw/CsmurpdgHEviu5
iAf9gFlbP9xeIfaGbAStx9/fRmaj6tW9Z6dX0ajowaqTF22AYAWD2X51A/zgZX0JG698UXD+49un
q0VYiqcqQZc6KEnjMvswUbff5+ObYjq/5tGHn2eWlOnzK9zjw+Y/f2bW/Jn8+/vm8jbIr5O4EXT7
aw3WiyFCS0UyM9vvIMHC408HS+iviRY0O92O7VVRZ/7D7VXgWRLJu+mj3FNISAf5QtBuMqeZMFbs
hw9asO95O/p3Gd2pO1W25torqdzSNpWPqaZvRNPYT7ZVI0cjoH2jZapZGFa9wZAT/6oarKOlhfPL
DG0ex15XX9A11eeyyDeDFeMJVb6V/G1//2enxoPxrwvbdUzPlsbXqyYonUDObJmCIhhNkgmJVGuQ
gVbEUBXoJSfysTdjJ62zOcbibHheSvoodb3HwOikovjt1qjrQwS2bUEhEQ7JbD9M7qSP38v570My
a+k15b/85+/Q/qNX4+i6NTdqBHM8z/t63ccuPYBMDOlSpj19ozpy30asLA8jflLXML5Zg05jEMvr
tSFV9hqXOnCpsb3UfVxcC2GixCKDYWcJcrzaPDu5jW5vJWOKhd9HyZXRuL2yVS/WPjlbO2jDCNnm
YcWQlMk2NvwfmpsZp85pi0Mq1DGWXvw4Vv73OTqERATrGo4WCCA8xI1rQTwFw3UI0WNdlac/IaRa
2lG+M73GebddXUJtaur7rG9RX4jyOposhVFGotnnKtSwOQgSXT62Vu5jY4P68rlUtZP9kwZRcrod
nJRYhLGpmSkYpra73cVqnt9EY/6mxd2wzbMMKwrN+yV8WLpayfi3m8v4o0bli3EtnQuLrqXOwPPf
i2k0hgkjxzJbyswndn5yxXNiBftRDT/7emYqGXb97IbWT2cYv+GWg6URAXwk0Ml69ZGFa364KkoJ
88WhglRxZUFqpwQwo/Yv6778o4ULLIdGJcIiRs2Mab/cBb5dTdgvgCcZIXfdMCvkZ71MAMf9cDsV
rldsh44pdBNFBgxy75dsBIFsPUnUt0MbWkDrc+fZkh57yzKqjlNSGVu2YM39hJNX9RL8UdHU8WXo
ofuOYMlzJ9fOsQic7TQlH7czVzOQ1uWq5cmJ8ZDRpHfnWKnxMKCjZoyGQR/PhB4O9zJG/msXRce6
Nce2wFQ716MipMIYeiLY+BgZHmkrDFIGegROB1s8R9LWz7rbtvgtzfV/vhfNP9bT+XN02Y6wf9MF
hJx/f+VmQ2FtonLlopof2OkkAjoB5YoLMDx3hZkBU7X7Zc+8GwLDWF5jWOE7Ty+pAPPmqZgxCnXu
DmfHq3YNyeD7Wxcnlkdxu7knXKuW6YgrFgCHPKv5Ia0FNPjzokpAyyvrU/33/1WK/V/vSBoC0Q9T
L/77+o5yAO7ZUIHd/Kzjh5ZclzxdQ1NDl4SGhATnlCRA6qB9mkxkYU2D+sZXvUyzhxCx97rGnI6U
adIO1gjmRBbF0dWxZkkH5/ytGA3lpgtSJtO35YuNiPCn12YS73/5cv4obhzgNkLMnW1L92g+/PvL
CevJ8yOTDqvZxu9ipIOb9r17DEgpvIO2NPvQguAnBMi+H8xVldi4TrzOOGqlY1bQK5z9MEJ+mKXL
gYVNGOvaPVOEDuNRCcRzSE9W4OW8OyP+2/05zwv+9Zxm4MjzybAcOtCeEF/mCblnsmPFAblERQZX
TMsH/Np2dCqG9ncQRoyZEmkiC+FVEIBEqytSTwZwgyutnSB71OmGjbF1IQoBgAuhiDjsyFq7VXSd
ZA5b6FClom4/t2tOgeqDc89zjtELRe1csZqVW60ME9OlMJTJLgY3o9QUXB67jA+9Vb9bXQEudoJr
xuDSvpsy1RLaiy+b0vmxD1r5FmaMqXTZ7B3PLV6gLHVlpL4JonyhS1w+r69yjv6CBo0EoGd4dXuV
zq+0MPjLkMP8c9HjDsUsYsyXteF87SEw42DOohcsetOcJnVrPuq+LgE5zp0EW/yoHN07hbNKLa+1
V0sSrIajmLwhclesg0y5gHRuA912aS+O+LI7RpfYkYvLbZCTV0jsozIw7/9yJc9X6r8vB5IH3ZtC
kscKhpl/X8mlhl7PKsEgJjnWjrLTi7ve31pVTh9yVtl1DehsIqTM2Dmbs06ILZz3Tx2fN22/azz5
7juNtffzEBm41wSEdKYw0vWQHT6xWv/5H2z8KTi9rYcG2lZbd22hf7mA69bSdIhe6RLeuHj2TO4t
enbmw+2VGdCJzqLproXo+Rr5g76eOD1qSdncNfAuQCslmE6ZMt5V84GoQobDrWMur7Eu+xcmUdkV
ZeZO1cldXHErG66L4buuQHfpKc1eExyynhIYxJiVhCF57Fodd6SZ5Bc5gji4/WxqSXIwLMKUBMhs
zMotBLI2IW3HR0ZeUbRsb33YEo3UOPi/WxtzUFm6Dy5ONzcYp2vkE+srwvZVeeCWCs/ND2XX93dE
jvR3NKzotWWoK+az2897Mi+Iaq6R/6UxHQwjcWGwss1y+oGOdAUmJ2Kbx9w0ql77mpzSeGb5l8SA
j/NIrZSi2mgxbC0tkEBL0gJuj0mC0+ejIQquFqOPRSD9eCMYysJlTEHqjvb9GNDqpg+WQ7TUyndy
t0mUyOILvVj52EyMS9oxj7a3osm8q+ZnUqKRN94HJp7/z3WBD3s4uDqTqs87CEEzfbe5W4TTAGGe
Tb2wUWajA1yI7WU8PxqcPH3rqJt4SzFPyKzKkKgEeX8vCYBOGKRc9agIr2ms/jKTtb7e7jbFrkWF
DxbQcwQCmH/fNGQlYNgZRva2aXev9UP1TvcZ1f8U+XeO+VKSLnWoybHZoT5mMQzkxSx7sfFte9qk
PHSfncB/UXHjArfpk7U/d/312rSPwj8Motl8Pstg7V7nsxnuGPZ5+T7hxxIEJZ6TRMOgJrsaGEni
rentRn/pHtMo/rIw8B4tc96/o+kWtuPOe4X/tX9HYaF87hx80UVp49XRIRlImmIEmPC2+uwHdycx
AjdJiNbl64GchynJ4TNNujs3KMMA1QiI8FSSBRQ7ASwdfehDtAOkRnZ+Zb3SgWGGp+M7cLotYBbn
KhhtaHm8ubVHiNigPdKA2ApTUW89MGmfmuIwraItqCgS2ybhHychh51ojVd/DujrjME/1UapP3kW
GgihyMsFmb0W1QC8ppdH28E1jwDksx4aM4w0yBFaknZGgrpjLM0W7cBoUXIXmdPUnbPOZJ+dJtW7
FAhfCBFo4GwX35nB5QzK+LWKmMs7u3V+pOMANtK26zvZxL/aprtXRTZcEyTiazoC8mBjs75vO1Rl
In1wtekxEximB3IAnmjZuNs8JchpQh03Uhw/yg7thxVaLXwgbuQuqu5Dj26o1tjZgy+8fJGaUOgw
2k3EZEcws/zKSTYRQKK3cgr2cVG731NDNzdBM+fZY/cu/N8QwWlt1vk3V1XPvni+bTpRtNF1I6Xy
c5jROSHtZUgXg00DV873ddZV1xoSxuCmTIoxj4d/KXndryXvfMnZaAVQdjr/hywqKJTbFQ5D58GD
sSmL98r3x30zdihYaJlCKLciPkHSxxiwf+TjeNCtrD16lVFQLiRyiU0Dvkgf5AcUPe7GaUgUwRN5
HixvPxlG+VrUng0sOzEeMANyZ4WufaoQxa16x/luj5l7NGMd8LaImE8kg7EKG+k8+WEhF6KuJNCw
NtoVwsh2lVGTF0hn93M2WkKCrnNPHToW+iQzsqeQrsOjkRvr0e3ky2gg64M29JFW9FbTtNBeJnrr
e8RN0InnMb0Yx/NkIjIiIHU4lnEcXofaIyY1NabvmY6rEKnDcy0jFFEumHm+LVXvC7eyzjzcnD2N
wHKBxAtQuAYeratpt+uGcVc3uGEjDAbPRcwF4tVjdb4txRyaA2MNDtgLcfwSj5nGWngZL/rky2ON
4nCZhmWNepLT2BfqL6OXP3qEfOHMXWysXNhHrD/2il49BIHEZ76MtZrcZTNq4JvpZAONrXjouuZX
a/fp2soT7yZgbZxM21ti4lKFYuRvyXeF2OB3YCUs/oXw4r9lE8SIQEz1adLy71lZOReqYeKffT//
i7WEiv9rcxd0hi3mno8n2aN5f5R9mN8brSNnnfn4t8gxCR4NVfzQzAdXeGo/6GNKaZDFD1bjxQ+A
S5ITWo3722/cflT2I7Mfpq6L1E5pNFggdfIxxjs3q40RKlp7b3B+3s4UrAZFt2HrdaTRTVNt3VXi
sSOAoFXWxarfhvnr5x7VHhREhYO8l/U97Dcet/SLbu2jL40kGgRgl3nMbYTu1k8RLVYnr/eBiUdd
6/qj0ym6jwl4cjK/od8nsO2tMUFZ2mrOC+KGX/FALAA4MsKiNKDBXrd0RkdumjSxX2JBvH1P44vf
aXamnWNtLVwbhuKFFHVzX1rTd7bn1gXRnHUhb5WJB4OafV5NLWL7lmiQiabfTZ8doG4TZkzX2MAp
jbh9vqMnIsPxj+DCcyo2JL37QKT4KiKm6ylHGHrkDxGA+BDD+JYAmafRHt+M9Zok1VNuxh9RF12C
OSIrb5ILLLLdZwMoALKZNQnxsTq5lB6ZRVpKSMtt2O/bpIuFeQdwriZlbQB4OE1hu9Y82yOtBa98
7PXqRxnDLqaZ80ZpBdgRGm6X1MGTWWvBQrBZIeRbij1qqGTNMgsMoHN6Zszeu3SxiOMYvNcG2Gh1
W5+gPyCpdrcZl+IxTXQbqBmB6KHu/NZ78UDLeIlBKYLrY6fbyMNVODIQ2IXKKfdtKWH2YKRFQepD
xIAxP9mT9zo483CsR7PcY90GWBdnRKmzxOrjXP42ZCwFxVge+tQuzlrcYJrXnO7ZLBtr0aQuNHA7
hMDIDHJowNUO3MPPWEqDk5kB5OnmU5ei1jQkyUYGnlws3MOhtY1/Dpbe6fuSuBd9rhgaGuV0VUDe
3U7V/DPfjAtKd9NaVVqywi1R36OZMragq8eVr6Fd6suB/WX0oEdssTwmjneBB67dVVHz+Yqc7pou
VNKvb3/qzL9S23m+aefHaqXbZxKVxVtc9OOq163kLlCWsdM8FR37VhabRs/EQ6TZ8F9hLb/WGd0i
tq3yZTK8i6vRk8zZUW1F1/lnH0tzkTQvTtydPKsrf9hOD9ko8mCjdLF9on+XrdpsLH7gFFkYDh2A
IG2hQchwOjKwQ0vFDvclJ6YtHutfPqmMnZ0ET4EWJtdG8FwahppwcuaQCuvvHTauK7X71q5TF3w6
pEOjcKY1yplT29fOU1358ZNduuHVSGR9Tfmsd2ONivB26nvopI3YEwuq82rXkfRYBtO1cxPj8XaI
6/QFE1F5vp15mKM2hmZLCGzVY+dP6UEPsnEZ6Ua1Fm053MXwKj4Pioi+5VSa3cErhbMLiaPZYi6o
nvqxOkRMHPMyC6A0W2V3+nyJKRnKFpWlwwZoX1TaPrbco2K9edZrqe+rHrpD3Q5It4txBR9AP4pZ
sA1ZTD+WxPFUmGYkRz/2kPZNDvJect6KstHuQpqpm6IiFAwTkHu+HWjRjHGV7ugCf/cyY0UIWPXB
UOCi51Xw7mca4mN0Yz5R0hpKvlVWDsYdibMGwQHjdAegeyBmymjNft3PdZuo7OJUm4QX0OR2gGAi
CmtL9ShmA6A9sD0tO1Ee4XREJy9EvF6ndBJrYbdbNvTq2crrhgWmYxTKfPZ56qDnxQLosVU6H9Xk
fBdVw4XSYarOW8qMaYRILLglyRQvD4kWPiu2ppahXYxJY/sU7NFTxO+gdr0YO1bmJ/fdAJVyTIDk
w8BZF4DiuohErdycoP4W5JuZZRRxBY1iEVRgDfUSHbpD88diS7+I+OY81yfUcI9enxzFbCboWIc4
gOeQj7BhCrPe9an+WEbkNHvxLm7dZudZYHOsoow2jTtTPousQ7f/fQpA0dfOtMoAo5pGMay9aZ+p
/DtE/IENKOgPhzB3IujQIp5z0NVbfJPfpTKgCGLw2GO6w1g6+WKby9paRuaklkTgutCQ1lpF+4wE
w9/YFNi0lEm+RMf86uEoX3cN/NNi/K6nDJy1JDj2lIuLdKAmw9rJCw3hZPpsBbBvCPF4yPl/HSOl
XZAFcvlXxa92HPWDziaA9B/o1qrDCtJa8H5E5WElY07gWexMvLM16eBiEita46kD7qx15ImCflta
VzySPCIbn2qbifXa1wYDhotV3qWs8QAWoOfbunjWPfa/ni6JIpgxEmazBrFl7oICuDZSdAb343EU
/XcwsP3KduSrrSoTkZd4AET7m3vwh+x3nbgH6PbQW2qD5DGZ9xxioWu1QVY0aEabBIkMkYcngNuo
AKrHmKD5L7UcPBdhE2E7nbqgis9FjllQKeclInRE5hhjah6IqwYXeZdBqEem0Z9os6XMXHpLlps2
b9ZGmB7LGk0BCAWUawOYMm2UcrYQtbb/6ESTu+8nno/qt92Mx6QmOkW60bYN6w8DvA94pPrkJzAZ
fPjTC1u469JHuTR5OGFDci361noZWvjRuuge+OB5tBktLGEcI7o/HLF2QnRx0BLMABnPoA3h8I2u
KpTl0dh2S9GSW2kNNAOTPv7WkvheecWEawIoLoRnP/Ljo8qfBzNUh9Q222MngVYWYuK92eZyMGqC
PemeLQPf++a1H64DOqFI9WvuAqoj5e1727kVEgMICSz31tzcjHa23SInxJ6IVN1tma1Zxe+Ikcla
mzA3VBGXAwpllh+XNOS8blFYNXAZ8DD8HuPyqQjy7zmEsLJLPgiqmnaTf2F/seMOy3dpYBYH9Cp7
NBlvVkC2QAw6lMSOeb3AR1qwkWxtC4HhNZ4q4LgE8VkJkRmq7xm90XmauBc72aktYoVtXKHVU21N
7jSziE1LU33RFShma0dDWNBY/b7I31xXIdN1WDFzqYbHBOAsNCSCPH1zxVdqQ1sk1qQpac5khDT2
7X3vJx+DVw5YpCDRGGO0txWW1IbSYel0yGkV9sciNXdUQFxl4KLWppnzj6uQFyrr7Doh8BB9Ogx1
jma7gU9ZW9bFpcM1O9J43q7tMdfXrQPLl0nrMgbOUWXBvcnGgPSZst+M/QCGu1DktXkzz9Svliqp
9iN7qOXg6wdRld/gd5P0aa5JHGe5Nx8BmHzITnS7dCrfSn2u9BhJzkEZxwA5JotmzWYPbEZie6Sa
N/6zSQC0x6NqFVmoTtLhUKm0OvQlLR/VQryjgdiRHBRiV0VGsWUMuUgSSNYtQaMBgjRc2FDQA+pd
R/+ItQ2KHFJp+DQLEs53VpeuxpExaVqoVze2kmXlDRtRkEpqVoCt/OStETO4Y2K99huIScZMui/l
OhmgLlpeY+96C7lfXd81ZWMvNctXpHNPNcQK8xDqmKBqwqgm0O+LMcYtUSQ4M6qgIsYmnBOcy+rD
dypv27FFWubK/TVWQ382KuJR4xACvvEY+FDcmBd/JEF8ytmyRUQg6Xk97oGOrbrB3wXCfRmagudQ
iAc6CStt7U8tiYOMcRx/slcGVqF1ZlbfC2nRpY4GEnBGBs1sfFdZg7CmTIXPWqSTkupRtJnNS2Sg
lJC9RsrHnBqhSL5IIaAjPyoeugoPoQmWPSMtynCi30Dx8sVYzzSwLCBZWxvuvbD8aAtwvg2Y45DY
zxlNmXrmS965E2nTOaapgppCQ8edDEQvV5lVbUYN9GDdJUuIygdqt3EbF8GPSKVnjFAPoa8uiSsu
1BBPTjs7fAb5DH1k37UWtKwmOAw5Mk34Iwxsve/GlGZESLwZQbw2YMf2rv9aNrzHIXKetYLZksWD
h/GUxy1JqJ4h7Z8yJz4sdsJfUdWuZZV0exMVK6kR6d71/ENuy0dQk1iMR6h6XWCyzLIMRtmBr/Rq
F9Yjel79FPpQhrB/J1ipCsxJBrEzAwuaatoHJvMQwz6aCMCk6NSZ9V5e7RZ9WUbY+mBiuLEr2e0L
i2xoJ3rVrWqrgMTuvXKb9WG+cJr4XEf+ccAHZrQgvpemHc9zzYyQoVThSA+RC2bGtxCWwcKHZazr
pJv1AYBhCDbLDAzRQlSVt4wq5NF69Jv6Uq5R5d2bFMLtxD+7FR+OQ3VK/6C6MH4yV4r2dg0QaBdI
9cNEidsl3QiOG2Ko0iqD9bi3NiFbQf5YVemGNozasWBtqyl8rRi2LzVgqrhJ5KbwE4/mQ2gRrsAd
kGfOlsc1FRdPHpOx2ArajG2+1E367oxesxhG2pexDuMhbt4zl4JDdi2pTrQyc9cihGfASDmAX2uA
JiYEbYkxm3Gu1q4cgREGsTLngv/dET1C7m5aO66iN5AZOJoN6HDEglDoBksflyIBSP7aVE0PhxRD
XFEEH32bXIH+qcmclj2G1TVrtIXbBmmTnhJ+Nqb2HdWodQpEcGLrSSQh856IYGcsOPThBjYeNksa
4d449X0eXxYJsZWBdG6MgF7maBBvn0vYsc5apIUc0ZZ+TEXwjVs2XDeylmT5EBwOTGIh4lkaCdod
yZ6zETs/shFjmKz4Sa7UMreORvTbgssZOdXSduuD11GyBoCztrTOmVVg1qYPGB4Gq3qVCOvI3OEv
h2afM0Um0tdXtFHIAYXy9TNkfrhw2IYtnP4xYmS0QO91NPX+d913KxfYJICwBU3keB1UNpkolXzz
JsoaRx9fJx/skWY60b5MaILVmf4osT72roEdzHezpUYuR2Tl5SqsTHD9BcRSaAyku7FHD4ayg2Wm
GSsnRr/GX7E8GtDdWifxo4mMgg5AX2+mbHLAq/mXgK7dZnAAViuAhnlDrP2oFT997CRBwzVqpLMc
IiZ42yYQfmqkza6WuidM2o9uzvK1yROCTGKQlvHUlnlwzxLsLGz724xvsHA1kiuEubmCVvfY6rWO
S6OfuXacFvPBr1jC8n0R6eFDJm3zabQBLrmD/Zdho/PH3AROoGk6CIJdQa7DV02gVjMJhiEbcUfP
7pO+dKFz4TXGGp8fbnr0tK+Ta0f8BWKBddm08SmJc7XDeMO7QwJcRwDAbrIGzSEUgZB7kybdhjWw
eCQLewbOAwnxR9IECKhvDrXFGzdnIfXttPL/3yhi8E5+mhjHSBufykLz7sIJN03hkbbw6ZLp7C5b
5INjcG9AXa0mYC4mgSdu8ChH4IoteHgotxiV6Vo/QHvEepjqJKKVrX1JePi4XVZuQ3wFC8jPzcMd
RBJ9Pc4YDlWL9/o2OME8U27rLhT7sY3lViS1CdBVe8cFPd513Wz9lpIO9fDmlH1xRvH8z8HJ1Tlq
ydb7y3T1a0fTYRDEdBoLpu2aAIK+qE5U0NZ0I4B4lXgDQQriAQDg2TIZXQytdLdAM9BAEUykmVq6
GpgIzVo2lKpTJXFfkLWVhvYOw89fxHXGV3EdyifUPtyvpucgyPyqgErQBngplS5br6jbdUg/cjpl
r9Ihs6zXCXsLRh9/iZ2BFWbY+KkAiRsCeXqdPWyCeuovQ3/jqwiEf5KLL5NdGPpe2EJfpoBMsGzy
tBgqsbvknlYdDEU4Uevcx8foTMOTPjQ/dcM5JIQuj8w+zpYeWcspHf7qmzX1r9I9R6Dlh0Vs0wW0
HWF+Gdf1vh8Gaqx4iGiMJfV6vOv5Hoau2LQtCruunvpDHQR3Qa83R2bb4hgYqb3x0lCQZwL1RWcx
S+F9rLKIWJio85pzlSNSmKcvZgbzzBTGN9kSwQsCIVzLQjYkSc6jGYFvBNFDkgdg1CPU+Y3fW8/O
RK10O00148V1hmyWdgcbVgV8atNsgPBJbe8t+/UfwTMSEGkjALVm9EzVAzvWcnCnDSLZBbBxGqou
Jjg9Dbk0jV5bNw4Kpvl32UcMFGO5u26GvgT6jI1XZN4yYIr1w+t6mDQYKrZTCuK6kKCgY9nNmr5M
rctKhKuK5Hmm2zOECduBe1ZJ593r8yHrEqh8GTYwWT3ITHsw4wzDVOvzuX4OqgPTfSTF5qZxw8AW
0/dcF3VJ7srN5BWZCZpbTDpH5abhTm/ANw4TfVy8bnKyWkAfhvHk2t1VoF65U6ownih90Eip7Ij5
3l0h9PXBt7n6RvrMBTOfeaU/SLXWdHh1PlsB9qTgeyYjB/Ex1vIxwo/RprW4z0ji64L62Sgw/LGZ
8k5xEhu7Uq/BkVotE0Wpnd0mDO9ruribz0V5cgGuD6nmXELPI5gwso51KKxtT5WSO+3vtI7F3jcN
9wKuLCI5WOea42G7TDwFHqgBB74Q1tCcpwDaUxvkxO6W+cmqp39ehScCUU6TBWOJsEPCHSFoByff
LqfzWCCXjayIuUUn99w+WLICI79ubkcUcMXVS6ARDTGK7DaPiTMNx2xbeu03hRnnXvRkqnehJBaC
5f4AgL3Cg2ftRcCVNY1nsBFy14cyZ0XzJJu6yFzcLHeaX9Yb18vdPQxHDHEN4SqaGlrSISRR8aaL
+VJ3zee6nQIa9lW2RQ+azCPhIe6u2PSnK5PdmskFxuUIVePnTTe/0oQiN0IvdrcfGVqLjsoZXkYv
foPtLzYl4MA1G6B/wMpeiw0LdTOCoIh5iKz0OWLBRymh4ZtYRuGECVzJ9lLNB+JzD5+wL9+P6NkP
yXAe3ax9SFP5ElWPMiGK3ooJrEi8qDSxLVnqblIOEYUZU7Gk9I6YFg2oWByUJqxVYVcJKAChY6Pj
0BEzj9RBXW5nuqT682edRQhMapZmMwby726veHLY+8LXH8EyI6X0vSeCCiAJyi7cwTR+N2/2qPpR
NdT/PWTvta5n2klPKus45HZ6xAXpnzWrIRHRKYwfOEfARPaKLLbCSi4ZxIFrY+UaFbKY7t2mA0Sb
Ykzxz0wbQKX2hTdDInvoUVlKHAEoCtJrSEmbXSCmawN0yBQtuIL97kpULRPUmJjCzWSYRFtOcrxI
s9cBqfG8w8MTkLH9zQkmdYgkjB8aClR8t3N8CgU5bN2vm/s+80rUPxYk35pw5kUqennH8xVHcsoO
0HYghjdCv2BYUocbxa3XNp+iCVn5DniGtL0qyT6vTh9ySzx//hnQlG/BDaWTjdPKrk0F0HigyW9G
cjMIGoXz36tHkT2M6pLO9lyHXeYmsskQuZ0mKg/P6OHSVZ0oMjkyvT3Dbf8uGsd46muZPlb5byUz
FqZ5zNGOvwCmqpC9TbPpmkb76edsglXv3ZfoRe+wZBHTOkKwiufpGgnK6mSV4rfhdrS8ueVnwH/j
0LcZVP1QOGlJmhJXrrr+z0811wzPJUtx9YP2AXz1HJ9y3Bj7/OaiShpyfEVYbkv8MjurGD2SDoZ3
j2/+Db/AwkHz+Y2Zegg85TGRGSzfuByvuhqjdWS03QZ8cryuiQ7jYdajJW5a4jByYkdygoD9dEIo
MXUwywmqJUze9kGz3+47f8T6b5UjvccZbV70uLxptHqEG87So5ZdwYHhzCmrHCSMlYvw3C9yKmaE
TGJQlBiuRqs8z8YzDI6REF7JBzmq7luOU2np5d5MBePg/PcrTxBmGjQ9uLcZlB+nXrBl1JovJPt6
4A5tDW5njBLzpMpH3yf4btTiS8b9fSrmA1DsS2W65SauSR71eJI/lZ4GZA4RKnw+RjBY+O14hoxr
4QeusOXYu+5FafaH14L+8oNigA1bd2vkSDq5npze/qDx2ydym+BJO/SrF31oJCcXYkEdKo0wEgZq
YUaJI2+0NLaH4VaDbJQqmFFTGXbPje82y9KwmvvP5x/WFn33v99UlVRgYnNAjzaigPPIoqMWt5dm
98KGap1OsXXSUxm8RIX3y+0Da/8pHmqxgYDE156DrjRIStee9cRK731fghwnYbEO7O65rTv0NbLc
dpqiLYBecaAhQTADXdClNthUZnkwwXrJcAvoZfED+xMaTF2n9xbHdXlffNTiVzgg6Wqj3tjFNTdP
P3nsx6nw11iPz33uTU+OCAU9pLhMNqJKpzP+UXOttzMLu6uw1+o1bYu58Aq7mJSFObseZc4u6vz0
1fSZDsCAdY+Z6Fw0T+rZN6sV8YP5weYuRzD6Py+VR0es0p23T+nwTUU8ZEIeAhQNrNQNccBoSFjN
Gt0LaWUS/hxost4qZBckG6BpuoFyGo2oLlF+r0joeWFeM+1VyxN9PDaB1lykgXcf6EkMEVew0TUK
c2Dp1iHH5iCboX0xt07v5kajTRyLoDVvzPXRjT6Q4KnY9GCe1qmtupa42TEjmgFimlbW4SM2Y+jw
oeWd7FspTiFPUiG+TLv0/COSvoVbBsMhnU354TCarIkV1SR2sU/AwP+gBlrn3XdfVZ+4aOpc+p06
S/ntNLVbOhWJwDU8pQa50rhqtrbP+ARBlQOkXOaHwEh+32yUiJPVp6GyMJ3xqEcppjnTOBkOe0/h
AbCYDQuNspKrzVnjjfdKzUhuu8d52XT+vmwYId1Oo9oZHzxj6nclPgQjTbO3ytA/wHTbm8/Lg74V
u3OZjpLBH1NSw73DI/zImMTxj1VCPAPBu6ER1fJQlzTEelc7+xH48h491Lc21Xjgegbl7eBubk71
Im1gC2Zh8nk6iKHeRaagcUEMwKMq+h/eWLuvBkCcjDrucDtAidYOKupfuzq0CH3u4ovnB7+r0FJv
AQ9QruLO3MqyVG9OhElUj0wEBfwWBIEfhXkOCQk6V0ay/jRa9nDSvrFroN3i8+Bi2yz2HjaujY5a
9jlQ7XM40TpGr4+GwA6q+7ga9gXmFSZOWfKCkGcpzM57aDE97yazJ+2hCKP/Iuu8mttGom77i1AF
oBFfmbOoLPsFZVsepEYODeDX3wVw7jc3PAyLQSNLFNjd55y9134L4OewGDiXGhvSLTT8CKJX9Aym
vjzWANgRyxnX0mmNq8SDdl0eJjl/CyWrX4gZ86c87ggTjUtOy4K29fJweUFrnquFIzJ6/WFUTrAW
4Zj9AQvfGJn5exqGvzV2yQVThUT2w6N0eknIp79xQBMrBqTkty4iRjBJ1bZqHIHjuKgPpWMVq3Z0
dOAzjeAnH6dtlSqB8AHakHYrciffcYpjLlkDwsxdvJBTYZ74oD7qJ04FDalWo7EOtLS4oS6z9oFr
cspviv4YqgLRbRiqazHnBhShrq6cq0gQ0AZ3lxrDn4lP2ZVj8bROW7P+VfjRk8En6r2PpcFEw6Q9
KqkMYGe+RaWWbTJQtdDuZmBL5hCrlOs8nA9ny6t22xCOUGfarkOHvcV51c8ne9CadmB8aLHzTdSv
fjOC2vxgVLaxsnp4rYuhO9TQCFczj+DszRUOmjvwnk16Wh4tz7tDKohYnb/E/u+uh34j3Cxf1RJg
4/j6yRmJUkXoP6586Ybn5cad7xUJbMP1cjfW7f/3+y/fo/Kbv5pSsIBms8FiOyhTLdgMhZWzC2IY
rlIMy3AqH+rRkfZm43jOU+am3t0APLMM7tuJqYDWhlsvduvnYL6xsyEnn3jmcRcVOQsJTfgm+h0U
NlmNJBqPGJN3+oxYCLPy35vlIUdHtW4Lk5x2NxA3UnGeKTa1IwQvQjLbUjvDaiKMzKj6PbuzeAdA
GFLBFsRw+dmVY1lxSyxHrROwNHDKCayPks7e0vkKt6Elxp+p6xz57IzvdlYeMNV0m4JNmHZ/VgIx
DJxvr0W447btpw36IszG6jBYpAJR7tqvtp69p3rln+ltPzNYjC6Lf59PwZ4pHde+YYy3OiGXEfj0
eLPIMz52lX+f/8ulc3dSQRhyGGgfndF8WLGvPXnY0q91mP0KEE8x3na+LSv5p07T6D1FNbBrK4cQ
l37nu+7w7vZ3y4rLzxwG0y3q4zfe2q2OkvVv2VAuzE78yTOfHJtQn6DEBuLaVbfGqN6AgCJzz+6k
2mYyRTExKwWF4cvDaAyEWLsDbXQq4qgqKZhCeq5pmQGTmwebyiy/LLDFRGBB55RNA2QnjTzShdHM
T3i5z6NiqMFADnZnNgyrMB+BEpGEtI4Hcj1aRQEBpuK91ew/ZJl9RjKlKAJFSiGpQjpQWfUaQih7
YUNAz1spfY8PI/4Jym/xaC9Pe5PAn+0DBAns/p1U9i81KO2J1rL1/vDmG/SZjoy3rKNXxC85uJAn
X9sv7gpk7xtDBs3dRRt2oucIPDDE30ePNHhxImIzkSP37LUWNVWcRz/4WAQrbXIL1vPWXzkFU41a
kSgoUXzQTU2bX9GoDp6q9A+9pVVgcvxYh2X5T2hr+lPR8Q4s94A+hQRg6PoTxTbPlTpVeAorDY4J
KysG4F/EBIC8le43gxk0b35F0HiVtoek0K6GKKInkQzoY9yeQoAo397vOGDClTylHd/My0KNOXMV
HuxZ8J60MIBqVmRJONLeMiEKdLaR7NMaZcKSKtiStdFbyaWVkuiiovzFtQrilkRDWg1ylwztaTZR
fqRZitZ1mPozy3P0Ybp0umMB7Gt5tWx1Qg7s/BIyz/Hm4zrDOP0SDkbJXIDZXupTH/nR0O5TvjVd
hdjYLnpD0oYY8RG8gFtpkxCxd0T5Plvxc4wc+0iU/d5TKW9y3pKzU47JfvTs7pDjwX8nH/FmUPL9
hl2HfSMfsyddH68DcswdWr/pWBTKOYUlh7bCMwkORi5vTlZ5Ld3B2g5sha+BHxHTbGtfSRqVN2++
HuR8PWjz9YA3AWRrjE8wa7e+RyypnCnIZupq9xaM7BiT2jZpzQB5m//H8bPDf6e75YhHMu+5X9DM
TTrndicDnhZF3NTa7NIYE4eZnOO+t17MQENRXaRvrkeidhH79R6QN6dTmRcmTBGCD6qh/VU3fv3m
+508WKxpe6r8Q8R07KnzM85DRl7+JRJtSGD4E5y7MrMg3Ftlk++GgqxzR0vkd2ZvPEI8k9jKfjXo
rkjw87PLBJDjRrotfxk/zT7/3bB174r0UXtyxpzivqqo9+PUec0nEbyGvvGWsV1fu1Drr0VhaSvP
u+DZHz61vM4ujgP8pwpq/QNS6KY1uo+FpN0Emdo4ObNFkRmvY9S+dI3tvblJf4kzV34EjcEK0Bgv
UdU92zPsQWZDuw7EuK2gCr/1LmH1fl+ce+pb1LM1Ktmi1WBT5aY8hxZqZc1O7KvhRC35UHr7Us5k
N13zSXxQe8VMp6JVRJ8LSmNrxyMc4JyAzvmhWHiNvbI2vwunHK6+mZKn1gkHtSThrx7kRK7Vyd9i
5q+uQ0WCFmsrJ+JZ18/fRO014iVgQdEJs+HQ7xY7W5+mf1zIinYC0y0hPfZgA0BcYfWCbcsseMG4
ZVJ8Z17f0zyb9EtptP1xius3EqeTEp0d7qEbTdzmGA56deJBtDw7dbcwLZ13GgIJdAO3xCxpRVcI
2eXHxPJLCmB7cMqOYKAyZFw7Nvan4eOltyqv3xBPjGo8mS5Vn+mbzkyNjbRSn6joTWAzPexB1k+m
+MQqAPg5d7Vd4tSMxnt+W0Mhl03M+Bv5E+LG9BqiXX1ZbvgU6BtWzmIXdGP/4t/QrwX4Q5ztsiX0
Tpk/N+TYIwnRNrHFTj4OkFrAyPDdVdX8qUdQMSTGtQfTcAccAP2xgUPzSydOWOsFznhOhkzZOCst
N8wQUw6SnbNdHoJ7Pg0NbJhOKMDLC3V5MMN7Js1dh+P11SDYazFmNDpT9cVDVOhJfWPEIHOhrlON
2nKsIn+z0KFjJ7NP7YJwt1WfXuGLVCuNE/qx8u3kJVTkHT5+LPQrFh/xAsaKV8fraFbTl1yWG68u
MRwvrFQqtpTW5vzJzsaMpHAIqbpCnTXhy+ZoqnD8dOn1cdfS0vQqDZgTgWK5rWLG52GcmQ+/EEtt
tynHklDzZ4O+XrQWU00/xay1bTtzuvF5dlfQCcdupu8vN35iaFubH37933MtEJqrLKNdrdNCpbnO
EKAHMrchutLamNlY72z21Q0LesvBJqnO2WDWGzrlv8tWRJcl6qC3mvLE1IHkh3m0lxudgmQdVfuC
RFvG/uOXSASKiTipNkJE+aX2SdJZKv1B1PCHrOgf5iABp4oA6uxkBG9Wo5ndOh3JhFj8UZPpofeM
COVeHrbGlB6A/pOJGAX1TnSqh+zcESJQl/UJpQjr+tjnz6VKglNBngvk3bD/TVW9nVLT+cI81eza
eQyWRzab4VzcKi7E/+OmMft7ZjDlnxr9j2yt4K+e/FHx8NKwQ526Ot2ULMrn2OAEAzJuNeF5YyfH
GrWbBiLJnKEgEVKHCtbE3YPB4SFff20bHGASweoRBR0HMk1H3OGg36GZutzAYHzWmxkLIcf3tOFH
frQ3HeIY78shs7O/bOnKe2vX7ZNiFMzuF569+azvOioB4zE//vduCTUyhVt5Db3i2kyjfusKo1sR
ve6f4k5ndIAVE8NaCJYOHw7dRdgjT3nV7I2idk5NQ9W3lLjVqKPzUlp6YdhFhtHo88G+4DpunrCo
Mwaaeusfxg8o4/IuugxdFV/SOvjt5TUVaUcIbO0a1io9kH5g/q1879XV9Om9tcp9oXd/lz9fw/Ho
xUMr6cwd1/m6fvZLVtloI4YEXVc558b6TfvbgDq7asJEfkJZM7lQ3PSkSIXYJC6jl3nqkBJrcMfi
eu4bk+IAHdwajwE8Ea8lbyj2cGBn1FWNV5yX3i9JDAxiNH5bie7+0uRM3O00jH5MmMfWGXFI5wCq
4mvrU186YfOsl0F0yQgJNvg9PjiuM9TFn7Y8ItN+GIrsQwZ6B3cLMpwn/0Sen3wHEojqmGqfsUim
rYVoAKWrXd1qmMtOE78teFNVWb9jdxjhE6NzSovSPk8VJDfPaINbHnj91hrt/iWXpQ13eOo/Ep2O
ZpvnTDOkkFtUetXZJSltOQcu+1ltv1etod4NXf+jZf58aogpZvsr9lmSOsZvZukDS3tlvqLophNf
qXzfWPm+bsGsWLJlDkY2Mv8K0q91PymUwvOTy8uhYXuXgtYHSa0t/uf/Sa5Z7hUodFyP2KWhsjX5
jaQz04g4VCYbNhXFfIsJjJ7L/KyjIm83Nd1HagbVlVREjFcDm4pTN4hd5ofLC6NuEvPZOFV1bSrb
PxWe3C6v/vclqWKYWw/au4KNdh9B8h21HJFojgrqvjzniaG78mfcA8sgBEaHBZ/oYbl3y6m7qFls
v9zL2h9Mf1pCJ3wGBYXndZdGYg/URmKmLEQiSLfQZIYM498l7N1jE9GGLwftm/kK6r24dKFhpiFa
Tyc6k1OVXf67wQRZI2l3v5eGY5jpM0ITpm+liPoU5lm5DkGKo9Oln2YkuifFsWHTetBkl9XEJtnw
Aqfzn0ofumPfxM1ahlwkUZR8L4a5vEnEkazMcGPpYPFG/K/7ZR/qOju9KGmis+2uWKPk1hFd9EqP
7JiDB77UAOeeorEdcIyZCkEkq4KPSKj5bKPBO/TmqbUIRLVZ1H8MmnUvhnzil/hkTTmFLur/kXrl
NfZZqNVIb33Qu19hYbeHtAjMo9v1R2Wb7rqmcjg1KSS3iBjiV31s5Vo0bf3DC+UnR3tnMzkz50ab
ymevI4lidg/gGMVXpeC8ukNyVYZf/0L7wmehMsJrwt57tzXec6lEcBTEAW0X8ctE9bMSDhOMf3u/
1PDbTjDnQ7vl0jkaJtRQVXNOfGyAXaCgHDdAFkuhnowR6bzvwutb9s6lAW4qD7eNKP5oveafS8c7
dwkDNjqo9pnp8m/ZVCMTEx6VBAJhFrGqJyP+FcT1cB9T31/j2jvpc9u0HoNyi8mLsWHHUMCA0/Vb
K/gVK1X8pbv9T0dQwDtrY7KrbIyOtP+7q2ZtqzBfxSZq9Ad7fXJo8qIG4PQz76NjGzEPjv6U49Pg
10d3oQ83egFGC6SZkOqm5k7GgodSCLI60bg/QjsnFR73x6XWKD6M0RrWdhG/D4MiUXlRIHWyj8+F
OHVZ7Xy0I9QKhDw+CU/mGQCGfURRygyc7tiZlY3uegYOtTEhKc//WlCwQY8ZDex0xlItzyX2H/bJ
ATZFFt0adClrNfZQBItopn5U25pvuwsT236bu81HpD/EJMwP4zFIr3bCmU80u7FF9IALtkR4O+sW
6XhaL8okOGN+1XNleBbkNjI5F8ZrQQqE3/rxl4+B7pgMqNsYQZinGPPsxobclDpu+u4rle2tinxX
hpPOM0k+0yoPsKE7oXUAM2OsZU80e1x7WroVXv+kes3eqk58arPH2p9vlnu9JxJEz2Z6YYj3gXRj
em5cJ71XtgixRQfhDy2P8m0u7UtA4+iaGwHATxDmP3wcy2ula+a57f34XYelji3TOC0yh4fnWnfN
8cC2Jji6JeO9j7Q70x7tw6zHH0OWBu91kDCOCLuV6eCy84nXXcsy/7fQi33cjP8dqJeeo5bHwx4/
zHvjjQzz+kZTx9wZnsf45tV6vGLcq2ByhRwo5uHfcq93qp9ENeoMwWjXTa4R3hz9PDjabWG/MllZ
JVM0rTgW2JeSYEi8HfWmm2O7ImAPkWvkz62hG8d2nj3THwbwOuXvnYPrBZnAT1URh1UHxrRfsBqJ
28IpJB6djgO5ouag43y0ksEgn4U4XcIY7p1RT3wIWC9DrSoQUYZTdYlz/exVAZpKG+7hoU581uWy
TueQxTM54ebB6bPg1FCIVzPOanktQ7J0KavmVga16KiHgokVQUchhajl5DVgsFuvi/ZSQ8nIxvnm
GQEQ6AWvGHtiWkOqmmdlLtiMws3Creb1X0lksCJ6v7VRvuA1grUr7CMRUThJG+DfmRn+FWBDdsgj
SKsux/GmVy1yhCQtE1S+oXUUFZFgIyK/Xsuik5+nJwMcOvnTmmEeUz36tzp1vUntH5fKA2AN+zum
t0C5M8qBvPNJhJs2Kd21xWyIManJJ7RjcI5fZbfIAEPsqy/zIwHR+/74vTr6F89OqD83AwxtYjBX
jzqJJvywX+pa5YSEW5l6tInmqbygr3cJRO1uLDJh1kHA+YSBfHzB9A2uaJ6bBOUbScf5Z+o3DSKH
OGN7KMU2mkLtGHTJm1Rc1najdmFriPMyVPdC2jAhzIVjWaZvuazJrZ6zbuWcRlrqxV1jXEjp2DQH
jAnZ2SkdRO21eNZyM/pqHI3SnmphkgwVZx/BIsMKaj9el22L6SWqfpcm7VOLSvCN+dGrNCJiXDlT
7UUWoIqiObpfiJ+6JI5ugSC0h3Ie6JcTOUX8HBucd92XitXL4+WJsCOpedjASldbicltjiQXPaL+
CJb8QK4f7CMEzxZUGKcxnW8MVih1jqEfyH1lzCExs00Q1m5F0EczbTW39T/UABefUC2vNRHMG829
0C/WLOARxbKQAod6cFaRJfiPetxRdrSveCc2E05bEi318GDk6YeMYu1Gu8dea8UUbDULPbLqGTMp
kqA1DSl/byLD8hA73ehjfOiyye6lp929XI0nmjqIRVRZ/TCB9K6Wm6jo3G270McxYo60xR6iBzRZ
hEpw9llFsz50rGzjuFCjlc+EKGA2ST5EQP+i9grjSgo4O0BxaxzzaNMAPC4gPGa/tU1oshZ0Fk4z
/bRMH2ydBBvGq2kID2AZa/RZP2B99sgSRZixjduq2tSYQbB/oAgScbRVYUDYAQP1RyumQkJ0jGr3
1iL++QrcUUL16TePDxGhU0liRfgPS/EZFXRkS80Dp2+b4yt05L1VTyQiSBxEyyhCx1AQFyHAJkXz
UsvsT6VlyXckUaL0xMG5JXPChQIdIDfdtVzzqL5hT+Labs6NXdqbsOIUYTdOe1luIl3/aTIS4UiO
iZ/FNW2PsUB6FwdIuQt1dQE3sQBmhPEt8kk9cUZjk5AsC6RlWlcztsgeyx3TN8mnLbOefF+HPlQ7
z8tHK2gsdsZcPZGo7tpEWrldMFdm8wX51+sS9R3mUDttQ1PEUHkTNgqAV49rLNQ1snIFFgF2T7Hu
5pZEaGby0EgU3xXL9apFiHyeRCkOcQ1URw0Tql5qsqOtu82zFqFeWR4aJQa6JXwiCiPjErdQPEjo
WDW1cj7QBhxpxtMFrsbNQmhoqEO2GuPBZ/pXJp5r3puy5ndKs27PW9PU/pNrZAzRF1WidPqXrvL9
/+MhfwDtAd5RWSFpEnHWVZJYoKJ3kvNUV/8sV2iB9IqphqI1lidQ1OtQwcL3IEsUz1XtMdNXog2O
yahv5azVWQAL9Ly6Qxa/sAGQj8c6zMRa0OjzcKB6JrR5f4j8OxzVPzRl9ipE1+L6kXtOyu636QTQ
N+ZTkwrZv6SEb0paXnFJehm+MFzdaZX4bm08LIkl/rdwLU2tSxcz0Mxrk1GzJBWNnxpCdVwJvFRJ
DD3DyjIyBmsjWfW9fCtzGrKEytjHwcn7HVnH3Wc/ZFtGjulb1OTyFbAC6CvUDxFtvod0Kkm78Pz4
ZGSz7rtTcBeERzBDNO/U/x5QC/oNldTEUSgyNI2Z2VsTCb8KyyGhVy9fVdBGv7Vw1n/3YjYtef0p
FjbG6Mn8cGsOZ7nvkybpigGgIcfd/24WOcPyMFfWuzaHRBlhhe95RrwQRBO+daBh93HVs+NbnbOL
TLZZNwFBsPAUJrNYNQ1ZRQtYAQuav609VgzCQogokrl5G2tM1QoNYkuH4ZB0RbzrTdiV85LkR5m9
zuMk2kYE2uCDqEugy2Ad0H2W1YaIo4nSYB4qs1acyzQo9g0RbD/S6q0OimJXFINk2BK/Gm6h/RUg
DhoqbQKULYQVCK3o5c9NKi0QicYEMkFEYOG00PrQw4Yq+NTMMoQISrJXGmwbJf78EHbjgYTafG9K
S3vve/85aS0D7UReUOBHPj6YJoQT6ebWnjLiiUAPZN+9BTGQMIdpa0d9sfedyHqrSDZvev0v4XPf
A3/0m4Z0mJNrU61zwF/vyz3iaGu6GQiuj7ZZqVU4j1A6hzWotsZnmTn9q9uyRNgyvXOpaggiGdKG
g/NVl755WKhWkZk9I3IYjw8dWYXKgk98eAbcYRN/Zo4/pxSJqT5oJHhUnXvrnNymC7g2CS9jP4j0
I4QNbZMWyY+o74g6Dbzqy3Nr7+JicqqdEX+uU5KLx3lktzSdLHdyD0oHOOuEfCAtggN3CNjLO/R6
9NbUDS5u+nVUGhJOGSqtkKSNsE/a7aLZ0ohD2y33QuHKnWJ4ug6r6WfvdMO18mS8D6IUpkISMRLt
69egRG82NiCL6Ia4J/JJzP0oBeDanEEFaX/Gc5ElxnNqAhFhsRNBa+4bTK7rht3iGPsE1C4LUDy4
v7raqbdMQ5yXzLeu7lT80YmlekoIrUDwm/JxyRF9p5YbHNrOem2nRDvLqM9wePMNdekXX/gn/hQW
425o6+sodaOXGJvUngH92URVeCDfoaLCi++mtHviYOV3Pcfi9Y71C6ScfRgoYxEBkuilcS6GaZJm
f9LeO+C7Sb+CoENyM9TFqST2d9XYdsj0h8ZAa0+/Oj2I0dwBwEuHAeZpFVkrM8Wk80DteERK5El9
h3907a2eWFEtTTaN0Nwjw/MM1HlmrQdAEyS0dSWjcAQgm0n49sHp6vGVDvQuTVFVmWBvLsqW7T0u
MZbpRD9sUaaIdy0mOziLvjD7kCaryttS27PAU0SpVy3/q2Y1UWbMP5qb0aftXFrKQtuDVXwNZZO+
SanzwZwtNI+lz+nM96UlXsmEPI0ARcXSEicxd41rf2/oVXfs4tb7cNJxi0J8/OmESCwRt2lHrROE
t+QeE2DdujuhV29MkrvOHKKiN4s3gui0ux6a6Wcm448yS4YfU1snUBqS6dXyZLPtx3gX9N3J7W0L
rK/4aaNMoQndRjdWzOjWBUZLAesU+1wvCJDEzHfTSMZ8i1IEDmBtvoYO0ZfOZrfR/enGPvFSDRWt
BLzMz1nooQ523X7fCTt+lZADqByuJoj/9egDiw9z7cciq3/0Ccay1LEc9kiDuyzbeeNwo6GY7VCA
k13bedgJkobgg2mo1oPfuncHKOhajtBrqgyTZYb6/yq02nqW9fS9/C2K/3leMarDEhczAQgJYF54
79RY5zhRkPoMdRFO8MtqITLKwBM33cRXpBv4jzMbEWPu9HT4uDo2nDrRtcKw72nvolcBfSqYFcZo
dL8SopbXSYZLynJwKAzkm26tyPzUIoMRTlw70QWihjeMXzZhM31fqEPftsm+NE0g3OjObh2doKTM
btUQt1tlEaI6zpuFyGiVossmFSE2zePQm78iCZzXrPh4ogzMv4hCnQA1fxp2a5H2SUygstv8I/Qn
DLy0r3Du5MWLgXx5lUpzOPUFqDJR5s0lCbLnJGjq+9hU1cXtsmajIcTdaJX0tqk/2CdB4b0e4gCO
Ks3zfe1a7rb0G/QNjvNpVF59oVnSXAazlDum8+QW+38X54qY7SsZkLUVl09wxrgaYPLbkzElt4Ut
xnuViA80sOWzLknUMU3/jy0I3gpCdIdLH+S/tkhvartS1y6TXdKfHMReGpVBP5KGkdaDI8SuPM8x
JEp1Nyw/fVyMCY2uRvfEO1UrlEDPolqD17POimw6LC35MEF0m8CjDCkHSLw3LrKoreMYDGrtFc6w
K6aeZXTubAI579amV+DaieVdi9zoB0AiS6WER2jNv3fSfKsbafiRaG33FOECxBPYUf0heiNIeWXQ
QHpOxvaH783tLR/JZhgk3uVxKkftOmPu3WIVV5YAGGWrncMYYzdEhXxtOKX6IryVc447dPHyUk8T
J9X5oUFe3WFiur1xj2COqhxaqySMcAhMBJGECHd7eNn1G3N8hp+ZVfwV2svIZr9++HEea5EVs84l
ItAvvcyyTUkG7ZsIijc3ZdSAtOSn60Uc6lK6NFWFaKJPy9flrUECt0WQd2TtbJ57enIXYckPpnfi
fRKzVbvvuOC0eNbRtN2exQrNM2T/t4a/ztbVHG8H5ht/L7DoS0wAu+VH+X2xTFCSBId0wg6cihht
cZL3CI5y+1Vr7aNs+uGJxC37lZQEl/mzjki6AarSYl64F7mFxobusM48/zhm8XjnWO9u2t72sSq1
MGfY7/au6zHpd/Dz16obnx+jswBf7iYs6uHaSppfqB7qPWcPZ8e5e9wuJgtwMf8+7Nqpe5/uS8SQ
IVHOJRPzh2hOTUjCPJ2d5XiFMnQQeNjoa5A3f/EcK4NDia0qLEPqSF5YZ4uuF2lTtfbimMPo3OlF
bCVWMUa7cyIwxJMm/Ui4bWgH3tTiftJNxe8dkCQXmC5qHMkArAldSM9W8lN40dXuR/HNpnslOWFj
uYW4LF7JoCINr568m6jxHOb5CDQB5t5ImNmOIErvRdMp30qb1bELj9mjqg5RHnnCsfkHi5OlouRZ
x3+DwF7vt3lmIXxi+PTxuJcgX1qWd8Os01UZFognZe28pBz4N0u5vfwcElD4hh7X1Mf87SpD2Wdm
a/WxDau3otC3Cq0qMTHOtGG1i7/LqcdlXPXq5BKtTdPTZ8Hoiy8Teus2axnsLl1qTpCbx/vTeRYx
LPPOYyQhsiF2k9NgBLvaqJqPCSHo0auHhmO4ba5jBRQtMautY4fB37oyX0rdfQvLsXqzfPlNUEv6
C0vUtxoqoASG+qE52YndzfpMRvITGTUykx+iZB25yQbygnzuRUQTe/Qx6bSDvs8Lx4b+RATSTLcP
0kE+9agBcdvCpzDYs3bQ+f9Rc56oH9XWwW982D1JdjeHCSE/Ffaja6aHecfFHltQK4L+M6QaRx75
8jC8et29FJ5cRc4kPyineefyvH7qwCkezGRmrIBz0zh4v1Z+UJ9CwsVX1SzhW54L+79uQUpIY7sf
eiWtHZO+jxDLGY68Snz6JgnyuqklF2OJm6nSDBloDLskRra3seehENTS8fBYWwiGTa5LxrdH/b3H
vX8OC29YzZv1H6V+BF3IwW6cAHivqVAm0Acl2pfM7OnUGqn5Orh071OpXFKtaMLHAMKIhsZjoM8J
21Q2CBfn9xLU2JOHVuXcl0201Qtl/uwTd9V1sthTDaO0n+O7XQd+zBCI/iCWbQI7mShC8TJmhb4W
QZ8ew/oVH714D0J4RSkz6g0WJHdfhwlVfTymF8vjdzVyt3u2asUMySqvk8y1TVAq3EuGJ8fT427A
sHhLuw6aKfDCOq6/UaOBL6ryfQtsFc85s9p5zdTNscM2cnO7Ur9VjPL3CgT+5fEGKhdRv5sgvCzQ
CT+cQXbVXGpHWNtyvqnnLGgFv0YXB59OzPH/EeCnpp5vHzrHKRpvmZYim/cJGv9vltQy8SBeh0nO
bHnKuoF8Sw6piP0Z3HXNSyYSKqfS61aSLI3z4ycD/boKZgnS4rtpoglcbqT3G29pXksdcg8JWAcV
SXcVgtu+WJYMDymzzMe9pRDC7dJwIi6b58iLjLPJ4RL6N5jfZW3zcyRaUTTObcvytKSiBzp4qjCE
opUYGWqLqqeV60DrmqIgBEY9ZSsqJvt3gJDPZzd970v1BU4Pvnoeutv/1p0+MJtNNbi/JxurSG93
9osopFx7acFeZ4lbnOj6WneYIBUC04KBTKjBhQHidSpfRCYA4xkzmiIYtXCd++Jbhy12ysK03SRZ
E++lqBv6h2lzIZwXGkIJDDU2jWDNN9duDdZgztZU+TQXzlrhZH/nO3ljYxlL2zN7Ur4883+/pEGo
W75m+WLaX4x9SQ4uDIc3ZMqdexhJOppMxbfIOBuWByzvotCGC94WpFk0oX5wSWH7BcL25HuJ+0RP
rGSm4Wo/yJfiMPafAX65586m+MTdesWTp5GNlNBmfLJnWC1K/eYioOa+owaMCLDroyteqeDc5sXP
gHr5vNwksUnoDnogAvisYx+VmLeqwDrihKEX2XJyr5EsvKcuCKnWYa3XyOm5Lg9BHn0FAzzNbe1w
fCPmMf9hJQH6LOSTo64FRznLRnBodqsxAexmKSUupYnYI6kttZcdKBx/Vvw3Wf8hu8x/qVVcbzK9
8Q5u330mUzmcUsNLaJfo+gukPhKbaJqbw9apyRGkAytPXJApzLaauHQb/QWN2m3XEvK+dJNdl2Dw
Ds841yNQRKjYgjwdwQVcronNYRhv9lZGPzr4OYqeDCo0y2Jd0dzY93X5j49D7ueoKSzbZGM+bKad
Y4QMe2mooVZzN8Cbqh/orv4JJD+LkupFr2EwRwqTBzZMGO3Yx6o4ex/mB1rP08sXhMpOHvf++1K9
7IYn0eTDBrtV9YmZeLNgvv3WdLayHiTMIFnTvlOb0KCPi1NAQWAhaY6sA3rgDtyPLO9Zof+/x51V
bl+bzDTfu/RJ6/xu44pW3Gt3hFkQTX+KUWe9KDX97qZFc9IgMu2AO0H0YzB8GHQlV10zh6DVHSEv
Bm3prrxKPZrmRMdwW3QccoGRJp965VYrojvGa1xlyWcUk94pGAV5ZluhjS1OlR+mnyXxbwDPAMgs
XxVU+e8u8PJ9qSA1WT6hesa8gSw3bRC+lVw55zDt/32qFO0LcVPBWfoTVWZkhc84MdLL8vWpi+vh
4Q1rIy5HErW6V9IogdC0GzMwJ8T9qbo5jt0j1IEnn3lMJTn3pBtrfo4D4U9VS1Am9QBwEGsv83Ha
dilNn//F3Jktt45kWfZX0uIdUYBjcMCsIs0KBGdSooar6QWmK+linmd8fS9QkV0Z2V3dXW/9QiNF
TZzc/Zyz99qMONEdDlU9rHoL1xEkpP6haNDwCLPhozLWm6v043rRxnZ2sXUcg3GWTJu8e/+eOA5h
H7pT2dqfkKgMOslfVYzOi6dqeKzQ4LqDKqKdMqIvcZYLZdDJtzYD2jE4p5KcI0M5abdRpsu9oCdJ
kBZajqHr5Vsykz0EGuWpFuNIQ7fX1hlu7INawf1HurZo5GQs0f1Z1pFoU7pG7eCsrjex7jU1W78A
o+TUmyJO5+OY0hREfVwwxLCaV6XsZl6G2OMMfFfY8XBx4pwpd0QnBgQVWbasRLXIMWWSUXM9XjaG
CNdxGIwnoxXD6XotvN602BpEn93RPTfvNUt5M4J02zr3TaXqFDFc9Ho5H63qYDPsWVV6QW1zzT/E
MX2X4Hfd1mEwIP0qtNepv4jZst9ic2byYt21AI3Okuk+BhqMP+5QJ+Hm+kUlrMPtpCDqTcqKHF5E
51Udz67qpPlG6OnoDm1THDJjwpKcOlT7xjkqe81Dv89Ux9AXsNDiFBtGRkWNKxCBvSaKLXcFqcur
qLSSrZ92xrzusfJXBktmm2XWfUGc7SasK/3Q+P50tkSNWzDW5yfoYu/CUJSvxuA1kjR+Iad/CLqg
U5FjLcZx/+wUACeGzLkdO2vEu7kMswMH9sco9y12XVdbcglHqU37ckEhxK3JtJVJylSXVMuM+W8U
3WJf6eHzC0lyoT7EzWGSQDZpFU0rq2/TQ9RIyOpDuk5oVDzoRpNvgxJcONXaTy1K8CN0NNjabNIP
c2k0l+/OUCkst59nUBGQdLC/EWvULjeJkHM8mRb6tg3IBxair464m3n2QMvusJCqOwCl6qYpNGKh
I3rVvmXkF1CsEdwbaE5G0tfvUW7uzQG/X8cEa1vkZb6dhmDco82yLurURKtes6rPGCxjnaMsc1Ln
BPsJruEYFXu8e/ZWzSfzqLX3i0H+vZ5U35vRDBxHFTHVJOZ9I5FmqQnjOdKUoq7EbCHH9kEEwa2e
6+Mru9RU2+ial6IZYWF9wEuIl94OnNtKFzzw5VorjY+sB18/W6fFCPgEl/4YdqF9B+jB/EGLKihw
LOEkq+nJ+WKVDoTB5V2fbwLNis6JJqa9gMsBj3SatlrXF+51FI0+Sj8NCGm+wfQBteQwBsXtuEqL
KLy/xmkyJ+P07feeYkYVpoM+eLxeqAhmcV4+XG9InHB4eDRjE1TLdDGDHyeLXtsEiZhc42popvXN
SAEV6fqf3baCeq2jqCY6RH+16kh/rkut2CnMtdmJuanThF8lpqMe48o/wfqXKGuRzrI3wgaq9oEy
0ZYxfl43Zfi/6qlSp9ydlKn7Fhh2/WIpxK7sWosn9mqFnaaKlHOWAHWJ/gDr+pRUjnE79nO162VL
VnQg/dV1eq8k0jzKGEXK9SkTFgknRhN6jjGSrTAHi0u9OtXT7TVwFCePfi7G6ni9RWEEoPUqhvo+
10q9Nohj4qcm0m4x9CXF5mpct3pEucRevWaKeLtOJcNFO5oqmC+gtmKULHVj2+Ud3dhlV06xFVpp
9lBDLmtmlcA0MMwbP3NuuslwTlMfx7vJtpt9rimVV4meUTVdpKoqg+feIkQoMsAUkupl3xNiub46
niI92HR9W56bNLoo8yh3saKCqvKb1jOu4d+hZrEJWMWv75swXpaBO5EQeeHcAHpE3trpyDLDztx+
H2kKrX+4NrrhJNorQlH670Y30Z08kDmiy05XZ9BJg2YStAVqflfik6Eu5kHSJiSMMT/FKLxOClQw
+rfLVZv+78lfLpis21s9bZ56x2dyIWOcw44RQFmrytdGG6g78+S2FQ21RloHR9ps+LH0WfGgM6xS
m+CucSkzstQQkD8ynW4SPW0b5PJtbcbVbmqVbtvIAhJukl+i1sjdUk7GDuPQD8teBtNKG5JhAFtX
Q4hcY0bLI8azU5eWhqu3ECVQBywT6m72PUhGZc3UK2vs528x2BSF6TqsRssNhmB/nQFoLapCnFsI
iLS50Na5kiInHIzzUgIohVp+RLZyH1it/675TxQyZ2Q98acp2nf8wfGPVEbBlsFS5H1vac4MRLxv
OGY1FKoffKguIS7NJ37voZ2HYtVXsv6RTgOcBrW2vgwckxI/3cx808vZC/FwtVN9vF700Oa/rxGI
9kCLcd4W1Anm2QZGfXIKk8a5Ey2pKYsDpBz6p443yO5a7ppJaWySELwrT8svPAfaxSi6GO+XLY+T
pT/HIjBPhgA5YMyiQm80/AncJziB0DmOoN9PCyoH2vla4dxeLxD6+FvMgoObjf6fX7veMckU0yzC
jFUXDm+sPOjXZZUfk3wMbq7FbiFRsGomJtsh8q6zo1Ek5l2UYjhexOFVOjw1oWago3ZoKzqWfrxe
UzvzcYLDUq9Jr7CPSRHJFb5a7Vmk4VcLQvKL6nWFo8TLzXnEvYg1KTZRNKLcHwC6LnktfmQmq+vf
1DuQkU0KBoi/vu56xid5Hkm0BVCLv1s73UQySZhmb8XiiqUWwF6TN+JYZSNsizADNDJnR/xFhHNe
r7KSMflSD/Bs9XMPK4ZeTHO6ysMqO5+oi4xxTd4hIEyZWCAUw2lh5krMXc24HillDJhwA1Tn5aIR
4bHBy39kwBgSr9S2+QYbEP3BTld4pVIyT7E8TpncDEAlb2TYtQc41PTVq/5mWr4ULhTzgFXTa2ed
BOMakIhSn6qon07NctF36XJhNm5FUtd6NKea3Y4BQ26Y74amFG6hstsGEfxGlbicY9HMbDoKH6pr
qm2kIvilrLuIzOiPjOCY9S4NnSjp/JVao81KaGc8wMxxo2UVwRAWnJBJvAcElWyut/7z64o2knmg
SReJDm640l7KrUkHpFsmNnpfhg4KffOPkQDdpKzlR8+VMOYrOMpNtrIM0uGlFVl2r8jg7ioMqv2+
IYiTkwzahIz4kvpFRXpE2/hjBFSysumS36j5DNSGT7veG4VwkfiV69EJkOEsr1obT45LBEkAwiUz
b6FMMzRdRqICleSq6UmLvlLzlDgxGaKtwPuShpMPVJSVHj6EUp9QbGjPBRoht7RKTL74v+CMVwCg
NeQFQUfBYc10YyrmdcfBoQx0tNwbM704XzO0Y43BJu//PW3bBTitMf5fgqwLh7XOj0pUZh0LHsQX
5SaX/Zkxgv80Uvtu1MwfkexHm6tG3J7q+yClyXIVGFpDvs/BxpfO+AKD0fcg034GtlIdkoW/A3Sd
lt6UA6+ybXjtmpKdLUU5lQwoHioZvleaZn/f0lQEGTbWdJpk3JmE0XhG2vV0vXW96JHImTOZlNdb
MtMABudAsM0IrlaajnflWP3SaF3HMQEXtEFICaPRqIKzz3vpnEMFQVjFif+N8/CqXOIhMmXgglgZ
5AiK5lY+WvQVOcdkDub0LY3EZ/BLQIahzaRgSrPbCGhnYt5yKkt5X5vGsZKvg44ZxosXbn5rDhZ9
yYW/FjN/YMFispflKLpU826ebXVvGM4z1tIUexwpABw9h3NrZy/o1u0D/qtss0Squ+PYB1trSVsm
6L6+zO1YX7pe/b8l3cn/BW1o2IJoe0Mahkr+4b8GWkWjJmhk8GYR1URKVVjuGzhl5xrd5iWVP6Jl
pjIzBTiKPl3FefISwR0/2pNtnfPM191Mc3bDErByXfRLcN87zHq6e/1ap6Rg6uubwieNODDpmF6v
FcbIfAUd7Lcja9SL6tuhhYhoBtWHvLcbZYaJCoOiMSjxVij95buPnvqDVxqGi6q7/NkXGZPpaWTe
mxcdPXyESPFyMS3BfNJO5AFA1j/piX2LLo4ZE1GJJYdRlh3H7N3InzqYD7RrS06Iiy+tDRhj0XXT
L1kLuKqR6Ppj4wKzO1lTSBjf+KJk9C0XXny+LtGANdAjXoVVlbCH/ekRdYTXDpm+bsJS3baQYq5Q
yn/7S3Jo8/d/5/ZHUU4108z2X27+fftV3LxnX82/Lz/1P7/rrz/z9/PD5vH/+A279f36X7/hL7+Q
P/vnv+W9t+9/ubFGNd1Od1iOp/uvpkvb6x8PvorlO/9f7/zb1/W3PE7l1x+/fRQdOEh+G7bb/Lc/
79p//vEb7MZ/++ff/uddyxPwx2//kX8Wdf3+L9//9d60f/ym/Y7gw7QJdFQ1YWKDB1k5fH3fY5A2
SKI0ah/HlJbBPTjg2/CP3wzxu2UibHIsaaCvFxYcy6ZAXnS9C5Kk1FVVo8qwdKiS//i/ALBPQZF/
v048C3/e/lveZZcCIVbzx2/M2n77W/n9fcvDkkK1hCRX3bINgK2mbiy56/+UKQdbJ2E0QpAFpPKL
omFKsi1QiIGKtDV8cTDypkuQH0eiofBxMBXGWuC6AZ8/rQdh/wwt/06dIpzSZKYuPoc+2COkdntN
3fmNGbmVoj/R+d7Wykw0HvjlHCK7/JDMGV1apQy2gSINebVrNTRfaSNomWJ9FkV6TxKC7YlEpW27
F47tVlbpjlaEsKsger13S0c742ormWuXt1WFmQdDp9TGr7HluDa/yzY702w5ixzIjZqp2MnIdKMX
slah8gbHMFGPfWZvqa6zjdV1G4bonq0Zn2Zsc6KK6oYDR0PAQDXc1YIjb3CxQ8o6aHlMUc+hlMRA
mM4pYp4QqHs1eOlRVKamfhjCT6NJ7gIT/X8K5AQB02Fq31OZ7IWRIVYn5qV8tSaIX3b1OZpA0jLE
R0N7bw/DOaKJwOxlTYOBdTrf9eQZumo0Lu64dVbEpyGcNkWercOO81CupscEV4Dm2Hf00xIXl+hx
BFw15TbCdx2UGVwmYaADqsef9cgsrDZ3VRqhVCOPbKRbItjsWEqDFC+vSlZLSjaSIh7NZPBQHq6y
NGBoQoAC4/kK+gh0Wa+YjHURwMWK+41GPolEkoHbYVWG2Q2OXZJIlLc4nz1/JOil+9Tsgbkmutyq
YqzAqayL5WdFpMQM/6CRpPZ25tnEykM00TlJs13DSKShx6TZ9O0sIjk7XIPjuFGJraKTwi5rnEQY
upo5Y4vHvMe6qDkQoHMD1guSKxzesIBzY4WRbDVb+tpyKjDihtsa4z4pcYRVKA7SemerwiWk/EYL
feY9AOhKSRM0OlpNspPd6JK74fnJDdqExRhBZWsFSJ0i4tC7jd5Q5iSWRyo84P/IDRBtCvb/EeCd
Y6qbXoMqVAKTMluPuo80r4xD5bCP2+RQTf0msYcfOWgx8qyhqpoJVCsw4PYvsMzPiYDQzrNAu8Rj
yoe1NFqStt/7MfnVRsp7klr7NrE0Bv4ofMFbN/EbocB8b7tW8243y/DiWLarOMq66nn/hfOlz7U3
GdJAy+ZLbcd3PNv0Rx9RhnvapO8aokqtWrw4Q31WC+jhZOXVUtmOs36TpZhvEtqLybgK/eKopYRA
doh606ykz0SYAhXAAGwzbOWO4hBTFs0XZ/CksDmOkW+T3oYlguMKINuwnJxggCjByAlKuQ01PI1D
0t8SFjq4w9B7ftVdhI5p1i7T1ptSeQca8sc0x8I1SJNIlPbGUhCFi/ReH3XXVIJD7BDDkJabBu29
h66Uo60oT06fnoJe26td+kNjUoJNdU2EylbmpGKQTqD0c8j/Uj03cS5dqeS9F3YYHVVBDhka5BmR
ri1tUIMsPjrUoIxz/9BhDYK5u1dg+A4j/ZXaVi/9WGJEVLcETJ60Jrkx5/BIKvVOr1IClxLDtY1s
208qlUR+bhm9uHFOJQ1d4VBGwQ81gp7eOjtRzMQkMPU26pJOPXUiPzo2OfSVQVIdKBzmdQd1sGQN
RCKIydbewdE4Igl5ahC+RLyM2exc/vt7/v9ut/7L7v9fHQr+P9zShQBo/V9v6g9D1M5fdfqef/7z
xn79qT+3dvV3g8Or5ei2LsjINNilv7d283c2dEJoHXZu1RRiuecfW7v83VZNXYekyA8JQ7Dr/2Nr
N39nC+akbdP31B3V0v87W7swtL8GSUtVs3QOEfwbkKhJRPzXSHQ9Qn6tIQHEOw99gVxi126L0DNn
rqVddzMrP9u2FkxxsPylNky1jBSR1ezTfe3Vm8h4ROk231QIw1hXa41gGJMEHwvzh7iPW1wSZp55
Nania8SecEJU+9OORwAhSegagHd6y9+NC/e/Utd5rwNlbcVL08/Fvi67LSyB2FXGqXZZcottqs7o
QtMhdzt7cRPWS3qfbequlsFTNLoZHsyM7oBIBBPtx6J4gopCqkQPfHeV5Xgjo1GMG4E6eRmGQe1R
LiVCxN2MJMm1q2lXWVF7bKps26Wg86APbnolUTxz8iFZV6waA4x7iK7Zj7xv+kPV4BzKpxTjLn5f
pUL0zqSodo9CJCBgYgCnc5DhnHBu8faAPAFJ642zcY+U7qusfHp0+KDXk/HICV+sdLg5Vqmqnlh8
+VYaf9HH+YB00x4i4xXygYapdJm4kFvR2ofesqKHQbOVdbmAYwyqedmy+6JhDw6lkvzsqlLb2f3w
gg1yMbdMZIGRI+s09W2bxfxvqXBWJuHwVdc8ka/2Gi6GD4snHesw4SYoD6Dugc4umceFquYxL7pB
7luvVWPAhd/OsOqSZhPiPAs6eTLleyR6/TjN0UNQCfhtiXNWGdsu0zeVwJTYG5C0bSxlbNdhXSJB
ZHvrajtaGTifXXUAET3rrPjDknVnWCtBjDIO7fk2Ef2uswp2bkDGE7vWegp/GjU08ASbbQWqEfm2
f8xisXGoaohk2mQa1r80yIkJKXXSrPTwh69V0Q4oLy94pN2gFXgkaVWsIQ9vzCCY1sEL6H481npD
G4LkI7uueyh8BXzk8c3OGqKBwp7NXyQH+kMFMTUqMR5M/y8Ks4821Y4omRxca5FJ083AxCoD4TYZ
9myMTOvUn250NdxVBgdlKG0IxEeBr6e2w60+5Ma6H57LTmpkYZkhdrVYgqmdCHJrxIOGupb0c/Wm
oW7XYsNc4wHkPxiM3l36AFGaZEQx0m8UueJvKs4H0UT4TiTBJzFuvmnMF2mMD7Nh6se2cBgL0ZIw
A/mRQQJucXhvJ7g6IWgkmhCMXQQZd6tghleqMxo8IuC+U5XwrYKnPkMybxv1iVmof4pUtOqcVJoy
H47hDNUdUd7NkE/tzmzZwXjqypX1QnQJGmVAqascQ6hnwnolG7i1d8N+nAeINVCNI04zdJsQzpOm
xKlcGjstSzZSokqypVms4eVvYRxPdxlMNR4VmXIEP3hhfQ+10NWaeOnVAt60TF9fqZAuGURYW0ri
V18laV3BE9jPJHYnTb8z2vJOxs0XfC3kTBV6otKcy43WAjZsDfQutcJLWU8nTWHGxzut5TFjBGny
4pzaABXonpfzCLzIQq5j6p6P+n7ra1uduIkNucKGp+mfZYnWQyWM+AjJBD4TMEYcSKwh2Fdhe6k2
i2JQm5yasXADHNmP0v/JCMZzeqPdU9/9iI3iJjOVifJnviHIHe1XW+wblWM3+llTwRtpeiP8hfey
U9bCZowtxcBJlSUrAIexWziztZGv67oldbFs0cNHerlZ+gqwcH+G/Ahz98Ytglt6qRUfe8feWmZ2
O6sRhzWtfUOeXngsPcwfGoQiTs8Ca/sm1PRVSLvNZODOPAQVCrpbBrbxTu3EE7LIjOSMAxllFrMm
BOzOhNvXGicQt/CLRys211o2lS6u3pU18LJprYg5Ueufkn4G61/lES27lv4QHniHhXiG15gpTG8y
UtWTY/FsdP5dkJAlJmRDhtV4iEBBJpIHA+IHroWtXZC+5puwmJCdpH3tAQ0n2kNeanxf29D5Amxb
b0eN+YKQ87ujyn6dOvXBzsKeYR365rofcXaQzNpmXsVgzpsi+5BLGd32lnJBTU8JWAK0m9vuYA0R
cnWBrUOmib82yCUJlZaWDtujn5ZHky84vBnWU2OgJ6/9FicNRS9fLkzoDwUztVSPHJZxuEGpgvCJ
wc+UQ2ZSSHmmodcLkvUMxgM+vR0gqqWL95ajLNAKswbxnAYkmmS1uVWbCQeDpIgJsJ8hfsLsUFnO
q1V9MMI8TEF/hsKi3Pv58FYrIGxLHfxIVOvtA2oaHGqOfTJnx3W4j7lVczBm8Gb+tLXpFhC3FrTe
WGroRJr2xTYRbnDW9FSf/bdJlXsMEJ/L512wueBJ6GGo+eE2SSJPidSAwAbjMbMZt04B0QoKReQy
/djEi/wgUAp6XhFe3IY2uV/oTwXMZJe5ecnUeSAmbib5sNFtgtK9dmIIkcEgJ6GbdxUKCLctGB42
Gp9mBEIrkdAfiEuUMTjgXsgz2MqaVF/5DEwZkiZVlluXYJ7xYN9MWuCa4/LAoDKvQFzkHN4BtqS5
+T7XwyY3mEqFg/pF9YkpwfJa3x48wngID2HoSgdZbNUoIDtPI81JDE8h4L/DJAjXs0X9ZVYAEIfs
OqD5haztDkT9rue2U+Zkq3IFOsns0QtFGUsdAYZjEZuxSa1CeAoe3/qTmnZXF7OyE7Xu3+ApPKpL
zpAGvNHDkbHIVwmikibQ+bbdEgrZPU4GEH11ZpqCf3iFXLtZIZ9vy8w/C05kNDMysuUCawvGbyeU
od+w1jSMwcx9Vij9dojmhykYX0lDHqsGzMRkEBZMeip/mZSlAea04ZMjMw6qtoV2cYAXSbqKfEf6
HIEybzaD4soFaWwPNSWq+qPp4ei1Q3QIG9GtlbhI2fegzFjxEG6zVLvM5lkFO8XGXp0qkwhruxRn
O7MvzhSarubA0bDtLX6Dib9TELShGTreIxzpM0BFa9kgs9YBi3Fv4rE9Vk70rikwzni8IcXmzszU
nyROjat6Zh9OyQDYhPLdzLE8D2VCklOHWHNUx4Owp5OFLGlnTyWzoanCN4rbXqDgkPpGiLI5MsVC
/gdrkj4FoWHk2zNAKE4VhGTm4ejTiJIdSX91h571XmIo39oZsCRHHXBrBCXpJSf+8oXPIktsiRad
o5VxS0N922Stl0RNuZqEg90Sm4mbCnIiZRvd16n62PcKEjRjwOgAR3jKUkBZOQZPo28u5YyYtiEr
ZlCqXzFU4HuJPXwzzSSr5cx6jD5M7zjjRQhzpmZTh3yUwgQi8Slk4olTvOAorg+fYTTTZ9c+weQ2
CyvvGRZ6jjylQ4o0PNBZa/YCtIUPLMcgtPw5UvoHoE3wPrXlU5qGykHtJzStFi5Arf3QljGczA6l
Y75WNpryPsZQpIubODKx0SEIRZmv92skY/AEZ+1koRKc+DTgdchrzwLfspXWAXv5OjeCH+aQFx4t
jcHVrT5YR7m+K9MI8QBbpeG/WYQieZpoRo/SB+/MTBbhCEaWWWPs4anRCcHmaz2doYQ4yyPVd8e5
DWoNSlTsTLyipBOUpmFuOYxmaHkWrrNvvzPnK9H7qfmRIZZYFxph7KXpMIanT34yIqwJQTZYO2sm
V1nWk2c6dgj6rWjuq9K8x3nbHbOOZ8jq4TUjlQ/O+jAfGSTbd8pNa2b7sqLFufCl+6HotqM53GH6
8oJUyuMIUp/WgLr29XnaJbH+oXJQ7CWxnpbyxWhza2Y1brOoeNf6qjrUTX7bqOmEQYQpXZj/lJXV
bWPVudRBk+2wv73bnUWTzjDb7dhNj61JevcysBhmAjm7bgadp4CvsA9zFgQ4acg44VSCgFHFDUv3
gwEB+xIhj34Z35Sp9tCnzNplCJAu0Ki8oCwcZo7gdqw1ewSCYBC6AH6B4kbS+FzKxa4ujpXh2VM+
3KHUVimSOioazVd2Kjwa8rkaPpX6Z4W64MbSOAPhRdTaGWd6ipSFSr31Img5q1Borxlvc4Kp8XrY
vSJpxwi30qA02LS8xnQXohM6BSrs9QDwyERuJj+fkP1BLF03JJe6UHcFMnKc0qg6QeohXkznHzVv
o6BXUY6p6lMINd7z8wAuBZtTR9FMFzBz1jNtRUcCeAvIxcTCQRfVf6tNfNsNuoXc7JG3QZmH/k2N
k/eUfyFCTl1wIkj5PT0jqwDgTtQN+laj7+QF5tpsyFXu8vgXGFXdjo96n5xIAC84x9it2+JWc4VN
/LSFCjsMKOtI4vPCaWq2dT0cOk5yB3jxMaE9Y4QSL5Xjc6did5nvRMqyVxueOjpIaakRqZu9SAuk
qxdkPTVZcZtZMtv7ens0Ed7BURAXk+j0TSei1sX2W5+Y7z+RNcyz36AwZZ9ZlclAzKrJ+0LM/mtl
BNWp7SwaBiwUXQVobmaOq7XlrT6q4X70TUaK1r2ths9RNlBEGXJTLuazAvyvCqxQp5hMQ9Cs9qis
0jQ+WPYg3V6xP0ZFVdhJULbN+cIoSD+VoKchaFaE3dOam2re6HVq70i2I6ZA/RFITgh4JFd9TV92
ROZLK5EIq4Qnp7QjA6WCyaSUj+y6KFgmKwUJq1onH/Q9Y/Sl+8n80pQlnLa9zYNVouQurZBxa5oD
iEBFIQI4mLFHp/Gxq43bojJp6UXqS511xK8w19NCyZmqs34pNkuJk1oV+QvhCyDpVZ0X6sYyR1gP
wWXK2aVV62zlDgpeOuJGT9IwhE0nnWLwLuQ3VQRSIVE6IrR8S7L7xvnK8XDXzQCzpWPFAyrmlhiu
13kxf8aE0O1Tm4xumI1I6w3Tpujv9536w+lxc9n6LwJ4ABTXoYvY6JeRTPo21tmewy5bNRyNWA0Y
StfDyYbTnw+Eyzu1hdRixKNp0ZptnUee7tm1LKIcNLtqvF6mZwMaz7rw49YNRh3p+Rzf2gC+ybu9
H8hadcz2LIjewCT+ORnaq67Yj505Y22sNQp/+j1uM/kHpo+bMms/JjV7d0SJvtTN41bjk12+kX1x
KbQ42tqBV5niUpSKV4bKRjT1cVqiXy1FpTnl/KKSBnrcMonJ/Yg80ClbG135wOfyV9tYhDXCQvYU
GxVFVsxusARD+xHTTdUCuwnZME+eU8jGLu63G0mZkQdoiRSE2a7KZq0jVtgMs/9L86ePJovfqgGL
RmE95tB4qUABIlnhnnNiuemHGkZSzGlJIf83CHxtPRPmy2NNLHYDHEZw79JdGrEERxYd3EkJ050Y
wlNirPp0pOjNox+OHRHNGimMH7L0qQ+dcD0O/acVzKkH9wvYQ/OmN/rgpaI6jWSigWkwN3XTJehv
VIWQ81PVWdaJflhBy5F7tR+9Ur3Vhn0J2vzsKEBFYh2TimjxtWPpXTXkjLqkapubxPhIc5JsMr07
Gap16ZcoLGQUvMyOqDfwUvrUuK3EZzqVj6Mi8OCHxdpqJ4NsnMkjr4hGS0AyNEtCnmk5EVndI4EK
YEDqlKpIDxRgOMZ2mui/GGnIdlrH+2FAaCVAWc929Yj7vgH0jhY1K9NLask3tl2CzsaAPhMQu8EM
bstWEGcXktpt1QQym1XqZvsQ8ADB6pTcCD04dpH0DLqvCxg2yL7Zo1P1RnUFiFNDfp8+dfTYXaWb
302f8OtMxyRcmFsyEoBiSAdMAXSW1OlJjyE2IwGpsC6D+CgXj3Q7AKbO52xdyPYtNOppS4C67uY6
r7/UE0pg4f/EZnQhu9uYy+6hzlAx6CPjqNwkY6RlgLNLCOdb9QgQe18bVnMkiTg1CkqC4NfI9h9l
6UEm0X3YdPZ2RHmQ2pQHwH/2IXs+caNY+uyelpJQa7z0/gVrgY8MkLZTZRa/dHbrbfyzSsUMpxad
s+6RoeeT5ILWVVSFw2TE5UlCMTz3JyftXlEpgsRQJGuu1LZW/hhX7XwAESZknp+T+GgRhrYmv2BY
mar+Mo+YMIdxkTnVOZiDYfjVKvINZ9E9+Xg0+LqHnH6rR19Hi+bnDNF/UkInN1CaqLJExNLa945f
bQ2d8fPSG3KxfpmeYO6sAR86Jzmbz6A20lN6YwV0AaazmPnQ8HErTVtbjemE3nCs1ix0NRNhIjD1
NHhMlSZb0YIPDvkATtaGiTFzQvdtGD1+VMQUmxA/lFhoO5ghd9HwHOqlV7SY0mmB96tXqn643LIY
ru8rpjmV1yaN7qo6s940oxEwhTeEPMWnvCLkkuA7dpcO0jLgVbcA+9qBpL8NEoptozVQYoZkWmez
Wqw1qODUdLL3TB+EQYqkxZ1Fl+9alUjafmkQCmNY17DcNxkYQ7crmUn6UEBU0984JGBAeYMe6zf3
cxky9o2OompBNeYKI9CgyLwl5C1AeKrpSMfsYKDOjOttMyQcdYLyyfarj4w47lkDszcRntGE1OgM
rXaMEs6yonkvIoMPe2+ci2yD5PSF9g8jg+q+g6aKmdFZIQlmfN+ErxYNNXTg831EiJvbLYcd+5az
SsSBztiEg/ZmabSqZnD1LicHT85EagdZP6+yUH/BN0GFewb7njyiCKAZzHFnwAbFu+nXOMJXIRT4
pdP8h6mRyGwVZqyzusRW2hvs2euyHCGCdzYnTnUzO80h185BY4nbecyQt0e8ej14l6wxb3yaomWL
SLyN5S/y1zy1YkGz7NanJlOeAZBufBPkM2VqtMvql2y23zAcvEN6hltU1Z6q9K9V58Csy3DZDzbb
sVa1VIfyMObWFyaCDp1ub3KCDIdNFP0A78r5rLuhbF9SIcMDHU+y0U00tcrcxrCsmsOMrXg9sx8T
hRyivlLpbA8Dfq0UngeabM6amj2uOCeRqZ6vgtARZNqm9w1GmGPQQ5UrZI3VhqPKFTpL5vMGP7vK
y1k+aIE4aGX4orXytND8XKc46PmxWvwZ+WAflQl4tmq16z6NP6valg+osTq3y4fB/R/Mndlu3Uib
ZV+oWAhOQfL2zLNmyfINIaVtksExOJNP34snf1Tn3ygU0DeNviFsOFO2jsjgN+y9ds30CLiZ3PCz
ZfylFhZrO3wzQOucbOvxzggzpS/QfKJVaNTMAgqV7r3Be096zZeIePf5HGnF/FONNZSaaXiIdAVM
2ezecfwK3rQjoj4ead4Hsl6XiomSMLolQICNQF+966zCbG/F7w0RM/QSTfoMMvkNz/73+EfE3g5f
W3QQyVsV2DkpPkTGzSZcpCn3y93EgXh3X9Vsgneu6BeCfYvWtfuoWzs5GTSDW2tWu1wOxseUjOdo
bBf3E/mPxSLDJfVwuFY1J5vtso52h/zgjQSbk0vF/MVghO5E3fiDcGZWXclXSQjv4GS/5wbWKXcH
ErzQ2MyJ/olXacPoK79UjblL+upQoQ3dazMk8+Fm0n1uUt30T6QXlJgwQ+MKYndtl3wkKgU+k9qD
XNWMsVYVe7RDn9nvdT/sJhc28Rwe47z8nQZjSGPGfTUEob/Ja5MV80B6CjTp5OipW+iRGGboQZ6K
umXSk6TbLNb4o7rMOTZFPq+LL0+MaBsH0K3T11iG0CR88xtNKkcXyckm+kLWRqjLMcSbpEaMgpak
Ocih2aV0WA7Tmspcdkjm9IfZDdHkbnkKacXXlmIuLISeCAlixpyYwLGkRYZWJfUV58BLFjPmw2a0
sScwrczL352y/iutCjw2ZcluXzFg0WQSkY9NnZKOFaRMztxRpu9hNr3Y/WLJUYwY5cAZRLiHx9bm
qXL6B68qXmsex1UQlrSYuHVONlqpBwcLzq6yTEowRKgpEtK+DzdTPptrt/L4cfEOJlQJv0YVfvYG
k3gwqqgL+lxvXfZJBQ/TSJWWmEvIm/MrWZ5gMPQDp16xwSeL3CEH+ZR5x7gL8z2ehFcrh41GduSH
7VV6rf+kdvUcw+YuyC7iaHSjtZl630P1Sy2DP1x3TZykyNyLZ6+XzPuLG7Hx4HIuizSqGvPfvWx2
RVuy/+nCT7N0MEF6rD5tUs+EHMzVZFevXQCALZk7bMi2f/FbpidB1L830t1qr7jKTxoQSxzq0P/d
mUwVaJSn4rnX7l9alhTrIayq8RjICW5iemhjwrqL2vnLBu2B1mzV4linOGhI/Eg65we3NHG5fLA1
4yX31gqz2yZ9+QUho93UpX8zq60TGPhE61vXzt/mFG8qoQjkghmfQyLOZhAkk3wc5+Kxkbidq4Dj
F6zFESiSeRtwZGPOBuPQxzvAhskhdWvjMVy+SSiYe2I2eHUA0uY0quZ3LzyNfUUWfN67jLDZeo+V
mE5Yrj97oBKz6tWpJX90YlR57fiH7kWujiwQAYB48dXxm08RoNyKaTGaAViqQYLPpmU3RGeflDt8
k5vIGWoMUlFzwExCGd+4jEb4lATzsnNd+8W5SSOHkX9Yrg27kkQslQTXNI1J6+I1J0kwzdpxnXrT
aG0w/XqJo/LLJxRip239qpBACTk7oBRFs3McRGAeY7lVapGYJbCHHlkEnRGIEDzDGFEpZNbzNkgo
iGLETCvYOKd6Gh9AgD05YoFyUYsTL9E9DrL/nEFytQR8uHEjGfOMVEA2DwbYrX5mpZJBtG5bUE7l
4IUUNdBiLBebtIhuzjhvpxJJX2ybbPpcgqNqQFCrOi9vhXDMS6nQikeR150msp8pFai2mB8cKlT6
axHzmm+wIIIDJcClNbdRxNI7wBCv7PZNxOGJYkrshEFsRDPCF0K6dsh7z0DGkFnUiDEmiKk7I3yY
OIx4niZeDbhDMaWNHcTRTNhrNXCHpxX7zzAOkfYovMZjyeYgrSE/wyxHebigLMZN4sNOjiwUiS3Q
pkywdNUDCIsSGWBOX00XU5JdNcwKDWAZ3UDKSsp7Y1f6+UsisnpVQ+Kmf8Z5bAJz2iSu+B7dotza
BTtS1vbegZviYOPM2pF8dgWgHZ0MDhKq7IMz5eZuERd4c1xtzVIj++70ezZ5L3HSvs6GByjDjb+T
D8BVbFlBQTOsHZtNJOi5s/TbsVgOeVWSr4LY+nSb+jhzToXQEFn5NtUJWYT8ZRp/0lKQ4VYnEw/5
L4SLH+wLUnZA88+u8aOtZ0t88SQjdRErnXjexWaJhbZ3n5yx3dvdCDGsVQZ3wwjWKNI/paIc7DIb
K2o//JryP2QW/5bZ+GbyUp+dHnxQ+FVRX8wpq0apJQ3uEu0GsI4gpuYZYgy3gYkMmh3Qey6rL3fO
85Pd5L+RSp9wJ4IY6AjajQ175vvhuxF2STJnz/haMYVN9AdjGbpcO3onYuQ9db3XxXm3mlJTItYb
j15tY+iIVLxSTJ5WSFWio1AGL/TaJ2cEHmOBXM7EL78KTfu784mGT+XvwJmdbQr1x4ix/lsBm0K2
jn5HroyzjPsnPrdizLbCxa9F17IJUlfRCDmCYGXBsnVOd6Rq0Voy7Gx9IKG6t7gFZ4moEpYHnA+1
NY1kNUUROR41Nt54ZC+ic4ulNkFFSu3LxUuqXW/lFBG7f92i/i7DI2Wzf+BD/4nWlMWhMtnOBqxF
HZbwA2JVDVFsZVtAZzz7pAiba8fpjxHobxy7zJg6Kt8+EuZ1gFkHJ+13Xlo/4SsUzE2YuQZY1Qom
Y7Za2HnVd1eETwyKrkaY5vupapjVsfgnm2KdWl0Hem2NNSU5eIJk8S4IQScjEeSuyvehBHyTV+Mm
95K/Ig9v1GgWBHdDOo1FkV3uF+qu7NL0dboeXYGgNMwZ7XY1kPw2/m3F7G/mulI0StiO2qT7abkR
IY6k0SaBtbES83dggUcUIZBGt+M/dHpWfsZAQi7BixzCA3N09mTQ0WbWNYSzHEMcXUZx0XnByjz8
WmBxxE/izSndL9HZyBPDl7iEDlzUI5UJCC2b5zUZN4ObvqvW4vyYuk8tvd3cM1/qp/fOyztMgcNL
YTnqqeEHTvfzSFTb/DxU5S3ME1xPmTZ2me0/O33JO8fS1iqbOI3ByhCb63Z0znXE/JWU1VmjJdUD
qIWxY4nZFd7N7XsSFwnPWKWMAMpUJo9WxHS6dwlLh2Q8bxMfyUOtkU0b6QeqInUaddPhZZlZzns0
Y0i2caY4HnOiOpg3oraTDX33oXcJPpwxdabS/jV0kolpHpE7PxCtySHcG+O1nKDak5LxkuhsXSde
zyHPp9Z3tENy+oC6w8NBXuQBcrSVELOtzY5DOXA/yOnjZeKIl8wWbOCpsY66YfAB6FG5BfnZ7JNg
98h8ZZi1xfgkOnxlhVIPdf5hjHAqGcmEot7E+fQrFMyRQBitYJe42w5LosLRoQ19FXXcbXsTRySL
GRSuCZB2D33pzM61w26+MgGAx3HywEOe/awhZJHKEu6qTDzBqMVuaIttXhv9kbQne809yhMtBucA
a+gL5CggAetZ5xA0XSdpGEz3SHErJyS+uj5IofsPd1nlp0RkBSIyqYLH9DzpahtN+pH29A98xWQf
JNCumHMzosKry/kQf/hNa+2GYoZ90PmoycJ2ayHW8sBdFktiGyklPak4G5iJLD668Tu3aRoHL/uJ
Bs4+hHP51o633IQFnuou2ROTBfbYL766dhI0ltMX1P4MYt9kryscuUlFppCBkchSDUtwBsZrY2nr
TZInvX5AF1ymu66FJI8V/mrxThVgpFZexcoUEi/kjTY/qArLa9KK927yf49165xMO7C2qHxVwPdm
oMnKIT2tnRxKa63ia1POn06OD6ALveHUD0Z1KIvE2PT9q7NMkJPiYiAcQWg/sZ5qOUFSXbAqJeOw
KTnoarZlIWMGj/l0Fpyx5idwGUoGvO5PhasPZYbsCEtZaXCjZGKrhwaex7rt3T+uZV4NspUOZp2B
0S3o0VwE/8nNURl+AIZCIBSyjTbbpybo+flm06ELW7Rbyxr9P8jG1XMLfG/VamQ5gGd/FSw7SYN6
Yb2Lzkl+xKm/z8qe6d0AX9EWO+3Zr8iQL3M0Mz3vudnHZYGa1p+GRm7xH52nZjVL5kGRRMUxZrTB
C4OuB1XaUf6ROsL2T0SfHSMcd2CpJI3kGxrbS+5nj/hCphVGk0VTk5+InECoQ4fYsVVfKd+j64kj
BsLjkwWX6ZQWnwJi2Pr/oQr436TC/5016P9LmTCy2v9BJtx/Zd9f9f+hEeZ/+VsjbIv/BEIJU8Wn
67DQ4+Kv+Zf9B/Ww4wCo9IV0TR/h4X9phP3lj4TPXJ4uKUDQ8V8SYc/5T35rS2nh/ln+4P/C++Ob
/2b94Ys7/KX8y2wfGbOwnUU+/A/rDypEswxx2u4odTktXQ6N5WKiVaLeiPJiO/kx54V5MBmmKtBm
QeDeaNPKByI7zSOGioBKyHFgV3UNub7kqOfpoXJh6QPP+RHDbjrkICKvPWHdGGNYVh67STzNDXzt
nvjlxNbhCVp8eIr62CZFBSHaKIfX1PGGjSKR5NEdjID8eYaUue8zQZUcyEdt/PRAwNxMYjfPRo1H
1HSDp7ADwNCByCYw2IM3yfC6SMnXKx+RJLaH0mnJCQO+n+S9eYojBG210cBfClX6aAuPNjqoW6aS
Y3AMHR54RvObdCbrIi5xf5c50iIY5/O6j1P7JL3mX5cSHiFKnJjglECdCZJnOWhlSNTUjGyTLcKi
4Yo4Gdr6rKAhg3tOsw2oj3DpP6Lnf9x8/52hy/p30bcMHIfpGUYzx3Zt05T3P//HT9Wvc3fuXWAA
iT/SSIxmefQ90ACdb76RmMuJXYbS/zHLkcVmUCxwXFHuw7Eke5m2Z+zjN7ZVA0kPVrN6VmUunlCv
iSdYOgmWV95+C3ktZPH7kgRyXstijE+9bUra6PDm9O74jKDMOM4FakHZBM0GP+M6Ef74KMZ1btv9
d9gSCyDKiVLGOflVPDhrF2C7yjv/GCm/qihTB2/XCvs9HSek1yExccfKs7cGXB+7D6AJIs275V7P
PM4IxXooOhsS2QMJSc5jSjijtSRD9iPqjSCf2DY1zNx7OykeXbN78yXb22DM93HlxQ9zkNYHVN5R
tS4thyzg7IF1/EDEnDKZgdvWSweW0yQytvAhHRILnu+tBhFWBvXmQoQR36aMXJRQHroPLfKROdRb
G9P6hq1dHCr6o9FD75A5rfdkMtVcB9ItXshb+Gaoqxg6lGhap5IAW4eavZv9eCNtYFKMURqjTW5M
ratdMrj1OsgH6tVhFMxxY71uAtfdmJUNjnn5oGP66scGAc5KOqlCYezzEyVzHcD1OMYoH05mGXWX
Do8Zf0H1w0a0RTJG+mn7dMMQtCgvBPtyxb77dsVdq6BBkPaG3JjOcABXub/T6EeF6z9iIripPQ2D
yWRCBNoe+3Hjn6i0UvoMKw8oMrzuTIrZlE0NuEIEIeCore3ovd5TfLRhtZeJ9EQRpPrcOglEM7f/
uiOwRodY8sZAs1CP/TVZhDFeusJmJM6V1f9BjeXvOzGSggBieRfSBa/cIAlpg/jpiNb/jW3YvpkY
ghmAo8fXFUl7RIAMwOaeROFvOfzQ/mRWeRvaHl2mMTfb1J+mB5pTEEpl/5rV1P0ptaWdB/OlMrZ+
q/JNSuf+HOFGY9ZDuQiqZfrhAZZaUcA96TTwUJPwRS1o0GsmxZJQ4rY7imSyAEn2T1EFi3cYEjZ1
tvlDBzaobr7WnSHpWSXywnA9SbiUDkgeMq1yBhR9uO3HUjzcL7JDBlOac4PuLCyxxbnqZxJ6KAnT
mzdXzWsF72EXstg/pEtabFSzAuwrYlFAIsF7Cj1ImXG9LbgLPpvWWCfVIl+voRHlJG9LpPy3WIo9
SbJwc4bhtwwpfeF3IFNSDlbyYljw9Do5pSOLgYLu5YPUzRcaVkIX4idk1SYHfCj2Xu8wLk6wba1t
Vtxnv5IFaYPdm1vF27Iipi52xkuwXMDpI54Ihbu5wyHvWBse4FVlHHvH7Z6EbTTPdc+naYFdzeeQ
nQOSh6u3wAaRmDRruDNqewf+i+VkMILuNIJ6HxxbPtTayZ8DY3ies/4w0Le+8C0RpJ1AQkSLmm1K
1qS7u20eruG4DbykBTZydo3avaY4PhGx8iuapagfzuNQEIk0DvLFoumnEkvLq2iPbW38gfPMi6ps
AKQ6Ix87n/UMwg2nhNXNijX6bCE9bm9t6s/nerkQYjztnCb7irXpnv2OGHlMlnTz8JNQ0zR6d/9A
ACEgf7WHc2uj4Pyf3xiOv9Qg//AA88pwJc5f1M8BZUhg2biV/lkI2HnhR9NcIWlmCW4aNmyYmMg4
Mjsr4mzr/DiQc6isXD3ZTaCelAw/eFXitZyihnrTFbhsq+kaH8lh4/jN2JIUIS858mL+6EL5h2pB
lruuGjb97Ku/2aoh0xVP2sFaMZVf41U1rnU8GVdZsdW3F2vqIDHYVE3anDrX/TEox9iRC9OfLIPt
MIBUiwQJc9yHTnXxbMu6srLlruxxMFW27wLTqX/4jVi3aek+sSehXcsingha3/iF5yndk4uUsPyr
TwaLllNamv5pZGJPYLb1wABCXIzFklcvXhqKBLlXGpEiFP0qLZBDhMGZm38tzYkfIUFRGzvCwARa
LVlHrRe9QhltnpMBWaf7V1eBa8cJnTzy2nmrbXKIBnAfwZIRNwpG+CJQaIQimymjZr/GSyXdWV6f
vVrTQ5PS1YSK3reZYnaqs1SPSzoMO6k/HrHYV7MZ2w2J0OLoLcGlzD+rU+sP0BuIhr66+fBu0MKc
dWhbOwHEh3Fm1h2aUL5ZNKE3RzvNkSY2XCsZffNvCBnYEeFiRN0tRVV7LoxivJQoJdaLph37i3WW
0n8kOgROSkdqncGAmH0eRDvSa5PHXtpw+C1zoFybFnVk945K+9h5ekHzsYKwUFXxSnUI7QxLXKDU
dEU3KPT9PN6zQyyOW+NGawpaNOEl6V6ciBmwXyN/MEGVgOclMj689Ewd+7CPb5nRP+QFo5/BqZxH
8mb8TTgBu09yOuEosq9zgL6fhrJ4k0b6pH2Dt4lOvkPbPo4oNVABu9ciiHywrUm4TScGGL7wtl5a
GARjE7MZq/TVXjKTAwLBUN+R14mdOLWG6QhgKrrwv1nHSaaUB7559gYSpA2c5dxv+jC3IkCSzzzK
bAu+W3wCD9GyK3NMnh8fUcBeA21e2c6cXt3lMuujaudgHyncpK0b269tt3e0hHc3e9gguipm+DM0
W4g+8wNJCOmJswYFZvZSl+H40lSMTkLHYPhWM1x3SWNfZRBl1mhe3RuCWw82moR5g2h7hdN8PEUz
QcfGZJI1lQVHb1YcBjniJyfDcoQIwX0RYGzjGquAgkHIMml+rRcBJRMSUCGLyzuJg+ghT4KWWjdA
C10xYZhr/zVQ67yrx5tnqnPuYXeRzBb7uf+QkzX87AK2PFmBw9Wh8nrUsDoS7e48yHejO9a/Mk+t
6suwcDWkMgIy5eZhVcmhPUp2uuRRhKjYTBoW6Bj52SvhIZWkXCD3n32ixZhHSDzbduGrW2IVvN6T
AgJ4OMaIg7VFGCNq1xahHYKJEVGO6vRnjh9nX2E8uKbINhflntwwJCIJdbnknCDQK892wV/QSAUM
N+qSS8SMG7xwoWH4jnI7s7e+CNdsoISF1bSVpr+AlWac+UEbImrGJiOXHsYK+7VhGtWl8eUb2TfW
iWi+6Cnr9ZGkQlC9QFDWd3h1j47z0TNOc7vIGUm6+0ZQ9mGURBK7iOlXfV3x7yzn+QrZcXtnZ1kK
m+NEbEoTdcZrn1PhyoCTqZ0iArp0QmxC3DzgKHlvg2Bau4NPPLmoGeEVPjEMJEmuQi2atzBBwtZX
f6xKlQe8NyQWY9vcjct6JmRkzOQy/cMYQqyjIc/O2ZQ/lUyMnqo23LsmOvpoPuJPQrulFRNuN0uC
PQY1spypuC8B98FKz9Nfqm3gG1cIu6V3CqagpCJTSG6MicnOEJYbX87Er8zzzSdTiw+C52oo4Bom
JiwAHmELMgw2IyA4NCucW1nzHSfC291zwMGOmpdeoeZIy2wlmqrbaD+SJxEh10hV8zOyqqdx6owD
3/1wVS2+HFSj3VY3xPPeLw1dAS+SxzDsi1VLg743B5dxoBm3+MjydzMa/BXbFvsaRjhIjDIU35wh
bHed+KENGMF3S/kjtrpF8Jr1OQR7dwx29xur3VWx49J+D/5pGgBu/P1hEeN0uIORA+qr85TLqwqd
8JR3XX/WvfswYim8lEH/0hZ4J5pmNI7YDvoAsHjlIgBBfW6dUB63/FV2uXWmorrIKGkPtl9cwi5w
CL8SzimvEaKUncNuqQmwB5hzHCNYysJ4M97h2irmmWO+EVwKQ7H072n+sSFaDx0opF7WpErl7UGN
E5vwexiCniQyEzOxt/UiyjOW2PtedNWZ9nODC9q8zkgsGNFKYLISQ0g5jxdGuOMF1j579Ki6FRrl
fa4QmwQKFNvAi6GiscAUFPwIkJsGYg8uKT53LZslGi8aBYLRrBQIwLiwGhthPtaGAIMxxOa19D1i
JmPybFmjPZaGgCuH2n6dobyVHOHWlFz8sQC6GjgsGY2hmY4w2Pzz/QKBnj4vHh6KMTn3g06vqoCZ
hLemIJe60/tRRnSuaWQdswmA0bpJ84NQxGavINVSJ/gdClvlW5f7ZcCCtXOkfjQIf2LwjnTbzMGg
anyfa2LUyF0XSV1wru8zwtDZBiTZrfJ6c39Ps24T731i7nTAXcigMeuvojdZZgHqDHuXvnFm5BrE
qGXtGgtcMcnmaiG8aYfmWvEum5p2PMRVtjd83znaRgCZoyJFpkemTGq9Y2zxPEEem3khld7V8I0P
QPnlAVEXBl783O26asjMxkS81SwEr60zNRvTJEv9f1fh4RTvi5I9nZhLeYClmb8UFSx63EoKFtyt
xKB5aKvGeo5GXrGxVm95OTzAMDHOEI2rzb3jmFzOy5Q39UzA+llP1W3u/Bjj81+kCnY3HDdlIj91
/In/NtxasFhJvVPRm5xuGGZuXkWs0hAXekmq/Mzgu95D7mwMUS8tnuCFCWHg1ljPC/YtRh65VtP0
lVp+taa72RVqirllCYMDYbfFC+K/A0t6lP5kP7LTKuLxapbmCGQG2WZSuydZke8tHI1SjtLhUJtm
gruD4J1+OA5Qbhe+YfFSGqY+COZrUImjHY4UFBY2xFci/pwDexpEnmN2FSrLr6RWf4MGJlhyRFqF
I9bZYnIQZxjQhDTX6C+QuBpoQ/Wk162Kkx0q3Q+f9Njd/YBjPZ4ce47PQLjY/kpDHtyYl1U04uGh
CkR6Vnqn1sOepxLmCzVt4QqrWXdD4ZWzgSJIQCrPuUBPhac2ltPfB+f9i2MOWCPh4z1XoRQDMBA3
q2CgSk8mU6BurFHBzIJEr2X1EcXRg2HJC6MhlHAt1W6aROm1Dar0Sln+y266YddabU/t2foVqtbg
NEZ+d2B92dSaXm9JBS6o6Ii9XL58I3N68Fyaj0IgnpxamyiaNrMhlUDeKUXBC0Uh+L6EwmvOyDZX
so57AlF5cheeKtrN4eKqgwsH4Ol+walO7+vP17FESSm7ot5R6ekN/0F7yavB3dSFhAtaJc8wBoyz
07JNScbU/ftIg+U0rNs2rbewg3NEZGm+iycR3xoQBJ257MKMscOOBfOZGDZgLnPDqer2N3q0nris
gu6B47Uie5jRpDfBpiGR4QYnGS4Z88MNo86feMfnPd9IdK2nBmOZgZoZnxtHy3K5/6on9pSFGBGw
DtvTXdYxIVFmgtYSz/q2a/gD15eg10XqHf1iiBn3JFfb5xklljB58DxKCHJy65IsB52SrlXI5EH8
yFSmf7SzEKgPAywh1msEGvCxZaf8RN8ErrlFkDsl8uMexBZWVvKAhOAwO43PGkpjSsjn6gq6Xa7s
oMQZZhUPoqmLB8rSc1OPp9oBAYeuvn6ye3hrLX4/Fy70I6oqc99M+XeHemRZDlcnH78rvPaD5WfE
LDbxa9GO5mNkho9G7lQbg23oRociuDoV9SId7OmODayz1sc4Yr2x6rROmvjrU6FH6xi531Mf0kFh
1UzWdsZTmpekuHq9/ZGlZEi4vJVWfULyAIHi7tWsMnlFnjGwTARBhFl6uEzK2w8klj/1tZk+5oM+
VWj6nzojmQ7cieYm80lSgFjT1Wl7ZWHAhIssGnZbg9j5JV9f809B6JCiC5IEo64ly072XWkan3WM
GiriM910HVavVYUNhIjfXu8sMYFvdfo/zmAj9hxkwx4OrQY+V+dGYIhzk17p71LeTKvQwz1pROWJ
goeGzKqmc1Xil1FK3u6XLFT9YfRiVpcYfgrNuCgfQnjYvNplyRMT43C+3Gs3ko1vSZ6bh9kqhHHK
YGul4Qwv2froJts4tVPCgHMo37OwKqEoczHcAD8buVikWFr7mQy6y/0ShumjF9c1P8iuBGMoukuK
y/io59K5qiG0rzwTB2HNN2NoxQ7pXXGNZ2cZYVrzbkCzThJpqWFl4nDSpW3svJgm0he9MW2wIuCv
K4sUExSuIgLTfoxtgEohsPLLUvCzJRbxLggT9ViiMN6lbDFWHjlUxSpu0AgjldVbsx7Ugxj8P0No
ilPXWPUWLPC07bzJf25qD6zJXJ2LWY0gW61zV3nPqC+iJ4ZmPZOfzKUkjJNP3/5aftppmvvvgejQ
0eCF9yICy32UbeYqt5wDucS0E6Z9LWz3t9VL620qavtqzY+Yb0Z3bdZkSJOzQwx63N4y7c9gAbW/
q8raXPPipgRVU71JVNbDI6LKhqD7Yyn+DuiJS5gZ7HysyiKAtmfMDdJNIeh1x7VrzETGGdPrJKzy
byyoW9ukW4bzsRv0zUF5sVR5MTq56ZMQjvQn0NbITfydADK/pwNKSTr/CDOdX7VzLcPGuDo40JAV
jR+VZdqnYrmorjZ3lmO9/p3cBnV6i+mnX1rk4kRDdE0W8ivC/+5q2s9jTYdEM6UviV/qS2HVKYB0
QPalkuc5xYXr2T0I0tB1z0s2d1zzWrErJ7khm0wNN30M05pHggAmFgb8tm1a75YEHzRj/SWMygGm
q+msYamFONnIfWi79C1B//E07txZXeO2Hn4ZybjUdYihDCpalAjEq7aJPzxbWJZcji+PINRjQqw6
W3d8GEzRMPyJVt6S5WJQCOhgjk9mrXdTyUd475bGPuCbGeuaXq8qdwx0461Vqv6S1MFToPzhPMzR
cPZxzjeGGT9YCj8WtzaQXpnxKuUSRQCJ9cgyvx7icnf/pobBkDsoWqiDgy8ztdO9ZcbTBc8Bji/4
ZLu6K+0nnAb1Gkk+BAKUVxMpUo9+jgCNU3B+c6PhwYuyl5YB76NtYfYmrIKoj1gFBP3ov5w2Ug/a
K70jWTtvCEeiR7eOYDtLkuipu0kxtDmWGLt0V5IDuqtbjN0V269GsHMG7bttlrC8FKjOJqkHb0//
Ye0Yuvm7Pm7td6MD6+BGeM7l+MvOkq9UklswVSbYAyenG5T2uw31IrfEkZplfHaTiiEfNrQNb6wH
kWj17FH6r2zCFdkyUN8RIaKOjW1/zfhG30RfhKhuHW7tCUG3pEXzkhxhdYW8a2DKsDJsHRygEyBQ
qh58swn2/pQFyCCd354ei4sIEJcXtLkeyWyAeIaX1GB1KNHS+m6QbpXGDWSDXz4qt93VJUqjGWDJ
VvvcaI2rzEe9XDJvOmV591G2XnLkJi4BuZjhlie4J+xA2Xvk3o+aZvN8vxQdrZVMLMBzzlxfkgq4
X89kcasDSWi7ZE3VKFvDqWex8vdl2ENzyf9+2d1fe4W06AvFqS0qcoSqOr2MBSmVcycOQ2h8Gw2+
+SHvo7WV47Fgb5RcRicdON5Hb1VKmcO9z4qHQavo4gTAj8zijZe593WUrNIuPsOWfRTLjVN2xg+o
B9T8djDvfEl/fY8hTMcbe730aZJ1eA6C7E8v3P7idHi8QT7Y3OLrgGifM1NdspP9XiT7svZeSt8n
XNOuuovrxMjxLDpWgoaaW0JSTyCJ4ZJdCjCqYNWzMsPoRx4BGJmTMn52wpbtyizrnduqCCgwUAvX
yhCjME1Z+3k1XyfDxk6qg+v9kvUORg4vPucEpF57sBjPjpiqtR3Ew6auOCdI6xsWKDgRfjlh7GaV
emdtBNwTvk9Qps9aHEIIT43/FORIS2Js6fvCc6Jrs5RvXpj9UeVCbHbR3dw/0JgYhgeGnd2Zhc1J
I7Lf16Wkukc970Gg8511w7xoY8WO9uHzojskGXHeEvFWnU1a33PDGXn2CntL1EVDFF/fIoqPOJks
RTqhRLKIRrr9cKdc7IKIowWw+HAOyzbSKxOGX8c7k8CBGEvwhU+sv9x/FSyHZJrgPR2gRq/EMnzB
6xic/IWFN7vxsO2Nrr5McmSdNmnWX8tvLVl/RX5R7u9dr5CB1+HJYUwTaraLdavwoKFnujhZ+69f
xYnURy1Twlbh/m3uuQfZHefc2T9b2yWCofZJHgJwvx6dirBKbRzY75KIMziMURVjpIsFWY9gxCa4
xon9WzSMQpn/BC+GWT6QaJP+tMvxHDa8KsZRige0rRnZOV1yqooguxZGe64n+zk2vEts1OOZyMyQ
Qoy2oZ6YTSWp0GvTxWFThxko6uBVZa6ko6Ly4AUuARyQmS7ZDDaVy4gvPVdEkfwvrs5jR3IdSqJf
JECGctv03pRrsxHayntLff0cqt5MA7MhMus9dFdXKUneeyNOvDYCON8oemcfMi9+1SEEeREQq7m0
f47mzmslfX7hEQqUkqhE1CwjLTXSLRwNCgGpcSsTTxM0f989ZpgaMjWbmkERbTOPlis92fhqm0fu
fPqZfxDh5OpV5Fi8Msq/LcynnYE9m7hrlliNnJohuRtRme/jarJOEy7zE8pfeZpeSq/TrDXq8HQz
h/R6TE0y9bVMA7PeBKKsNxrxSCLa+7NPS4VgceKKDK4WU+Rqh15wJ/RHLAKUmv6TO7I8EB/YrugC
uNdysP9kUUfUmHrn0nNto8QFldJ1R0hXxcE35fxwihmUe50cCWPNGcSx+G4VHUQcfeW0bq+FWjrw
RI5f0cuUboUgV9pvXdqbu0S0JZpRL8HEY+sX2t2vdmSzawz8pKYu/WbOByelmClTrC0ZLtvQdtIb
gJ61FekNSRG8W77EhfwNHYUNNtMMgm1Q6sElJwTjUgBhdJ22OUVxEJBSV4FGCsWLReuK4XUVyvOy
2D3OpKQ3/B0bBZkSRRI/HK3HCHQIk6m6CEImL8urLmruuHywNSyBFZmLKVi9yuYo20vH/DlpTnPs
hfHGLHq6LZsPfWhYBtFEzLCZ+VetGX2OY3FZ3hn0IvAe2PEGY6956nQltowaTo8yFMWmYTZ91hNT
oBJWL0UKYYVwAOxjqn22hJ4si6MyUBD2XYUIPkYJ2mw0tIEEoGbk5DbezXYOz0aT+6/mNDR7nboB
3S80c+WqQNHb5ZeMqBSUHHbuHE3J5MLpvHOhFnu2J/oA4G9yXGx9EYuzFQjrPPoDeIzaOkZayzfo
4mxfw7ongqwL6Vyqi7uWYfXA7hN+IrGXWemSMZhKSAx07pZ9Y1kqf+yPad+8Rn7PXa+QTxT02Qch
DdRU9UkmXbP7zDRA5XTjKV9hdAVKqIoZOF3V1mK6DUfW8PDdY1cBUIc0VDNC0uIdx90nWD/udgV7
IiVuEKOXDkLZG0L/s3u4tBDZMd12MM8c8BW9hQmHROxxSQgm4izwjp+Xhdsee3iVBdtoSP9Ca6rP
/xYssj0sh+Gl1pmClcADX5bF8rS33rPcleGOxtPWtoMUwzNriefoGCOv/dGvfhZYEOI6NiC3EEpp
85nEdCnXGX3AF0/Eaw8nKu7XsdigUxy2gdZBCio690SgoXtyfc3a5VP1VedvhEs+JZ9LM8FTNLTv
6HC/Cy1ofnQNY1A3nN4LOxu3ppkw+zczwtRNz0E/MQ/brpLiWbsUPE40aM+B4wx2Yoec3Na/2SR+
rd0W0kqmWVs9cVCshwXmBiQh9onSNCtWjZtvq76yj1JpEpYFZVh50RiRgUI/skPqTK0RTXRZoy40
MJv45+JaIv901xJh+CYDAfYqxvvbuTuG3hAw5wq/pHq1LGNdrYUmgnPg46Bgpwkh0N0ak9mgP8hu
12rMvGdcwFE0ji84GgMCf5niVm5n7suRaYdfu/EzM0S8n8oGKn0n/2v+FoBTwLt5OXoHvTjKKjv+
O1xqFHaHDF5M/L5clEJSgh91Wj7ssKnOACVxwqgRkSAC0qudvQZodB/KMWLI1IUnDqnmTPT6kV5I
cCOh0JWwuNcjKTM3QAf+PW00DBekpjBqCc2dmzsgf1S4XWljAXZxzdBQrrW7wc1iiZbJY8E4NCoY
ihVNcKi1pt3NRAig6mt+x/3Pzs6Ck58x8C/ox61zNFNnq+QTjB3kCwnt6AiJjn8so+GqCo5h8cMK
g+KVkF766/ar62V6w99Jd9fsvd92PXu3NM9xF1BKPQkQaDe97j/7dpxPiR0qVRm3psm6Do7rnUEC
cP9oZKHD7bABZi9TPid5NZwBfy3f5F0PgJyW+gyZLe7r09RYaPDdVevJyCCoSFUQfFBXLikvaBqi
8raonPCBMEHvqmq73NeWxfLp4XNbogMOmtyLTImvzQjo1srgNc51EGjg7PK1E0X6tpShexzM7ucS
vicGNbb2NaynTDxt9MCqIViT6tNmzyYPfjptR4tjZBZV9j6nP/VkRdbbymaS/SMZarpchXPHNqfY
qPQh0j50rp7x5d+Tww9envQSbd3KHpP8K10HbqTTOdJnbnaZHL4QaUmD3uHBIA672qOceXFppK1s
K8g5CB1gmb+XySEIS6wAQcIPO2zzc5HbjDaisj1OE5P0zpTDkYB6E1hh22IZp2uMjz3Y471kaAel
5E0nf6tG6cxnnR/FBDn2tZXlT6nDGvIYue2jFAr4cv6bhgwOBkOXTa6X35pxGra2VjFajlwCQxUI
gjTo6T5F0w19X/o0RP8LCyvOsjhJn35f054qDGOb9qi6Y7KpJqsr3uGuXbjcG/S8dBVUOIZ333S1
W64CaSb0bC0QsZQLabVGJ9itRK7/NYyu3VS1sgBYwgyPhT/8GXvzC5bK8NyrRr6d1djJHSbgNKRO
ROIyPlOvkO5kaz8EKenjMSl8/bIsIfegM37mjRH62bPVK28lmHd9odWxned0PAuu9ZtG85J1aHfj
uezd4Ty41G94ODBuaiZxwV5YX8Gg11yUYB16RXGs03A6G4E5ntHOfmC+cpz1wF6/DdRJuyxO0xCw
q3Erg8JqwSjxmuahD3q3jUWFuN4ULx3EqFMegQr/1OzVyH+x7OblJUnHHfhX5+aofOa2J3ZTF2m9
7xq9elYa+kojK9tDnYKNS4pAiZPiLN6MDhVEYON2ClNNX9c0nd+bLBrOM1vfilym1YCI4bhcoZen
tspIO/YlkMQi5bmYe8S82MbBU9FiOIVGerTtICBPgKqmq2EuLWpQ7vHtpk2ZtyDewlegMhlV9dAE
pn/xaz4jdGD2EB0tJsCZjRIVoaISaTggY/FmNTUYMlm6ewo19hcN6ZeRwhjU4kPYWURcfQzsDvhI
5LM1sNlR1MWf8rA5aNN9Iiu6tyZ1GFgqcnODQT6QPJFaV6OUM5vyYGER4jYZ0RdzrWnbDIySItfw
4B4wC9cbU+IVSdDelakGprjWrUtnDtDIgoqKLk2bk1lRKG29oJxPXT6KzweN9FmCPgLCPBKTLdZU
l6R6xAKU1dFLTzwMVhG3f0ULWb3080MrpXOSSsiThDRu29Dzrhbb9N1CFJXlGpzdqfqWlB6oGANS
QdBUWJhy2ONZQMpZ0XcvgeEefRJ9Vl0joquTCn3fyIr7JVKVm+QpxBf+y++F/xCCfCdibrSjPnP5
7maOFxxQ9bHrE1Ldeo+0cTu2+IOcg66VHftY3L2MXr5CYpMdEKmKlaMX3WuFVR6nlJlt27kxkDbR
7jUb/V6UdrJDZ0Qomekraowanuc1kwo70F770PbucFfZ5kxOz2UECUgvW3M2WZ+6QL9/G+VofA2w
AZYmu6PXWdgcNf8Ls7rukZOPtE5R2r6OhNUTy76GJxr+DjgT142j6485B8pRofIxI918D5vwIFzd
eI710L8wj9zbMejJTh/fohm+qtkYB7ztHt2swHk0fZ5v7Il7GKb2eQtg135LGRsIiuHPfwkleH1b
0tBRRT7taOhA9LjW2qqTgvhgE4ZK0xd/bLP7TXsE1BjjkTZ2vUeL+KK300sVjmhTZP7fq7bVktXE
bIdwcOu3hfOdkygw7suSOvzJ5PL261qPfs+yJJigspyXygA41hA/3M2t/eqYMECoT7x3cnzBXzTG
qelq84DAvP1i1BOn19y+dyWbkDvbxHlWZ60uW2RuvfuSdXSma6y1WJO8DQWV+R6jL113fftdOnpO
ElVUveuG/0Ls/fxz9LUH5tTfUy7ZedQ32lg9f4gBiDIwEUbPPLMhv5gXGqMHy6fviBLUxPSa1ltn
TIrrkDZ3oZKPeh1NaB2aa3x/ZAnnI0ZBJVRDugTTOibsUo7m+1CY4Jl10d9cuztMEjVgoqS8KpoX
majYWBOK9nIJ0WOKzH36YBmi3EKZld81ZjxuJGJ00Zz/VZOj1wFCgk1+ejgTYh+Zd1+syi6OBkDp
DWZKh5Z6qViG3MyrycREnqXOts5suDbj6GLYSRUssd7pHmo9QruuCr35AgC1PHnalK4tcN58bB6F
+svKYUuB5e7YLrrT1CVoU8OIiIx2qp+VWf0eaE43woleLVfLoLnWTDdMi6C3ouPSgiTtWNOJPQIl
/2ag7F3bOUhpJFLek25DTvqL9qOKhXMCSYGIYCyKNy3P/5rgptinRARkhWQoR8MtEQ+OgIvb+h/0
CD4ySNX3pEFvb6csSTt8cQPmxtKAsR1QgqwTEnBXse5g/5BR9DYB7H5CEN7I3i3vhW8cpowf/IoI
b0H0sqIn4yzduiaOMj9WYBGYq8ihlpqApxJBe49Neh0Z49eowOmA4Lp/2HXLTKieK8Kgulfd6rT9
slfaDtoMT4uOIkUNoBskutSRnX23AiJK4zTRoIS7HNCIpV8Iy3jSKqleW63f/Rs9+9yiSWBOGnpY
qMmXj2Fp2s5el0jsENGpeAj7i0S6BravjLxLIVO6hGb8u4hlvikCB8lSmiU7PqlHOIAtUX98lMGa
3ZPJhhahhG5R1H9RH54DYHpYNKb8W3R6cK8bLbgzlgJpif93t3ytYkCIcMPEr+c590ro8GuGgnFC
5r+5zJ641Jb5OwOgeT06mfstqT+8+in7B4fS/COy+mKjx1V1qSYi66X23e+J123G3PxAi7whISE7
ZYOensNEu3tekR7MZJQXXS1D1JKqHluv/GVkWsiUDJI0p/YLyabb01pjR1fXByd13X3P2bueJtd+
KI7mqCw0y2IrH01tS7EXTQPDpdAYULMw6QSEEqUfPsd8OeFKT9RPZsorTUmPcAlnRJ/6agFQAUK9
nU4WffZdaOo2nsVIv5URUKE8hGBkMRJQfNDqMMLcWQvdsB+Dnn1jcKSf8ADZj2VJpLgWmd4fnOZi
dAPmO48WhN9l8Zfewpgs055UmL4y931MsqHvygKYYIRfkm2A67Ey9/QkK7Yp6WJLUycp3LwDz+Ee
MqjpGKYmWNxedxFKSdoxgq8D2R5ddYEky5mhGN7Hg+CPyDLfhH3JsrzSRpLC4b1C3gVQ2+gN/ndf
l5dl4dQMwWAhl1nKVgYm/1Wx1kR/PPQ6KvHWo6E7cGm5TkMxX2nn6XOIjioQT4sWy37pU80Dk2Da
wK+SfPdji5Pi0sv4CB/OIaAlW1lQ/1pu1FclBV+NnvUr87uJyHMWOKX/vcrVq6J26YtCenU1Zo/Q
CraiRzGVpeaur3L/0fFBe3Twqc7UUa9+yoelY3o0oOR4ukMi981MjxnxyEarSffkPyb3ZdpEs0tw
v9K/CUcyyCk1YhKm+ZIqjceyLG/18he8jvZcYTvqVlnZDBdLyKc+UZ7TNv/tNHI8D5M7no0+mnC/
VpA8w5lngQJKtmabQ3HnfWW8IjFoT5WnRwzIQ3zVAaaHiBCudoXYJL44U5GrgQdHCMy0MJ7w0Bah
Dzcj69zzoBZUTu45sShB83lsdpVFUK1lznc/Sc17gOLzHtI83jgOgsQ5NMx95tdUJ2oyplupdbOc
Q2d5kjF7ayLQuDuVlLcoXhHxJD7mpPMZKpuY8u3hA6OhfXBM135qgi6PzzZFbHVXdelXkiUD4oTK
H1ljJICiw+pL4TP57SpPkJWJRyUeQ6TNtiz3omU4vMwhljlPK5on9ae1d/qakYMiRUZMgk4tmhtg
fnPQM7lUhKaasaYa5+Oebi5L9z8OCgJJpxhzXpGgGPnfpcHweh5kBglu0ilq1KhhtFHXEkO9vDFf
0YRoIB6VMM4pyq9pEQX7YlEhdCZRvaIKiT8tplONPWePY0U/LUuJKPDUm8UepTRTReD/WTgyhBH6
ZVkm0euXTklBzYlmjtVcYYsXN2FAnTWdxEOayVtieAmKGhGG+lYniBwKbTxfPK7+UHtHL6FPrBqD
S1t0eYVlBHlEJ5Lt//vo9qg218xoUVGrGcaiOlqWRKZ/wyoUiK2z9MVnQnYwLT5g8wheKvP6H2OG
UoCm8iv6q49Qo1Ec42qv0sZ50VptOFSD+v3Wiv8f6VRJpg9rWV0A/90Ho2Q+ULUbUJw5ijILu+OS
tdk04mcQ2fFtERaYmvPT08VVxTec4A3Mm8YHoTIqi4TXM9Va7qWD4ktZDRmN9gipNDbyfNvldrQn
tjw6haNvHdIARltTdFAOnY5Q77FAweYFFErQHTaiIdqclggcGhQLWu8kO0QIBGz00r05tguhysOJ
t0fZ1f/O6B1XmCpeAIg7eD+JNcv5AT7aqfcvMvhbCpg8SG+id9J/Jz4jdPg5gZcDJ64UPSOQ4SZy
rfdZ782fy4s01jdZERRcshJ+aMxax800AOcxNbOkygtJNBnHSSUIXGg5OxMzOgFMW90qBSNJ3YIy
rKVOuK0LGeLdcZvD5MgT0+J020kCiCePfTrzJOFxShHihZC3ZRtk+xm++UuXu1vasOVBujLeOGkV
7j9Ld8vQu9XS6C+CuTiVqL5QGPXjJVGygWXBC0k3e5I7i2kKSfPDMQ9Gfkkd11t8q0qX41P8ZpxQ
GpC1KEVDh42KmlL9NRkBEkyLEu1qFNr4ZkXNTibrxfW1WKtEh1GyohXc4TuG5qMxjGxzyz0TujWn
x+WDs3xmiobZtQPrFsZHFZ5ttSyvxjoMzySOZ7t2RgNPgFhI4p4bH+ba1/FvJdWVvBPceCQGw/f+
tQgYFeA4MfiJDb78ntIoAN3GlQWixYibwPHRgLBMiuMsqtQHGVy0u9IbSspX6d1GI/DevCl9vwI0
spOXZQEmi9bYBXAWNMPGLJk509Oe65M1A9dXSu5lCUssHKnrQxKj0linrSjOSwbxkjq8LJmRncew
hyQe/UJfkVM28v3cg7ad1x6wYragxr6LMtdOYNa0Q0onFYZrrhMuT6IEeM91ghIDrRFdqmUxoypY
9wbq5CyDlaTrCS3AiMTfvjb8a12mv+lfO4fWroMnPjztibf68KzrCnUmfpjr2NvWFZpUfszRoB2X
fnR8CQwf2H/t81h6ADrplNuwySDWOHNLqnpSY3wLhLm3xgkm/qj630vzQg0s0tqTh1Cvi52NUYTZ
VlT4JyiXoIfx+AKaPccG219ft/z0dd/YuhiAP9sPGA2oYvh3CyVYXxadHuX0m4ua/trMEDCQQYqb
rIbsQMjDyhs998LX9WvT0R/TiveaZ/wY9PVnNPsS0r4s0F4ihD54WLAhDEiIbeKIS208QMvIttzr
1DZg/7JC+1EJnxKlzeq3SitvtTVWLy4oitWIfAH5ruUxzHMIsaMrpznSPZVUQ6tk6fppIuJYjqxD
pVs/xlqznx7C82vqk6+o3qV8Z2fdCP8WRuOQXjdYuA87670mN5oBiW/tXQu7DPOHXM3zF3Fll84r
cCQ78NwAvC05/QRWR7BeVTWqFvReGfcYR7dnrwjLaCck+NpVPHKc6eSUMBx6K/TgVABquS/v6hoG
0DA3mOccd7v8LjuUaY9uHuh2G9AoVHrIFJetu27AYRBKmCChUnfXcW7lkS30ECEf3wdN+XNOW0m2
L37XnVehGrbGSEKJI41GNOiHAvU1KU1vt9wwljtHGTeMCqV2ChN7OnucM4fMhZVE0px/mUkW2WkC
csY8eS6sO5+2+mjXlECxu8XXw/yETgaEKBE8qQIwtsruPhkE3RulBcWtGOLfXoiBU30O8iE+2JmT
8idW1loju6CgZohX6pXsI/T4Rmi/anb54vZB8M1CfcGPmkBzXJmPZaEt62NFCt97Lz40S3Nf819q
zRMYRUVzS1TTo/6rlVp+WNRlnfY9NzvtBUVJtGqbIH+FZfK1AISygxvXrQVo9zUe+ZFgi5m080qz
gOgOExRdcnig4lbRdUbcRJz7nznpnTOAXcjX5QDzNR0acgTc55ClH3aUiUMq5+mloJylSFLHpJIC
ERDX7EZQdFrGM2tT9z+ppe0DZKh7ZxfFIUoCf2NXC6aTjGDrL/4J59uA93HnZINxSKz8JFpjfmJr
/iXCjkyTtp7PWq+nD1258PIcKk+JePmxfM31UgIGQgGDxWfsEdlWdppatP9aCGgmJVc1q5rgNSOj
/kI6/R99JiNMtQl7ht5MlbKBjhoVudnUztVk3nLtJhWAAmxp59ZtdaH2ri7zDF6YHKFpZ0VMCwgy
AcTfN+01917TGu9Fr9TCsUUvq5IWt+uwgG9ITNA/81xtClA/JUcrSWIkc8y1vAZAFh9RYXINGXgs
kbymp9o14XhJlZmSQib/N3T3Ik+AlhvGtW+0+N5jeVm2WsMJ0gv2vAui834Tt12zXb6e9mtsNfq1
Ty1lRCUbIpDcD7geB+s8lhr+jSw4I8vOsLVDWVx+f0aO/9C2maapoWSRGpwMvfyDnvf6KYggzpYp
QgG8gO5rt9EcGhkQW1G1MFRIHeTceKGMbUtze7UMmNJPiTb7iS4AEhD3gJZNlYZLkZjr4wszbGOn
jf6D8WO5d4bSh3A0ymb9iTDwIB4RyMpoIFYDhQhGKGOEXFnrg3QPSC3BI9aC2qG9eADegdKVQmg3
x+So5w4HL9x4dJeWnm+EbKbN8rYfmno/9sA1o6STeOtiiTOUiBEXRkaR0HbtmLZFSOz4PsyayVJU
Z/k+jxpsfd7gXSh/nEtPjpNJ/1sti9eh7JjyzGbyDHP+R/rAZG5ZMdKXDNM55t7uzSB07yrj2diR
mQQHbKTttY61NNsXVfeR93ReIJnnq2bGYTCMus2Fle2J6PoUgCe76wbEszjirCHuhh7ZqvXfwzbO
ad0Tp+C4TvaeIpln+FOiWqXLtUXokGwGL5VnEffy7EYknlkWvBKptDGRUslkQSyI3ci++WlAxKuq
8YIgQ2RVipmyeD+ic5iAnb3GQ1W8ohnX1maecVfrTPNVptZA4pIeb2H8/dH6QbwMeqIfCG9IqJMT
8SJ1Zlym9T02zBhqZXAqrS7eh37/G3OUE+8Njpa6wvVU6119SaT/x4Cnv7OVimRZcueZwVM5ebqJ
ehlbkAE1Cp5op+5o5D5qJzMv7vbSQSc7OtwnhPZNjdQ/msR/oGzJjiUP1NMV/p8GHfNOV4QWjw/Z
sVAA71Bj2pRzJn622Q1qenRymozbm7kcKQgFEGSNHFFAtDf9jBd8DY29GQxzY2Eu2NUgjD/yNkCo
Qr53zp73CKfhOGXtR+8xtbVGD8GpWkQmhlONa64yuVUHhokRCkXtI/Zphjpm/YONKzkVbfCuCVzE
UkkSqVxZXPPYDcSijIF8R7M87P2kQt8YaP2Z6za4uwRXx+LVGZSYMA+SX07Uv5IvhfKucC821+u1
acGaVXdLhE1s3JUmdihsf+UyZkjW1c3ZwDWN2018ZeCNrhGIo1XgNxtbIzhHNWcepM9yb8zIH8vI
QXiO5elowtO4Nnh0Ohj97sbDAmqag78FqYGcPwfKA8CjL879WFrbqZN/g1IGsInjPFhz4FN+zzGU
8VpAaBeueYqVDixLEzRpos03uYPUp9FxNVRqKeqKCoomNISP1kIfp0wP2IgzBlMUNF1ki5Ndg19e
GfqA4Ni3d9h+7BOtbvtEnWVt8wokuLEUTW5iI/vz/iDnBYyPoOG0vDIokI9yod5MzsvQWs2OYSfo
wyYdNsx8wW5NKO5n33nSi/9jNFhYa43EytKBvxp1cHAqVAF2a0G246wPYNLsFonPsjAbrdd2okdb
Wm3rJJPzhXCiwUTwp3lrF5YHiMjIvHa7fHa7i2X/XGzU3FjT64A372Rq4kGlg44VpR/Pcxve4BNS
71h9dqDSOySic5/BKO0jXeSGW8YOQqxF6qHz7vc4xKw6Jm8wavT8XKOuJNKvbe2fphFW+zHM62Gl
u/Jdz3vm2kqHiaGsOn++CnadVVsXXQ1wpVp8P8FihiR0DfmDkEwrm/ZVaPB98J1yTUbBs/IZzOxi
9BmoRkq2E23wPugTHIyOkRNYFONJcy/dOo79lylrDT+M4Z0vxvRee/bRq8JHrY39LVeHuR7hwBON
zieUCBumcGx/vdfu3YbO+Wcr3aqa6UiDNAdzNO3drBTvxEqSP5lXdnLR+vKr67rji6+WNrFP8QzX
JXTOtekSlDcSsBRJ5pA55dXl3xI5gNnjZkCi5ebi/G/JUEyt6hA5jubP+XVZBkz7lyiupztcrLdw
1EKcgYn1FB6PBDGPu3ZCltaoXuRAM/yEBuoxRQjEfVPXXlAO0gUJmNXhQrl2S7dH9XhatWgtyTGI
2o/oj4qXxhmYQ7vOtA1xYZ0truZM3IU89mjEl2++CtKeYTJLMst5p+fGn2j2MScxqD2XU2ST0IEl
zsC+cakRM9C0wJH/0g0pwvw2L3jqsar5mKq2Y90C9k3d9tl3FkxK8uYmx/EPn1dvfeIu0tVAHn1J
PJQCgkQR4yiZRSfGXpze6gi3C5w/pQmCuYw77ViCItyUzEopR3mL47gD9tcT6gPl/lCa8XxfqACG
GF4w4Ghj0l4TS3w4cjZO/5au9YxTnqhRIpRcDfk/mgdjJHiE610yDB+46yUKHv0rUtwRwbuXXWKw
ALfGIK8I9vIfRkHeGRVVwyzPC0jSrctvkmJR93uS1wvIejx+9GdTlCQpmt5343ugLMzL4sAPPGLp
Xk9kkBXIL5EoIMtf6VDub9kw1B91XVwilHc7klKYsos+3pIwa72O1KhcUhL5lR4kGURwh7IOJbzd
+ilh52Qf3MYqWtMJ3Uex65xTaDs0UjMEM+oVs8MV48yAmNfY0PapT3GTaZV2MvIJyn4fEohjJMxl
FtWgUfrM0lJZQIN2NjmYTZSC3AP6KHqxUBjuqhDDkm54D5sACy6cJQZEHu+Wy9MsNz7TX8w4dnTz
1LK8Msq3tg0xE5C1wP5J0SDt7lHyfRy4LMLWKeBV9OaAaI0e6/KuSE3zygwJVxOJa87iU1YLbnxU
TFzs14DRf484wt6ULewN4pETohwCY2+dLK0r3oZOrqXX2x9Z3DzqqueTXZQ36cQh1i973sS6Ud3N
/dJ0DuO+gcj9ICYgONOJOjIBSQ+OVdPVKkasjyUzzUVq6SqdC30s9yQYyzTMggihGPon5u54Q8sH
cpuDwDMdkgpuPZpB5T5elimtX9MBqo1Z6uPWrUWPtnJEI8cvQeK8my3AA771xW9R0kJ+167/Dcqc
qInYqURPbi9t6TYaQeRY+YT1038vNVG+6CKvbnXsYi/D7unrOr2sMAgPQ8tz2IRo/O22qE+dgsgE
pqAlUtjykCfFD3DG+Q/RHOVYpfvRTAiAVcQWM3T9Q+MIvMy07BFf8Zs+NELeMqnZh540wTJt3VVP
M2OHx4It28nr7AD4EWI+6Dl/xaTy5yBxS3N3QFKmOjtJb4KLYk7GBx7FV4gYDLkBEnapud0xM7jr
qtlZbYDnk0738Orq12dJyyRmOM6G+VgE0QMATfBEfX7tmskEJ0xMcKLZ5CKlYXH31FLqunVt898L
LqEoc7R6FdZ3kEv5s3GN8gyKQI0U8siGVFDg36EOlTCu/ek2NW3ItQRfMeIFziE4XNGmdnGyk/tL
90GmX4ophNCcxpEEkUnaWJXPFqqP+Dyrii9hl9FSbzqOaf1f99sODXGW/m9D1QGWWjxlfJ78WjFA
qnDbaWMFboyd4PK/6obxW6XRb/8nclj0DZ+N0tZBd00uKLDN3Azqqwb1BRfq/Ab1i89AZ4uzps6f
ZWFY1dHyoL7denFHm5jW/AUYYH6Jtfk97wcg8pBh16XNwOZugqpVAqX2tZ/N+Mw2XXDeGNrZnqo3
wEb/yTkXa8M8YEAELIiUSxhh/DbHdCeT4QeUAiL0VPpk5ubBLVeqzG7mMjskDnLdfOZq1UXGT8ir
3//OznzJFVBpWZIcJ5nrn8OAU/Lf0rSEIjvURinStUUaEo0UUl6ENyNHRnshDhjcg+cbrzQGUN3w
ROcORKPJQSODXcSYmlM8FC+9msItC88pHOYmuXFNcR62GpBqkZM+JrGzsojE7kD4uwxW5K2QTWDQ
rHY55bL6uAyHJ6F9WNwTYYoZ957b+m1AyO4tKmc3AShvheXvT/8ABnPjGFK9C4UEazSRnh2tmEtY
BdmHE3L7iJQptdQ0cQGNj5zVdXZ0p7ntoq3e6IyfMXyX45exSPTPOpffT7/noXvEZi8gFZcTRvfp
vQbBshPjkJ0TxSRBpxLjXYK1amHyLFdD5m3DyfEOgOL+882MdBSOgKggP+IeFArEEzbxiAGVaz8m
MdrEWRO+Uk0fpSfQ1VkTRvNhkNe81n6HaVKcDAeqRcXNywkLNAiRVZ0AAwJkxmsMSsqP8hupq8wO
UaNzNzLG8JHuO9eABpcNKKq0GOHkhF118FtYjdDfeiaor7Y9ddAOQ3C59RajXHJNtXy88w2M9xmD
9q7T8H8sX5vQwXzK+WgEofX/P37FokVHQVOvQuWz5OlvVkvNRqYG5im1NPM1o7970qyMi2haDt+M
1u5h8TAtrfG+n0dUANNg3FMD9lCEPfIWNCmpEXlcX/vZuZfCT9849elpzoTrpAnX/Nmv8ltvNcGa
m0i40xKoDXDH827LHaBbN7VZvw75/FvoRL/QTUJqp4aT3hTfcC7qz57qbEuKWLaFmT7Tgh1Jy/An
7WJUGEQXWaNFzPO28catV1n8zuIhPRthtjMVsNp2XeYL6Le5l+SQf0b/ywjWmBw2GiP/yj+wRVh3
Egxqg49xruKAX2doyag6gA75yhEGIWVXl7WzmfVuuOFYtzbsUR6hXRPExaUWqgdMa7mXhFtSqq2b
yDOyV3G3WfQF170JlD9Ufr1lySq/uTh68Av2lLWvuzi52ZkyrNYx0lCCIVMbSJGP8f+5LFliH5Oh
n86bPAUmxlY1XF0vXKFwRgTN1PFMLemdS65m28TEe5lMSP/qsUX/p14ti6coVDNhpBtDiekttfg8
J4c0TV2Eaf9D2Hk1x42sSfQXIQLevLZDW3bTSJT0gpAZwXtTAH79nirOju7d3bj7gqA40kjsbhSq
vsw8WRUh8XKeuQ4m9NPHNyeLSgSpXaptUBoX82WS4yqpqi9GQkYMEtPHVwg+yV7j7XdlSXcm/5D6
k+pCPRNlZZlXrJ/9Cilb/Rh6D/t8cqKrQsSRwIqpirCXo3pyFZR2bkwREQzN54w3xbqApxZP6mI3
k37CQfCSBjTZL0ZsI7+J+Kou+szwe8r54EilDr9IfHGlVmXLS+d34zk3j7EUjYO418++B7Jo42Ed
2TE/Iv82xeuFOiAPTbtbdhYqK/8Q6iH0Fa+m2/gZWIaOhY2Vj/QRYCYCNAziTlnr7WClJxdPXkCT
kdzvtd6Du5i+WQP0SnPsMWM78kucPIYUlM2ti79tW8hzORZsE2IZwnPd+a+pq5s7kFl4GP75j+or
b3DLw8c2NpnNI39qwKJDkHMmtHEJ+vyeD90QMvFgzEUtQXFhokmTgIjKnSVjbI68iDqHzdUykrYb
3BJDM9/4QK6nCW7JU26RdCm7BBxO3IJ5tRLYDlREgxpNy0/IDtTuYSl61brY3K0d2v/qBYDYZeiP
QYV2oZdPGQESy/6OHak7mESb+fm5GGNKvG+K84NbJT8zYcwRIWTs0BmYOwIEbY1yh2JNw69/HZIS
M9U65++CCpejLTPEFRtih8Ko06CyxVmcXD4e6nOaPBYZFlcXuo2bayIT4zQCujQqpM9riL2PyJjW
jOulzooVWlX87GlNGqo0oyfJUuorlXDUBLU3hJaOCEXu2Qdh/HGh9koWl0R4AfhRLUv/+4I3AZju
arzJkOHH80095NTjTlu7LdF692x4KTSVrOvPNXer+lUqkQr0N8NrZQOYy8mKcvJUK6EUF2eR07Ti
qNzZuuPKu0tzf9O9qB8nuqgOhslMmk5z8QAFMDElH5Z7HNwxirVbE3oNbfVZcp2ckRmNAy/rDNFj
8z8MEe1i8RFB2Nr90UnbGmhokLjfJqCHp8BZ3hM1leiYOx5IG9uhCQ9537rgoYVnWQ8rzewHJOAE
CaVmokm/iYECeBqwJjBzN9ZDw1tuy7RTPVv1x2WSkSe8AM2FDywrKHvZHXzj5aouXbeux3nonli3
MmZaA4/A2ruUdYpmwnRmp34p2lHb65y8N75NDtI65QYPiXosO9zebVGfNZxgEvzZbOysGS64Q7lT
AC2dzQykVgxwCXs5V7i2P9jPa5aDE0aInKEmF0OGnqDPy2llH7/0aS8haeIW++kMB2tpDjTmgG8K
Wpo/kILfJpsC1Zzer/PkMPDHRG9tFnl3FhxTGgbp3K2s1dSIrmxb/sz41Vd6h6FsXcgUfS0LFynM
yucLD7f5Qq2HuLhOZZwIRxO/0Aue+/09A3aAzaIk5k8Y8bknIBJiLJxR0lrJjgIv1MERJC1D/IzX
66h+FXvW8xw3FrJtZt9GqTEnjdVfIBTuVAyttpe/U2lZVd1ZbQc80ta3OH6J0wYwc8A88Ji3Cc49
uGW7LvfNcOon0sf+Ge+9+9JmzAOLov7JI7vdtU32La954Xc1pPyd5bO4spEbX9oaU8byCjNguhWp
Nb/WU6bTSOKB0BqZnWoG9jai/O3DMDzqYVkvoVdF5Y0CY8p2mJIoyWOVQ5MgIyhB6sVMoxrcJL4Z
OoypNC+YCRq7aNhiYRXUXBiiDsEV2ifgT6dazvRXebSXh5gz0R19G4ysoCVtxqUkWxfyqRt5MU19
S9oelIdnsJPl6nf72OPEtZptf4h7c3jqB3hQsAe1Q0XdyhUfTHJc3sdhHvYeh957IC8GkzpC2062
773owfMye6+6lvJcH6pOkyaHJKAGT0R9Bz4R8Q1ycHJnQsOlAUXWmBSNOEF/r6Xxu4OHzcMNRITH
I+opQNjdrWX/qXE0g/83PV6btZi3NRTQwm0I0UMw3jeNvV4penQuhvkuqETcGPJjoFwGym8w9+Pv
JE3bk6a7VJUjYB7aAZ4zTEj3lguMOZ5xmIjdooQMb/3iVS9BkgL6THSyGf1w7jMDfjx7QYB9foqa
pTkf2ooSWKZawzvpkhtGBYB7KFc6RatT26qSUz+nYdJ4iQK2y8tgWeNx9pmlry48kAbxKqpsNuj8
qjV670SVKVEYI+KgxQHbuDsaiqaefaqnzv6Kl97bCE6LT/hah+Mw4TVJi2JCZ7TcX2P6FTj622rI
HDo+6IdnQGLLa+w+i4xL83HTCNlgek5agtPZYv7E+6mHTRvX8OlW/R50tMaNbKS3atKE7S/9mDkV
Tkz9hkcpczx3YZbYxXldgxRHjMviZJNnBfssEXHKzOXpToVTb33T5Q+vXpBGejorgELnZTn1qw8v
yM6htdWmQehdcefAlbaXMW8OuTfcPzZuACyyA1wUptNejEUJTQ5rrESTqos9Lhy447lC0Grbo4ON
+YD08Ax+Yz6RQgDGFxfNCTvhtwTd/M4gt92zc9OPhs1Yq8tX9okQTuhgRXnfKp0vrlucNq0fGoP2
O01xr09R0D07S0KpXqnPOweqbuwa43vEdkSR7Ao5gVNflXIM13ogLhs0UU6r01FBKsxE1glGAkiS
3B1xcxzaVBQXdXBRRxikT+fUmflzQVEZ7BDNYJPra9Ym0RgQ5zpHTqZNdI07gLKaARllSQeMQfNk
CyyPHq54g4F0Hz+XsBUensvGnzmrx44ycc7JujpnBrmetKYBHVsj2bCECl06yxtr28UHgbLlvOy/
LomdPWu92AEx8F9jxgdkHynmcGR+WoGR1CX1vqZxirKXT+9wgP0jlGuBAsqH8cktT3UtB/m5/bX1
SRUo4T7mhE8dQ19QHJIBvu2S/ait6T4FTPe5cd2vTtGv+8wz+DmqXHzQxFCu/KtUk6wOq1jvr5jZ
mB4fZ/brrj1pd3Wxmz7YBF1LMZdbejth2XzEbWh+cBex1gsTKgaa2019VectzD/hbHXN4GmyeuuJ
6BP0t1GvBMP0nkw0PL5wpFzK75G59KFs7roeUIhUE/JEWP54bnYNDetBvK4H1/bNve4RwQpkCfBn
ISI8OrVozrMCTzZW91VKHk+rMIynaZiCXUOvK3SyrScHkOSwe9ZVzKsKz6Qu/jyKI+enZKONya9G
j93Dx/M+ccvzf+Znu/7/Qc92TJv4h2MaHBnsf6dnZxZ+X7EYwX6pOBCnVVzcSem/ldG6jMSasfYp
JLkSS2nVwH+Cv4RDi39mO+3sA7P9VcLCOQc61Vr6mLyYmEEojYWZKWyXz7CLY57GuejW9+YTpecO
bjCKLMeRAF4BUj0QxlYlEZeOOCLqCKKRBxEaI2Z9URcNCPvOq7tkq8ov1r40YC2zoFKpWEXTTZV0
oA717OFouFAsgp5tC2LUou2qGnSBVetfeiknrmCDzh7syXBecf0XnffQ7dPgavoZqjNJyznVkP9Z
Ik3Rfqe+rWSiRhN5S/72zFs1bOF57XjTi32lT+VJ3RCG8fqf3xXnfzHN8XZ5Fqd723Bsj/fn39+V
1Z9sisndaG81mNULemtx/A9o7VyqVjiHOEIRBcjw9/cMyKDcOiI6q98S9Ml4l3+qKADVlXmcbode
c96KgVrVbpqLwyR/ObDMHLNJMz7+q+UJ/xqXRbzRZcTLXjT9Btv+JbXQX3fKWRxHGU4b/ErQ0eU3
VZGJ+iaW+X++STRtYzqgGa2o44bjrI0pu+mflS7/53tqcR3kCqu+Z3VTR/Ic6V795j+/T31P/Wb1
vUR3m81/fr1tOmn+jSFPT43p2paFhqbjNDb+B0M+jgYc3l1bhA1jEsGG/ugBZ9iOpFDHpekfha3/
quLubXDpfP+gpq5YSHaJX8DybNsLWajl3Nek+sbJZYWfsIIV9JGaHvvMJLe3YsZRMDBZODis45vB
roDIJGzkp2njUkFhCRL40D7xi7O6M6YnpJXO1U7zSaegETO5j6finGfHWm6k80AfN3oi248hD55n
j2IyeQJB4Ov3gQ4wIIA6+v8sFibr1v96oZzAsAyGuIGh+6Ypl5N/6WexzXRkG23FoQbXOMzlT60u
fsvZI3G0eK/2O9k84yuCK5b4RKctEk0qxaZH72kvxIv8RmLFYCh8k0qUyOyghKX4EtM+32GqWh8G
zirQy7A+Rx0vu1e0N3chd12Vyc9VLhQdZo6T8Oe/B1i8cH+tK3urP5g1wTiHZkvmqD2n77mDQ+XS
0Hiq7OInI/vlxdTTfusTyrxyWyRAH6aXgE8CLE9be0kI0QDdVKOFWKMXoTXrs9pKVVL/tdISxk2i
A3jqcnznILdMXA7zpmmUq8f6Upc2p9V+hJE6OibavUTJgQIJdvrC3E1EA/Vn9ZlJFUyfBR0QP5FP
9cXynsZJce9GD7AqVNI9mym6Iuu6hUyGHpzDIFdIRD2uSOkTKdvoclFj51+dUtfcqh0rDCBv74uU
BpXUXM+GvMTAAoDIOSyktKxUR1/UY9gFYDPccnXPmQtSBvDzuCO924C+20+r7pFSJqRoaK59N3wj
f5rY8/EZm+7MZlKs7YV55C+d7iupzJOvG79Xgqwht4OGsztd7iZbEBUTSQHtAPfS57BsZblhmYqw
IbeGHp02UAOx5DUOa0hQggNuJW/No2ntAPYr31gu4OZxLYAKjnpwghId4liML8OQ7DI5+7WkKT/N
jdCHdBPObTQf1mrqbkbQ7U3DWJ5ary3DKvlRaZT/ObXT36G0ZJRspsm9T26UEW2trB//Avb406qa
dMO9B1nYScc7pFWUcWyxvW0A7LWM9hG5EbEu632h/jf05XgV1hiT2sZog+2Um9/ruh6A32AoaFoA
wE1Om8dInS7B/Fo/183gvMS0bEo5PQI+qd0S3i+s8219h+B2d4Bnn1yr164jxrdrFoiCOQingmTG
75+VgmYUkUBBF3jnl6FnWE0OAbko4iQn9GoNhdHBcMuRKvo4RQV0xtMQD+J1TKRxI/I+Y5M40KEc
X5lXrXDwZVs065JqstACe9mxlaRlXpI1uj4aw7Gpf60lo1b/v2lG+e+PHQ7kR6jbyUK/RkXJagsy
1ee8vPHJl1ywCsxHGvLOncR6qYtylxDW/xqsNl3ac5FdWyvgjjYpPZVJQetu8N48BE8/+p8+d230
G1X54XbuiizTMLRxeRmSOX1zA0LJWuVT7z7EVujzo294PJaAxIuvubQBlfimwtUI2p9MwARFl3iN
Bpeek5Qo6h7vZn3hAI2BXMY1kSntJ5f5xoGqLQ1LI4p6b7VXtcFQF8+d5lON7AMxLDr/ubRQWJK6
Xo5qQFh4+RQaeKdNac+gyYVkXcZcXnO/SuDfyHRjKMz2Dpdi3sVpt4QGc+VtRDJhS3AhOUxyFh6N
4Ki9ROaAnZ4+HrNMwfXbBILOifgl8tp8sae3esKXDX/NvBmJ8WrTbbTB2tXy6UGAhZhZ7AJBSQye
kievjqaXyQDyg2PxxsOeS02MT1DNSJ9FZtMTov0eOmqQ/lzaxPhU69ZycCeD/OA/F9zxFpREvyL1
FTXWfvX9r5lO/v0Y2Fqw8024KMTQaLLJO2EddcToFS0Yr/7sFxi8wdx+zpJ+PJiY7s7qsjo8DETG
cWluiGOn0oqU+l7CQVxH++7JZHcsKxz1QcDJX04rHWE2qdQd8IKqJo01E9StF3yHqX9fWutIpKS9
1n0dbHpGEUcaQv2XlV6AJSsDsCDZhVWJsby0xqDNWxeJP6yA/p56MCmc1azpPMqvWh9/FTH/o46n
hCUYdDix/qckS95LOxhDejvtiy2RBiNiLcdW86sYg892CZGqSZhiY9gsrxnT2RCaif42ps2zlS17
Z9F+JItO3fHyFgfxGMY0feEzSC+Os1gnk/W7k0Y2TZLu3YRa+oHcqEEbQ5Y0NkObNdoZhPqgKs1D
yoOuqDcUaqSMjdf00MkeHsMzqMnAcuOSYiygUjfdcvVYI0Cp9rc/LDV6o7HuGFW4JmETibcutQnz
9DzWJ13rTn5nGleqVPBb5sSeKmF8KYzo54LgR4KAWiatsjJc/AzMtMK/+Xm5bKNBAKXo7OFS12AL
dRbwfaX1/mYAL7quooxAtzDR7DqIrpV3H7pseLjjiGHAPRZpApIcVPMhRdR6AI4mQoAxbQfxUaBe
Fj7pytR5ptX4Vri2cbHplz4OBmnomO7IIF/yLe0rn5Wg3tlUwip93Rnb9ybBLrTmVXcdeLF2zGT/
VqrMIWURRl9t6rstRuNrXBvf2orSAHSL61AyhwzyNSQUvaPYIDmpA/bcDODCY25YPQ4e0cq4FNAW
8LuO0M1glKSVBIsIrVxbtd6oy5QPnyMraKJdXb+p2KHm0cpb18ZPDGveyS37kGT0cm+rkr7gwmYb
b+Qg9AQJDD8FZLBEM2BEQUVIC6NuS76YCm5UCWqlC3raIzPdOZpbhKI3F8glTnGxAd0HVB/eRWpD
tUdgPMQSCiUMOTnXyWMMPTS2zLSyD8hjI5u24qw4OdLPuWJ92Ar5iFYYasaCM2qx/55WONxVzKzw
TDalrOXssQY/XFlOaBxvKQhN6+IUoXE5cV8+loWMnmK5ibX40Q7EFhWiK2Cg3s4YFa0lcR6+8H71
A0pday7fAt16yshvQ/eZztSWcCNM+QP8eHSsphjibEHhfFzTzopQsM0AjD/XZbKe86G6l/M6n1bT
jC+zvCQcz019ra4qkq23/osbuEZo0Bt5Iha4+4MX7af2J+BsUsweKYsuhz4+y1LCkY4RjkjRxtNM
7lFZnFgDdjjUwv/muvl8jeT4qTWpie4NqmXPUTAYN0Z93dNKuGBXF8QKlOe7hNd3RPaQfPvQDuCl
NGOewYDEyj1W7CutTFCzPYMXUSdnvwAMlmf1Rkk/lp7+6hgWU1uNuWBsCVV2TkYZouM8TyNbIwcW
9wETMPWvGulFf63jq68vYUlrwbtmUcdapXX+qU+qX6A86U6iC6WrvIhMUV/tiekhjUgPUeMSLMVV
9l4yRqZHnPJ3ZxEnEycEOQvAAGzbvZ07W/rzEhnajml7mPaJhJlR+7XxyW+U3lA+awUspTKeMVzV
+VHhvPBqgJA0KYKuzBQHvtCfbP0r+Qz0ErN2MBI+ZZAnpMe5x/JDIoRydqDV7lmbLKj1aMrbJjKQ
OlELjjnjnoMDHpUuwnRieodM1Ds0MIHCkOwIJPeiiX9quJu2HTtzdkhYjHIX0Lrd6iSJaEcpMt/5
nBrRS1JGp14q02m1rh2CtHULqjg/BnH1BeuxdcjozQwba30FnEI9QJY42xmVq2gZ3/eScVS51mEJ
OKwomqFe+7qkGa0AIsocAA6fGxuqNFgB59BIeQNtE9Z9pX23wADhCV2Oups719LtHk7pmEddjl0F
FvSzRzbRNo2Jhl7ti8Udewg654cqftQHDJcpaFDNinUeaFQtYPyNOXX02YaDYQH4q3teGcJdh6zM
sEVS+Da3sxNOix4GzuzfstqClMt4Zo+tXZX79eBehJlDjKMDalfQwjNO1W8ocTkI3efEm9IvfTue
0RXTvZbb03HstXlblStIltml2FlU6cFZzF3tjQaTBWyXDg3fUWMYYTmWF1Yw72bX7V/oMBxZ8GVs
y46ATDnZv7PKsq/tlDPNMKdX4tzM6xjK71vRWJ98bGsLp8OrXQb6PrPGn+msxVsDOh1PK3CiZs1w
lTjdoa/1+hY7PDBNDSpNGgfHWiKeaj0mDzDDcA1gVuETpDqeAcClWkS2s4qxulrg9fGMwpFQF3KK
uzExbG4CdOAip2NJUlVBGJGGmsZ+Q15xhRBU3y0XL1bk0NmI9BgOyDovIPMPk9WNhxZvz17z+3Y/
NvxFAY3X2xKcERJ+OV0biQnOLAztehSfaJlKIX58ItgM0YzBOn8ZAd0VZJmRTeux0yv9zOx4PVMr
VkzfLRyXR+FCbGvrOXvF8Tb9hcRJdwf1TUdSLtQ6SXqBE8yfJtzAr6VgOEG8r6ycL4n9RnzyAalk
p2wgtCGSbLIy7CmIlVPVfHcwimDaTtebxsSY1nofIns0rRfTG7HDx9ZbCpHmRkXTAlMon45DScm1
W0XFnjkvXhxyHKU7vToLI7sa1hws7PFHB/lm63cwLUSaFK9ZS4BMX6ppu0V8zG6jvOQ9nYJZ1veE
BvR4w8NLOxbBBK1pbp0f2Wrz70LLuE69OYZq+u5NkMldDWqqLRMmgyw2STIrPUT+iuFVp30+X23n
aZL1Ad7M6CagEuzA+WHXNW5/7R1WXPkxUfIdhXQZsXn/bnlf28lM+DyBWXVk3oqcCrmSmNDlIC8x
0bzQ0p0fKP/IGDMJ5XXK+228pLm3WehpxGhjoqvkcc5TCo0jxxGw84kcADct0aYypzrrPaVeTtm2
r7aX/jSpCDyW02RdnXH6lGuULPFvHPhDQYBY7/4QdWA+p3F16ApMzzpk3ueIgAbVvg/HCbKDsNC0
dYfODVbo+s1aY3+XNuaLJule2UBRXD/YN7I6xmVIMk/W24VjwhiplAoXe/fPvMDBoZf6NfpLtluH
dd5+JIc9GR9OMBzORTvsKHE3r8w5uiudXDZByF1ttCyP5lFz2QhrftlfJ3yXEg+rLjS0LIc2iXFc
SeOlusQWLWSxteUjrE0DQttqikc8kMNWew+eVjEKKWa4tS3BTXNpUEh4elLh4QdnYPj42NO6ubU+
PpfJS4M9YyXqhdLcjE6lLFKQ5wyQAWyLXbv7PruDBENqBk3DcCLOujyaqK+K4MEP2Dy0qiQPTuIi
1nJK1NkYoGuTUSzZ0G+I71iH0cTKQJ8eU1s/xQpYFc86ZQJHDncgGjqq76Az/GrlLFrtNDSJKW7X
9WLbSXseS/3iAGO4F2NAf0Fgvq0e2TWpmiv93LApR8saC1yFlI2nlCi+Zvlvuo/ntsVxtJtcqpG8
PNNPcMQx5BLhXl2ZO/fyr7nXfEvqOb/WVpe+2356/guf+vDU+C2HhQ4quG+z0bK09LCWEXAKp39X
z5RKA8LMzsp/ofu9WP3+AvQzP4OdaF5wfnnEgOm9rC5Tlw833/tMCsc5Jd3aldyO84MibuosCsJg
POCis2FO1VYYZOH+kGHNOh+wQbqPxHY4HDqr+PB85BnWO01WqKlNJ9BN1Ed1nLezaDNKzT/K7PkE
/PKuDmhD3XzN1wSmZjePId1St4GNRSntaro8ffqUJC/QORVzzxlBbi49kYrcmCY2rPEnhazucjyT
E3hsWswowxE9JwTGUtW+o9D4YIy5/6hrii5d6k53ODmKHQYwRmUB/IOUB0IkGzkdwx3hXnPECIF0
9vtVzhOBvAX8eP18CvxPNIQiWxWoIGozAMUS003X3EZ8UIQs/JqBcafvzCDGvEzagXxfXznpvsEx
TXkiH//UcqVDBhrgZNndLdIYpw2N4MUe5ocP2XKf8A/j3fqWivlHawwLh0IoAgyUvw89RUR8hDPK
B/mzvWvqT7NPDjL2c22fDD0RRIDRjTZ/cdPy1CSzd0p/M7SJLg5YUyCi4ESBjf3MArqGfJ/B1ih0
fiCYLjhR1psXTD9bazwl0hxUGe4GAkIDJcgqDrH9GzhEd53rqtL2baklz4Oe/+gEi6jgibRZPSN+
csg/tTC2ct9NL/aasbZZEw0Jy72ykMuJRBlwjaqFe62DUKI7yXNfyagievkhL/KTG2nUq0DWbRuq
jYdyqneDy8vWUl/ZVWsXcvKfdquWncfFoacznX/wTzEPnE33gT1TFSOS/qZ3tU+vdRlStFpDNRvI
gusD9R3pYG+SkyvvV1sP+pC6D7ZYahjLdPCcw0TDodVTkXnJWqYUab6A59bhimT93Ycax+5oLK4z
e56r3jGWSKMy5SjMnxUJgEVhI75y2p4uVW1zpDuqtIvNcfjE5nndtg6gPxIo097/sGyi5t1AUH9y
+ni5Wab4EgUJU5p2Nfe+LAGux/FVM4fiaK5jemrj6KIOQZRX/wpqoZ2MTtd3SEOUu9NvXiy59jXB
KQd5n1fKxkCq879bE3x3ac+8rB8IsVV+s+Lg7f2QArNHS6Vl2ObYakG4fepNZiOEXn8vvta/O/X4
zkSVYYjjrIdVjhYja73XeGtOZs5ewJKMY/Jo6zmoDWLdCRYHlOMgTLFYPKlLxTu4AkGhXKPcJllr
3edeN6EKQe4qdIR3YSx/gQLKzlrRWk+cy7cEqOobtB9jX8/caiUei03ciInRN1sKvdUPy7SkD6ER
HQoQz7ddIi34LrhKpJrlmpvxzdf0+QjHvL4WiW3txWJj45XErA6zROjrwefcGsRNW6tjarKzoidn
OGIxLcFQGPlLWdocFOOEZh+dKHhB0OjApNXlJP3i9TDdNGuhKmPunNcjRYgvcUSmlJef1qqSCfcC
ZZpoEC2hriGJAhmWKr6qzMvsjeJJ1TNjCDiBSDDwFE56yEEB7cHkjc6n8o1kJIYH0qRZhurkJY0M
bmMUaY3mRAP0GzC8eN8dGKclOBylubF6ioISm15VNo/CrW8+tT3SeUVLq+mBwdINaxflJie8OhPP
sV9+8uEGHKqVN3aWDthuGL8rgx52sTDSEWZkNxFseQqXNLDOjDyGs4nBdBtkwCNk/mHvm8GbPiV2
mALzIEtDtgF3MsGtiIxhDRWevnX8rWfFWkZKY+JCi1ioL5xAHGxPCzRanHr11gts297Gmoep1oXD
gWmbJ5bAZKQuGIe6Yw4Z5s84Rn2lux1NVRFRgM6jXVIgYh2LbqUQMnspAt35svDJyThe7ibxt20P
7jht4CV6J85b+5z5PsIDnUg6nSLnwHZOI2GUrajZxgYD6DJ1aTNaW5sJj7ayf5hBQS1P7CEt6xl7
9E7LiUt14lDMZzXJcFZjPpLnHzbEyGeoRxOHXLcijIFKo/CreMZpyuizcKmQoFhYb3Na9nemkk5o
28aDwCQYZd9/aqw5ePL8VOMd/ar7UKAdRkikFmz75mjmDy0nz1OVZQSVS7NfaWHbVnCwd7hTiGS0
kuMpD7a5POJOc/RmTfribO3Cbw6LLuKngDaGQ1UB4h7jVzzZbKwc7Tl3cCCV8fpZAhdDK875QaSf
Mss+kcwA6hFo+bVn/38Ilqi6+pGAWWFPz3kGzXMquTXWQFbB5Oz+i7L+1sgYkC33E+qrebroysUh
JRIgaTNrO+kqEJ2nnh3JnY7ZApro2l4o+pleGcrzKlfIdDimBHW4FHvPUYolfyQC2RcgE6zBFFfB
vXduMm/v4BOe7EAPR8+MOupBIw9lTv/SLUl5Gf65rERhuYeLhrBaToTsI1lrVThFtEULGNhZnynj
sh501LovXVZseiygq1V3T34ftU/qq8FwNmNNiDwAU9niVbOTDZ4R5xC5dgPgZM69fRcwALehf3GS
j/qQRp6ImwoB5Z/k50rKnqbb8hFASz6a9LzNpg3EBsj8eKotKjp9w8VvtTCbSxORh3Mq3gQpybO6
9IJilNyeP1fwXA6xDGGoS+Iyt22LAhuP/F4g+wEytqZJljHXlguHWj0MaZIOnPLJr5gpYz1xsInZ
cXawI4oJCPNzEGCDt1UOcuUlX8BYcaIlu0ys3sEYM/mYpOxXDfgir7A+MkIcy3yXcxynBSjK0qOK
s7ZycI9zjzpkK693oI3/zi0PQ+GHbFGf2HDa/O1JW96SYvjeFaInm9U6kIir4GkJsA2OjjgPuuXw
gSZxhakn2fJBEFtF44zt2ji4ApyK+uXIJ7Dr1+lcNT49teroM22BETjn3LjaU16e0yaybGxEaK1D
igHGlNu+PxdjzkE3LQWUHTSqWb7mkwqRGoQyhWN6oWZ7y8ibzuTdDthFOsVRBEPyYpOcQcRbfY53
w3ebKopw7ilGhcvo7ZBXABVKfgAjqvKpG7/yVu8NGrLvWTW0L4jnv6s+t8OO58gZwWBfxwNprZmf
tqDoZ5cFRQUFZ/DplOGQsyPQspyDHqLg2AqKD1INEUF1GXVGSgC/IN6WJ/NuZqK55+k1nY2kL0KV
tkkI/rPZzk8zOyKmDCjGdarThDEF51kJZ0WmcQsaPU1Xfnqt5cUdm70L8PLkSH9zLAlXo0EbMNt7
Yk3MmvXMxv5mAW5KZNI0irEv1rRENliAekoRbkypt3o2istHkK60DCbgOc9V2XbCIZ+/ux9Ps46x
eqz8gOSl3VGcN68PT6TWJTX1e++n/g7KK217OqzpTlrZVtAhOzzF/lYhpRRJhTpylJQC61Zilo5P
L5HXXOB0aqfZFFN5lDKOOpGOcnngcMtzO+F/w7xPnNUlK11xdlfx0kLD+hcRjI1jsCU5h9lJ7i80
aYzMLCZzRp18EWU3UAFiOlvMMiuJZ81+moJyPkS44veNA+8NJCRqCp+8Q9yQ2eolVRyrBSKyvBSm
N+1s0jPc9k3oyT3hWgHidy1mdZvGEp/JJkcHQKNn1yjihy8v4PxglMSrfqxWRngFMeEdZUP+Pcvd
fou2TYh1trz7CPTY8hgXQJlP9umA80Glwn1IvKieKiUeeyLM3eXFNSv7mpWrg0NmSjbeTMa11MyX
mBPZJcgFF2/20ITfVSOKCuw6cLspRG2DvYPf98jZYZN4cXalo8sKi8R6XcDwT5tFvsFCXqIZDxLI
inJPgQUTYxQzFV4y5JSlE6ZALoKKj0ngnK+ZdooKaNASHTwhPNz7NgpQ1L3qUFnci6gf1QueyORY
laLCu+O+T2b3DPS/o8rhaqKXXVQAn6J7MCMj5Z9+HX1JNd84rC1+US8mvE+iM/LhoEIUdKSWqi6G
zb+1qn3klRWbrSlTpYozk1pYSD4eKZ1J1UrTEo5kBfWH/RK3dCxPKZFAsUZGGBniobB0f9q2bX/5
VUh1hYHZCBcP+rgTcxuoC4YZ1q9ZEGAeeVLskRYIGBU0xuce1nyiJxRGa5ZFvsMKLgI182JRxoWG
vVfl1H88obGfMWKL1nQbqXwCeyx3F9XMcRNuEB7g7goNwi6+wFpCkXGwDHEGknbUAch4hPssj7pv
Ec+GQyNjevCWBEOZ+jj3Fs14rBpMx3yCofSpaGPh7k0Tt6nXNsMtJp1EiQlFwu5k0+Dhs9QA8GEK
6Pk0WDJV/kSxpncoG+AkW3skrzCAdaoooCySnwU2Fgglqfsk6tT8cP0lLda/vCfb3QorPhoyD6Jp
YWqlL4W3TndhOwykhPnJ5Eh5nVw+GHVkxnc+tp+GqP3Sxbbx4jpmBVhIdyE0gxQY8EZs/Ti1Qmet
fi0Ln9aJQmIM6y2W66WVkbcuDg2NtUHly4tRp6xQ5y5VG5E0iedrnPjky/+LsTNbbhzLsuyvlMU7
sjFfoKyyHgiAkyRqoiSXv8A0Oeb5Yvz6XqBHZ0R4V0e2WRhMICl6iMPFuefsvfaom/7i9jjgGU0H
S41pa4HqhpJZ1PjohwlglFrSHjKrdtmHItnWJh6Iy8Fe1yirLZ+1HoVD0cXrH1nwsCXpAqZw7nUH
5+cQJvHhcsabdJ+aUNmMEIRkoq/APTolcsEZInO+9LnS13ea0oe3DslYiDlRntMur0mo9CigJtq6
OHf0lL7A2ryFGlvsCRy9vwB5pD4TPa5WgYDwcWp69MRRncJgB8beDuQAAJ2MYdYwuVjWesJENXEl
GuMqov+/v5CCjLWjO2nT1b8RA7q/aNxsiAe0Zi0XgJmjub+KL1Opgqq22HOoJBBtYIH6w6o/uxwK
a/j9p8sp9dNMLt+R9YIswrUNfznYlS75rg33qVwbsV1c31qDae7pWLBsqQleJ5rdrHz1OsYqc3jc
Zs3rjJqCgTT5DClqkaaAct6B+YlKFFGFMraQpbgKMaHrb2YV9ZVLIkdw2fp0qwHkOtWU9FVSDAzK
sevSK4Yw1hnOM+5b+re8Ly6dKa688tLTVUTo/f0rp6u/ygNt1dBUa33xdJtl6lc1scnGSbfSYtiZ
6FHRzs0nez3U7IJOi813AVuBur3cUQnx6nbUQbYiuuPlILVM/vzpcmr+647cWdi403z1NazeP3PF
UZViqSCd5XKT+a+88T9OLz+horL8qSo673J6OSzrk3TpXmXme7TIS7G9JJqSq8shNxkMAHnlWrF6
4qcV0PzH4Y/btNtOxz56uUtLc4wBGpoKQ+0e0H4qt5AshK+t1JfLaQKDUiCGzo+FAaLxctvl4MrC
OUxa/R36zsZOaQTnnYK2k/GTdt13yDxoyOB8IK2gCRQ3ieiXX4cdUASrxTxk4Hy8RAxfbrrkDF8O
bQsJXGTayy+3x9C6f8YR6xohh5A8ESr867bLr15+Y0lbCiRao8EFSRyjHD+abo66rEdbP60S7Mtt
l3v/OMWOhW37cv7zx1/uv5xeDsUC6fjy08/nacbqkKu5xwYnvXHIAF237e3iq/gBPCZnTIDWw6zT
WfEvP0b6KnvJGQoP6+/88Rh95ZP/cYor8zBY9Aujdk2rWfkIPbOba8BeDCtDFUDoeioiu+yo6XJk
dSFW2rxapmuaDNO1hgzeg2dHysp62x93/HGarnfElj7AjNTzY6o48UnP25NelVxN2vi2RO3CRSun
atMkGy7LHNb2t9r8zCaN1jpGSZY98ZnJYVnZ3D8zS9efLqdUxSXgQofUPfsTKXNzN9MJQqDHtqh0
oQagiu2QUc4p+JP1MMucGjuU8RZQ5RVIeXMfAcC4ukxvLJdqdCUUmrEf7u1Tg0wuCKPU8HPyD++K
NaeBlEgIM6uM+3IbTZ7h9u/XC/tX2bWtuWSyW8LSBLWpJfS/qok1+E2aVbAr0fL2rgDc9EO5XQAL
PlK5RT+H31ibQ7ayfOnXUfjlAJsTcGSB3ZzsIz30CZX7/Z56aDBEkZGYbhny0qzJ7HLPTo2R+6xq
d2NXa3cg+ZdbVX+8nOj482/GKg60tWt7OXTraCZae7D/z9MR5/AmMfiCN9l5cuz8KzZQu+HMX5Vl
jA9j6donArp+P9QxElYJC/ByE8zz32830GvRzmRYUdT2rb0S+y7WMvoeOuYPukkRxbJ1lUNlKSoL
McOybvjcJudHLsrTv9F3G//D+2GaKG8cYRoOQvhf3o/ZlCljB8vaJVRRp8Jx9PtoxDiYwVHJEZPc
X26KgQNdlVb78sdNaRVq+2RCEpitv9SpAvAEJS0aduZvwzp6v4zjQj5xh2npjnpZZBNZ1dzRFObU
+ync601nUgf96S6u0N2WKIZpZxVjGjTgmhhKA6fcxGsWnNu6wd9/Is3VWFHhkSZB5vOfv61KH/4T
uq4Zrm24jvbLK+BmXLhUpzV3JbDONv9UBzhSl0Nj5tkamTj/fn65UWQxYRGIjjYOZfOW5naM2kvN
n1DviR2Ca/hxl9OkUg7g0IkFo1BUQ6bIazJhFSXM6IrL0bncYE8jZu1ou251UAu3JBde7vjTYy43
/un+sHBD4HelE0ijTHYNUqydWcjxNS8yjC+x8ZSbunUl7v7NS7W+FL+8VPDKNFNDmKbq5sVZ9Ccr
QGjNmeYOtrXjCpke2NLkj6AkSIhW888obrUKhDYvTG9hYU3Lltl/ydwNvgrFLAAALnFCoZITcF7x
07zhdsC6UDJ7dHMD469dE6M8Rf40EY7Ad8M6OevBmFOLoiI96RMbqW5CoS6talX3rPdq93HiLH96
5PoMLonaFrXobZmnT3Gc2oe4GHMClLnpctCYx2/+/tVxVsfIn18doWsqG2lduCqpssSr/nVpqyUC
3CEKETjLMg3+uDBfLrYz516s0EnmfYsW8sq5nl8eE8dxQRt9eFVTCz21wPAbzd8Jj0PGkS7DmVBa
yLJJ2l1fTi0UT74Z18XuclprrQMMA3nq5VSr5+W0PhEmxeF8uUlGb5cnwwjxPz9Zno5/fjIQcr8/
GbFgy4lx4f3leSYygtc5ZCgPOsPJxEm6cwIsfze6eGamZujOqtqjemu0l6yxR1QA86my7Pbx8tC+
c7JN1jakcq8PjVKMxLMeofVcn6jAsoVabRUCr/eaA5DxZtR3P5+o1N29rbvl3eWxTo3sNM4n7XA5
XaaZ3Hi1D/3LqaYM7XWM/+nnMxmK0B8Z7V7uUxmm7v7+XXd/XT5YOYTQDFMVBlY61fjlXV//OTFN
UUMcUwkX2UFJcTmkqyq4U5JXydaA5gtiWlSIGapV0uEfavSdp6rDD8CHCb6SLaunIQ7ZM7bpN4dw
sSPmV9srlWXvwgW2dcDuqHLJG79M5y8/DXbHuJKECj1FZpaF+SNCgOH2coD5M94ypzO9Ussh4K93
UHYOt+16kF39kYjGT3ClHpo1/qrlY3UaG/Po0tcCQc1NtV4lFN9muhPrbcQklTeJ4kI0EeN1pjIq
NVfl4x+nDXo4v0/r2mtW++9Pv56CJfhyqq0/qd2rXJodr1iK06qpn+fBQverdbUv6+WRwJbqeqga
84Sght2EDNsXbE8tqiCaXflE5FdjDi+oZXcriv2VLoaz7Zl77LqWNLOhRI8n1rRjdz04ZUz3xWmA
HCcjOYkJ4pRNopM6v7ilZCcMVudIus/vhzJBuX35cPyvj+k/o6/q7ueXv/vv/+L8o6pnUP3MyP96
+t/74CH4r/U3/vWIXx7wkmRJ/fWZvP3to24et+dfH/CXZ+Xf/f3/y3+Tb385CUrm0vN9/9XOD19d
n8vL/wF/wfrI/987/+Pr8iznuf76528fVV/K9dmipCp/+/2u9XLKteFP35/1+X+/8/RW8HvXawvw
rUze/q/f+Xrr5D9/0+1/UBziX0bQbqKzMni28etyj/oP13SE7VAe8pWz19WV/Z6M//mbZf/D5Frk
uiY+blunwukqtK7cYfzDcYXpMOhVAS+ytf/t//zlf3nv/ngv/wN88F2VlLL7529Ako2/rPBCZXBm
2JZqmZbpOLarrR7OP13/HE2TuqSF5GPUNL1sdTO8YaTKNsh/H3VBhibiraghj7bK3uYQx2mmpJ4+
oZE2GIJXndUeCxO0YHQ2GScnRk3RulyTj76d8OEGwv7Cmo1zIN22xLgm9XRXUfeOUjw7+HNCWQSz
mYE+Fh9L6WC7FlDvNkU8nooEsEHf3JB07uWpuB9wN3Wq42sjWeuN+WAtdyuf150eFp3YKqM8x6Oz
r0bMdxjUjpQ815EAXJwxjpQi3DTG61yO2G7Q6mu58a2Z5JOOU5zRLrOnNyhNp7btADGHxznsvLRG
1jcrm0igxSfyZ9CgjUyulyGTk+6nuGVKtGXJB9dKSyS8S+MHOOAPsu6PxYy+mRRegZvDapgnmsgs
GKCRmvG8slcGyl7IPUt3XbSZ35D1wBJ56Imygq4TgHz0FdPZhwyTbXsM1C5jUlXcNbq7K6PjrMn7
Uma3AzzorrS30NzeGWCe446cdzc7NM8aUjuPCQIKHsbI8Jy2VW1cOwPkgLm+n911yaiLO/AxW65/
KbtFeSLbvIhSvy9sQET0IGlEb0EqsmKGWz6+r3ost1VPutrQ+UWeHOpBMzwIGZssX/ySjr0MzbPA
rsSnpu5Tb+XC5KHrLZJIzAqRU+rY8xa2PC89o9ZQ31pufp+hngvzFhP52NwQVO1smYmSiSA+K0sE
sCOfDP4KBsp+RMbaTMZk+oIs9dp20kMzOI8skRgFKi9pe0ytdJEwvoi+e6+QrtNMLE8E7xDBpKBY
Xlw/dAidTcEhxM1dG+cHo+VyTdSKWF4SKzxhTyKmCg2VeyvaOtCd9p5gGqD4MuhqNNxI8udxjQ9G
b2K8tRYFRr7a0N7qLvueTqBl9KE4tpqyp+GckbBHtN2A1yFqdwka8Dh9sMaZRETG5LlypRrRSWjq
NcJdxoq468B3L4MVFN1KnRGomd1UQtG1HlMCAAm9Pw9kqUAn8ex0InQ88XAA7cwJf0QzP87NdRyO
W0Tt0aYmBhVYX4CTduOC2rKr934C5NItPraOYqMo6S3ltNs5T2Y+A3sAc1cOxUOs908reWGEWBbt
24J0yaqwD25SBl1f4UvMr/rG2aZ5+xZbzaES3Z1gTt7NH2puf1qJQIhI2yRRwlPThd/QxtLAdV0A
jELZjk17iBNUi5LWx2amtewZUfs0sRqC6zAOUKuAzzxVMgkMMVwbncSiwDurWujZZ8IDpLjtrOk+
zEpEQmv4Ad68rrUwqIL/HaODIqL9igZAz/Rdr58R9nitnQZFIZ8bG5ECwRqguCYcv8/2olxJMrjR
uinLXdIqX0hlcO8ZNxUO1z7VAsWwN2O6xxb94Go68IDC2CJEf4eD8yohUcd29IVrGQPHAO54inOv
TYYbmgxP0gbL5jRHzYQpOZCmiNTApB8KOL4GNkpiaeOGH6Vt4ZGL2gC0d0VzOTq7RvuW5JKojcY+
QUj7wDpZQ85VFQXzk2YGWboyiWtY8r31uvQd8pLuKscxGuAggPI+93u9iM9o2NBf51ckRuZB7kSP
MiyPTfNphBnqJFRgppSeerRa7aXLsnu3IXx6jF2/xDZsDiRtZNXWnKoAQNcmrdTtktWPWVo/zX3+
MJdLYKT5jowqH47BQwaRX4zFXkdBo0p33xqBWQxvplJtGRX6cWN4Qk/ujV74xjB7qjo/izC+Nqqc
QUu9cSh5JwMaVzKofvIsDUpu204UX2uNz9Lha5BhMvNn1E8btRnirRJCkZ3eSk2yAFdMdN/L6NMl
/phxa9zxRZjP5XiWWbILhylQIOT31YJzRL9qNFTIFg5hViVdjwmMJbaraLDyppgLVuKXVrZoQm00
jNZ8zNtvqmNBp/+OYIKmCznxiJxn0MjkyvhFg490SpklAkilCTAtbB7ZHspJfdXXUCuztr5BULlu
ZBiIrj1OUn9k0Nnv0oSvx+K+1/b8I7OMU1dxYVjY83oD+wIRprNv8lEWMSGDTOYIh9pmjui8uetv
dMQiZVy9FJhDtRlhPCubq89BNPoMQrxm1nZxhWWAeeBGmA9GXG6iIjlFdLAzhu1GiBtYTO2r4VQ/
lDr/ikTxLR3Lr5Axy5hBCpFZ84i7YmHEm3/X2vrY5ryOxkOYAAAkVTQwV1Z5leVbGcs34EXvLnMH
X0TD3kyQXya8xrVD2w+vLGTjV2NavLVxqGLhkamyGwv+h934aRTabtIjXmjjoXXUm7DufvQNGdRq
cd+FZ7ifWPBj8pOasJ4CjHk/VCW9SUBVV0380XfkNuctsRbzewGRVtr+bA1bM4Iz2k2oLuOgmRyT
tSM9Z7a7qbTyGWOC3pjeYDs+y9CxSm8XMXs2XpuN2ilvZBG7EpRVjvQsDHdjmT1GmsjoUn0gr4nR
ucI6chSK+Ih/Zwx05DaY8iO/qtujJSJYHe1e0A7yzCF+K1R2lM380Mx1kHdym9j6m5Ak3VHkL3p2
UqjooYVVzwrgQULQrmbLxPZR4FQmJbAiGI2IyS0UN+EV2jujyBDTvnWlhMxuLYvY94YQhE4iqWTi
vbfN6RgZUezXNmOJ2cUo11iPSQLOoayOpVWd4VzdtqqxR4hxG4p2XJNvcM4u/tDiJ11goZmh8+LI
3gyce98Wy1ekwA1bZUuoAMTOnvWbvGmv7AJqUhLOG7Z5JMcqXb/J1Py8LuRifIT6WpA6rvs10l0k
1l9O1B3KOPfFKA7m+FCF4XMy6b4aDietyQMUq0RYkdu1WSo8vwrOqcK9TvXilWncUxMaZyPrv8c0
sjx8SwnRTBUX9+QJwokHmX3Dp556ljpi8Brd9EIt8Ur3CaWpl2BPmJCiYbB3iy/bqXdsk2G0fWnI
1dCHlfObIOd3XkhHQGqH5Rwnmbrcdrl2a9bttR6HexdKP3z59Hmy6II61l1eLwegELn71MzZE+Yi
z471q5ZZL6NfPuXKzuXDVCAxk7wYS3ZubP3UF+kT7LwNhuAr5Kr3NRcSRKnbMHdv6Bsek+McPSpy
1ze4oGxCkkz9Wsk7v4ejQEaWBS3hjs3Zq5lDSHDDaGtTSom2AKQev3Z4DEwn/mTz1h3WtrfTi5X/
pASSvESlUFloqvdad1OaKIL0xsGzuQxbRbcFZ7bLDRFUVv2dr4ZosycgLu8FbVzPcEZfWVwo0stZ
qxccvXYDWKvoL/9bXEXxvqmElwDce3LrBu23PT0Mizwyi4MWuNJABvIXDTa/SKXRvxlzHzB9pWGm
rMnPqPIScmORc6lq40EuYpHD9ZbbJ6h5/UGfiBwslp1Y4nxTqlHnxwbpZp0RvphkVEAu8OdKI/fB
ic55wRXeEWRTVw99jpYsrIxdmGNvJO49R02MhNiD6jWR64SI1EaXA7G81bsk6HOq7in9CMvwPYtW
0dOMGatTjiOTjatpNr3UGT5TMOHgnDehaB4BGEQBg3w0+Enpdfi9SlxZkwZvoU5cv1fAGOAbCjR9
htXNxRdBSXin7WPhPFW9ovgF1non678aoQIw85ppvlFqqhPaXmiyCEiJ7mfoKA6TldT40XC5CQnm
rEaXCHZAMXUjDhZrzgYQyAeuxZ4okLb06MIEopl2iJbw0HXf3Di7kt9EXz7MMj3mhfWQUPPqbXwW
Tnpt2fomXlIYoR9DVoFjecKke8xH4lOmTjlgt+JSsHTIYkws/FOEOlF1pm9yoTKl0bXGRBW6TRD4
aO/mEJ2CtLeNMXwLDY00HEayVwYPoaILEmY1ijVIYIMUpWgRVNngnyoNrx0kChY6FaRavZkAK0Nn
PpZJt4sEGwvg54Lhfx0iH4mVXYjoTU7uVne/wTLbDu4HQq/rbAoW8hAC05HPWULFNCkU+4+JqQYL
NgdFcDGLM8XvitUHgTCALMQ5fFDnMONjuOT3ur1UW3Zv5M0M3/q4eiwrfas5OEvuo7jC2Rpm9/VA
gBi61TNuCIegxTH1eAnPohVXMZPWbaLzWe58V/bHpi0pUMIQSYr2vpTWPpaa2K3omHR+1pfqkKay
DxDePTTTWubHns0mVzeaH9AJ8dfsY9Yjiz56t08E+hNbPuWEZEt3Dcl+lI5CzWdYWBW7oJ263Ui0
pzSyW7QkqErrXZ62Qa7OTInYHUuIhUQ5LOC7Mzu6z4vl0Gn6jT3ZB5VoLr6DAqCKci0Z/VhUwxgU
Tmb7TMCd5n7NFl8AkNM/RjJ2sRBehXzgFj32jajw2tW9eENq1UZnJYTxvhFdHKjWSwvTTVDO9gU2
GcQOliHe1qpjgGg22yN+SWwy9G2J4bHfcf4e8URsYoS186B7iloiaJn3tUZxkA9bQVBJDOxPwYoT
x4+VReigRhcsm0+RIR9Cp30M+Qv6MWGXmsFngHJpEDBf+ZZ8ZhONLakNsuTTsIjbEwAJJ+s+JsjQ
toZV7qkNfhihjLHd3G8Q1nPNZTke/JbtZ6n0O+7NPhO4Xfs0I7k0ex+zR6McDHSMyj1AQo2siwNx
3xm1fuj35VBvRlzHluTSgGAPv+tkGN+x6dyOU3EUhD4UVg2hDe+6VTWQvIk0IjmDhGFkmpV6CyOI
T0MxchmcydNOM9ymScubuAzESDF0x4bgWMadnuGdji3jlijlW6wZoS+Wzzqfr+1GnOkTWbRck+9J
RxpzMt70eEg7fXroV+ZwMcj3yEHxbhU5ouo44mKQO0f+Fh8iW2D3Jb19A+cYqYqKRmUrscLAtu/R
HedmewZX4pvWAvmnLYJibl6GWn21E3xaKEo0JWebml2B+dsnHX6rAT2Nu+w0IDxVbj6uSCh5Nxfu
EqihvE1740rLKWqJT5KD/FbQ7UC8wKpT849ihNZb47UzSowdeIIb/HZF3TwARKCUaG/ymEUomeQ9
IH8dLaa8Cl2kZ+OIg8P03HC+kzLDrTICD6Qg2CgUg+jdsm9jrJ+juabkUexih4Nyo8XKjVVqxsaJ
kyP9AdNHu/zkDgTeM7mKYjXdUHmRiXRcJptF1zEgVheYSRpHvRscW+yT2o7A2vhLjMoVu/utMWyL
KSdyHc1kGzcIp/Kj6uYaJdoV9oJ3fRSPM7WGDgSyy939orHxT/LixuwtZSOSKLCc4k7doW+kll6M
k1j6/ZDECoXNV6ZlWxMZ+jYrSMUQxhMsfzvPTwYGJqer93Ec8uv1d62b/TqxnoEA7eyRK1bs9JSP
2SadPyNMMXXl7Cr1upVv2EkIoye0p8X9k9vP6eLwOaYbFiM/7U3wg6WhvaeZckhA7TK9ISp1sP02
pnc3WR8dKGAfIRzt/6I/u13LVlQ/ANW6qZgn3WSq8qaxZ6IYke2+bO918qQsAzuWedP1tODjZ/gd
foos3TG/0bqXm4J9TpKE1w1QmyLeVQTvujECdXpgMX9k/q0Ov9fqC7RGiySb8nHCvwFD18d348G3
y8ElqpSe8B9ol4OWQ1bvGHGLMAHQQFJo5Mv1T+1QZoE1dA+RxQaQfnsgreZGy/Vrq2vuhwm4SqqD
hk4UjFhsJ1SCqIiA+WZ07m0bvihUOGzGlacsHt1tUnfXeRj+mA4NHQuGSKxw4CiCKlse8Hx+OGr/
5dTknzTozwI7zch9Zt1iXkM2bkrnRzhQTmaosPHyI8O7onbGNVo01uW9nO8KJwINoqx+f7qsbKfp
ri6O4Wej3LSiuesTm7V4fqN/C/aGLwSfSKpZ8ZTO0XtedZ4Bx7pIjpkD54QRqlBuZc8wY4hvMss5
m2l+KjDxEoP3mSZsfh2qmut1JD+QFwJKcriarIT2XGrRnmwkNAXCyqr4iAaIKxxehMWab9v2hbcY
B3W/J4SBaZW7nbPqipoOIhm0BWOXYEQLK8fTbar+MvN6G16MdRNFEAGV8m5ZgKwMlBGNP6OCUpOP
jPU/JbqCjjbL2ojLIhoaP0cCv1G1R7o1Atw+O4JIDYaxPhUuQNz6YSL5XYZYnxYuhRkhODlNjSph
zDjUhMMCElCL20KZjnpufulElrsTta+dZStYMLsJ6SlDTjwaHc3eOmJdb4rBK5xli5L5q3E28TwC
Iv3mZCHMrpBcG/0g+CcZnAejgA5oikcpD2MnfdcRFC5d0EVyn52Iaq6gvto3DfswmdV3Ih09Bc7a
UqSHqgMpRK3YKDBVLB9i+tA/DaOBKx1yBmmkAIKHKpi7YM7agyu2IQMzIspt6VVjTMlfB9BEEgIG
QYj4ktBGt9O9GnnjmDCy7lGL0UaDFcZCkG5IrvX6JSYum1RevQvIbdtOUb8DiE6qqz9a0LLWSoTG
lVE/alDVBhM8Qbxx1N2g4hpFVk1HgivazkhsNlklWYmNF6ogv+OnvNrxgdxbkNgjJKMaprcO/Wdb
jLtZvZvIkOCfLcJvmazxTRAzGla+YgEirSfPct/DVPcYr7Oxc27R54bOXZ532xlNJ+5ziXGTOMqV
klfcNAk2mE5/ilcuXdncUJ0viIrqYd6pGH1Sd+bnMFBJTIA9sgNXy2ePr5E7IY8JbzXjR1d2ASEf
XeqgcBcBWwy/dDC1x0+qJh5d8t0VKEx9+zCi27DJPqEjfyxid59n3xqk96Jmyye3q2UouU6rd3M5
KfKp6bMbWl37JL9LsBA0i4rvdTlL2KOSa9QIEIZQQstkZc72+rBaKPPX0qmO+vQdSoS906LsivpH
BGVueHg/b6qSns5SnjHUPQhh3I1Kdgoz4zocQz9slSkwNKw+iBlR+qTipOmG7VVN96rZyclsSC2Y
epajes4+TMElP6orZcNkB4ZLdK5oXTe0ulqKMWOOTiNk7SDqo/rYYVPYKAyAaowKIg6f57B/G3BV
2+j5N2G7iv+glNDcZLMXFh+M8tn72BTfuY4yM5r3Q4H/vHFnG+q2L80cupUtt5Ksp5axx8LUaAGN
ndYquWfLQ1mFOCtCM5g+CqJK3AlFcPq9ImYEaN62ZvmIiAsqlw6Y/auCMXtst7WD9mym0mNUYoi9
IV8Idtwu9dEt9grsOrvYaETZzg7yBK8YaxbyG1s+ON8T6xtlxCFmJzR007ZK6nojWhD5dAJUJdot
C6kHdJZS/O5RsXM14indF43Aw6zWgqiWvsWUbNCwTo0znEJABKwrZTRs0PExnQ1G5lMWzszMqTYl
mj3c/msnUcTAKow1OEZpbhISb68BlsZHSzGeHRut5TiyyWi180LIY0fvEChbFl1Rso8BUF3ipNeA
nJaPuKaRJ260CwkCLoYhPtnWLg9r58po82cx2RqtBEXdhAVDgHYY0w31FQ691SqMiKHHvwfEXYI6
9OwI68+casveSe/IOfasZare8daiQcFr3KUWrT+FVldY2qCJs/lcPfXk1AXDlMz3RaZjtSrfh4lC
Gduj2Dt9bO+Gmbc+aca7OVlLZ3h+6IKKo6MQd8x4Pb+PjTWUy7xW+FrPXSjOYVp1JO88OqFysAph
fdVGcoONp30VY/6Mj/4DrUA8dNoJYEDEK4byt5/BPvRLetfWvNuazkviWg2SkKzbK468dtO+IOgN
VviUsr7luqRzK6kslPDerQyWRZ3omyRWvxddtfogB8dzaOUf4wlwadPeuLnV+gDK52CwieM1Kgri
5WFuyYjtIZIz+RzeLXU4UEmPfhRB7pB21F73EcNlo96RQ/caypItfLxsRay/kDcSUOt3Pk5/ZqH4
sMIC3XqpU+oZLZtcDOubRvZkF3Tj2VShBWQHt8O0kYCm72N9L8jIxOirHhtN27QFSOpimF4IAT5q
SwSGNHEJWoyO2U3WwBJqMjw9y/Bh6jhw2g5pyyI/0WVfdWoKaBOwUYSNHE4h9XoWPxFxYvmipEc6
qVT0ms21Wh+N274lAZM8Tr7FLYadur0xbDrWFibkacmSI4kNu0G4nypB4HRDV2tbhoVdtYeHwiwt
2pTwB+0FXIOY452OSISVezjjVBeks69XbHuc1rQLSiMRuZs2afgYpmdFUnsR2BmUJGUNKxWtXRV2
sp9ZTsB3Vf1EWSsrLdATJfVHbWnZiaO9T3m7ZQGdHfyxY9IrJMgBIS8k0g1M+E9t4aKAD8zFqZBu
oVZqoNi3dB0tHy7iVzjwP4jnsCO89KZgO9vV1eThyWp3ouRVYu7JKna/8FkjL5bt8bhkPsL0ectU
yiUSVcm4KvJ7NY3LbUlWi0OgL215hh1h9DWkhcS7TlSvM7zOSzz9iEH/J9VOn6viitAwmLxweaN0
TgKAa7ASRuyzdh496PE8HOpyB9CKiEm6ZVTd7GJmF04l7ZLFKT+TtVhqld7v+BxjqWD+obbFvpYp
GkfpBKbsMC8BPiGlhwHu9BaRY+2NOiDHGnflUc1cROBzvbd5Ib1EiJD64ENZ2CCjcd52hqcSI7Jx
rGrkz+upzA1gbhffGwRKGx0JCqrx3W2K7y34nsiV2IgMMjEa/aHt157pMF2TnIhrKE0wmIL8BXU9
gXAPXep43avmgrgrN89381g8twZhqJmqTrvVJhZb4z1mB+2GhHPrOzRTvvmDgwQmA13ulj6MRTpR
tspf6ITnBV3CtR0BVzVZKwRZaQGGzEcBhJpLJxeEWc2R2NQSC82Ev5KJNdlMBHHqBDGwRJoFH/hh
AiO+EvtmTYkD2pINdnk6KGYl3H1C3EMw0lciMgBjXINXNh9x8+gd0cQt2oExBY2TGexF4BGwKbdo
ZEXlwsBSso/KuHqS1FV4xlKdKONtT59MBJPyUfB3GPqg/EAwwlT4ZarD+HlwBQtW0x0QIqpYmrTM
WxcBN6+qA9FVuc37vPQ4EFycFol0NnbfnAYk+0qCM15ONvjltI6YxRXeoCIqhnOVIbFmfGm0sAaa
Ng/6hMxM16iB/ygvpXoAabvcai4gCFc+ZbXxmTktCdqt+gZBjQEMwBrEnV+ZS6Omn42gNvtXMCIB
/Tb12jzPKyDdwcujs8s+IKg7xCZoBUjzZjAqSrTpO1sh9W08WSzeXjrUFhl3iriP5kXcy3D4MbtF
60u3jXBC6Ww4tPpqTMGD1uU+MwTSg84lyCPtzF03ShTFwzzfhnCieHOzB/AsKfqCIpDZN1WDnd/3
jX6aCkLM6J2uWSJ9uwMjdA3a7NxEbo1Dx9pL0o+4PiISdtJx2trjQG4B+7O9NYTbdhV81uvBXhVi
gzH8qO3uKUS/tR1UJdkXZBJu58nygfI1D1k84xsG6RFqRbovsfFtLETEXiuXfNOS1qCg4MprMXpF
RR8PxjZeuYSBjA3XeUsgKoOJqNvUoN8f3URjA8z0MejUicby0Fg74PY+G7vaK2PnqadWpYOgunwz
BS8IZUbvsKa5Pd3kOOkZruiCwHjml6Elvcm0UDcM05czidv4f1N3XstxK2nWfaLsARL+toCyLIqe
InmDoBy8S3g8/b+gPtO/SGnEmMuJPtHR5hhUFZD4zN5ru/U5nSoWWQqBJ07KkNDPojq7U4x+xZ3Y
S63I27G46pNOQu1zUiL7WP6Aa7NYDOnfSbudEUe8DMhILipRvE7J0e0WO2AExj5zuAmj4VRrZXFc
NJKa44jRozt6wwaTVZPLau3g9kQlEV3daZTZCfX0vKZ0OGrbzw6ZnBrkn7wWr0tllJ9S/dXGB3nO
MmvHzXLhNdLd2sgyf6Jw0nyFO4KQrpICTYpNW2QCJ2HWGWYgBT/1DIauZiu6snPJCMtBp2FFfe3r
ca9tiq5xtg3ToK2eUP+WPS8dL77PYpd6u2RTHbsm/Te6ku1Q5rDlFqGQn7T63oiNW4/91qVehogP
k03qebyrIEFyCC4+QBAm327MXzKyH0NjbJA8xYjLTTlcEhMaapYiidG6gSHu9FmrPY6J9DyiGdsO
tUFH06Qbh0GZli6c87Ov1+Q15FYCwgQg8hFN77iZZQp9rvZ2YxcVh1neDdMUX2eAP/gotjp15QUC
WlqLAubKOuGY3JX25PZ3uQH1ym240+vuUZ9eYgWRVBs/e7GWHUmQGH1bEWQNgk734nGfr7BEO+sV
j3cciEhYZHHy93SqM6aFbv+TEhv2JqN/7LLrjhGqicUP0OkKSJ6Hp9LToIFbw4QmSiBo7LucZJQi
2hDbwUK30Qq/XUDN5O05RuC1QZZi7h2Xtpwl7APBj5fpwlOUD0iHylDei5IBCGpoEOFR96yK0PCj
gdqlQNfBnLw+mjBzihoryZATVjRPUGSnxLvRQxcZq6GcLXGWyJinxHxp0H0p6boPY9N/4qAn4Ztl
IasY/WzAdWOe0DCjT8dHp5+f9bB6NXTnc5Uk5hW56Fc9E4fMTZOHLhmfrCIOd1PPGtrAvrFJgfMG
0xDizY4cWvc684BGLJ/rybouFfMNx+2Dxop5vbdlugPhc5trFodsN+zc0QgQrrE1soO4im/1hBDY
bBXtcXO7cbWR8B38qM8QPUA/93NGul2KVXK2GmjMSec3NE1BZSbqNKT608DI/ghnjL8m/DqVds13
jfyv/5zH+o8RENzck5hS5XUw28XtMmewzxKGStM80C/wymejnvuJfZS9o13kufIzXu6XTAuizHli
yI1QaIB5HhpVdTnqFDOWS52g8NqDDA+aJd+BvZoZt+m3fZohA0i4akJcbT9jqHIRE0gezGyl0SCV
QB6WNL7ItDs7rutPttnOl3FzMYNQCEhT7LZiquRNPPNvHAv0fNmrV7Z4DzVXPthGCtAj5BQGqI7Q
SYZXo84oV4mxeM1sZsplLPKAPBlzR3AYNh0QUfuqDAmct4xin8/gbUunkH5InFEAQjc5e7kD040S
+N//6f//bzRI08WEAIUv7Oyw0uaHbA/G3OgahyLtWOY088Wk867AfegzjOPGjyShxVCDtjYRmUcd
JY5o0Vdpg3Zpt5gttETpBzb2xTSZ297U1RkQ42uplnBbJVZ6RCGjsUW47ACv3K5U17YsnwSgPgrh
iSTnxpqOrZ34GTgCH3VYDe6gNShlHzC881NQXwOyM4ceGGpsBNYizU2dEaAR4tkL9Ep/WEgfZnLt
vKw9/t5MkEDaZHfsSevhwhZ/9iK8na6i1u6JYm3CqNtUBhzYZsLdSLa5GXfTSdObsxe7N2rFt/Rj
2fiWpHEwvaQ+6WTBezLtb2p7IDG+ZO+psdUeMULsOzlxI4V40wzgBhGrJtzol0NmiMuh0zZg8Plz
CF1TKy9FDc1xKFYCX1WKoNZdAClXi2Sm4ZLoSVHlRhi0SW9WHRL0CrEGo9dNjXJlE7VJz24OdXjj
gq4twCb55McMp9RUJ5sk0sC1+LCREwL3XJiqC+KFt0ISSEw70O1EJmgNLcc8EKd+aNz8JRNU1PGs
7IMkTlONkIBCE5Q6oJG+c851p2GkDdN9LoD0N9TirfYq+2+wdARzW21kDtNQasfhTbZU1o7SPia3
I472ZTxarMXrR6HBexIFklzy3/V9RhGxGcCN3YTMJig3H0Ooe0cCUB9hG/CXDGB07RaHV2n1L25L
NRDFn0qtPWhN6zwWuQZ6C2AgWTcMp8souS2nm6aMrB2BquIshYe6s0LNOVu3WOE4FPrXYja5kxl7
FUzUGGbn2S6adSrMlJhvKXY2Gnofx/uNpQM+aKEN7sSQA/QL66dlTL7bSOwrnb4YN4R1gGp5SpXx
1XA4a5sx+YxPYWMa4oto7ceRmV8DIOYSptdXTxjXBNtmh9iKIMpX1p1JvaMRQWt1/cR2i20aUxnf
a0addab40XTdiS2WuwmzVm2o//Ms5CbvJEujBnGrnEFS2Tb+fI5cXwRakvcnNp2QEM0CNxz583V0
wKWIuWdB+hpH0WsET8wkiiUwVWGARnOygHrl3svrMyw1MNTIkUHhcGC2gkq47hAUI0RJFlCl81Nd
KH9BcjW0xpGqO40M4BpENmxNhvdtiSLITGrhV2X7ag0SXEXrBUWJALFElblJw7GBCbGud+hWSria
cJDya2WSIsvXiAvdnHaD0I5GqY+oM5ybNJ5uUWmPvoaoGxBPOKurCU2usf4w9uI7pMOOEr7XCvVq
ytBPJXdQrl0BE9u2aX89mzEz3aWKUcQVT/TIX1tj4jU0jZ+jduR5W6pvcToSNDbQesTEFSa9dmXf
TZMbpDaqgtRAnm2XbrhXRovcaEN7Ne9iUyEWg8bF6BJiVEdFiCsZo7GuHURTnwARil1o0kcPctA3
1dC7u9i2H90w6aGRwO3DzUfK1wJRiMAFOFzhWckGoemirsZidO+8bj5lrVbthV69lql+RTIOg6tC
044ja7+B9scuM/McRdO1GXnstfT05NjZsczUMz9TjQQRqVMd29s5sVwen/HQ5OUdoZALtbfXws8y
0daAa/SVGgWDSxQV07plKwebk2KdkjGscpVTEl4Xu37llQTLxAeFYy7wYmgPaSf3cpRE3ksMJ7nF
MRyLiphYBLqNYq8hohgV2JTu8p6kd/iNSQDXGjzWyERUf2y5A2VvJZvWTHhbkfHITJP06iz/rrJm
xp9lLXsX1iPz9+mk0i/aPKBWibOXgetnOZFuUSfAMhPJVYTGshL3LgxSp2W+TXqo6+Ykk0go11GT
fYG/Wx/qsGLu5wLw4sFEoy59rZRTEJ/ihM1/jhvaJ74i4Rmzr0qoD5uSZf9GljRBiHtIaMs7Z08Q
0a1nfpqRpt46Rq/DZsjPfLgRCgwRa049VMQeR4/ZyMSWYtjX3TQDPAf0qJohTiGNQlCHGz3VnOtx
Ya3TStBIVVew3210auV6Opag75BVN1aQdcNWYs+946HYTK7wNvEAtTUu0eYJoswYrCSZ8PaCU9tZ
lLs3ewOxJx/mqiWHS82fyUGu96K0rIsEuNau7xj/dqM5IPlujoYp5+tUQbbKiYRkI5zxsvpmMWpq
3db2l54o2+wJh9FVogyO9uahq8BoLYDKn2tBOc16LZyJExqebXWnp5RHnKXCAr/FQs2pmUdn22h+
VeGrzlUvcje2K2653wnvR5gjrJq2ICuvU3ehvD1lhR2ADmX9MLIC/BGqWxdw1lh9nyLGLUW/98Lv
FVu9mC/D9arj5DUoxdtTC+iKfIELu3WwLYCw1vuti5CuidvjTV/x/s+dXcsHH0I2KMTtDoDeNjbK
7Hy+7yrT1+zLwjG2Hgr/UUrIkicneZZms7XoLlEZ4dOWL44kxGdVeWc0SWb90EZoOlLxybW0a3uS
j5HN2gHzOHpS66s+M03ssi/CUIQADU82KgJoDEwP4m9l2p/c8HoAVx31bKIm7bgg5i2y6s6GptJZ
6vugDoV6zPKvWnXGx7rxzEc1XAww5xvPeKwdG6gX2/W8jK51sOhYyzHs+4TV+9ixN3mK7BlFssGS
zP1c9dEBNs4ODcRRaRmM4CyYs5Xf7OJvg1kexD1UwaHfJNGTgxCmBYvJPDtQBkm+7vcxaa6jvKfp
Sja1ph+MhBTiqTvhubkEa7FxxJ5ApcvVRGGyy0gma31eFt6QWBtQHdliiy7hU0s5OqU3ZftUOl8W
MnlljyZZMfBfEhluSKNAiRHeZYoBMGBSHyf2kWnkdZvXJ9McdvFdTgRN1gBjrTKLieGQIeSG5T93
pM2AiMHZ/tK53QVnjzyNhfiE/YycTJciohfFKv46TB5qK+IwWZbqN6FkfwEVGOmE7X4zcskXZwY0
fDuKB41FdMcqcwl3i2FcdVL/YjccGbMHSYYVr20MF7XSNnVavIYIv0X3ZFFCwRp2ZXxpm9XlVOtY
V9adSbHL0V0UPNPK3lk9/9U2X6YSobMk7wA1lT+zTg4IRHyKRP464oMmmgxcL2UJrbJs8y+iT0/u
nJ/T1jsUOg/WgOY1sW9IormJFBk4bTz5XoIAKTEPoyBrj5YT2MAQXiAf6inWF2IdRI/tA0lAEFq8
IiLvpmtqUAMwnjedAZbPGo9Q8baVG50mRPvdXF0xpd3lqMCsYr5uw/hF8+YH1+kDBh5rIoT0J6Uu
Y7PhRqPck8zBEmQkiu20nKJjPTZ+bYrPwmt/6DCoc+OAdJLpJ2LJVd2imoPXQBJCgSWT9iLt061t
CXSr7Dgy89DC6UQDQFQIAtZKiWM5lAGexE2FNUFUD4V9Yn570RFqX/TREU4vxTAr2z7rrhMq4GJw
Ho2SOtcL4Sla1rlT5lM2f03LEHIzGRuS9aIReKF+D2jzQoNuUM7imcQLhoLOpeCspwd9MizIAEkY
63stJjhJ1j7cBNyMw3YSAk4sYlc33+lzyFqadMXUPsFuj/2hGz6RJlb7bnlI6+q1m9gadPW8vsl1
322Tp1+cfP/45X71x+lvnbCrO85EPYWb3nINDND2uwTDKk/lXJfmErCVAqOZPkQENgVNiFirErdZ
hhXW5Mdn9Ovh4y7i/tKoHVD6Hne8BtX65+X843F849/7j7Pyf+293H+vVmNi+95Z+cau+X/FeqmR
zPdf/21w/M166St+4nfGy/Wv+LfxUvf+ZUrbszwPkqRlaQ7/z7+Nl7rxL8yOmvRYLXmuZtqwk/4x
Xpr2vywDX6WnYcvUDOjW/7FemvJfxFl6rrd6Jl2wp8b/xnq5/o0Yw/03owFjPf2RNB3+YSbcELDU
b42XQ4RlYIAYtzFXstvg5X7qVjWpynRwaUl74NU1MX+NRGphpZVPQVSfiL3NDmmXPHn1SsOVcX0w
yhFIKOu/X77JP9z68rfrs7j3LclexTNJUFy/11+NodKcdOx5q0JVUWDPhJpgRsHumBvZM+aSLPGi
KxU1j149Ij4yuiDq++F+tEuYf7w4LbMUWAvix1Ip71TrgolLnO5B/QOYLYjCyjq6ykpIj6wQLTC8
crwCilGg4iGn+O+f5ffv2jIM24ZMAQhBs9mMv/0sQ9VnzAN5JYfzVlnzvF/aGsWsFn3NQrv3Ee2F
W0TggHiwaSIPj7/kaKFtg1EC5UNgFvJQpcnNYH+AmtLXL/HNTcCFebjtNceTXJxcIV6/uG8hDZdU
NSryx549V4WkUk7xJUQZ2LiLc6z63Dk6HrsC7pYvy9J3iHdRbFRMl4hejDaukyBBrLKXvG2IPcgp
WKKP+DYYi3+/ShPVgmHhRsZWYb3DiYTSYq1T2pEP/3TZiapwfWK3mT0vgsmMoXnM203x0PYIrq2c
0tme4m1nprzqsCL1k4iOjbciYNvs2zQu1ecoCz/ZqfaURuyMLUi/dBlhGzi5WQdaj80hXkdMRlLG
pynRCfiZGEmgR1Eks/PegYpTHVqglAC8Le1mCr4vEwagPMHiWKR9sp3IAz62ggm1RnLppa0RZJdX
TkDdkV+PU6lT+lq7onGmyx5QEA+9fYT56JLTiSAkXM2XliihpzjY1Jizsa0uYswRyUVoTfoFP+Uh
GvqMeTpMm4FugpahtfdWhL2jn2p5xeanEaQ5pfW0yqcRlTV61W2ztj+EfVFeGKKCZVgTnOlY9LmD
UJ/oUuJTb1R+usj80Iwm47toGXd608+7riv8XBjybCOqd0KVXigvLeARMksXWa3Q3KgTIduPeq6h
q3KJt4o7J+VTS3Us7Rl10+idIivz9gSXpyfp1l/6wsgvdXP+DjQx3OcZyfKRST89N90WqXT5GFvV
+WcyMOIDa/fBI/mWu8LxB+dSMkxZOWsumLV3xwt9choXNqk11NmSkMtzbnXmng31CSjBwq4mZYQ2
gsEfmLcAuJq+VSPzu2wY9ae/X4rxp0sB90B8tOdo/LHi4H55CEH9OEVEuAPmiO4IV8jbFIWHFAjf
9Kjr5GaxNysnQjHGpdtx4xPGVprB6FUx84os5N2/SMg/oxkYcz19mqtnd3Ai0E6tvdN754cYJW32
0G1jQni3RZXeN4x/tuMYAcGkUwX9jdV8jIfASo07REVyL0b1AQ/wfSmzfuGW5mnkd/Pi0wAPvP2U
nEOK2bAbbrwIDlXfFyQ53o72svKXzWkbEeBBCgBUX8c5DJIQ4VjmsNBBUfDc/kOReAOReFNYvY2G
/vnzW4hxJe9eS0NesmIJfvnOkehOZigSFurNF13XvxmxY9z0Rn7FcZkHkbTbfVhFZIHmCKkGpLa+
JsKEWBWs6fSJDS1rHZfI1OsB8bbzb8jF/3h5HGC/H3mW45Hbx3uDk899fzBXce8yzhWY0T+v+8a9
0Rts1l3yICb8REtqXKT18mwbfXxwHE5ivTbCYBmKGJ2AUz+nuvW1D6GXm5hTZjKoT6whkwOUz/iK
e9tv214dxoIx6FSN1SPPx9deiRYHZXrJiohZT0hiUdZa1zFtpC8SZxOJCwZ61fM3cOEcbEN0seBK
emS0doP5Gt9GlT+RM3mTSDQ8SKMRU8Y5mQUZ4ao9/mXJ9ghdvqWW7lzHuR64Kz9WqVU+nx2cxNG3
664tJCYqakR4atJebtOlfq66ztu6YeXBfkhcapUpOtTT8IV1mbfPlzv+UdmpmrH1VTOrhimxsNKq
FMjtXMd4iBbgEhECS9nZ53qI5KVGdtMxre3rdBi+pjpQA+43JjYc9YEMR4oga0LtS6rcyPL/wu2b
e6dW6j70hssI/UWtikutjJ2DBLmEWH4a6bMZ08f5ZzYPKDlahodzpBZu5mtoYGSiLEhpU5wbj6NM
nMDOzetajFbQFVI+ZJRQgQOwmG1Qv61/Gm2gV/smwOIN+AswowkBJmHe00IRvhI3Y/icsy+0Bpj/
HppPz6sQY3rHsVwHaU7dHedpPHbiTtQWaBq1fIHAz7xZ866QOOnIb5NDuNRfyf0SD7YD7gahzVZE
9eeRm2nDbnXCIFAfLG6vO07Bh67Ur1yt0y/60LzM6o5/rjQZQ2MsSqPB3tcOL+ICwS3WCbr+DMzC
siUrOtxytuKCJbfjyFtwhUi9mgxpN2qqi2DsC50Insbh/bI63uNvHomND1Nl0KS51qYM3ehi0hoE
wtAArlWEDtabbtr1S3Mb67OpD58jq83IXGB6r5zveai1R1SSDTrRtrvUq/Z60hkCuqwv9rLGwWfA
+6Xzh7rQ409wxynCtCX4XrEM+bqeMrLUxu9G4R3jTGiY7mnAJZoSw4TzaSQMqnoXlvqMTIYF1cAI
fsOC40ekScwpjHdl4WDzjpLvRhNKrHsL78eJJW80iOiEuBjOLbPuigUpe7M1LyyNpupkDsivYQ/M
gadLK1iw/LEpxp2XCUeRyoOSrF46DeOOQgjHB+ar1W8H1axEjph4b1CLvstsqLBCOD6q+ZG18ZHp
XzCm1XALmpl9guMeM9FP10OJmcdLc5hTgo1gaCfDd8v8ZIXwFYupgzPzn47oD3X8T9bbuxLTIrpD
g09or8iY98UbuulyluvewWaeMYSjHxUe/XtFnrIXGVg4NV859j2AAXBTs0uwD8pHrI/1P+3r/3iq
/qnatTnMTSz3FOLyJ7bul0N/APlPwc+hOkIKQ1mfUvfGzLaUHj+rMsGHVTMsNkJv5HVZrmhZ6N7o
LPdl0V4XNQC0xh33Sk8734glGnLjBc/88MHh777lB67vJtM2HYIkWInYFn+8ezcVrj22M45OR58W
fBEYVoTqYc+ZkCV7PBOpxwOMA/OGpNFDXMv8vl4wTYdWik64mQMXm9C9SaxvkIeEtGmRdjQdHm6n
GL6NLqBE8Jj1URpKcRB3fYBJtxu9+SUpjX2sa/DDM43HqMLdP2nmPsqHArN1QYYjxRu7H+ojMom9
XT1NP6KyS2/0hvFt2jOpK8RBIdo+mtPoYXkw9uYwugglVpP/1EACldjS1qxZbs6ryGRcZ8/9Lou0
8ottKMouEmtA0dfXnQt4SpKJCP+IECUxCHEIGVHSFAGr8tSlZdfRVifkYFsn0T3KLuO26dfvCzcw
WyLxTBqj5xPMofbsQ5CBZLV5kutmN02c7GmOnxfM+uQCzy+Y3BmPhra9iQnPRVTnAWqxlpvQLRBd
UIX+/ZH4U2sL8kh3yRMzdV1z1tb3l/swbsO0bCXUCmhw1sYwePijKPGQg9Nc9GRLmiD/nxs8E6ND
CuWQi6u5rQ1WKqG9RQbTHIDYODs1A3sdeKpk5VjXDkBovLvsYsZEQLTJ8UAbIiUwMr3Ixu9yskLA
31r/AaztD5WKCelSup5BBIXJ/uXth1GYWoaCTmxD2l+yTTtYCXb3uUyrp84MEZgYRCzxK1h+2KiE
d4fbXC8tXNo2D19mg8gqq0Uz6Ihs62UFGQ+ew4gSNo+LxaVdf50BpvpWWPlrpA/Ye7ol28qpHvcV
biKRrHAmVT4PnfFFYrQtpT4ffm5Hw955ElE5HEuXV8nq0Q3HrLw1hsLvEIPss7CtWAYs1n0cqV1T
yswvu8k4UKudeUUVN7ZH1IDhuke4E9O2alFcfXAfrIX9u6OR4YvhuK7HAOa3HsRylUpGo2CrUPTe
ZuHlx8IYJbZtgOmMA9SBlzrV9JVbeAKpJQkuc/0g2VU+FRGZdl1Fb6W67wRw1n5S6v2zW9AO5AnJ
oY3l3aGUnI8fXPIfBgY24ycJrXItnd+zZgFm6F2XgBUqCtUfk76lJl5YuaFPbHeFUbWBaTYskDRk
iV702okaWypNh0n+lBZVr+RQdOwn2uFQaM7VzymSzUtnWxqrOXwwjQ3UpZ3kvRcQ6aQCvo6HzCal
anDLS3In1Zke8YPxjPzT72Br62eydO7k9wzOwq6sJUGY4Vds74N6CqdDn8tLfFbL1hsdnB8aAwVH
IucFyNHCtbGDEukhVrpA5DRXgr/3phxbZ4+Qlb2A07xGWNxBIOsGe2MMwKbdf/n7T/GnFyv9qwEz
Dc7J+q+3D55txQohhcFUpCZdLAegTyhpd2k2zLOdOYhnABWZtRrRI+R8emygt2Jw1rhR/gHE1PlD
t8IISdOYdVr0du8hblixBPGxPT6cPtf22aTcjXBZqsxNQH7Hsh1mhkZ9lyCidSedJe1Ywz2KrQPz
IwOHggV8Oe/utNb9Sn3c3Sfe9HnJK4SDUqV30J5uWwA3tT6GoNJ4A1tormSXtseurg5QQZat65Bo
DNeQTSPG8YqoTT/KyKbt9TJQrpkTcA3H2Rs7XBqR2CRNZH4qRSaPo7v8yLMI7ayJExmC8qaPpqNm
ewpFJ14or7tuEw1ZfM/SYar68NRPA2aDniXgwp/J3rXz86mQCDTyc7XkftHlFcml9dexoXhrs8q6
aadz1mg9O/ca2EXkHXNjuldMjM+ThyBcN+ZXtgofNbnvQMQ/m1wXugGTDoaPKI3e3SEYjypDtuvR
vFbOBkb5ftJbLNnEUDkNRkjKoXNUm91WOS1S0nL8YS7VtvIgwuUQvIqITeLSW+hvDbltqeQpMB0c
rMUWhgH0E/PZ6aerXs6Mluyl26K8rBDXduvanQagK1EqoE6vd4O8WDDa6SNagyGrEflkiCmMUHzw
KBvm70eqC/cHsTNzdZc78u1DESrI44mGI8wZoPBEKfkQAFGv2V7eKCYwV/EEFg3bCXwAT3O2k4kc
Ae8WvhVa2IqiDwsrucaTZHedSlrC4SXK0uGOkB6S6zqC+irjkyiaaEvkbkdnXVQn9Mu0e6gasSZV
i88YFJW5VcbEDszSt0vtM9Ad/bkZH9tINpd/Pwas3ycZpmFTSjickIxOzXeTAs+pBVnmo0DnGrP0
y4wWdpq6XRLtZAx1cq2K70BLh2NKjhnFEa65gZ7jaIo5f4wQISuYYo0ee9cx1JaLREiU05kcWDsa
8YUXJ/ciYugKmCQ8jS1egXCxpmukLj3WhgiaLHKtvZVXOvuCkFsjZtlYhNr1TLF9KTFCynFx0IQj
KBrtLvNlrfSr1UWzGVnnu0X/ULUS4iHVpEruIgNqVoW5d1Qkv5BCWW67AqM9gkVUTFEEi889CpWf
PS0HMTESLbqU3iGLZUsTMWgfDa3W4uXtG5oaXNNN1i28qXE9vL2d3Bg2RkMWNriQIQkSnZYw+inV
s+ye1Xi7FwLnLv0oEgljQCPhQgCRY3tnzNz6f/+l9XeozLUvMOB0/oyGAI/7fhlYzEqTquGXniFe
3zRuvHMciYofesYoImZ97XjQpfzUWQzVcG4EMX0h2r7vhRf1H9Wwf2hSKFxYH3HCaCyq3tWwPfrO
DhkQHdTahZKKTgDqih7O13OgpMQ9LegO4jwGMicnoiEGRJ1DSaCHXS53mr7OTASp3KaAVzkx5GMj
2+60FL+UhlD2VDcYV2e7fS1bXF5g6JlPpImfZoyB/v69yj88QetCjemrs/7QP1+0v5TjhIPDoenZ
NHlxkHjloet6/UyOASnYnn5tjXXzbJHe3WnFwY7x0ArdOSP0Lx8rm3dDuKsr2HiDYDniqVXGaVji
1IBEQEoy30RGKx8HjiHRlXIngP9uNKF+TLlrPBON8/ePov+xtZCadB2XrZ6hvT/y7VqkxdizaUom
E/sLHh0/dMJH2GQwO9LiWuYz4JgKDWQFMJFx2ryb9RQsYjy5+NvL5DqbvjnYRvW+eZFyJhss0jnX
8XXrWlFvqJVQat2W2X3pIGTSoLLyam03vOH76++2oW+sPGyfcnyzADCAcpl2VByHTLNuJfm3zB3g
Tk4dPrNqsiAKzsM+ZhHAuSXtB0sk2CnTq7zI7btQ8DwtFmRYTr0qINjMPZfN8jxk4qxCQhuXVr5A
NFV3BCffsffcqtFr7pwQARZVgdLM8pO9TGSLKAd3Ic7a/WTOyp8lwxkWNS74UzxyazY3Vuk2156F
Q886DMlZOgpjuGUxokQYK9psW2Gz3Tf78C5O62vPG5VvCw09R1WTV6whmCGHUEXlvPeAPvhOR8dh
lz0RuE627FoCKoMMxJxpsvFAZwtrZp0om83ifkpaOfkimtemj7JSLn3xIqh+89J0j2FXEVaXfGPp
5gUkho1X1K87lmSbUDbmi+0UzFazgrDJlhVAEittK0warDLMtG0ZKSsY4rrbr6+gube05zabICXl
zUOvdajH2OsVUP9ILGoeXIsh8mRN1Qcdg/77QWExxGAS6pgWZvWf045fnq4kZmTZEueA3oTl0ji2
xPZazxEO7yAbsnu2NCcRsXIYhHUZWskNxtjVg9pPqJfp0Ardmz96Sn4/SLkklp1URiTpQEZ+e6rH
QwzkYOgifzLiRzUPj3HNcF2NI4PCRPhRHdeAALKCUceIOFagSXSJadxOec2F4aT/+1P7k2f+9i1j
4fVcl/vMpjhO39VpGIWtCLwp/YfOjJQLbv3KLMfHiHFj9lSGhK8KFElbPk3v40QIAENUmzblorOy
bA4iJIarpZrp3Gxvi7lC77ncTgwJb5RuE2gLC1fyWDRFjntqhfI2yuV0FQaz1mWTlAmoH3JPdnhA
j6kMAaW4Ikit8qaT6iZHgnw5zuPdB5/6966LT037a9uMDizNfFeqdbbmIAqiVLNYGyfNiIrdco8e
IQW7zis16glQenMbN3SYZhaQW5RflfFyu+Z2GWNdH6ssu+9mK/+UR+B2UXwWxyZLZpR1kCaGhXOn
t170mOAptzMfGXWHmI2RZmV6vAczYyKTQfDz8+MZ09PAqfrRvf97t8xHtFlbu4wJ1/rs7Y3GCqBM
KnL8fBU6L5rDJHq2x6tpUWyO1/HyvFiXeAVHKM2cAmqpv5P0gnF/HWJAsNZRujKbU14Ph8MGAZhu
rb5K/L//EPIPj4MjHdgwku2cwU7s7VW2CvGWN9C95dbwQDG/j6HegmMjsxfSSBYhKNKShGadJ7GU
robjcrqP8vQRa2O2oSrbi2qgcMa16I+Z2QXlmE7bHrk36VT73JX9kZTuJ6Z2HySt/KEicjhX1s3p
On5ivfj2yrXIQYBv8yDPeCuODraHTZrE3r6dk9y31VheFbF16S6EBq0CBZ56lGmGjcSiOgHnMT54
kP+g8+B6XM1eF/YOP/q7crFIEE1rFu+t3lMOYTOe2hHCmAYsIoMlm/QzeKN4g5jvPp9gOnSjfEkc
ljg/K56f23FvYbXlYMFcy6i//85/GBg4XJ7U1g2syR75neIHD9tYlK7JBnYM9XOMeBEfUeOze34m
c5B+fdbgwxUNZKIcKW6/MxrMbpp1/8F1rL/K2+NubUqlzg/HU4Ga6e2vxmpSovnE34RsqNrzYh+O
Km/3ziRJQzhoi3tyQve2n8U2XJOa2RmUuxGQ3QZsT2LiwolmL4CbiDBpqZ5RgxTnMnW/fnCVv3fP
DnYel8Hc2gAY5vsYH/wzWZX1QC5csqjjDTPJ7sDvN52bBPcCI29sriVxlUZlRUHS28T0MF/XhmED
ImbuAz3Mf3hDE56zNTNUZZxYhcwRvjbkOcdlLQ+doe+9nwH2Rtx1Z2AG3Dxne56+1QlNc0diAzqL
GkmIEa68v3H+f4Sdx5KkyLZFvwgzhKOmoUVGaj3BUlQCDg44Gr7+LepOXte91jXptuouy8hAuPs5
Z++1v1Ks4mfm+FRag8avU2lEoPkQnk1spEvcOkneLQV9KimWOnPunieSxnhYnZPdPzRLtvE0tunO
LxqYMIPzPgjWfQuHpFmkM/Sa/APDGlS1ml8AZ2hC1t0OYyNAmryxjt4kN63pPYPWJ+hUVSd7RiOj
dbRJSNM4ThoWvEZQXOS3Dn0/yG1SXMa83Tq07XYpzsity+LnjIRC8/DFZyd5TOaGcSbj200e2s+N
n/WbJFKksrkYfjvDvHdzjoWqji8tmaErmbTZPpxsdQvpDaK1uDCYia8Qxl+mgplR14IIBtW7jvB8
MnlmwNxnwaUvsIcEoP63dUb7o+wz64hZKbmPvRNNkuoIMrKvwvS6V5R2Rh89GCM2UDHKm57p67GM
GuPiZ6zJ2ozqrVhSRwCp0PsDCZeuY1giu99x8FPteAci7EFdB9bZH2brPAAW8uxcn35Hi9o6AAbm
wKZhFuOeHPxxJ2jiaMqFsSfKOOY+Dupvj7P1X28djzPxCyCELEQvYbDsVf/vHAb/oBg6P8Z+5YkP
kDvpjZj71xqwz5GNi0iCr9bDSd3LDIwpLZR1vgT+5lNTks81c7vkImcyaQMQOzwtKgN2WtsfaS9m
+XaGWkEHSx7wj5B/nUMjHlrMlCIovpoKeQL7bgDFcC2kF8Dbq32CDsD+Z1VDUCVBTvNraPRI2Ms1
4rx3q1XJ0c99dRCtfZ1iLj/YY309RGF9Z4TYSIClFLYL1thpQequoXNFELbL+JSoX9RmmGI8gGSr
Ad7ILsFziDn/6BP0fRJD1p2TjCVFW0RnohK0b6TUzs0YSkEP71rWqM3TiThNy6/L69muPuPCvR4Z
MDGOHfUxc/UdAZwfZjNO+1hIiBI5r7YLWDa3XHJTxIxxTKc7dMGkQhOG3sRH6WqimkawChmjWAJ9
wYMmx6jnOI9inMO/Bh24MKY2WTj3h9SKce7gO0H/u5oJaXDcCnhOPCkGINQbjHkBHtVioBNZkbvg
uf31UPn3VlCiEXPGYqdM12K+BKe4IjBgRFR9HOh1JRoaKubt7qzokCIAOecktNOjjpHR67j4ywko
+K/OsC8sE/0KUitY+6jd/vnUqawLLVl2ZHWa9cNo+zdGmK1IqFwJonDW2QiDbqiVeYRgMOcGIcFw
Ufd4lXXoSrYAE3sNTceI0L6RlcSSAVqolB5L2iE4aBrKlWJ2nnyrBfyagKVF7mLsY2W7N3G/GFDj
8oWSqTnTWGnOBpPhtaOktZ6kgMrm5Kfg2LpOiaQA8pRyQB78zps2VYk50YNTT+9vTYRGvurbEIwd
StF48kj8ieFnGQNyP1/El8QYOTKb3FytzM9e5AD0DJ7l3B1KuJQkzNmTff79Vz3nvcmDhtbgWHCo
n+8AG43XLWmzJNCH3u0cc3OXuEQVA5aymD3Sdt22YH3Pyi2tC2aoYBu0tM5+AzzdjNjqQBRoXQL7
qMEVEIqaB385If53gcJdtH1KsaX3tMiG/3kXK441sq2x8LKl37YO8VjxIjnD6H9lxDVqC+ZXV3ZQ
7NkQIW0lRFZAt3TWqeMUO3BCd8aQPpT9VK9yFL07iykAeoTs0EWkrEd0I+MUrdecOqhcIMTBPHob
CvE4h9h6UkxYG/q0DzpMt7XDmc5zWvzKDajdhlwYMSuYpDZYgGQK/tJctf7X4xv4DFhM5rXwzf94
fL1mEpKz3nKzI6oqmyy+ueJNBpIDcdRE4zQnaGURjsJIGMJm3bvR3+KwCMzj8v7jwOS7HEXQkQuL
SC5mhf+8/DYBIoMXgwBu6izcWjHT7EgDZEc4/TS7ZrqNgqsaO48/1uZL28/PtU13vh3HX55rPZdh
Hr4pP/ka7cqDh/gyMwbVtDCGtCAn3gWi2c52fUhL6axShJ4s/qz5MA02s9E9p3b5QVTMOvMFM7mB
0bJg7DXT49iCJWenp3tTyrrYGU14Jli7xSqNfkwOPc3y/meIc3bLhOXMs6t9IdhpxtABsdg110YG
Qo+01k0+kLVjjVs9TcPRiRygBWxAs8AV48KbhzVmMcHS/VbaeUECCEY2c7Ke8vRtwjDJS4++JZMB
YOJQvAQJU5mM/xyZWGJsD+DV3LUAcI2P5SaWjH5gfwCrnBUziDI232uI23oG9ZGxCtDpv4/Z3VDx
ULfM5k3ni2FF409CUEMIId1D3UykqVo7ATaLjG6T+Aa0HNvKfjK9aT3xBbZguulYK+KviojjTwHz
qQdav8kndxEFf+gGTHlTU6jCo3jtXGZKSDEcpiUhEErv0fJwbQJaP6SLALJpFFq8Kd61Slm7OK6u
YkLf/Ca9VxalYhMjsOWw9+oG8gEeN2GIHsQFBvKbsSXnOWCY0QUMOJK5rjnOnvzMUFtvRAUvA6T9
tvqsbPPWZkae2V2wiSrpryLhjzwKWAsbwzvhYMdVGEwr9FQHd/Y+zJo2FqDKG/IUkNYXz8LUb6lB
bNw4UGk5MJ1iMMkgOvhc265n6H7Vjd1v+9l/rxraemYPwdF15UMzggTgRn3i1r/WSsG8Msjvy3rc
/D6X1pv2KPYrLHEAhAPkO6Owacu4etqyvTR4lrzuvqxzsS5VUu87v/XzNQ0y9pg2uCnlk1sT7ac6
JlJGkG5Vm82HDms3TZ0SVCri8vtAtOVqyqU8Ub62U5I8FvSODlVF5F5lmNEZ8621Il+GdKmCswdB
DSNVChi7Ns32c9yHZ85CxrVtJzdaEMJbeaG6xNGsLr28k5Xtn3jozXNbOgjCLKeeENnxeLZjO22L
FNVznmTp2nBt++haNpFNhGmsMlG9SouUkIF20KZzsWCmDyGbVC4nj7vaU4WX+iAqQfMvqgqSYNob
Q8Lh/B3sCYk3vMFc+lA2tXeMSApfJyO52GbmffxOIw+JS4GWNxWM30VBcLN4dKwhubET9dNPJCoH
pMMSM1nctKi2XIyOa3eyrzPYzHtpMLBvAW2ABOy7bTpJE8Q3s/2CGSzejL1LmP0hKRjLapJtptyk
Fo49DY598LaB038zXIAsjl/3RBfVRpD3q1e9Xa47ge5CNF6wC8b4wwIfdsBdA6XFBv5xLmZCRvQC
KukgMP1Olkd8ct8EoO7GxLuybUCSVuJbECns96FznUscxE/GAIGySKFOElvBm4zj+yiR3GHNxSmz
PAocKtp+ag8BgqsVckac+UXxPno1s4hmWQ5s5hlqjjA810hNo9SxrryanlXnbXoUrHtPqZ+mc9Jj
mhs4xKL2Vjq1uE4sOMTonB9NlFfnYiobMlNAScpy5xOnk0f9dFtFnr/PpAuSiyjpM9F6QGQ7Pd7h
WUTPaZQPYO+6WuYXdocn6qXmttHz/ezDrgJ7dDRKWBxG32g6yS5XMIjUJe2rN84VFMkpGUa+GT/U
rXyfSSveCOfdgf5fxZ64xbpPVoL0uGEArtgTagYgvZVv/cm3/1PiVdl4qSrOLBmD3VGX/dYnAIH1
uHxptdXcxYQ8TTWPb+ElciPHkXyoFJt5NxbZMS05F2v+4yo0XLWBigH4m4yG/Twhl+hhymwjXyYv
KfYEH3zA2hyd8NBUfb7uobKvCk++FJ4CiqD9myol9zyVVceJ1062hT2YSNWRMxcQMx71Ip2pEIv9
eyfgv8ZDy+5LGKVwQ/o6GGb+uftSxkyo7EG7xlBrNw3KQiY++bCbArAoQkd3JLnov3SSflta/rHl
c8jjO+ASozfEv/44cXkTgaNDyeje6fRbNC+Z4Q2ZdNNQzwdDhcXebiyEJjC7N2mfyJ0nZMEBHqcU
DnREtaYFrstt7wdrkZJisNovoQbdXOVbN2ODmImx32fhcpRBTrs3rWfcn0xJivOItmqFnw06m4ZC
2bgmLGA9vBiGgZbFHR0oqs5VFcTlGRwgxl7VzLtZheGxUOKht7O7aRl6WEN8XWSQqwInqNZG1CEJ
KarHIIK5W5V+u5URLP8wcj2OGnhsAVUZpz7CT/7vd+9/+A64kiR+ev7iuAv+NHpg54nSRLFreEVR
HIPnyGfFIe+sblBnoOoAAFMvJ1USmgYTN/dQ3kYMa7a6SaJzJLL6L7f2d3vrj1vLNDlk2shpmm7c
H2dKBRU6GExO6iC4KDyo7UpAhHPYOfwmiJt8OyNHIM5oA5hLXzubSuINa7WRJlAlRYH0zuSZuFPv
O9YFcJUhjO+c2YLtKrKzrHNv4zPSwiyQU/gViozcfqwPmeHd1vSbsy4jzYwEJw+c2cp3iPGqw3t4
EsHdBGWaAt24cgKOMJPhA5002FacvPwQoUlYSFM1d8oLBHDvnhUj8dTG5Ny9+fd79ru19s9LxL2y
Q4eaw14sEH88/RAaLRLAcXlPhesfjVngCLas9ExN2wCyreirMo9Z9KjqYZ48BLqDYJQxdsdct9QF
yYifyvVWjV/dx0UT7ss6zbd6rsF6Fs06tD+CPiedmhxgdvvgh7k+3aA8+HSKwD6h/jfviNvTwOuo
SOqse+uqUUL88SWx4RZnnGYZZS7ANTP37Qs7dFKL9jL6zRkzmTokWa/OUarUuTcnDqDBKDc0v+z7
3uMTJQKBm1bOzzPT7L0fc0xLgumbvsG+s7vbpoHpF9fWxhETGA6JCdmzWo80gPYta7dVjiyp9Www
nwjOz5bdPldusalgh6ISMVZybdBMcrRX3flptbGD+Hm2XXHSTJyR3WOr4ti/Db0s3cnEHfcAagj/
fbBbEmwYhBNoUOG/CfSh8mV9srPXeP7keE9/v6xLaJcgKv7zj9D5y23/H8PrwMQR6+FxZd0TvxfF
/9eiKkUlw4pY3nUf35sJIjLAok5p3KS9BaupCFcDYTHnhf5S1y2TqrSApDClJ+phUHbE0y/Z71jS
1oRUbbtmfKBbStSHHd2pct7TNq6Ov9UKgUqJurEbcDBB9pfd4n902RFaeSjMGW2FOJ3+6LInDetM
03EjipFOpmeMTzEtwb0GSbkFXAYnD5s5KppCrXIEGvuCZxTOJqGeBVq+f3+Rlvfkj/fIw9lrY/J1
Qxf/6T+3Lg9G2hRWCsodoes6bHYuJ45//wiHRNY/P8V3lp/NRNUhY9b8c6/yddxOmaRgozIGzVQf
rc7d1KX10tiq33UQPLx5+gLSAC3NrCjXvDjbpin7l1D+M/7CeQ33nsc37I7OADrLGPSOZJJPWkSQ
6VPry3cgQ+RG/EE0DgKLii5muWD6G2PeZiWqrDoxSKMrzbVsNfiM6IGl6buIxrskip+qAvfm3N1y
C/YGymIQteO2ihqLidtCKkpeQIjTL35j0JsdW+LmGB0zDA1pbiJUoaCFpw5JyyX9DwrpJMpdlVvt
bhyM76Zh0u7NtIU9bAU5+TWmCYGD07CxE01zyMm233VJD+/Jc+9Y82hfUZA16mHwi25DvhanaI8z
LXB1SOGPZRT+sqfGXsFDbxYrwoLtc7/gF6+mloMrNmB2BBGvM4feh5qdT6faED/lgqnk8lDoaY1o
Dx0NORYNXu2qfBhVvzVy+gUW8YeU2dBXc8P8qFpK+K4Bz2gk7Tl4TFEq7woXP0M3wzAdFljb7PSk
aiasLhEO8DrA8834O3HEW6OqTWPp8Uhs6bq1ABuPZSNp05nvU04iYaxhYWmj3Gr3AW51SlE5nYOi
DuBtLAFNBh4UKsgCxdRWuiVcw9zdw9u81r48EdwL5afOFuBk/I5/5mpJTDECzRii4uIg3yRIEZkl
UppTN6DJ6Sdm9Hks1w5m3oE40dXMUGdjVcYrPeY3ImDIRVxKxBZcVOnxp2zyWSikDxfKu0GDdk0c
XLcFB16TUJpfy5SQLoIc6nVpJDeJbXxgNj9HhU0yDT+G/R0EejVuWqOM1qGPNbRvknljKLBl3VE1
LMcVmGzw6flbTA02V9lJ6PQTquItTQCHtnkKWvFHNNkdD8lbGPBtI6DpIduBVBkYInJWooYyFcwV
kR2x/h6asF81NLQJFN3Insrd8UKMZPnL0imQqgT0RFUNtrqy1513G7Tyw5LGRQ98VSplm2NfD++s
P2QjuxvIDjoX+cWRIRG2pMiuoEmFWNmyn2EJ57NF8USvtPHjiy0XjNgEXiZ0PLlJkvgmtuRHOJcP
aQRm1e9xXjTcdqfhceDK0zX178BZ8ikMpdZjwPuSjdEpGlnpLDfAyzg73zbc3WCsz11rVzhY6Vr5
A0xyq5TnpAEHbtbvBBBczS31oZ9Ht5nj3seWYkMMoDHqEmsLJYLRuBnhnAquvziQRFCuLBvpgFYk
SbieMa85PR/8wf2c6QKz8nYoZXykL2HHtnkz0/VeHDNk6YQM24vobdYYzE0qlZVeMkBqhfyxTN9H
CznGlD7+fl25gyQ9Un/5icS277lXUbKAToPlVU77nxDyfOfXXPE2wL7mCyZA0b2t20denmseQpKp
m4oOmQCcFC9RPIKbYeT1TazbD7jfCDPHX5i20SNbzOOwu3/NA/0qjHrVbdkG365TKOQEib8lXgnL
gFpyjkk1bFmIiJ5/M/TIbVH3HsYB9B7hB6R+sNgMC5jFgbTmTmd37tQBMCwg4ibmT1aRz0W84ptK
+NgxnXdJ1uLZyqxNEYfpvs/kNiqyO8dMZ0YLKDWxQxHJPP9qujnejAcUnQr5GxSnTPBlovHDbriK
pl2++J46j6r+IPxjIZ6+WEbz0TWBs2buykiw/44rVqzGnq4LVqu8RDxPb5hxNDEgQS9+Efoxuka/
pt3IghlnD2ZlnaCiP4R5/KADR6zzhlU+GNnTZQgq16i+TTneE+vzXBDG1wcGqpeZqSUeuivbTK90
wbc1fa66nDk7RCEfbxnPunIg5PrIYqrAuLMr/zANLLdq8tXmQoIFD64J+lvP9DO1RdtF8ogjOliR
xHgSaO65pR77EMnWa3BA+AislYVAzsARs8ZfBnq/JT65hBunWOF3fjii5iqhSvodtzeCxy6y+M7L
bo1ygMlhFGjB5vyhaozb2QWaX0F/IbnkxuhcCDhmAkApKD4TCQWSOjLcTNBky2D8git5wAmJ+7dP
yLDueNgsqW+NoP6pSWWKTEdtLUGTdohPhVByY1DQrqU/PMCSfKxZ8GFrVSA0KvxbLfIU6oWvNPTP
wA1g14PzmV0j36fBS9URA+XnyMuhTml0/ih5JuehKOxX2AvE+WHtpUIfzpWgp9eVuymkv+glPDO1
V65pz8BFrRyg5z0y3mAMt4RZVXYMR2ng6yV+7K0m5JRZz82KdUyAtXgxauhTtZ19QyXFtJmymJLQ
OJhgCvkpASr+eDj9/gefBW/J2c4zR5TFFAErR7BE8CeJ/sx0v7xAZ2uPkeg6tqbtiI93xRz2q69i
sBxDfjUnTrxYMQm3ItB3BFKwQrh8DFugZFD+aTCX4Q+l0Wkwo8ck4GFqaa26BmtBbnJTiza4tlQH
dgz+rttgs0xu/Mh8q01DsE42tAR7943CjGo6owr3AW6LunphHvFqTVj1MSZHyEaZi5n2vpPdR1kk
hBfT3QfGDMeOrWuNrJBTDqVIZnoYo0KKfDr/Ny4supWy4gL6FvQ4DtEtoHFaAvJeMNWK0hca+BsR
wbSiEU5q4MqKk4EfYr9FvN3B1Cyk7+pDUGMY0CvXPQZheH2vZYSGmy78KRcj87oZZLJiVa1a3Ned
dl5aNb2HSZRu1BS/DnX8OE1s/qJIlr54RBIrzRSpyGQlCHY3WGZ1qL2EdHAZU63R7pp9etRMiymQ
1CEqJmgM9bro5h8vq6NVRwfYrpAFeERmSE/SwPegXMy2Po/ZQAq3CxkDnuqNUWkPPiUCbY5DGCF4
uyWTRt4Kdmon/K4r/WaGY7uL4JIFeM/zOUEeAaJbdiWnuTAQ2za/Vz0Yf4bF3znAqBUG3X4tGAew
yZz9vnH3HPgess7Z1qL+mAf2yTwvXw1R82w05ILZafBUtQAXeP2wxQ8fwZCoTe+6xc7BTkEue5aR
ep96YM7jh6ZlnEEgwSoZhmQTC2SQzOZ2dssZrvTkQ4s9dK26XxVTgus+TL7t6Uo1vH+RJfamzWrG
I/DiRZq1bcnmNniEM+yAVmLWJF1YpBezhDV5DmNVocDmOYXx/hKHRJu4y9xh4h4iWHimDL8UefjR
hRg1lTIDJkKce0jiIB6SAay2YZsxljPoyML1lpyqAPGgIyLOa2KTsGUerkJ+N0QYVSQpWzNg8DW5
ePTxMAzRmpihZFojYXdkpLFNpfLYzTUTNVDCVpO/+Q57aDAZj4UyQXQXwMg4VQJN92PkjNOwj6vv
GDIhzeTs3uptKL7zl9D6xylTc+co5lYTOWWeW7i8ynGG2pj0KZMW11wQhDaMI2v7aiZ5YhOKiRSq
NlmIjX58HAen3hVIdHZ+yorGgr4SjUUDoRTvCoV3gsjqZAcQwKO0JumVJElVxB3k6tA829Zdpism
BrTPtp7rnhr6LPR9c2dVlf2+F4y8XbpsqT44dFlsM9nHmUNgGkHeu2b8sUyYf3Hl7Wos6qSV45BT
w3tVgZL36MvujIm4vx79Lp5riWX0S8cJk4dKM5QLhhkvBOr/MSs22gOO22Kx1glBeIXuz6Vtn4Yu
GC7T+InEkkzpglEJ3uidZdnyYIzQQCOfwWAWX3p0CCt7cpEKaazinqhfoznPV/jkSgjp04FEk+Q/
dpHIvkNP+hJ6VHNRLpmTxfG1Jc1ndFMnz1I+K/KMVMcn/j1IXiepTmaN3IThJjGEIfEsafalNA89
vZxVyJVedebXEAEqn5xC7OzSfSzG9LuVCeX/HF4Jo6fgb64qWvTL1EFw8in2w1x9UwndVJndsM7U
GJ1GsmYZEL7yFxmMZRnTv/wxymNz1QBPWHuaJ6IEogDL83VUkYFCw73z4oRgqtqQK4aQlzZuEGNz
q31Vg9AOH4wOquNosUBo75wsGYzd0HAemRBV22jFOkU89UArOoxb2rRkgKyooZfuPKNTs/kG5EFI
GqfKbYEmjNUsyVB4MoMqeNkflfBrQuX991HiY0tbktQZdbhQCCPafKXuxMYtFHtE7x0DxShtdiFh
BrQ3DD1Mh0qksNebjx6sHAJhElHMjBPRUsIl47hnxEtkfajWyrV+ZIJeLc+IbDDIfBP9dES2tIss
eshlr3+aNoEnb0LF5DRh8rxZubWbw4ALqdRLMQwb2CLtzg8IJSqiqaEyO5JiwDmmJ2Y5rF7zOrEp
AcGzYuC8jcGeQdUL1a4X4r1VYI7rgYPLbFmfnc9o2J8ieIayzTYCZAOyU6bV1vhtjuCY8jblwjII
7vWCpmAxQnBPTusU/2rjCZJ0HywwcLJNlHwjDvjguRkzwO5h0vX96DrM6sNo3bmTpgHIsHcgFeNK
kkc6ZXTG4hpqSZLUTxSTQICxgloIWb1RHUwbfYJOqafL9uIXVrZJ/ehSD92m6th/M0LWKcg2jDzz
VTNmchd3Ld7ClTW5P7U/13Awpdq4g3POXBLMcitw93017qd+YOiOeced67vM4vfoIcnmBk9pFuE3
1XVFRhqIq7285LMkt9kKC1JiYvFcheGvjkcL4Gnds4E6fC9VJAfuXcpkAB1MMTO0rh13X+EMQrXL
ENZkOyD3GZ+fk+NlCq6NygovcDhXBQoctIEv0FO42w5Zbq5F6u/8u11RkhEzQv3txt04sZcmZqj2
CbQeA1JtSybNFuin3jj2kFEqG0+xrSH72OEjJLFxHbkTKZ7NLfTQZ7uX+b7FSoJoAndUlNSKdrZ/
7XP8QsRI47afZl44N7p0iiw3RSgqzsSQFUE9hI2J2KZce8v/nMdVXtRMmb17Y+B0m8obmsjlukwb
66yn9jp8tBwqI3vAcYbU8TAI3ey07ggupXuLtOacTvO6B/+7LmuEbAkvra4AKiVgOw62agGoZoDX
UoWXdH5Q2JU2kzV9ZDnrHmTvFdLVbJ1r9UnqUkpSr300LPRm5FucAgjaHFzSe13xk3vBGjJme+l0
wz4JsaM48qcTSbfxCL7B905i41AqspGqy6ApxMVk1CsOSPFiLLWmADdLHH/NSUiG7+CqVV3FE3Km
j57x/ykzoveG6vMIoBoZBKvsWJIWOdTdHRvme7S0JDK3hOOtXIpEQeyMpoItgs+q+JgbDstFOL8P
VXTHyb5dIeg51QyLdl36SO9776XELTlzz0Ap99i+OGoFKAGjj8LRZ+FmA3jVEtxk13DO6faiSNGc
+d66NpwLRdVTYU4D+0sJTiPhmnH0sVOcPxSXDKoTPySx16YideyzTyDILnZR2/rSujStdUfj7NmL
QTjwmCxxmv6JBRJaUUw30E/ZIZxvQaJMDyODcTd21Dn1rivTOIpK3VSR9akIrG7b+DssEbeK9k6Y
xGYGAPcTyquWzEyv0SsqIbIF30tQhmv+PNErqJcO7TaANWBl4tYx5jt6nt1OldDWh2Da22SsFIVx
Myr/trIY/SkL5Qlc76uhTGvaMGt898sxezMX3Op53AaxH2yJgPgc0srbNDK+1D6jXgTE7NO37SjO
Cgj4hZ7yZaa6wJaVHaswy06xEWDkiy/F6IdkZ27cmiwwx4yui9CYN02Ai8mJ7syktFech3J+z73s
llWnuanNoj+wS9LaR04Gj0EeAzGl+zx+5fnKkdjMFlW8htumG/1UWONivSfmpXPz7yDU36mb8vRa
rPnoLhCkFyBamkaugsC/Zw371HBs+/GRIXnOrmrS+O0JMpiL7lvmw8VXqCeUfqdTZV8LkX1GWf+J
QtEkRQ75rYdCCYsTcZ+Ewa2tkdrfrTk+VpGp15zWi3XIpZ/VG4YXShBjF8zdF4XnsLNF/46apIb5
E1dn0lHLMyElFDKGfcoqd0YZtjDxzJ96+dtmS+R958ldQ5pb0NcMG81qjS4dQlSbvne59i9uhy6t
ckhWH5Z43VYhvuuNd2Laho3jw6gy2lbj8UR0JEv57GLE8BVxGJ7Du2twaCvgmOxh4DA7qQNcKS9o
/wiWJsV+m7ebcTSaXVfpD9us8007B/ZOe8gQF5kCpFyajQ4vZcXeZmu5ttMrS9MHG73uiWAAGmIw
GjFP+ib4o2sqLbC1I4l9UQs+3nObYeukpNpGXT5u87QnHG207/rON84SeOy6HNnOnMgF0htP2WqU
3SGr6RjLJCwIHGUqgHmuYgUfKaPC9mJPOdtqwlnXIOtMaAOqkz/T/zUf6INrY/H/1siObFlthOc/
CSNem8D4h6DfergPEL3bcHQrH+vN0O5jumAGnoMrt22uUsAss2IxYMoI6Egi/1kt+OipgBtixgZD
WMTEtXoPo1HzSwAK7gOSd33jzQfACCJFfnLKRpQ51KOipjdbMp540yzXuvaFviY8ot1Lk6lV6cHM
m3Hdy5w+BYUhysxGXPjSwWmKDf9k2/p79GS+aw2FfR+z8hpRPa2UhAgvryIGzXPtTzcH6N+smPcQ
xWmb92wVV0TR5DuwNjrw7jqR3qUJhs6AsXXBAI0+34apb0GnA/V8W82n2gr3Mg2n+1BUR99iJXbG
SW21RadsglZFsm5KcRcZ135Gu1rGN1NHAhfxlHqX1Cg5TTII30XhynXl50/ZMiBus+bVWEcGSX+O
YcHGcTgCugRCB+4FhM/RHf2vzot2ZajU2p7lJzbH+7EV3XZpT7GJ1CQJRZiO0nur1MwE47PNzpG2
ovzV9gNjnG2W9+9QwNS2XrDiiMkd8gxI/HVr0q5BLxjvNhHghg9HXTpweOheiwU5Ux+CTJ4bct3W
3eCJbdJuG3IQWJtdCHpkOytanWUimJW0GE58cM/enNzkqMVmTiNMQNSwCYL65LT9cpHpkLnleJ27
1i9n6t7ClJOazoW3NswJjW35nPLwXNt1+lLl3jsbhLdBIn6jHLaKuuEV8+ae60NfN3AJFscwROer
IZ/eAPKaaEDh0+w9p3l/YezYbOtekDNMQmqT7CON5LDMWAs8GiedcUsMyVPuf0XCXIXAgnA8oH7w
lcDY6nKCACJBv5jcYx2FV+ZwE8iI7AO3MPaS2E5BIivnLAb9tW/cVX1TrvuGTwim5Kuc6uve0URG
mgwwigYbKON8ol2dJQm3Uz+GA6rWNORHbNLhLsBt8hrc5l6h8EqKgZRz8yUT5Fh4KvhEtuxylqHS
n1M+ZYQ2uuaA9QtN/qNnG/aZ6S07U9ZsG19gH53e9ESYx5yxy2r28T7M9IY0KpuDDs3b0qdfm5+j
Onxw2/6qDU6V6DkC89m2gfi4JxY8YZa7KSy1DRiu153/NMcxz4RApJU9aa99KLNl5BmR1lVYwGKG
IQ1YOZFWMMFD7B6K95hx+7Yc/B3v6al2O+MZax6sNVAZqAtr3cK2tJgMYAZfxcTWDBOuL7Pr9NGt
kP0QSpfza2JcdlEgb1uOnCuCdOhXY8huhF1sEoeQpco2niYO7XFIOiipVfl2KCz0mBX7WjZXhHLR
LmH1RvhEhg/NEU0nl12tH7xhC2Zkb7HIdIS12vQGpgCA4GjGG8tjFuYu6B2nlSfSdmKkGuCKAa6f
Q/SqURNjhxt64jZ4FepkiI70xW9EYl1Mx35Ni64ibwrBauX690atb4nC6nelgYoxraS5k8PM1uar
3WBWxpY1+NhbFxmzKlvxBKeOHRO/24XEqheCnOnaD++uEcqrdHL35hTGOy2Y5sjB/KxpCx6sMSCW
14DE1SXdiSXuI46zdN+k7pXlkzK+zCqicnG/juN7IPrbTk8fUZFqYKKQi1EFrDwlomvYSnSjmlVd
tnLXd+HLaLIBOM571xhkEIS5ecaH8X+Mnddy5EiWpl9lrO7RC8Ahzab6IhBaUcsbGMkkoaXDoZ5+
P2T3jnWXjc3sXWUlkwxGAPBzfrl3isjeV8RnuM28b0g3PU6d99Ul+aPpXQr+v8O6mlTAJ7HLJmXW
h6TXd0iEDtgImw3c+anrUDtkHQ3VXAKRA8YMakRDH+0cVqjfg7EjLvXJANtbM5MnrZonx5li0t7n
R39ozl1BocEgEptTugRBTr7tzqgwJCM5TR0qTd35ShXP29i264qNhtw+bllyFShmEt5PExcQwRav
DvIO3MzkOPHQTu3Rxei7NnYoO4qpn9CGLUAXDIOjC6xhKQv4dMN6QNgf0PVaTlq2lcPAQS3VziBU
lGwGf96itsUQbqtnnxCwezfXzv44HWSr21dgUQp/wWhQab+YXj4xEToE+3M+y4npGXXBMaF8bOPX
+VNdZYgIc+Opmxvj1IPOahUNQGQj/rIycUoq+jDnxZafje+zLj79gmZGlxg7UkDf4nzs91g5SNAi
VsdRqQ3nVX9kE4E2DFo0FFqHgrBDKLS9iQxvZUUOPEY5PGaedtbSduOP3mPpQxp7nQa0BfZApDHX
tM8YhBEWf3UTn7m/eOSkkPijZ2ZblOBPmN0JNnPeccEAQvTZwxizquRcLLwxZHsxNBnVt2cWzyRd
IuNOKnHoMnXL4QmpHMOmN6F3dVRNdg0KeZqoiGf2AqVsHgueOlR4UIJcAKmaGfSpEztre8wp3Pvx
cPHs4taOWGPVl5NmzTmsLAwmHe+dmS6UDjvn/DRmnbVPo43wILitnFwFITS84d62s0AYyCC4V9io
UNyLG1V375j7b3E5kUquo48vpxEqjDW5jb1fOoHyhvueuyC+JOdtUYP+gh6DzSVAyGjFq68jbgR+
/IltysqwM++ZgUAeTfICbNNDL58f3FHYm3rJqR0hhh3Sf4Peojq1nMACoFs5iJstYVVPxPj5Ww6Q
SxwV+ZY4Vc69zLll4DqNJndu55nEL/AAgaGAB0T3rPgm4Lb4aZitMo6fxJspPcqjPdQZIayxlT4S
m0OURneDnAYU6HcSmHNXlgslDVO5iQpqq2mreUoZGBKLJNQ5KV9rKrSOBsXJQU0zyND6e50hmt5U
kvesETCKDIJNbtTWIUfL70L7ByD4axxKtBWLX0mqmVxtZoBm/yGB8yPVoQnmajnqqPTztIQGh3HC
ZSu0+0T6e8M7Jhz95GdlqyyGc2Tz23uF/WZzQxO8SYEI6S0e2BICwMVDEQjvvRNQKGFDsKfIL8BZ
b/xrkrNb7UfONEEncbn3KZqsuNsnw965faTgz6kXikME7LQ0gB4UGwqpEIm0SEEU9YUocJ+463ZK
H2uKMzKCDsZsK8SrjOWjrgCiUxyy1IdBGxW5+xY2El1y/FNWzfiGMeFALM5j10zWkcKaj46O7S6D
pMmr8aMRJJi72WFsLjNwzWIJo/ezAhSCqUqj8j1PR7w5RiWCWFoHMd0XmnzRav0XJS4QpsVOwk7t
nZR4MEsYUFFE6vFkAxGc8DHwqVOvUtdvOUKAg0jqarUUnizfw0r8bBdF2s4x+7NLhRbQwqdhDbsU
2E+2doeEpKKopePr4zT71VjEEqow5myVD61/MvivriWkpsIJraOx9+VJGvounZNbe6Q4RdNBymnt
Tla9K1ACz4LGVyO/a7VorUA5A8Kmy8Cd2VpiTyAp6uUvDrFPvIEWUrAFw4NtsN+XMssi1YgsqduN
bWq7xG677TC80DVNuq/BZqbmfNd2n2LgvjZqeUoEbCbRJTSmie4BCh+RpLfW216eC0DRhALVUac+
BUr8kPjzIx1eX2G5qHINj+LqQb/3C+3Eo4p5L0mf5ay9pp78Ijmx3MnqQjbsS+/5d5kCLtIjRIoZ
prQZhXkQC94Ja7nh6PuiO0rRSNkAdUFEtDuyduRaF1/wTwaoS7iwIqzJKKtTupBouqzgOQkCS9fw
Awe2WFaedgkFCR0/GCb8/HFcbjCAcB8NFmnO7SHTc7BwmE1H6huFP3Xl9HW200XQmCAhlk9Fkz6L
1zSeT6g8h1WlZRCYjnfnDszRaFvBLAfYQ18ULE2AzaqJN3wfOG7BR1xbo0J7ikGBYpLdrE1fyD06
O8PRGGY1lTykwXhqb8kCvSs1J6vMA5CKxtBHasKuy/PFzwnVcicK6yqgx2TBCOG4jwRHYAWxK6JO
26k5TkX2mBu9DSVRwsuFzl00GmtbKQA0j5q30cVd5zlnclWxyQx1IIaRDzCev5yi2qLTAxJAAbQW
RmevG3/mq+jOKXVQzsEizyWR/Y4PQt/K1EcN1uVvRGV7XF9Ex3cEG4rS5pZpcqhZyXGq45ruZE4y
nUcMn4vOjRWaKdocuXKyJ4onB3As4539SOsSziuHG3BQ+dFHWrQZW3ijpNSfiyRstpz+K+pilwI2
qBiSEgvMdtmNHopnnr+7ziA9OCun91pQYi+N2aWUNa65PHmeDzZuZ1MH7M1L774X1bQLUYywmcoJ
0Jci2lxVKUQiIB0CSftexS577sylVXtXRrMOviCnfN0fL6PT+IsA7FIM/hMyeRK6kmY9dwThiOdG
9iifkoqXmrMTLaGcJ1kP3rEZXgsU4wHXFXcy6Miq1p0Ltkd9E7k6veaasfwwwHH5JnJb29QY7Krc
rtE0FGtCn0skSQgKeyPhceBNgRxm0HsJc+20fHH9Arka7doWZmOCHc+bZ8Ovqi2DHMEVcwlu2CKn
ap1sj+OYi97EMVs6nCWdBgBloYRrsb/s8DRc/ZHaBZYsYz2S7obpHnOK2dFPO9KgTCnTtgtJfynA
Cam2VDCKbElh53E38dlGqvwWWvQyCO+7CFmJjA56qkmrR4lYZo2n+82BXxh1AJWELkEnFa9WXjmb
bGo3A7lLMPB6SIcm+rGCCMRNAg/OmSUiQnSrVe55VFrlvH+RVZHLF2OTyZDAbu2yR5XolKzJ4xAu
RQYoXzBYa02yT0zuQbqyHMKZMqaa6iaPFaXaIxW1NaJTuq/Be7hrY5K80GdAq7Z9eO3K5pV+YIP8
RBPSoEbBxhqYIvjg0jzAvE2rBgv01oSVXBmCrifyvHnV9ItjgRT7dgBJNOF9Qwjh9e9HpZcM3Pd+
uuprumbi2P4eUrnvRQazLiX69/kFqMUIVPnh5gBqQ18up2zCp1xn9abI3G3fGpjo8ODNqSOOi4up
ElA3BJDiJ0yEvcagB1003JisXyvdFcANbPw8upn8bZdePPQZLGkqSEIFcPm7P5OT98RlzqAHOL9y
EFrh1y5r6ruq2yLJzl1sT6dWw+RXRGgcBJqsstLWeG6bVdbCjKF30XDLKMBdu0KNYs47ADekZ0mX
H0qjWuZZvPbdjkyEOPBbtHFsHlvI//SM+73wsxNihnBPHPCDo3yTwC4EMgNhsGWP2a2XSXvDKW+s
0oKgVQQqhKblrNI2zjkqCeGnBS1wJoZG3RmyNe4HlnHRvGhoV3n/QS8qU/7CgfROlHFPN8mEfxlt
nY0frFQ8BMYVRkEdq7+gUzqqLvGYGquiQajQmRKFCWKCjaHMmym8DCEJ6UncIyLXUw1FQ0v+HJoO
lApyTzaGXJfYtXJEWIVGzIqh2GGBq15NMYlNXjKl5QuQ4sFJpV4L6d+06whrE24+gNbOMGE9kKpt
yOXl4KxIf8cIv/bkSDe8pt+1Mmsvlk/QfxyxBJpw/qY7vprkuVceFlPDk/JAUBD3sv0+uwOwrQ4y
7dTjY5OwdLgmv1nq0q7Zj3SdIXUi8r9jDRF7EhPuzaXjN+Eg3Tky6zkTGMMJSyTUblTZ8uh5oV8O
1YjRPfhDtO5a/3MJ3FXZRh8QHI66GLYoWMnqmWlyC/OtnoBUxNRqr3i4HGl27JmRVUedi890ZYCy
jj3fj1Brdgqmhcdh9M85z39TaY8z3KOtqD2X+MIzYu+8qt/rPk4CknVz1g92EnS4Diz2KstQoGFK
eMpk9tKRvRwQo6GvszJCEuSVV42418j2YTTAoRl0453mhtisvIMRqV/2VCOzWgBfO1+kR0b1yynm
uygciXLMms1QDbQcWrMfjKRT/B5vQp+8NFL/uyAtm0cux5kYOKCcij4cjisHUUX76crpzQtvOoe9
qy3Iayln+skjHyQQXrfKKWKoqeNL4kcSPIwdZa8lWimqHGMDQCXROpIeeVvJFmax5E85SR351E07
utmqTe7rIN3JGG8zVzHDhBDRRdhoyNyKk6bVb1FMNIPD2gpYzgTIQQo1lfM7ANeUw5Mmk73FBLqZ
R+QOYW51x9qJw1ULja31LYoEX5Tr5ICe0sLPGz1MEiRIm59cJ6feE1ltg4uCE93c2l1tU8JAnRMd
wt0mHzlXnIwsV0RAd9JFzlFoNrFuRcKkS5t33xTrBtvRXrQV944ovhFaE6qeJV/gcI8eEQwKsd7F
1eqbZnRfWfN+6LZAyQPxF5hqxngy1vomydQGAJQACK15KmLjsYsRfiqLRoa8sO+8JIVmTeUFtVgS
GBgvWXaAfM0R8MkGrDWF3PnIxJfmChXwBva71FH3CbTQnvaYj9y3f7mOGcSlfWqy4bPMU7k2oahZ
EAhgwTO5Rhz9wYtvjyM69BWrPYoI0yaG0vhpaxWf86R4d0LgRxdlG7qxcb7V/XzTnsA+vJs6T27j
HuTMS6g30L3sNZxQEvdFQf+UhkGVXpXO5yxL84WuzcrbOLXtRycur8Rg/CQm6IyNTeij9zgCbdJ1
6Vil1UYbjrNW+7vIRonUtcm1SYqncaYaVTHcDo72K5ZGEZBzheHQSkEEkvp9wKN6Ao0GftW9G7LA
7VNJ0D5eWmdvWQcaDHo0j1CVvdn3p0iWO32OSfEF7sU1Tzo9qZRYxe4TO0PFVPXpDnUMTxDCz7d1
6tzYDu1Vv31xPUUON0J1NwMCpDVZM/SvhuyoIQorfSk0QSux4amVbglcePz9DUxbXcHm/TXJ+dMp
bnkZkINbNxTDAXtZvZk7mmhicoU2GsPt7IXOdQnvohQXoRytqWuTRupdkWjImzpQ3lL1BNbw0qqG
01aO1jXLpHnnhybV5SrbmZCQ29Gcsu3svOD7J9LZ0HAnu9qi8kfL4YGyhai0HBobEqoVdbVgQK7c
TXblblBrrHtZgqbUlMRF7Eilp8tDIXiSFm3p0KwDTOSKl2gybXosJzR07GywiO0GrX+KX2Km8TCh
o9km6LnWijRw+VaM0ZztI4GHQahn1rpNmJtNI4n34M0gYtmDXejWJiewM5h6gZyhq86kkJ87MWqP
1YeGKHiDCig8/k44zpprFufefoqHhxgUZWfOrrt1WhLpkkQ3D6hEL6ke6oxhM1ldTZdiV0RIQ3i1
C7vLKeQ3LZO8HBEyliOTFyVRkU5WUeYSP5OiEasT/WAuFVhEW6C86njIhSUV93L0fZLFG5o14fzw
L1AwC5Zgk95yCI1R37iq40zUGOLpDJ5JFmD4j+c02YVhDlZiGZSfVi3VB2l/rnRNwbIA5tXSgUmo
tb09ODwhqmHeWGZaPsa+FvjGbdsN3NvSf08yg86RNHr2y1bgEjPe+qnXt15TPyuan64410B/PPc2
A55HrngZkml8wAAIeEp8aMSI8Wy53sPv4qjG9n7IBykDE5Y3ApE/K9PEUmh6h370eCZEfKxGhKGm
awGU0uhXxv57nSvGAlNxuXRt7WzCAWn+ZISc5oyzr5QPHXKjvU4jNSEITBmhZ3aOzLCgD+M2fU/y
4lJqy0Q+N97Ji5CL+KLe58JwXgYZB0B24beVja9ayibpiDtLICvRsdatptYwb3yz/C6WVhhQU+T/
Y6GuLfaEZLHmgfjbe7ew77uEPjxatrcGk8HRXaSPnGHGDXomG9VG7G/qbj7T71M888r0K1jfzjQJ
4Z0977WFomVSX8H3wWshwzlVFUNgn4nnUrlWMGZmxE3Gh8iw011diXfBvKVeTt5SG0zJnArlJi68
buMUXUh771SdyijaIlKtQQYHEz7fenQGqw+IfpfIxNRZEwMmCdq/Sy8G9VNeuhHVPQ6F/pkJ8liT
aITbwCnPgwkx3SAIt2pAIfVEMKB1o/cFxXdsi9FovTYK5rQmBHpVF66/Zv0unmdpB64dVvcJEjgZ
1/quMZN816S99hwX5tqndGxO0RCEOpwjfhhYPgAcbY/P0nuYM7Z61S0zkIt1H3WMdTIQKUxsgl8E
MxQrl5Z335L6tfOL5Cau0Jv0FYfDMFTRviDF9DZXBCGE0DKbaNbuSULpLxoJTbtoTPK1X54zFxF4
yBl7zijFQDDKJjyEdr+pohKFu2YWa1M09+5svswyuxplk2/7saFpZLlLfYx7t0aKDm74yQGxI18Z
p8j49giBPknUfLNC9+gOwljnNhlLPLraQ4JHFWjyTfiVODpC3+R9570WqLJrA0ZTL4tmGxbWd12O
za3b4WsfXIv+5IGkFKu3x3uVMkn3p8EHN61zPb0FhCEbL1sZbZgeQaPGvU0jX6g76T1CkLPhd8OK
hUSn2aN/nIR1yuJU340tjCnFMYEZacYzTi+1zzG9Wg4eeUTSe/13/iBtkxa0CpqOYt6E0/TRIGC/
4Jms9nqf2Js4hcjvW/0tsbCBLmiibffZXVa55sqM9eLs0o7OakHMj5dF2cGkHIM5iNAbFjDyWdKk
v/isYrXmazsoIJZTC+JK6lRdeyhLOzYfw9T2A/fC3kQk30pn7dV2uqN+zNyIRcnOrbfF3ICQLvLq
8+9A6dZO1dajcXvdkiezzoyQqvm5js9Epx5I5Xgr++ehn5LbqOivyiAJFC0MOlXGZ+y0/Qs3Q9bi
pS5gZuhTRsy5XFxpIhFeVaHxkGnxlrjIY9o19Ym7b++0iux+C27ADn3tdoQBpJBuim58xROktMY3
kfU3JMIf2Yuo1+roLdI62+MmuqCTkvsKSPIEAP+eZilXQVJYSBMW61n23oaagO7mesK3Av7rV5+u
bjwlQ8vtWuSv7STtI7VQQHDOxTGa4YJqZCQmYUHfOhThPFrErZaVb7rJST7RnXGeObP39pREu5SO
YtC/7Fx6U7VNfPM4WY17LisE4C7YooqT9qQN5Gwj36wC/OFUaDrJQ5bm06EZiPCIxrK80T+dmVgS
MLzpHI0wREBS0GwaDo7a7OOHtoVhFslwZ1ladnQbTPWFDcslJHijVeYawgCMU2nYACT2PROGOvcz
MoZ4HKKLwum78xWZZgzf1FWvFLVZZTr42zgEtvf194bmeECJbLxNQ+9QEqT4XGbYKHEALMcerpq+
Tp8KQX7K72o8mcP3iCXChkIrnE5T312AHOKgiOtzDBewcgA8ViVWzkzSYT1VTrmfxVyf0sL7Ghma
1lGNOWT2U389+JQhkj5fr5HaU8DlsMYRtP/V9bgaSQfYSF1lH0P6TBRRiO0qMQLS9T+lICJExaG1
mQBh0Z3ETOcivaNcFJsiux23Eqb0SHbP5Aqu1EgSDlf8re3L8aqWeOQ6rlDiMay77LVqnlLIX29E
gQL66k1A9BS29sfiSeWV9l1pyTFp0x/fNxUDiYbItOiGN40y+CrMj5mHf17JF9nkI22cUB7kCXzr
2CpgSVzGjqmI1hq+Pe4KRuFpQppePbiaZt8lzghGYvIOwZHiReq5xb13s6P7wcgIWrE81OB+CzKX
pI+2NfY3Fr+B0/Q3fHqPUQtQZHQK2aMgWduwry1P9RXBAp8o4dYThsx3iwNbRs4nLLfxpE3yM+as
xRv2EmNfeBnH7LEnCuloI0DDXaDg0V3vFbKeom00RVStzK/D8l9TbbB6hKE6RnlIW5cz61j9+EdI
WnmcagxtOkaOXxr7TT/j3i0HL7tGsv9M8pnBeNL8jQLuPFkVdQ743Neam5jviHAOuVYdx3yYXglL
3gDgzkBBaUYq50Ns+ijz7UweKh/6tqr3UVgXZ90ElTdc4nyTiET4urcvFcDl3Qz9dtaJG3AAahRA
YlTCGC5Ao8OJq4iLbQnIQiDOHDiPX7mW2Yg24U61eoELbf9Ya0l8KHosK8mRYmNOSUkc9cxwt4oN
+mnMTr2yjMeoYgXhyFNTH2ieeg3LPDvi66l2jZTVFsXbmS2f33pJkTLpE1q5bg3+Dkmjlc+JXUfU
yvKQgR/ACRZ3L2k0G2eDwouEyabKq4JN0mLdr5tsM9OZqgNNKM07pM3gnwSNGphKqHCMKVmXtvOo
kDUh1iIazCwnIiL9+cS9+lFojntMkUyTUqXxFlaXIuwfujAkdD3kju3UQAWeVb7PRult8Me24UTe
KYLbqS20o0ZbK2pT1+VdkPU1n3YWA8tdYfBxuBY5OCkdJiWwzD4pAVijVL+MM6QDH6W7FlmLts2w
PwkaRKIygcZRr7fSjQo7eeJh2nWzR60BM2f3RB9Yv/o0gO5iDms9IRBecwtvW3iQXDh00QvGxzIT
X1wX8LnA/qlpTetOlhs7i91AqhfPwl1KmAcoA69kRTECrYMq/vEYJPQ2tK9O/8skRjRIjazYE7dF
ZERCNbAvkSALD9nLWD0qUrx3hTM9sa5pWxvT1nqAQQkoH8HnS+fKdhoWwYtslmHKOKsoJnIIvTtJ
BKjDrauYSAGbK/OdnmzsL6Z/y/ECDOO1ahd1XG6jMbrI47Pm5Mo3F8fd1TMngNliOibIEZcpOA0a
W0PSwJxEivZW1/UEdQlZ4248vS3BVN60qC26EY4MILWwkHUUkbMRTpEfOw47vZ0JfBmoBPl9pOcu
hKjSCbztwv2s/16ZGAtRCjx7AxdR5JYpFxmEi+6AlMUGl+sAPLKbCvk5eC3hQRVXt1E9ipBGYb2n
4QA8HiRdj14cj3WKHOTi0WNCAclbEnzlZIb7pBDypGpp3usV6g3V4XCO0TuwUvOMqmBRkkla58lO
gUoxCIxsC+sxJcGBcIDfH1urdJgTMpmaituEWzdjM6Y1xUk1bmnkU6cqHbaCrpf7See900daFRKE
UXjfApGqMmj54IPW0+cHLZnwE8ZbYKge0eB11CfrnNboI5Cmxld0d1AVOr1gwxxrm9jwbmgbXWR0
bvvU2GLlZuFT3LZXnkO+hXhbJiz5MVtMUDsaglY7dACL+wJBBfEdKyzvPmuTL051Ti8S8tV0RD0l
0mozdba2DhFy7exZOmeZZ4eeRkit6cVdS39sUE/HyUndrx41mN2+ww5Ovwrc1UsWKREdjLrMTh2l
TyEJsXFcnI1M67dN+5I0RXcJKTPbDw3BkBymwHkCFVaVtc59tbQZTGZH1AhGsgkT472bYQilvTE5
k1LqG69915W3eh1n+3w02kWOeavoKXoYXJK85xHNUgNKeWmTkyfmTUPH0WexzDGmc6Qay/j0Bsgn
jR+I1k+765bHR6obzbVJB/niIo4i6n6yb/uYC0Xr6NYz5X2WRFDLhNQEYVxEt1pUHLU0fy2HvPxM
QvPY5qQD6mN0Z5SAJrVNLCPwR7gsKv9zvsbvfKJ/y/BAzm64Oq1kJjuz8bs9+l9CUdCWJq6LgTOA
yQP8ge+PSp9hKd4QalMdWUWzHfVCPAgQONTYN8IKU0I7DfvOcPYxFcOb3n+ZZp0pEt1lbXq7VpHP
HiWTAfdmXV16I1fDUnjE+bXumLzPNSKMTSclJ21TDP/4jf7Pv/Vwyr//J3/+quoJvCTu/vLHv+83
95v/XP7Ff33Fv3/933ff1fWj+Jb/4xddHraPf/2Cf/um/Nh/vqz1R/fxb3/YlF3STXfqu53u8afn
3e8XEH1Xy1f+//7lf3z//i6PU/395x9flSq75btFSVX+8c+/Ovz6848l9v+/KlOXb//Pv1t+wT//
WH3TSKWKv/6D7w/Z/fmH8zdLJ7zFJwkMa5RJRcLwvfx/8282LXyETFBKQDApyRx//EdZtV385x+2
8TcbagsJju0JXXc9frqs1PJXlv83yxeu7wouXFzovvXH//utb/9xyf3jc+Jd+Oef/7VD+y+B0rru
uzQAWsTBklRGcsJfwmV0Kx0xwMAfMsLjfYzdayZtjh3MdaIiLtp64NpsAzna/0uosPhL4Mw/frJj
eKbl6RaPpL/85AQKYEg9nhvJYBFYNWePqcYcGsudMf/UQj/kRcekgyCpsp7DQbzo/fTBI+NmjOjw
9o/FkWsWSMXoSWUcbl0x3JzkraeiiyevyrT2VjMQDbaLRIguSMZMDJjXEFu9/csH/d+8g4b/u53r
X+5u3TB9yyQc1MAEykdt/yUMTE1RSEADc+Ns+VNAATHUE94Q5cwv+CmIGFX+J9UcyNB5dJMfNB/I
F9IQkoi3aOw+B9NDPoV63eF0DxB+YfYSYfZKVGNN+tX403eqDeywNhaZA1YOLQEwQYgjam8fk18U
1KH7EYUx4oHC2NBPg/7F+Y58wf8YU+BjaEWbTJK1QItGVgeynLHzbeKch/fej2Hl0w2H7cdQ2gsn
v2DmhXnW3P4pLH/EKxUig15+ARainoL54unCsWpiB84sXnDXYQG2Wmh45Cq95v9MOka/LkY/Ew63
lUPYk7LSZ4iG7MZK1Y2Sn2OnAxQSv4MqI8d2U5C8ItwHT5VeQGrJVdT+D7fbocnniHJkzFlZ47/4
ffvWKDs9gjPdDvcWgpVCFkBJGPpXs9ccWeiGAAnixcUN2lkY0e1aPxEohyClMJjHiyG/SSVjoAcD
2vEgCHTmeC57hpcOeoYsL59tbBiupG8fhUtkNPQbbq0cwsYsky0CHtj7zNqpmfBEYh+RTBCXyJuB
1VaR0U+iq5IRYFlSqWtkgnJrSchwW1jYfAV6mXrUkRRkUKSm2pXmHG5z1L5aXGPEprmQPTR/nRT4
QG3ZIrDbCb9fMz/WyafddO2KANIHv2FnwltNY5Fn3mbxECwZfoc2CmHpLGTBVGdHUYyiXlDqob9g
WKKLhsSudevoD4nqsGi2vXdAKz1P260YB+CcQgshHRC+RjFbAJZH3iNytdKx1gIyLfaWjhvWc0J3
M/kMjlbnwJWBe+PEadHsINItR/a0wsvu/Lw651H0mWUe0b7aO2mBNM1b9cZOiZGa7Glf2z/1UHlr
uqIUakfjQCrZndXKo+3WO21UeyQW4koOPraFcuYFdPmtGkf8KKQkIua5kkZP0ndCGWa4xpw1rUOn
eahhdzEB2nmAG/Cn6UhnGQ0GhkWa597kYfU6zo4BVXIg8a5GSbPyI5qs7d7Fy6Z0fC/jadJq4Im6
A/Jm39inso0Jc3EuZA8txlYWDPIillRj8xhO85lCYxRN0JLbVifSREw9W6S+7WASbkf0JYiiPNs4
MqK/ZV6KeVwy+E1LUqaBQnMY8w9bWlZg0fU1FMXZMvwchkl/jboWPxysmz7Ig1XRvEjhwYX8WnMz
iOq1Mtyb0XVkMNoeikufa6qAdl4hKvwqM4ZTp4nMte6Wb7lOLoRzInwHsZBP/mBlPPgFUpup04mc
IJTJxe8GnqMZe04odABUK5ayVbwe6mCaPN+G3kxPr9M+VE6zoRC12aTKt7B0WFtRKag9bGyrUrNJ
tOXuoJwK5bkhkJVXw9Y9Vb1zFsKZV4bPBau3pD8pfTrJyr0qAZDpTOVDXITYrsMfctOxN1nGr7we
qeDMGx9fH2J+lbQEBVCxgissXyg8bJIQlWhU7O0cIlDxLTwLaQ3KjbJH+Ag5/bwIV0mYPESVhXeE
PLKwbOug0YbbEAuyq08PUivEoe2Bnkq54cpArRKaWPwmmnKIEj5QEfg4VJhpnVowPJD4IisMU773
mRlMsE4KS4Htyh1/Vbn+XmuEQbaA/MQck7djSXUjo/pTiPAtbA1xp9MOBsMZImRzwjawjlY+vwji
4gKCtbCxaHd20n/CUpn3juN9xCm3dRo+AXNiW3OBjzStM7d1i/XaqZ9azZHbri9vtNK5JEPUBZ1D
0Kylpevi1XRRsXo+aFNkVlsCQEH7ajbJkMTOINeW7I45ex1mlZ5a7JSzS87BVL3YbrXkdXnUmZQH
eAqkSaiXYuvUPBk1FxetoIPhPxcCPqiaqo8xQcAT13gn+xxVKT/njP+VYs7CWwIqCIUxyMtQJEE7
dpSj7XE+UsN4VjmKjjBl+jXGxiCMNN3VM0rFTNTH1rO7baOP92XNdpY3BgQL00fbTXuqcQnQrN9a
9CeypvKUGF4CnLdG3LSrodSf3BSnu8hvSB84zBFOb9Bz5gSruG+q4pDP4ZvScrG3FVQ/lXlrVc7V
Ft37z5D4rylPDcRw80NJReahoHJ154eSeCDS6QNpkjAuBaEx3Id4/qtjg6p9y1iHLgQ/k+G+KUIb
Ay8G/9QK66A6QlK6zEEVTSsTMZsZcrcuKKr+ndCg8eCP8Z2JvAA9Y3KeQhO2dcYw7g3HtrhgatLx
36TkdjcJdox4eRJgnamHcJtGQ+BmWcHumN/rA/ie3hZb8isW8EeAhuUoOKJT66qAY6vXvEeOSqrQ
rAB31KHMYsI/l9L5Am09WwNya3Ttfjm4u6hlrSDK6ZasOTrtPOfOksgUHWV5hJ9U1TrPJmLngP8C
aiK5OeV0tCoBFCa5hCp3yiGpbklAB583DAJRwBFXaRPee6722cV+sqYRx0PJ5r7K0X0oJw/kqChP
FJqs/P6ZeY3fpZ7WNlwPtW/e2hwQLc60zxRefw2HKDo01XhXdQXm9qJ6ih0eJN30hbxtRm3Oec/Z
dlVNP12SESCghfrcVfFBJfarkbkkqJ2rXu8uTSTfIx0aFaUDFG8MhSmJfjNR6IJHf0UJCW+858HQ
jLwfCLOuZpGeNTkcaFTTtrFlYBwsux8tJCUbspfzH6vRZhg4LLyBFZ2sqzqQ4G4XslVNJOP/l73z
WJIbabPsE+E3aAe2obVITW5gzGQRWjmEA3j6Pgj2/F1VPV1ts59NWGZSBSMC8E/ce+6oLrXXyWdA
o6+BHiEQN+bChfSkHUkoA941e9gWmbhCDaHGjcYzM3doo8yCrIaJkxe+mBawClkhR4mqN+TWGRtM
KEJR+yY6z1lOgfOphDhqFUPEwrnmvUC+034ZYgjWISMgRknMRwonXWI6+e4M6Mq6GLm+Uj4hQZNR
AnOucLqjA1VNtYYCHcCb+eF1xIugHEgX0x67PGAEG8laEnO791T65DiKRTzCy96ML/OTMb1gGzXD
enD0t94xrx0B0BLw8o4ZS32TsUUpw1J1DU9moHSxTDTczFFGyNNiHmI1LueYbj3HyOiPTRH02zFq
XhtLHw6s53d+2uN8ZvC801kmIKoc0XdtAsUyEWO+9OGvcmepJF6pvks/BpW6z7LegrP3V46Dr6ca
pPNM4maPoCgxz9xJnhMv5IZsBAjSK7V3WtD3FNvvDQaxDZMuzgWjfokwbuw61BxnlMbhaiTd4mj6
P0vizFbCh6swqag/xK7dHfRhxgfxbBbNCpk2FQaNiN4gxUN76s9cOWHA/8UEba+s1mRqqPLXMfjV
9BgZipJtbdYxAqBC7QH6nMfa6Q7o45EYu8zEJM5CbWj2qsWT8ELFa7xwXO/Nno2R6bDjmTLAKIUz
vXS2pb0L113Hwm4+bDv3VjIBHTq6ndzxkmH0TmEsCmq9KAlopcDSp769rAbGopmWveGy/VZUE3Gi
wzvrPv+C8ddaG/xrgR9++mw1cL7WX4mT+LvCmiRcAbxXVl79kdZ9e8twVh2xqZxJ575z3k0fdVMt
y4kwJqdiJMhS0lp6IU5ktzUveakP22GwsyM5kVxXOvHssyAR9qdajpFx1DvDo+5DKk5AwQ9dWeyg
zc7bZyUS0cFSz0w+z5VZjtAHJKLXDjISgLxFoJUu/ZjPCwgehqNJ4G7AJhmjFE0C19yFsfU8dc2E
f1wdEiSWJc7ueOpiAqJCohYsD8k3Lfiu1iCcsEjwMatBIJgY0oSd+TUqu1lWCcSgMvU+LJu7U1W3
0ACj5JqX0ZEmD+LpOW+TDydw0CNl8Q7RFmWqPpOYNYq6x4M72mqjHLTOgeoQ3+nujbjVcstYFw2a
s7GbEdfB8M1um3EtwpGuOd75evmKnM4kKKL1jo4LcMBJSVUajQ+dxmGTBpizp0l7AY9lbqTtbFJ/
9LdawZKoS8BGNXZ+Hw03PJC/US8N/p1SQv0eEs4CpVMmIeiBpFPK+uLoAWzm0H0aS/naFO6h7LWv
YYjMvdBOYZFNRzW5Xxor1EWIY20BwbLD4cDkNCf0i7tif43z8SfWDgO1tk9NN8X+AXiKTwK7+LCw
KWwqNQGFVPJ9qOJrTguw1KkxgV8v4CHkx9QHqc3FUxUg+cxE8RZ2nY8ZCv0HOD0ax4hbmkksWODf
SolJzojJwehM+Hddai2xAuqYZaZveFhQ41Ellyr+gz4OPxq4MIgWjc/efzhVQKQXpvDJn2yUAx0M
tU42IEy07OqSZOSZjC2ZNl07IBPTpu6IyqbfajquR8BU8DFEYR1Rix/TuNA+9CFiE6j1BlADC+RW
FKFEj9N8D3AKd1FCw2a7XXtMuiRChS2xi5i9XOdFR0Ed9BWbcKQR3I1d3tLOTUGg6Mi3094S657O
BEEQpdQIeiYIy4vT9++Nb91MrsmF0Ue3PoyTDf6OZcoEfpNbIw1sKy+a771YkF2XIvw0wqPtidm+
Eax72383xvjLnvR0x1h3M43irUvaal9/QabiwNZGfc8xyCVcuHhA2pvmlxGurPxIT1ys/BSKkaoF
MfVANZherut+n+lINseid7edxah5jsHL2q+UN97sIiq+ngTZRlwp8WKXVCtSA+WyRR7vZ4A80tG6
uV7xo/UBixAYgvjBM8zntN8rvcQ4H4OUhtGCu5IIpujDAfRAyWYgryl3qo10QkOyE9vzn5YJZ9TK
qTycGkuYNJxxbVf6Ieyn/dATkKlFvX5Je9ci+kAnfy4eEWM0YGjAaB2dGFKd0UJSJ2hh2aIW3XL+
hEBZsiORrPoCsNyC0X21h6bRfQOv43IQAUx6Njiy3DoilFk9wylBKcyZzRD4UAlXP5ehzwuV47nt
oiVIIzZSxgdkcyYi9USb5dX2rnfAovJhWFRhnmzBAH8U5LqdJ9UtSgK1LxWwJWYzAsuc0RwmobmA
y5Ge6QBly+yPMKLDsyN6G1mjc6xpVb0CHVo72rxCONE7QSlJAY3zvy3oCotrWg8cD7ihKR3OCLnw
qpnPNRlLy9JMfjmB9mKgfWJQyDXn+KxkeSv6U7zXm0hf8D8X23jwKzjGyUXWsrnmrUMoZIpZwNC7
VWf04WuUWeqQ19CUzaiEkRBKdzsELXz1ythFKMCPtattalXZT4nl9nsn15C1W5DtZda9lHEfvlQD
ucjaRtaqu3kSFQkvVgpFCT/B1E7N8fGbSnr6RaN1yWxomr1MVX5pimbbI2G5lFMKL1I1pODk3abS
OsCNnn9Lw7xZBUnqIQ4TL0L6/rFrxUpHyn0zSTNGVZKysZRvHcrJ2++HwH5roQ/hmALwqA2zLsTb
xZh2kWh418nEgDFgDdhkvYHWGCVkbNlzelz9B3mrL74NzcrwiZ4LvPopiQVK0hoJUeQNLOQWjJPG
tekYYk2C1pnyBRKKVn5UFhe/kw82cfKNvA5lexqT7jT5A423jbmyMb+5ChFFlJLFSxzRaiJTwkhj
YCnUO+WRgQiq5MqhSRZgVTJ5mYakgGu8CNP6hnr1F3bCV2do1Ea6XbwqWgCMk3XrpnraylB/aopj
UnVzQLn9M61yZ5nXmM/iM5QDIBEjEgNdQ0oasLssQuKioULyRsyVxA8RxMhGuMILiDIO+Ry0Flgn
yhZlGOoZukRAnSGavI3XVDG7Dl4hdkIbQzPASrClXKIOh58NNpzk2G2WM/2zszjAJc3Z1ZeC1UjK
zk6hXmNZQPaPXQDBcsDXIF1Z5n16yDPaV7tindzgFK0Yzi+jB2/OBBCpj5/8CvJz1ZCkMrvixmH2
Y3OJxHn3qY2UCV2hMLLnL2YMPmIoHMzYNVZl1bCxcU1cEKypnbUfrrNx+MGcnwuP2qSSUbphCfvk
9PWXbTjzTNVex0Ph7rHCfTWUvtKs+qMc9F2G4G3hlqpexzgmm6BAdE7nJkhXOsaIc1ILWmPjmD+L
6kfBP3sRbtUgRfXIFJ1lDOlE88XM4wZY+8CAU98Ea0EgCcdA5i9rBZfyaAxQvMHHZaburoeOy9jm
wyORcG/Ypw+4NvUfsvPhYaYuN//gacoKplw6vrfMsYlU6q6+BSkj01GUBx2a8Gk8O+hq+JTBLzAB
dDf2DHDMrTfQsL8I4v4kkUJzvyVWTVnWBd/VgAZEVazAopG7IVrIJO+xNRWAYeX8Issc419TkWxW
9d29ZADXtqV9qPIW6lfieefUQK4x1PYGsqWzLHDDrDLG74uyolfIkmrXWsVeNSm8jYozw3WRI7hJ
u7B0NqdhbB4Vokd0ZAVNjLhONBSVjy/SxYzeAKPEeAguZOq0w1C+Ei6VHxBiNZyA0ar2hlWIvY93
Unvy0EAsrAJe/gDOa0paZOR9u2Vv150ia1bXwUmv6nqPym7ARBGcYlYkCBIXCtYH1Iu3vKT3G5pa
ok1UW0hGk+MxkAl3VhzG907Pn3pRgptNwwPS+v7oYiEchk9FHDqO2fHclxADrDQfd5Zt7HRlf3eZ
jZFTwA0sTJ/sAkcMhS3ABqvv59g2Bis83wrnIU1J+NJhitCqz2jgruAnw1WEpDnMGd9phkvdjqdo
O7+Rk7ugHAFgmEavqcDQoaeA37MmQ2OwSXLnVBbtOvKbLR7yYotE8L3KgZbYDSWlVQfbLDtZmxho
xMZl0gskID0rVMbQIuEvlfFHlhli75IECds2X5EhfnS7sVwZ3HSS+ira7LmO4Yw0U3q3iUm5l/lw
0SRUxNb5Io/gkiTFrWlTpCZi3USQdUIsBKXd7YJ0OlfRqJ3L4qfZOuPWc4DcmVNykLqb0f6g2kkN
+n+rwrMq8NM7U8kdxETl1jCCXo4hMhYqRtHO7nleKrSC4QZP2lcHZMjTTO4CPst8mh9OdCQUkdvf
1ISuDMCpWKYa0jXmdStMMdCdEsZD6QBYukBLtXVrNgE9oam8V6AktRxfNuvZY2lAkCIZyARDXFhA
nFuUYVqgGkYx4UI6bgXrgoRfIai5S9fFsJFDWMvn3MPEpBjUYbJB7YH2UWAh8V0MtAHqPEa9mz7o
+oVtn92aFlB6TAayGOZewe/msnYWVV+CAAE+dPIpBJMsPlcFWqeyzD9jHKQbDrp3HJsgN5SU6yIi
y7Xvi3QRFs62hm+yMFLeHl//dLpVIJULbvyS194unfTipMe8rFrUPUkL9IPPySTtd514BEYBDXeB
wv4l3WmrxeBN+OwzbAo5Gki8m4EJ+J8mGtRcIXE1EsB54Gqammm6sOHCe+H4jI1+3QWkLIcQr8YJ
UiMLPm6NuF3Wul3uBOMAiBcIXvgskwHQ9+c8bN4LpzpQRPL2ldmS3S2MoXonYSUtAdCyYiEYDbUP
Cn69AOoku+tYyUtV4UhGW/WNYJdfyAjfJKmXlauw3wmaA5DVgMvzmhS2/t1XxluHwoedj7MlsOsK
C2RbtO37mLJIHCcZEtzAtiYcXhgh7dxO7A2WHEszsCW6nICLsTdRAJvPrlO+pp1DaIz104uMBppn
pLapo9+Subkomw4hi/5mTOiAsMeufQdZZMKH2mkqYj5pk0P8Lgw4NcAk8rshcmZ4Y5Yuh9xcU/FQ
Y9p9t2nFaJy9Zbihc1KIUOIIEhXRunn7AfVp3He6vg8mRwHL0L8RrFadOn5gCt6GkZ6bcBQcbmZ7
K0HwL2JlpLOt4VO2cbEyhOWvbEbEo3lGMzcerETtpwS6mSdQq/c9801k2vGyrLXvI2D2iL/oEAfr
Ucf02nbRVSXU5VUq3K0j1KcrVH8ciF1qbZADhRN2lBfRq5YaEez7tWXEeJsM/2oX9s5S/NP5EJJj
2bNuKU3mtKmNnVB/SRPuijaD8FyDT6bPBDhvuIYtexG0ivJIEHW1irG4YkXnhY6Z2y2wJ604U5kP
cd2y3kKQBVhwUXsoeEvPO7bMeTheMJama5Cib0QuXKopIo0shemHWvIKJs2mzWG9GCbJubO1bM3I
msoH5a4bDS/JWD0lkPeWsSifijh6imcpmamTnZJM8DolbrB0zqru3c/ANpYacxGeRPla4oMCLmDO
Blj1C+f4bUTQw0U68ELR2ZP9DQQucFsixbAJF268VWkaLfV6ulf4PAKfdmMo3XY/oaSFFnlqFeNg
xf4N32GVbsYc+b4vyBF04YDYXm4cRqqLBObbImqBv0lpfQIWfUXXw2yhiLvl5A58oACITXjIBj84
oJYlk7WybpFGWiYimYVKsObkYaZWTdebO4dQ+74lRSpsdnqZYVQFuLOq6lOVK7m2BOM4Za3jaUQh
I6sjDBQH8RZzTNmKXRBnzwy0sPasHT1b5SmUihJIHtjb5CjaYGk0TrR1MZj6qnj1Z3aKRhDzmnQM
FKiIPrM0osDeQSl5YpXXEYnR3Xv4SZggX8mU+9QxNBNaDc/Nh10xOO6wrLIgRaubeKvqHOSWtqst
sMGkk0DGI+5zoTUFErP2M/bCX1138cGrEI+Of7+0mCrVhEmPNHRoeMpjBTXtPBKZsh0l5NzckT8F
mWKLFlFD187OZq98Ar6qe+0NUXm0ngr1rk9DtZJwFTh7wB2fZa6IrPTVW18ToAa4595lvPgikj+h
Sr9kmNc91KtYk92PeuSGJgXJ4M6Yb0dIPMAcqBnylA2/kSZv2dRH6LohuAyy3KdTaAJmRZcaD/WB
0TyTEs528Idttg0TgwVYxD6bqD7wNy50ZIEp3EvgcRna1f/YpIQxYN7ugvUQszkVs9qfjorkizlP
BSnTG8T+P/SEJ5R2iA30dvgutfE5ZwBFIk0XvNvTPLoxKMk07wk1cIwYzz64xGDAVGTvzXQw3UjL
JSClKj7uUwi8r+0hiLTj8KaXCohHLLfQS+CeVPXGkdpr3/QVLQL2E10K7CVh9dQO7bUrjB/1fGo/
1CT/X1f1P+mqDIFa5n8WVl1KqX6Mf9ZVPf7Ab2GVZfxLdz3L9XzDELP8Bg3Rb2mV/S9hompCZGSZ
lmGi0Pm3tEoY/zL4AzD//62f+j/SKkf8ywd7IYRNOINpzTGD/w/SKoYff8nUQlelu/xDuuOK+ZkI
/2+Rz6hQrDwgxmeV+5AYpwxYjrk1QQ9aVdNfZWHLO5CL5DqFHh921m2CmISNFwFEj2qv2A/udNVl
Yb26XEYLD/QxrlvX/P3tlLEXKKoxP9BjyXtD9vyGGHIScGznBtGBe5hbXJjAQlINZo9nRBgryaEf
ZkrVPDER7OLYOEUGSDtbttPNI8yITWrd7R9/2ptNkAWTrTcL4ARMRRt/K2mPdhw3x7TVQdH2lb2N
c/niejp+eFieYBRsjaIzxyahG0lz9wLjkMQoLRi0D5vY1qNnvROEd1ScILUVPRP+Ny6dNA1Whg01
nBzu/Etq3ZbBZ/eeWT8YiOZnT87rOx3jkJt8xmNUXoqE1A7Tox5yzBy2tT89DTK0OA3sk6oc/dnO
tZNn4NsNWKM8HrQunOsKnt4IzdjtXhWnXGt4mEqyomwJ3yzFufVHcZ5QeZFzsxjxaH+zI0gQswVf
ApNfo8neDUXSL835fbDFIPYe9jciq4erLHFd+oHfHfVy+oVsBXCNKINVPb/PcLuWVi/TdUDv/0zk
49nLYnquvivOMCambdY9EXwpdlOVqLUkE23VsiNfmaYJtLKMZoBgbZ5wm5j7LvSifanBTvzTlfV/
U7IZ1n/7wAo+rzrdgW0R26j/LfZOnwjR6MfIWREi5JwBATHXaaMGd41bvmcwe1iFzTHZhNI+3ujI
zRgnsDw9OzGUV4RRxvHxMDWRCTjQNNcSefnOH5mUSQEvI4+Tk+0WBD1aZKH9McT4hUBkFMS1mWGz
STACnwO8z+jHMlifk0dWjc8ie9EPGWVKRRjp0Qgyb0t73Fz7ryprDFQ4LidKJO9GNPm3xmRWwqsD
Blj29f7xbZm18N8jZldhSGpPmcsAzgTmk9nlgTVj/pQE+ogviNLlm8gnDfks8+PO9wjgCSRHcV9i
WZvC5lqWvbEyrElR7DTOqhNqHqxylcYmW76qXHtpxYeK4DMkXfN7X/otdUuHXi6HEgdXBb8QwRnt
cKOpXXWtrZ+a+UEjxWpV9Rk2QOwaaTqEbwMtxzaFG7lFpRO9la5xCWFaA+pYApvHYEpNeehL62Sw
LgSj34E6sMfGX4UjeFU/cS7oyElz6qydH4XpC66Ba5g28bqyx+HWPN7Eqi3CoyHH4AW2J9uO5Inr
bVEzJFlHAQrrTpY+o4ccsDsqUMipz//8sfubfBL9K5ApvPPcvk3bEbrPvbr6kzhaGx3AewhJlqA6
fBex1FSj4PODXcAIN0p/OG1hXx4PMZcRH8YaKm4oCUvwxYHzOj5EOVyaLNOGK3wEchMMx6LK77Od
Ii1gpTUSv7Ms9FXn2CbMljy7aB7qjnYUzP2Gc+omzZVpEgZDy9+n2rzDRtH5ijkKr7OBPKJvSm8N
8wcWPreoIwkFbwKc2SUox0tleNFnAQd2WbTjt3a2vVsNIz09CJN1xPz85ITvtObhDStvcv/nF8/8
+yXLi2eYLpctKZWebbioi//84ulmaI2kSEGhqCPiceezQzY4oLp0HHmZIDCZKhSbcRDjnvCc/jnI
JVQxNqpbeqIMRwrLfaN3dmpABgWal+idEQ/1qCPSp867sx1FexX0V39+afPSMi//y3/B/KsImXPS
4Bg3heOijvZ1e9ZB//n/UJReoYmy0HjS9tfjWHS9NlkBFS4QTOo8NwZrZKZ0yQ2HDXQgLrbRkBao
1pw5+sOS/zjMLMFUgX/l1M7X0+NHaVza29y3soVT6Nbr5F8Lz9BfHucoSkFCYYS/KUTt3Okq2qfW
Q2SAnMXsALS4FvMIIe9ELRD76TvvRmkMZ8vvauzSOcvcGdBks9iu6rJ9cmeneT540QkQPf3amEzn
OfWqzTUutYI4itGrWeFFOhe+Nj01gY+ndPTvfWNar1kuHUrX+d4qKtPlogeGq/uh9dqmUUyAz3mE
vcG+0W5PUxgYT8HkXhLcI2HkZV+Rpp6p80m8eDz10oFpoEYwCo49YbebDzIGihUcrF9Aev03DBeo
VB6XvzZP98CHyMOonAjITbRhU7rsEy+/NW7OFoiSd0118vafpydg250s++BICE5wFEkrNo1TmTu7
Ak2ZkOJAyK9+B6bFpiS13mVWXQQHpb2fnDice4TmOmZZfwSrAakkHp4sGe0Ee9Hz42H2Kvy+Nc9/
1+Ov0GKtWOeurHcYvy69V/10PcwagTWJC2ENurtNhsHYAm9kUwpl/awXcDta13hJU3oFUNTo4Ryt
IH6LvSTylAX2SrFil0A5Nh/kHbwtqMY5WEYgOaiggTNyiznWpho2o+yhlwYmPpqxJ6s3fmM35jxz
/mBDtgVnSDROZCrOobpoQvVT5iE1ZuKDoIDTLOtSXNdd7sBIqFni23WMYmRUzbocVAzJiU1hGrg/
jUl96sqk2Oi7D1zKDJn00bzhsXU3CHIquvKRYyV1wpdcxXjy+Qz1HL4oFKzIbK4iPgWpN11k7AB8
VjZesbQobraL5Dzz6zenQgOL4ecMzmjYx5q6/76OUDAwulDyFCoW0MEAPoPdcYDxlfueU1nT4fdZ
//gQhQNrQ5K/qCn1Wv3EqehtRm0OtBCwOqwwSYmEX5cZJVFM0BHBPS71EyJZtbNhRSFPmtTOSgog
hlxtEKUsBSiG1QnYW2dpCaJFRqeIVs0o3/tKADeYrwCo0W+dGL2L6bTWq8N3qVER8zk4AeNGowUi
qSbj+HjQWQ4fQzmW23++S9nzTei/RP6PmxSaJCw8KDx9y/v7KWWb3Ug+NP40Nwfs1M2GPUHA++Zx
J9GAXf3+9vGiCpNjM2OBHnbxSRuUACxc/0D8xsLg8TO0k3w5tFZ8iqY0PjU5wzmkdIvKB1q3gEla
H1vJnGDSkPq087fupNi2tLXGquGzRkhyNoKeqgTxIIKQ793AsUQswHWsowNKp/aJHfIrFIL2ZGFO
WslG+UtTgtffBKOPGUIAq0XVir7F4xjQBbJ7UjWN9T+/bDRd//118x3BfX12l7i2O//6n053L3JZ
i/k9Ea0x56qlWeIc1xp0lAGrZeQ69RkEWocXGXibw7aySJ1dTnDuxZUoPeO4P1WmGXDVdwxsFEMO
nLx8sIISBbpqFAzyoXVwb9WI2GLmXkxZ/xA9gz8kbIX+bNgeOnnXNlACx2JbjZRCUKmuuln6t9yG
MeEW5k1Fw4oQGsJCpfjODmnYl3FbXccoBKtrgLfrCbJctMDAr3YrMPZbUDAf7zxBe0cdN8bt8cbP
39mN799MJAVRn94cRHksaNynpEeV8XgwKvEzKfpykwgbYZgx6t8e15YVqRv1pnce0Exvu7mmHbhH
wjvnv/94RR4Pkddf85hexOsAkSd6On3v3A/glQy73BrD5PwKG/MD4qfwoKR3VFb9UdP23V08Ydsy
z5ydj38dmMf3tESX0MDffjzkzkSFw+4GW2bNEcM5oHcyvmb+ePdwqB+Zd3ESj82szE6IQKqQ5XK2
2Z9dhSK2T1qCSEuLnRDGbZCWDiWlUz5DmqyeLbsvFuSIhcfHz8iFiw+zGIZgAn61C6GskAOAwI14
jqKrWUQ/qkG9glPXefA4FnGNP1EztG8hxRy3OLpePYVxXFv84ZURGd2myyu6BE+uzVTW18cN0J2q
Ax+uy6Op7WvSBK3Sv+hw6V4IFVql8EL2qgusZTjV2q2c6+LfZYWe0H7XIsenaznxrestyMFTeVWV
KZddP93l/HGIFAiJwveHW8yCcl2NZUuOnQbAM7Kimx9H//mQ0glj5MC8PaISdZJ0IL83b+6oWkmA
QBr5+PxEQdohVvTK3ePDNXnRD6lpZ5Xk/hMNNTMxaEjM/sxXFlHmJvRZkVad1R21IfSWtauDlik5
uIGHPPrvVnizzIkDvC0T9+jOGrT+3189foYzAF1rbBA1OP9iYx0GiaQSHzyzYVNxWCcttF4mgYt4
MuynzPlSdVS86IHMUIElX1lEqQ5xYVHnXLWV++kFzL57LIXXyGWtsFJN0h+cEKXy1Cjg/pBmN/Qo
Le9l12/aHP1pqOKUkBykXNJ2o+fReq8A06v6rZx6cX68dUg1n5MkQpQ3n5Y4SjKbUNYAwBkSjb1u
uZ8KPuGZu5mHuzrvIFnQ6f3u3fws+lGhnVmwaytuHfyftdDVHx2ijKVJS9/FXfGC6BM2dmXd46y8
AVwbP0RQI5nyxLSSHfQLWaTqEoQjW1fFUNF1+NH8c9vOnA1YwITpvnJ27TQTDoAaK6cxb2xm871g
sbKqHNayFCT5i6qrca+DQyFrS0FlfkwlGlaSlB6NvI99h3LIyGfGPLC0ys9WWUANiazcX2lO2Nxh
F8xClf7eE5RxtwQEAiMAJc92PzmkBtEAuqXhf52/giJkHsyCS5kWhcISml+PwSEh5w1toMmUnKnE
xJR4zR1RjHgYsvDVC8m3KL+suaH/DdCZKTpmZU6HDncRwRbN/fFcaecNc1TzPUDeA6IRTjoog9RN
rwMRTj/nL0pGHrsoV1TqCeZH5iFBt0apkq8GOEJH3SnvNNPBHR5LvDUKZrBYg4K79At8voRsMApY
yVg3T0GspqOX1TXU4R6/b4r3fMzjkbumNE+p5u6TSeinUINZhBo32XmJ86TNFdkkMEinHlFR2Jim
gwJltJ+fWpATBZbOHp//eogcumAXG9Dm8bM+NbZRXp6swWp2LrjUNS38+IFHD+EN/LWrNGr32XSH
fV+L6jK6AzFubjeci2/K0ud4sjglrsapD76sja0J9ebmeJ9J/I26e95oTd3b76+wJsVg0V5sZ2Kz
VSftxpdtswcLx9JxrpofD52YtvNGx8yaYv+YWzBhB2r0GGZUmcYgZJ4sOBNeB2VY7s0BxDvCRH/2
ESRvJwSAy6Ivqn07eZCfZx1S5or0JtyeqM8oty92mR3sKQ43Cp7SNeWGyzSFRlh3q3uievuJ/AYi
Y3MuHY2GB1dNFkwBh5wfHB9flWTizLoQOg+lFKe20IpLHjOC4P50bFj84Gp0xgvKIlpLtl2oGdLn
MtEEka1kXtqxwTkeNIPBnVSyvKrYQZK6J15rqwtPKAbxNCi3Xzdd5SNZldVeNmOIZd5ROCRrKoH5
05+jC26FstOzroXWAf0PIgxp3xFf42QLZQz3RPa4GNRLTc13NQuakt+vo99BY0ui0dgWVW+viYA3
bhVBkVtfedFu1Ks7W155cmrnLIIQfBkf38dDzmd2BExyMucf9T2TU9MK+430FVQmpZ5+DxydbuCv
QRZzNueDWuFVY/HAPkm4yC1qm0Ucm3YIEoZxKbryEyurIsxVBwOcOyObozRDLfV7miQFgR0wE/pg
k9u6f2jnqa4BdGmTVQ2Azd/NTOicNC3ccidFKTy1Jsac+lf0g6Jc29ljOXuCQiPg8LVb5DHGM5K0
8uC20GwcvecWE9aH2GNVS+lensFFOgiefbkjvJttUOVLKlhWaGgC8dSxLOvVpzZZITZVHoRuvWQy
sfdVxCJYzANb20CRwCgJy1D6Pfbj8FvcKsGxmNMyMC3YJSzf7lYsPzQ2eE9uHrkMXcJ8luzqq38u
UcU8X/pzZU/aPccDkibPQMhElfrXCnXyzX5qcuIXc5TeMCiq8agZ43h8fMWJoK8oTGE9zLc4EuYZ
0/o3tmAM+gbMOXIuz6wBuvgUVe3iUa3hjFS7PHNB6hulf9XcgcwVm0nc41tfxsRwVbUm1yPDZJpR
blEa69LTYJv4XuvmqJGMCLGIaV6t2AuMGglUhbDDM7wshumWBk27o+ixyq2R1uVFadZRDnJiM+6+
OgbiUUoecY8IcCHkAyaCIGbs6fGQhj9+Dwl8/910UDeUIxIloeu0x+QKvhvYsna0GAYKYNhwc6Oh
lV8RWg1IjlqN9ZMGq4hHk9CMwkBen+rtspk7lDlC8vjgjzy+fXw1Nrd/fre8+d34y7uF2MIVuo0A
2zNN9tV/fbeIsLNb26ja5e8qzc2QAORknJ2YzPW/q6jaxnkROZg4nT6qb4jnySYPiVhCtnZALAka
iUMUqTy3RR8waFBX3xxbqF0pDWYmHoldI8M7DFhefDWZ851J2qEX48iC3x2+canmkLVt5rPzV4nJ
lCcqmnST10P0TM7XegCVOak4uCmPTBFmWP7WpIvAtxFvnZ7bd58Z/o5akYCwLog3TVKtw5E7VNqa
+tXN730s0FaCfwtMw72o3AFWYlKQBU8oSqtzw8ixQTiM8AtYa0SuSav8/AX+Psq3lnXNXBcwORyX
ldtrK2CmwbGJAwwiNExeWZ9BachTEGggYZmMpzXV96OI1VTeHVWYc5dEfYQCItg9Ll3JYojJv1te
Gw3AcPA9rkPvUuGy+l+uRu+vXACmwbTWjmVbHj02M2F3Xqr9qV8MWz8EgFr1q4Y9zNFMRb8LkOru
2jj8arrxZQDZeH5Ux/mbzYd8aQy9c5+EuYOSrt9I8bRR6+sHS6ujNxsV6t4mc33T+2Wz1SUlOlNY
7OmCQYYvhHoiyFs9cXTjFu292+O7ZPTyfa/LdWtFb4kKrHM9lXBE56+cEIjwkHbjSkW4Z9V0ZguN
zm9KwAjPc5jGgHKeQrJfDcqeHHLLDWaZyX8Qdl7LcSPLFv0iRKBQsK/tPY1IuReELLz3+Pq7UK1z
RodzQ3pB0MyIZDdQlZW599pO61z7qM7OntsdExBhzzkOgYKkv8emG79Y4NWx9krjKl1tPgbUxD0+
if1IqhoRx8NxWpo5I9FoWdmLs9o76IjYoM7aL4TH8HC3n3t98jfj3Gg3XK/f8tjKzx54E0D8E8wB
tLCnoTcS4m309+qfs2RKG6mK9gGMwOPUG9WjXlTp+z8/sUItoL8/sssTa0ndsXRnAV68fUu1sOAY
0nfhlgzx6ZR1Y/ucjvzE0DYeu678UZl5Rju0zA6ZtAB1V9jqZzOrlziR5Og6fY3cg8M7b/AVF1m2
Dq0GAz9YURf/HpezLiLn/qGZkUtwPxFasfV+DCHQGhZlW7V0qJCTknxUfNKzYLi1Y1A9+j6J80Vl
TJ8z42megMQmsSgOVcz50BikucfTVG66mNgRaTVMpJb3we4qYxPPU7b2OgNtxjxWO9UDhgIsj7Nj
lZj5i29FLc2jiaP2gRRvDKWlgSWGDpyvlekBta95tJBeP0VW9zOxQwQwCcbL0wQ1GUUY2AHbwknV
JePTMJzdxvLPcZs+q9q7gUV9S4riROwufifqg1s8MFNVz2o/wZP35sbceIVIX+9b7xRew6rEOG3K
fKvqxkgnPEFwKrzPjpoAwLpaCqV7G3pYNbHV+jtVGqmLK9xm6+vxc0AA/G5Ine4Uk4Z5GOO2RV8L
GALrI42oib++CMhRBteE/xob1/LqhvQ0rMEQh8xDY5lwbwJ784od2fEPdemNH/sc1YdXfiqMKH+v
5W3w7CevgFUbrTn7KKYAadN1bUqCwP98f1pvVxwLgYAnmdQjn7dBrSwjlt9WHBRWZC01VkLzOkIh
l9Tz1mFTPUXORs06G44iZxotX2fdhRDAmPlqNeHHPDG9m0FjC+MEWbX/mTMPpI6YfeZe3NIL9u7Y
ITsXQ/igLmHphHTomP8xUJ9JMKiwzUwoucu5BAyvPsSFnuyn5Wh2T/S0pUHuntH2W3iEJ9XsK0NU
a6EDMM/jjdrWhekTEZUXa1RpDBr0rbUMs5tlmN0ZWX8J2ax1ezZvlB4RvRFyaubIrc9/fiHNf+kd
hMGJgs42Iz3X0Z03eofWDCpLDwjkwx/1rPXMLCrdS67e8lHUdD9SETA5Wb6kvml5tWSsbYZwcf/T
vlUfNV7F+czyqfJbZpy571Pgk9IBlfEmltJeXeAkbhEppPDHXI7jeaZdZU3ecSPwegmruGpw2xtY
y/Sq8honTe7RkxoWl0hHqTu1Qnvf+YG1rRpo3dIkTcEN9SeE+u7GZvj+lJS4NOkuZ88kR86bAe7r
84CUdyNmnCh/fu3+fRMavGTL+NNxwfugUPnfm5COemPkVdBvtQYtod4hUZIg0r8Fpdh2TlR90kSo
b01d104mNc8OmgJacgjWa6rQYSecKn2I8iB9YAaWPiSJmaJaI01EfUN9TZRBB5uWEyKmNXOjykkX
HAkH8vqcyZ+JBv3DbcLkGloh2VNjBAktjPptIKp2VWMouPqtZWzvY6MhgjjfzuSX9Z4X7+qCeOH7
2QQmS7keJEezrIHkHWlBvuX4Ym0zLTh0NZl9IWL2dbS0YqqyyACKMJ7688tpvq0SLQPjyjJYZpxo
w0l6U9OnALXI7nSH7b0VXLthf2wTXlksgx5vtP2VIb91drtJHNuOQV+NLLn2Cg6urOtHMh+KFYCm
AelCFNFAnX5YJWN+J3LReVjW2mZX2mJIDIkDCtzuMJT2uwF7CFi8uH2xhwHjtLPy+KuJietJxoYR
uXR0Kc1NgmMWULiPifCC2b+/VJVPuKiIrFNJbADa5tHd2/psMjscS+MhQ3tHgs5wSQ3L+ct9JxRn
6X82Z8OWAJhsxwLSxo33pt6yLQGixwT7y2maE3us8WOz7kuQutFWaLb5oC66k1oPoIY+iqGGyah/
CntB4h3Wehs7NtzAtKDibSaxHd2sfYo9vDGGPq6BK+afwDxNOwrsEO6Rs4Vh2z2Fon3HIht9TXJM
QF2KEHeRLMW+ae+ivGS+hGHnOYcMhVx5Pii1R83g6WxrxRPPa4mZy2meiKhxGZ955ga/kbhWsQB7
Q9j3YGOdR2KOrIgOwg2GOE2ZifDfLGzw7NQns4+nR3zd1qbPaOapSxNa5ol0SIA11XTERDYuXrmW
9JBWEg9VrNW4ypulgF8/gN7TvG+DXg83Y6jLx7qMEZnb3+/dPBzm61T2qNod81Cg3CLpMnVPxbCQ
tgll6dIj8SXepbECsZlLbW5uSGjwri2Da1TstLESfdkacApMnAWnNuImWNrMA4sg2UuIi/67EpJl
A5NwkTZB+HAuY0cIzP3ejJrhQ0tu2gYwWbeLXSd5dZHwuD6HSh/n5BWiTHa29Tw5ux6nCHhk2caV
Fu0hpYyq0yS5v4SLGSHCH38RqHOx8mHzGyFxM92W1buqxy1q13Z1KEM3wRCeG7jxBzLCDM3a+wYp
KkPnUN6Rgy6ANLrdhljbiJHLnoT68vrPdpVDY0hKYRCODqAq7YwZdwJnGT1bIdyJn1lrUuAOJk1Y
tsS9FsD+zAc2FOhUH0Na4m7NYczlH+QkyuhQfVqZ5fc/ry9qavX2qbEsFH4oBcnItt5sdVM1TeD2
6eo4esesG9T/xQa3MwJs2ykFFOfEfNuHGcaKpYkaOgR3jjINNkXplj0KQBs+4zTYl3GRHc0OGmkR
dNoNmD8zfUfGD6C5EQCLdm9aJVFGDaQl26P4LaZcPxCZHtKkscObztHN6IgUL7PoKMmSxPo9I2r1
0z0xLYiYa/uqus5NTXASo6jUVzEfiF/Gj7KtxoPmQ1rlH1a3d7/EkWiAQwn3MptHr8Qbv/SLBsc+
V9bUnRU8FOzIex+Pxm0hSAQ9wgpEYDC1NeFeklFzP4hT1Avn1cBm3vrVdC7qFK/JrJefKq0npVIr
sdH082NrSP9vS5r+VhNjUYBwdpPLmFb3/rWktROHGDY2BtGoKs/FUpqpujuZ8pD4gGjeoifR6XtO
DBI96VdI58k+uDc1VAUSQO/fg4j0L7bvB1h5mxzdcMTEK4lM52J3CBlCPIc1md5HAuvWttPhY4zM
lzTL9LNSZOJ1n/d0GG1UxxMEMziq5KD7KLsiYpJVpe0Ws3s2dPjVtt98SNyFuGdd1CQIY/+7KvBv
k+glxJGUZIqqMx9HR2K+HDw8nr51dqx5pbaVRpBo2FXMDczlDConG8F1MoJlgB2Jv6MsGdWx8/Oe
96hs6MX6YQo5hlyKY0krZ626cg0ySlXx6s6FL8QPSJtS1tLq6Z/2UT0qjfaHypYEsYjRegc8tThp
zcXN0Hl2eBle2RmGc+MY6DkDiAizgRDD8bAvTzowVq0FGUCHx9sIW0hj6/iw/zu7etZ8iJagvpKX
iDk/DvzJ/WKDMIVsfSK+lbDR2XyJoBEQ6RKPz0PXMLRdPsqBNvz5+XYX2dT/PN+SliA7o4cYCF2S
/qZ+gEfCvIo0yC12NbRATVSBzFhUkL54KicTnF0iLUJ+iNYKI61+al2Nuai32OFc3DejrMVdhDRD
bua35FypvmYvPCP12lspy5bLWXctzALNeYkWsKyrBTwrva+GDq+axQf4ql1j7ZBZd8i0mFb+wgnT
En85A4sNY26WgTZrHmCn7HOa4hdRIJaLuukMI/v3izZjkmq70iF5kw4D081JbHr88gVTzPvuwf37
zc6yH8qx3S4CS40ZvE247MNEX1hfpDJxnazuFaBLZ2xPLu/wDhEr4Kj2zJ8fnUXacnwhS9gFY7vo
Xv0nZ2KgziEZmqvTdFcERWd1jEYdAcp+zsShrttjyxiXOYysHxuwdHMiok1vQhuuC6dYa1D6n/Q8
d/ctDuT1n99t8Vaj4CGgQ6NNmUiPgkX9TQ3kZXFrWRGiSozTtAId2BJ1pxfEsGChm9Lcf98Oix8Z
tc/DrI/DttLD7BCMzXQBUU6QDDGPq7p1iQ/WjergahX3RlOJq/Dyfks62Z9/X+Pt3bn8vq6DSpeG
PpXm29+3jmlfzGOOVSkvjUvUjvaD8K7DiKFdfTIOmf1QT5j16jz74bbVhJHLtYACQPGB1wB7LZOY
0P0EUVaI62a5uLpMTyGWFyWJshhnExEx2Vu44TaQwijmDOyLv7z0xtvD9/KneIbuouBHJ2++ldV4
viwd0kwa4rXlE15Lnyxg5muyN75AXXhwo/Lk+33/1Sl9uLhCH14DwUwwRjf1bSHAOF32dQ4qVrWO
YTL8RnGMoX7fGneyb5otEJv4f7tfpPzXSdcw6bs6QpoIgmC0vjmtNYwHRreFqBBmzR63H+ANgVTO
0gtgkEU9Uo/0HClDtM0TuLTa7J+q5QDF407ifZ7pRAgG0bZv/PaJlPZomzgf585iHkg2yn4kH3LH
pG3iCA/FEbUjbezysYzym2HHNu06csFU359eyQ8YCwkd3I4ZWdf/Emar47I+gV0jUEpfIehlCM3t
vyuTCedBbT1H+Ck2d2WXjMdfvUvDn2mLCR9qlQeCy6yyvW/55omSv6+hzNN8aTf+SIZCY+O8VfpB
G52wWbWMk2U494fEmi8yzQ7I+Zf8gB7dBisNao2gfMhbgDN03yENKMnGgG/zY1lm5UIvgFOolloR
4EpF1UoHIbB/NkOVfdOZjGv4rB2walNUyNcSLxGuUwlDjNWG7aCnnR9lxiEfOZ+y0V5Gz73ouetf
tDK/xnUcvXNgp24JfgsX/8DEOHEbDmya/yhFcz17ciqCPsWE8LsAW7osBmVO1ZSZ7u4fvUnvZcxK
xGRdMxOCf7/EC4SGtu00OhtBgx8waMvwGkDSL3u2kKLy9C2W3GRdoM3bgeiwtg4hD0gDo4gtc/IO
hdvnJ4iOaDiIqN3omWE8qosMLDy8rkuZ958vEa4A2KCXyaFtQ3n/zzgy9juzisn0Q5ewSZv+B126
8QoPQ+zCEexBovfzzdQX8FYY7syynD52bX6uC+m/gE5pDprldfwTExmwc/ROMODBb5x2R3MhfvJC
hNY0H0PBDtdiCHlBLk3n8qqGzUo0A/xY/BolIhtJSH8ObkNlm9R/1O/Qvnr8f9gIOQbVJHAb5spo
ZuZbDOa2VZ14Jz9mo9XEsDdwti/hqgUnkQH510TSITw3iojIeRzL1D5UuG4P1YAg1C+iHxhWx6s+
oaWaAZ6JvJUnfxFjRn3c7xonY+Y8Oj/zwHKXOR03wTKuJq2e9FIzvkSpHZ1n83Ooh/mjPxnZIwmF
X1yfBv4QEnmspK7qIqc6OWDIeBTW8KTjSzx2rc+vjAJ2nxNrDIRz1MCSZ02xZxQQfAXM/srAPfrK
2HiFRYg0RWe4arlGy7bAPq9+mvq56mLQCiCGNSAQeHGlEKDKmK+IyfzuzFsZgS2ZE9u8+Skh3lo/
VJ/sdImTZvGjBNeCk2ME5kPBdr1KXiuMple712NGf8acn8kcQFpJxe8Y3Q+L/3tt0IY6dsRlFVoK
T8qCKL8GHUreRlOdAmMsL43nB8eQftTGs7W9FRnp6/IX9b6DitwLvgATiL7WMelNYTmceGW/MhLB
yRoMyUXzpnTVW563z0QD+H02ul0FoWNtAfAoTFhqWSbnS56GBpGjRnia7AIxZytT+6Q6U3B68Emp
Q21utc1ODUkdnBCntiMAzTTDDyj3oE0lGfCTMnsZ7cwaNqMV7iao0QBGGDU0be0fiqgg3b3uuyMu
AU7jYgDamTtIfJuW2W44EA08oTigDiO915QBExc1+i2trxEPDPaLcqcHBtzTsche6swdLlg4d3mZ
D+9jrx+hNz5n+UQczX8n+vf5TO8dY9OMT3huPgoMWlszlu4lNuznMaund33e2Rj86wZLaJj/pRkr
1RH0f0pYg6k0VkYdAxwtsMUC93tbu2jDohiREW3vg9LCCT73SrmLShTYlVHtKrmcRM0BdlQcezoD
7+FSWUGw6kiF2piD1p06O2cECtEEpzWpOC1dxcBOD9LVyw/jEmRNHQKiTuvgdKG+Uhelkod7Qt55
663cCL6RamVSJZ3s0rU/xEMUb6F/79HszdteT9tnXlr5dN+OAk2LPljzLHe2V0QHJhzFJyZG5MoC
mGOozK+56Dxp33Kftr8mMnpPakHlepekSl5tAn0oqNGjjFMFDsaUxVZW6VECdmzd4CwJ2gDsEZ+6
PrfOyjORxWFx9kFZgt9EakHHrNp2yWyv8fBRLS2XWdLeG8qCvHC0RuhO51jux5ZYGeKMEDl8Ufdt
E/acNp3gVev8By3NgBANXYiXvHn0tfnz/b2YqYZegzHjgErcXautQ7rdPxiJvgpIUje3dFgc9MV9
PLf9qy3NaA+LCS3X0A6wREdom37XfrtvmMig6zXZH9a7KS5BEo8SjY2bfR7dmOZwBYhC+K24mJwk
12Ym9A0EvgGZLN2RMX6Zan8g38X8Li1ybOcaUpynIWsel9BETlja12Jk6Bhp2Y18hXGDtumLZKb1
ZCbz/GA7gKLpZYhDJ+w+XHP4wNEMZnuv+9puLJxXqCT2L+cAmQx4dWnMx46yhHfiqBkWQOa8M44t
Z8ltYAFsQzD8oNwH9xklIYuVK3ySjAySjJZWRG2AkNJGOEtBGj0Isy22OIvSPYrmxwhhDo3/xifG
ephOdxUS9mFcQPUsLkyavhsxYZdpUAB94QZbFVk73/glP4KbTc+2NaRn9QP8qM8PBMUU+LnHhKwN
fIgVcbZt2YwvqRlcWrsMv9Box0PmNvJMWOv7KgvkLZXeB/Xqqs94Ez6WeFDODGnnlaPNybFjBV2j
UitJo8iQVsYwL3LTWxRh0WenQMIbutp7e9D83WQQjwsEUnvP/J0U26B632S0d0ondac1I75zTntC
9QuV7iciL2yNUcLdMxz1j5VuuRvqSv0Ty8fHxo2cp4SxE7Sg9iK6obmaj1mNEJPceLHzlEOCLuz3
uz6k6+ZPOXlFX0HTdHZEMpZLtdOaFSopm5P6XXNU1vZ0UV2JQtTUQCVCLPWpaxJL308R6JcoO6EK
tr8nY/jBEQjepENaJKb3cT0qA4VLIt60NGr1xJWLI77Z3cs0gogZHi3MrupcNAFMye4/H6mvOTF5
ur+kMAsuiBhYME00U3YVcuDn+3esnNajqgiyOTQO9ymF2QqMbkkPAaEwNqJchZHn/NaIbNo5+rVy
QjwF8UcTYKlFjdp/aiOxJ/3FPWkE/Fmq9s3LOrlkTkhi2/JRXaEx0xLdXTc68ahGNzd7cPLlB5/X
F1CHpFnAlbTbZe918uR6fyE4hj6Xo8UAko1/JcDiDB25fyv5OfBT/9yF9YnmrOOfpw6GjOpwJpHm
bhBR6nuDqJNXDFIeygOwd66hLRiABYTNWKxaeQzuD3423isas6SxAF0u/+ZyS1pZn21VD0h5XSku
8/19851BHa3bQQbnocufGYOP1yrrro1vmCePqJObk0zEmhCdlFVkE+CpIS11AsR692paEzdkBbdo
hX4Dq+Ky1suh/axqa5vMrk1gArdQqlbyXz6qUvLPp2Vzca2+2Qgl7V9JtWFxvn87C0rGqQMEN+UU
fjbspd6rnqxADiS/evJD4nXHMV7mFqRBb5SyOZp4d4whBjBdNxfzOpTBh6G3eABm/6NjxXAB0rCl
7ed/xG6Yr8MA6vEMO43qvU2p7VLyNFzWhaLuCoytHYfCsit96ocuO5kG6i/dH9+FnRN+naf0WYZs
yJrZfdR6lyjCAupfWtv+JcDkyIC/+ItlkE7BmxfEQWWzNLZosjkuSTtvKgNX9hAjJrsktWixL4Ev
RYakf5MlxFGvwjYmOhuKv4zvmrdgZFNwkNlsUBU2tL9K1zzK2tF3pQSoJ1DAgQth93cr/OEJWa4b
PaJfqvx3lcuI+/5zgK9jKXU692xaZMd7mo+UkDmrks0oD9PEOa/Qc0VXvOmNMV3LlnD1GX9Rl5Hd
RXZtNQIcUnbZf0Yl6qPSbw6N43hcEAynM/MOdoWRnppLl7dMUwBbcWjv4Lc2D7pb1Lfc+OJOfrZD
bjQyW2/6l6SbA/TxPKJ97c27LCU26u5YWeQ7xRyZ56wkM7t5vu/jgeYn19x1oA96sCUnizfSy8jW
RKvQPo8O8aJ6im29G5fuoKpwEXYUB9VpN6oNgL/kSlN6vHZzfVCtVzBE4+NdtW7NzFeU6Bf6em2C
6V+sqZTluru/6/WY3nB+HHQY9QWCDbUFqBcjsgjgRmOc1Z3z5GskuNGs/1CJbG+LxL8yNPFJzcbt
W27NAlkKHCltT0A2k61hoDKGBfbj/vzbn3Dm2lfY1twjg2n8WpDqOAHHr5aito7WSnpfL4fYSUMx
tti6GBiPRw4FP9OprrDg/2QEi6lpMvQDwglUoW5IvgUJ6Z/CqWloT88kEPgxEWy5vLdOyYA3trOw
iE4ksXgdetxYG3VTqYs6uaum6uCU/Za8XgSRwBuXpL1gr7vRrl1ikHD/3gocJqqaEGCqVuTcsQsQ
GzAGsXNTMvZSpPqaUtfdRUe43Oo1mC0U9QjNv0wenbZhUfrVMaGkgTJFVNqXsBqxNCxnY7TT44bh
zvLuQwobEd2uA1bS7RQlgE+i4sLw1SDYhjAmeNx/Xt8WysX/rG8gvYTuugAvpMU5Wr6ZRbkZ2HwP
b8y2L6UFqrhDY7UIEXvzFUqAs9EqeL0N03DM/F35OqRAKpEnOx9yPX/wJuaaZSWgOHKB9CqQ9z9n
xqztK4hGr9DxbFB8d6seuSXOmb4z+iLHnrx1cBlxYZx1dwkn60OWQVTAEkwXqzykSAIIaif6JVXt
AqOhc4WNQCvxx63SgHHnqAvQiihCNmU6GQfl72voZsqcXawsyWpWfbwpmhFlEEO6K1rdJ08s5kFT
3/EzapLAKzi4RfN70Ezp3s0xqR3qWdJq0Zof2SKbVU5M9ZEsWnTuqQOX1u2+/vmdEP86cy1vhSSS
jkgjEze2vnQ7f5MSyWhwC9rM/jYZXGPlFX1483uLDLjl4sjgIc9t46i+HkrArSksDhC8dC5RU0Mi
JZ7xOM0iORN0nRwU6oJ+2M+QufUBSPOwCfW82qjFtp68Gr140qLJTpOAFS8Am5mIJ38kdtTOJvez
Gvk05ud7lYGjBt9FJjAjFtQRzKvJccmGn32rZ2eXlfwmA3YeL0k3egKRIuxJ8SNPoxnz8kMnpmwT
WIPHgVs7q1n9jNXKtSbnZofWtkFsskk06R6redL2dx+zBtu1cD/2dQc7UBDVEkYlmeWdxr+dHry2
68Uhh6o4S/Cv/ffeGqaLB2pDdilZs8s+cu+EZO2nfC49oiaXgV1p2T/UN1GfDjvVzFGXGFL0XcsL
tz659BZsH89ul4l1goBq4W7kCfy4RBvRnxsIykP6BHfPsZ3ZOzfySdAjwHKdI2LcEf9AfBJ9SiAr
y9TaGRgJMnsgJK71mxNcUtTWTVbhSDHYVSRRx6qlAslqSaiwuxVZ2R7g2zS5NqSMQLrwHsKpDVYk
mTiHIi6GrSAipWl0MmiWc42I/Xp3X3U9tz94pYj3YTX5hFKgm0cluu/rIX10bWx9rDrlp5TV6aKU
Z5oXJJwOJ85Fy2lCIz364/003cwGR4BxGreZG1QPE5LXU1w1BlZoXKPGSFtG9WKbyXmm+ZailkUg
bYckY8qo0b6lxbiuCcoDQoinNqyEBZKhHnZUUN87ZcvT8dL9xTVqKMv/7zWbQ1Se6bCgMRpwWL7e
rGldn/rwLdqJKOF+Cba03mWSgDKIsPCmQvkR34R9JLQZnAahiCsNEmlear9cmD7zI2Gh4bXKPkak
FI3XXvKgoQKyvxg//SzZeDTDf86FuNZ6EX2euUVXc5+crcKLj5jErXeBwAIS9o5JVZ/5t5hg31VC
a2CvPiUWBJGjPYCmXTqNpDYOp/u9ihprPEyqaC8Li/u+tjy0L2CbC+I5NsqJAyg7O94dUQ183/2M
s3tXdB0k94ZeuR8E4tkq247NL9fPQpKxLonoaqs2PPfByHnATWwsjHITYrFAR8WwKWoehWy4nfV+
bzfUqOUyRjGH4atIk/ZR92pKXRJPlANOHy30Gpb+Ys9Z/8JQNoaKOEsUUnb3UnX01WM9725hEWEN
gxpmY5Rk+NjtFedE6zGKJxVwcDXE7snmorrHdaJKDz237l5L8P+sMssUkW5acDIXfU9ZA1zISjMH
oYb50QDT9ujw2JUZKEbVP2HsF17VR1idFz6hM7ER0T+9PxhtR/tlmUPWaQ1d1tCZa4wMRB2RvMNP
SdzSbP70UKwhNtWRBlZdsZ3Z6ozS1Ril1MYjB+xtbMBJIuLAvvrRlwbfxkueds/dQsFOEwhTaT99
JuKlJZabuBQ1TOkDnKZdXXg8vjN806UIUKVkVHKAvr/3ds+IMxpSd9cvGRv3StNDCXv/3aHNAkX0
u0ehTdMNehVeLxiluFAvhE/DDsxLiOWq9mgS6R6QRfPSNRDY4lZeujlGCyPxaqtXRwyxCXgWVT4i
O0wzacFur+APZlygv/NbYLezPdB5b80Vh+74e8ziaVr2Nu36FV5CP9myScSr3gnMQ9xPzule1KZk
QCyRTfGPwCy/GmWZr+xrkHl4hLKAcaPSE48cHn0Xy4rCHhjCrDd9NRH6vTwOiFZgvg/REdfEPgq6
q5ocs6Vr1yWQ3W6ssxoKpBFBqWWZXOO2p4mxnEWsiCS1Vt+bU8hTG8v+ka5Ru4/7rjizlP66cHQl
Gg90/yLZw/jEXdysiTTIHqsmJnuVlqqvuhmNDJ90DFhnZ4qOGfSCsxUO+CHs8fm+7Jmj8YC2n6Dt
RZmRhYV5+XNNoAAsv69k3lKRSYaEJC1K6q83TCXHayuLhcNdL/5EVIMnT3zP6zDV1lVPUEulEybM
zKYBYIWic8zMRQetHe6rNweljU+8x6O0xx9Ks9YbkElNl6gCKjOopH73LhM5GFUrLx7aYTp6SFzX
vU4GbFBq5rssaR+GLvWP4TKWNPpy++sc0jG9r7syuNzvmnICj7OIz9TFaIGhErUsVniEPymZB8yq
4sJE+kOPP3wt6XBwSCJ2o10uTV24+ykfvwPmqreh0Z5FV7UMKfM2JvN+MAEd5/MtncFdRlLulbNs
jqrn2m3d9b10R+zVXdXbYAXome0OYNKf3wvx70E/8mQMJjryIMNz7vXbb/UZQjBPT7rYJwFmGs7z
YNbYVx3EKouJKC7f9xre4taUJ4fWHN7whbgRD7qzZtktbmrQi4IK4GflabDoh6fa5v7dxN7VUcgB
K/oslZvOBWhx4UFc2Z3/XAKvOtyhHSzNe59AqYtyguWpOa7zABg4/ojmAFwzQIEb6USiixThjI0u
1Jjg+ugpmGJFD1CXASwajXiDKXLckAw14dBDjbhEprn7VM4v9ohSQS79oGYYXyInASsnoSnieh72
lUzGlVqY1eFShyazpdWR7RwEsrjOOuqebtQviTfQD5ARNCDTf7k7I6GkvkDVKlh6g4TwAIdVEHr0
+t5Uy4eRHW8hHYwtyq+uJ0AhWj41RwyI9xutttvv+cLjmWt2L7WWp8uniZAPGEXhi6d2s/R4N2pe
1YigZUWgn6SGYgxKN3aug0S3enc6lQn1UGDqR3XaUCqlXlrFRm1MwumYWGLMxmAqGJ+LFLsBee7h
nL9X09zOL+ROHUHviw8tbHnsMT56vsncGta6vhd++DVy0g8k3rSnYJkRxvLDn2/Lf/OPJBojVBy0
AiXqb3XA++2u9ALbn1vTxu5KkbXijU/M0uq22P/e9VNan3l8E2KtcvwigpISNtJP4hol65zVv+TY
F4FVhv2qgouAnSe+5TPDDL3vIvBWRtleWz3nYFzbWydim5Pll0yE2sdQTFdhaIwCrFa+TpZnbovO
+PyXv20p1H5f/pAUQ99muxBLf9FQjMTf/jYHV2+YVI51J44NzmwB0KPhMYGVg+eHxf7HHD3bZmH+
pEp6P+K/D+NybzV0mpgBDxfLBciAcJrxxDMCZqYcjTzYVTI8xIBaT609f51SVycUIgGch8eakAyZ
/2Xl+H9aZoxDdcmk3bNYQNw3q7gJwrwWpRFS43fFnhYMJ06EbyDQOe/gAGk2rqsn5wgGLhPXzOqv
vPZVH+690pY7T8TpSZURdIJt0AXSe/Ek7NwqKZ/xW3ovse98tEvdv6rv5eF085Npn+ri6JG89Lmh
QwmBuqCV5nTJqmxhhitEQedoJE6SmF2QHEO0GLPWYcQT4fcOmMOl1RVrULT9xtW3d3tRUZn2O1wh
F3fqw1NiJt2vA3po++EtmQj1MxqOaMrRP+kGHb0gfnJzvTvfBR/3Z8XsewBHM6oTM4yNq8PacfQE
0F6rRGckIuLm4njYD76Ood0+DXP5XQymd5ZucVGPkRXdpP/YBmF0MAqdluCs7yxc+5/gJ1rLcBbB
w2v2TjmSgVL1jxPJLpuYRrYyAgkBVL40CwgeevDzzzet81aUxELh6EIn6gMqmWu+Vf8l1li2xaDF
nMqXHcBJE/2BqVG+ikf0vU0fFIhf/nMhsmRjFP6XUgz+xepN50UwfqzrDaTlDCj5R9ODPCs6icsW
Qly5Iqxw7GV/0jWsTYMJLkW9PX3MGI0jc34o3XxC6ePGlMQQju2ScnHgNT1NhM4zr/SuySzGw0xJ
q54TtQFUkL8B3oijEZLfty6NkfC4jMc7iBLnSP27DrWEGNegeOiTfoD908z7IU8R8xg1CbSjDcgm
6gxS0QHT80ncuQTeRKW5YVp9DYj0uihf/eCXcBL91N44A0jHNnMu92KlcDkS6LqgLWEY3wjLyMF8
kD9YwyyH1dZkyV/Icf9iC4FUFa4FWYhGtu3Itwun4OcT2BDTiLYGsgIWgMl9ODzOZrFqSpyYd6pJ
PFmb2PTBWaoj46RdPDExTZpN/2xoRBXTv9IzADfqK00x6+cgOepUdu90Exgwc7BdZ3qUm1iqFCQ0
0Tr+m3EqYk5u0GrCdoIRrRphrl7FRySPh2Z0B0QMw5DcilLPSb1E6ap3MYEgZlitBrwrH4Za1pfQ
trqrEvLiKCeeUQTwPMzuq492KxdY5Ec502PJq+FvVKt/KQkFHUPWaF4+tLbi7SuIRThPkInM6xnB
44b70yGJlYv134/UpyaT55xaMPN3/mg++r0/LCyB8RGh1kziI6xB0KEQJPX05S4xJx1vNTc2Js9Y
S3mhovII7R93bDmc1YxJXeqZ9FKWmPsBKWTDfe4zEqFNluDt/YuFIctDX0G9HBvT2dX0ONgoKODI
iVg1wnzNlyhgRq5LtROmQt7myvkg/TT7S5/1X/Y2jxgK1gWL9qFt6/96rQjLHTvbBZx7JxM1XrD+
R1auPlKXfOI/ibVuWhntcFFqQLXjqYv0G8KI/QbrP5v6ZbCTYuNptGEHN7jOQLRXlhZ6+xYFlNLX
0+ySv7C1cm6fVZ/9/wg7s+W2kS2LfhEiMA+vnCeRlEhJtl4QkmwjMU+J8et7Aarb7uvqqHqhSZCS
JQpM5Dln77XLLl+lvBcPnsb4mxAduupgxzMv9HeCvu2sXSLGKn5hho/Hqeiso0Yus8boBD4lb5uV
eJSIo3CW5KiYj42tS3BbsDSmR4OtpZd/XlCNP0dwvHWaNqFldZcWtfdnERS0xjgp5M0lNul8JayG
XYCNfdYO0m3C4nklIG7RyrDc2sw4oP/+5+rlkYvnS08+zjN56kT1I8a0d1AmHYFaJtlJ8/MasLpu
klyfnuGUHsIkMk72APLcaFGCKtkmnKp115Mn7Jh0KHt//BcZ69/se/yC7G48GoOTkpVP1H83fuNS
sRBK1ng8GKx+TcPwyqkU5/vAEcWFSWe2IT2quHQWMadRVD13yGm5RqSdgGrhQbKNmfwTmrVyZxZD
pk8p6x2DozBoD0SFVo+FVfWr2DDJngWCuJ4w1jsVtt43YAE7BFwj2fKMZerEAgjrhCbcG260AhIx
gEd8iwbD81QOXx2UsScuNtPMG6IIBq8+zmM+ZV8jma8FXUgNy4CN9yBQDRQUprrOku6mxYKXqWBB
5sbMP58qf1vTPTS1mqNS8tLIVNEl/Pc76bZa7yVZSQhiJz/xivs3E6La3gcSuxggx90Cachb6jDk
VmHI42gH3x/6YomM3ziYg+9uTRedRkUKzqNTaRXNzLRa97qzr/I0fapy0rrJzLBXVji6NDFIPfMn
yqeJ9u7LAJ0kKiNMGGOFZtWvWm1v57adWyL69qB+LeO+BxykZO4BLU22yyHZLN3EHA+oPez9BN6c
Go+QQdnD9hRLfMLBD1vzxI2iapFGPiN+afyImcxf//kN/HPDPb1/tNdVDPeqTg/vj52qXnI5S20H
MoBGbM7oA1oZMpCQZToQzuV9/vP/9jfG+fzfUVDT2+ZCrBt/KKGhEupZrrOSfNEYmyT/DJHjgVUy
rY1vmOOlGy7ZoNh3xwsfETBC1o+qhEBxTdmway59uj6gKY5RS3cszpGre6CbZrupU7v3sSM5bH6k
B83ecgHGDcLor+MEfoKzWq+T0mn+5ePs/O2yaIJ6RL3A20cnGlvVf5+EQV4TUTW6HRU1MABYjRCA
x/ZZo7H+ZAUqAY5ZvDJ0gFUzZi2qxm7fOhjbUZgxHkrvuN/8R8X2F86oLTtFA/Iukej7lblqtVge
0krKw3xvvjErX9u2TZQu3azW9gEj74f5prC9v+6RjEhOLxu/exBto0SQw+MUJ4sMrD1IaNphfVpe
tbRp9rYjyPVrYdAS/eXuhtJVlzWr8he+WqriQZFpsNARqmykzowtMMWLNYnYZwWIEi8mnnrQIlBi
naGOz3ousTVYVmf0t5oXvsfk/uZbl2pr+7VStD0xcj0QjLUVhGQpOXTGVYtebVJH3nrQc2XZuKQI
5u6gXPJmeETe6ZHgEhf/UqgZf/vLTYNQbIo4ObhGm3+a+ROlHDTGZcPKgzI1AfrormTIOeChzuIT
NRl/6C3FComE7HJ8c+eFyriF59cg1O7Z7Jt+dg6t6OOr4YBPkbShooHjjqISlp2PoUp6KL3/qobS
cdmlbHyTGrw/MBomFQ66sNZ9gZs77AcxQtWfXFvzTTi41ZX8d/vfpsB/v8TyiyPsMEwbzRzqjj9O
WfrmiBRbtV9FdvVz/lWtSL+lZCmfyqQhzc1S5RYXRXe0qjuibkkoE8lbjLBzG0YBcbPjkXMx2VTF
lCku+uQxDcpuHXXBJjL87tSEYpcJSdSbFtoHp2simBex89KG/aPpp49eEWz1jtColdEG1b9tVP90
XACJZpfK76iy+8Jw8cevJ6Q/4BIOabXnUbbEBQZhbbQptudtlafU1hbl6qewSDYiUrs84MjC6a8n
2TYjCSWq8mLVJq52QNrZHGiUVE4MxdVxnllTSvRMHuiqpFOee3oRx5hI1+9TyjLpXCFMQXAv4BM2
XZAPb45o5bpHvrWvqV7x/kxDmELD5hfbDmgXGrj50Dek7GD40OFlLXWKGEo5ZndNUv3oDRMxY4dr
ofTvVFzypA8KwtPpIVsX/V/eub95VTw2y5wWsAUYKdgMi/57LWtSs4d6arIHiAyTPrHHBUH8UkOT
vMvCAWseR8Exp5m5rEYCPz2Cty9GP2AQHmIFnnIl4W/2wzd0suka85C7mx/qbMYFe6G1JTv/aDj6
gzDDzexKmYFvDGjQbfxn/xnkIr+PRIdtgM6cxswj8Y7TlVnisNGrUl5FZEOlt2vQMIHK2orj5V+W
hr+ThSysoBpNHHyFIMf/1IHZRepJwVq+dMk2vhUpH0O9FtmFyYpyjBztAzGessEDE+NWdjfKmI9H
k9ipHeGw3ypDFkwRnBwKoqSjaPT6rqwz7+xgSAb5WF89/Nf0JIfjrE6xAomc3b3YpZteitKAu5oo
PmZUAWOE3s8OalD6EOtxi6wmhL5cxlcxkGkZ9lZKSS4XXe4rb7khPsn9DnZoJJBAupPBwUl+BQzN
DolDXIShhWeCZfW7npCBrLhos2VekLkd3xjkNGsamQKTl82pCL2fiHHzndT1N2bF8uKkBbbjNO0A
S4U25CgI68e2IDPbhUxFCUoe9TS2O+aq9zGw8YQKHitrmutE0Zd+cC76XGDy4J6O0JN8UrVZNqTF
nfXSvw5mWx3G1mtXEePvYNqCG2l5++f9h/X/rAsg49nyIPDDp/knW4iUNQfQes77po9w7Wex10AK
6CrqzDXCIHWl26X5OozSYkdkNutS1O3RUqR1i/MBzLoWXjtDWDdAWOPKgeuG1D3zllFCaEA1KW9F
i1BTGgPSvUmXC6r4u+sO/WV+sg4OjVCil8gk210RIxWYgsQoFgb0B6KpcZwsE6F+S9Kfc8HbSPiw
RLKpa01vo4XnkSOHtAtbUtbAHDcFaYSRUhw70p8WkQNg0fR655uVakdGCrzUcC64d0M2J+fcYBAD
ndV4y1py7vuo+Zk7470Y8Z/887s8lTB/K+FostjIjCydycnfORF6OthdDOJt+dUTa2l3grYOON39
bqHVTbLQ9TF8FTbxWKTLcAoIFGnT2KRNvOeIuHeLT10aEw6JNkthHowoVHS2spur5shL+uWXZpT5
wnfNDXbzzCWV3kdhZdGjabJnqce6uPcN40I/j+N9bUU/VTKDdzEKz03X5J8ZtdnFz+JPIwcFQQgI
ZkwRPVpVex5DVXw4qSmQsMUHPA13h4nbSjOD8DYlqE4o87EVj3reKMte6MUrHlSSQ20mqVY1RZLg
M+NjqaRiylx0jrmVHGs79a5mCekPCghCs/Y9poPwDBe5u7aOem+c4FFr8+K5MEuCdkUmD4nvoA8C
ONaFqXWZqYKWS2sKgBvZdHr7PDv+8BfGS7ci/AC3z4zMgi9qXpgikSDAzMzO4+LEh5iYqyR4BfBV
3ABvXYOygcMS5lzBJ99g3kHxoMIhXZMhD2tYdk8tTTmWBYucD4942eR+iqiA65piYlImvq3d2H5V
b7RSuIdM19GVeA1h8QP1zaqBZqj2WCBMtk+reNrt9CTRrtUWPHY2md0C3rirWwXaulAIPndjujlG
6+irxgusO27/Kbrey998272Nul3/MvIL7jNtqJwPjd9sSRYYPMs2LHfYumtqK/aj3mzXGXT3yhSa
HniSXWfxbmYCWEFTgA1FR1GaF6LAKACYesfGZBdGUluXSmoQe+Solx7RFpJq0mIdSGBFSLCqNTLG
7s3PcuTEXxCR/T7bJalz2lNO4bsbZYNIv0boTZVuF85ZQ0sO2EOtD9qkQpgf8iYfEyXB8zC95fOh
TvorRyrhwXPK8paF9R1+1PjmwNNZFXVGbELtlMtIc4aF2Q/ajiEkxtdJNFpFbrcQifvTm3qTczty
vmG//A6599jpDArnKIs44QOUO9ivMi1+cELJb+1Mutq8Bg87/Sh2QU57RscH7gAalt83sSLudC6J
uHahT39ROUgtcE+eijzpi69e+SDM55l8FrkMzsxuWJtJbdO7hNqboWtZFwQAPjmDd4zirngNFZtA
cAVCjhjNiyKwQkQT7dgl923w287fEMFpfS3HSmEsw8wxLmYObmJuflmyaremWUQYJy3lAwEz19XZ
YRrp1ctIM/pxFsh6bg+z0s/8E3G04ZLPEJD13L7MKRp9alw96R9pjaN1KD1xEwokFqPJdRzl4c1n
tvuq9R3QU/uvDbytVsFl5sswQSHgxMmHnVZGChgVUW5CzUqvZlZHO1zQmMc6aGz1UMcXOpoQlUfz
puDpe7HL5jJnV5UpIZDxMBoMDWR/RQVuny2HFoAcS4CmUdAu/KbIX1K1AOIal9+jshGrvFRq0OMA
oQUSub/yR5J4EFv8DNEp6kcwQugTaFj8UOLIuPm4i5E1CGTnw350rebTMpQf7F+cb2RlEB2KqfqI
hy9lBh2RoNuDtyCALH6KizI4Dp68z0jI3/3vhIYG6PYGLl3b0Cr8TgJDtfgShEARpfPNeHmeWcuR
DJX5XoxiyHLYI8A1HDaOzmmRtlHvb6y4BAYQdO1Zzy0BJpQ8JpqSb5URabiikVc3QYn4V3bKi8+T
Xe14h2z0QHJopYbAxFBPpV/evnxCEbXrHg7NcZio0wNJzsuwtQl+r5XwKN30ex7FzaFsYvKjDdk8
00/+NCqPxkDoB3/5SMDsA45+oMbtTsOUYkgaEjpUFD5BUW+yIOvuisk5SRgKsb9MyVdmFQc/gGyV
O5m6IxbYKRp9omc2UaAta9MCkT7WYjN3mDgFmnWsYhac+3QxHx1cdcXaqNK3zlT8pYr+5oHJd3Pp
JTDSwpnSo2vnrhbhr35wwfX1TbGeabmZHXWbFkDpEnCK8UqrPVtMzNWTD4EgpkFN1zvayEB51r68
HaBMPlvYYcc4K1lcC4u8uV53QTME54jx+U7pCKxgBFutw4pMKTcyfppxjFkmY+EKchWb8kS9p1MV
7GYqFw3Hgku38my7Lh0M4KAPiZFEB4XIGd2woseUqU6BYv74ZfwGhvOJOBV23/R9Ov5ERyxOiPY9
GZzVYAxXnu/u7Vq3f7h9+9pHOp8c8pBGhI2PIX4Admh00Bo6Vwcl6YJD0KWvX3ww4M5MVWgkzFrY
BPUoQGHdDBCcxenniFJC9T24EqZ30+aoECU/pTjvsnrsHtgkyXOle08tNcf834e0ZpRSR9sop+Qg
jP/nefGJjSHAgmMu5yWmE9qvDP0ns02mNYgv+LOjT54ilfsXX23Me+T9spQRyuNU4ykhImZJn2rp
FoM40QDJ402Ki2laWjNqT9+8dB3UcpJgNiWwGOEa8TLJ75kt3aPrBst0LE5Ez/YbZref6FDojOnj
WcOOu/OxgztM9/eaLhZaVDlrE5XzqnAnnXOFLgUFCQ0njK/1ryZG1D4q1fcuKRexF5lIFFUMAq4c
KE7Hn6PKTzyaGLIsyk+pkjNcxeAra5SOKuFCpJsS4tZnp9IDgVtrjrYe0gm70LEXHgy8zTpjFao6
jQqpJGWzxy25CtqciDF84aH1AId7WzRdRLkC7FjUAg93FwTbUiO8XQvyY4QaX4YImS1T2fu2szRM
/2Vsy24BA9xbKD+qGMUdEhKx6cN2AY3uPUnzS9alP5UG21H1HtjBNQsR0zf9ziNDQinMCwbcUinf
bRCAatH9LJwMQER81Zzg6DnboEr3DamLHr2PxhZ30x2sdTfKjzGmfk9HNlq6TO5pNi79TCNJtMMW
m5VAHLSUQQu4L9a3Q+LxTPlkY1rz7C2Q/JMSkPvlM9BVyQ9HELPIGlJ78t7hctCde400IqciQKQi
4Lq3f/j0z5fS8zGoTdR5d5ys2XmCxQCEhJoMGzKV4RTjUDJr60B1Gqycnr62axoUlibArTRTbyJd
po0ZrHX8a1uMrT/6Wt9DJED+MVrtU5KMj9qI38IWJzRO35WshCAfbCM7plWBhUdw0oyxHFl9G0J2
m63Sqy99m196IPcEP+y91qONVcA9yQnVHZpTGA93Q8b7QNUOdux8H4ySKQS/v+8DxR4mVgobN0pD
7ydhQ0vWKnqLDdemyCCDr8r4VjJ5M1Vl+msqCLHrGIYE75g/6pgTl5VgSFqW5q7tsteeX3NQvJOj
lj9GQi88oDcL7KkqHXXxUmp5uTHNeDdiXlwaQx2g0HT4sxA4oSZNB9a3gFY9PNqu/hoZ8lxGgXu3
RPpeoZFfDRKXqIfdYIFwG/tGO6mm1owMqPb0XS3zvZpnq27iNNlgmwgkDxYo7D8Nl15GkeBISM34
VFwNs7g5Phj7hsvJKLy7mbfVYk/hPuD7OkcI2x5SCWrFSJIKTxkZCjAYtlI3BcOBYtLqa+8uYX/S
7MqV0P2GSQPLAIhSltvO+9U2NgB40t6x0z22mf6DRMnXpDl41pMOVQfFzpTKTvAFYivE/mihQVwq
OAkwHdZTyk7x0LWpvmjRfOGEJxVGV4t4rYVVsasDeRKKMmxzRX1rZ7mBx4wAPymrGTiE4ow+jI9S
8UJg6WOTRZ+6ZpG1rtXFIhqOsUIADIsCQytBanrJnqVv2ueiDpKlpdsfUaQSuqEeGdyXkD+MA0jF
jkTxeISSHjW8oWmRQn0oLo7Z8PcfUEYiZ7lCQnkKPP07KYXxYoysB18LfE4FIkJrBDZ+c64TohXc
eAg3auwsMxs/Tuf3R9/Rwfl5vbrxRDistW5ELtd2z+RpqeD0wp+hUNAt2wut8Pd4KPYSrjoevVhi
kihe7GigUWyRTRPENuYCDZUU3MtiOHW9KhaVVeqwc6KTYHQ2nQsVLXpHnNNhnQHAKios43oZfzhl
9NoW6UaDCrPUgK+tkzy6xskgdo1d3I04BMXf3zR+3TUB6phOQ4V8B6LBFNXgFxbErFrKriqjX5bw
vuENZwhOfwqt/cpDRbJKTByWNliPHHETbuFfEnvYMsDUjLUCULQXFTf+HbfxmItJxXwfiXJJLCYU
qICXo4CkAT30lFpJiS13U7qJu0rYsbCLQFbjA4geyT738SMSspkf3FwDUWn4yM5dr98EBGejBhR6
JQ6S16pWMrCgOy7eoOHUMlSmEwGV0RjKs2W564Ie8EoYzIVKUTznY77O06zD24W30rM+dTPW11ZI
pCc+LOWgfZYV1AVpOdHe1yxn2VDGLwwf76hZwlcyKuuuqB7bcQqoXe4nq0w5qDZJmfiL4CIC0cr9
LuUEDo2H0Qhf7QHtETvQbNfaYbNtSq1foU0Qh+oeW8kdInH2bCvDPRKsLKCaQ5De/IfSardc+JHZ
xZ+11w0PydD99Gw+pJJ4l2Wo8cIWFruJJ45TJbPXnWWvBpw4B7DMqLBlOy7R+jXgGOEeUqosowgq
misoFhwbJwbver5w9RDNjxait8l8rjlGudS9eOD/LzCl8cuktPxWYNJQXnuYMAHIrJUIhLBZ/mLe
n5J6kjDcbhif8aea2pnOIvdb8zDwVyGoPN+hIHYIYdCWHny0qWpn0qtK3FRtwii0KeD/MvnAwwLb
Bnc6IanqFs9HcsSpu/K0uN6lNhAfH5esW8cElyPxUkb1QzAkIDMlX9Iq+mVZwefoKcvBbO5dqZ4s
JSUOsH+wpHgeEodRVv+U1vqdbhyLnym2WOTxcuvpk90ECXIdTIDIn/ZUZ8My6hL9XUeJ4+qR8tzZ
LMKAkQ6662eHWicpxbbplI6Z9RYOMl0Lmm4bPQ4e694MXhEZ0guhs0vq+rix8/It5YfZMKr5oK+9
rvjx8cCYxSIlq8HWB/hR4kRT/0NIQuji/tb4KI7bgqT0bGj5wPXfKBvzU5kJ3nm0evjHzuwqnNWQ
kuvCWHiRmpqyxB3QrIy4oBLOvnVj5j61bRsdKs2MaImIHh2LHp316SaGkbIaVT4VrI7eg1e44tCW
AvsOj0YwW20UdvtGRM5O5bQNKL+hLrAbsTPg937XwoLiPfUcFiDqnTWOk2yvhGFyJF1uSOGHuE79
kPk2oYQs9aSoqSt8rYTMFdpHG7rlqnGSrdaR1ScblBeNsN+klXyQBA8kvsDgJ5wNo229zD/HKA6w
i3fxwvSmjDFl8mvj5epjdTcE3a5Ls3AFdGBnehl5OBa1kJZa4aZU6/qhEvXdmvBCKFfDbZYp+saY
Ho5jsSZrayn8wnqm9NMeTCmoy4zIfm7kUD5ULvaN+dnKqgNA+1h+bYZdzzGpx1R7hnEIXLsHvVtZ
77buHwK/LV8UBOc7LAxA7EnN/VZVsP1723qHfsayBlrr5I2qeOzZ9yyq6YnMCn5lSTo8mTFA1tDM
4vV8fGyu9AN7pJaAEW0HPlEp+p8u8SPHzlckPTLbXFoJWooEuczRINyYC6LvTQO33F2Z6Hp61ODP
wEDqq13WL7Ag2ldJzvw+9jDHibFoX023AibP1WWfT8+mdXmrOsW5Yu0x73XNgH46PBLGc9Idrlnz
FxGd0zCoZW8/4Hsgj6kTj+2YVudIVVYIhMUjoGPxOB8fo3dFH2mB/u8RrP8XVzbxydP9mM6Aq7EM
FCnpW0xvFsIIxsf5xpbJL+wlPSTt+q9Dul5enFGMp68XTMdDNCvumDjn34cUVBOhzI8KtE12wc13
Mo2MJUHP+U4fE7m3Vafixx/IP4V0TnWvoTFRsw/dxq8LqiV8aF03I2Zswp+xeH1kTnBKzLR5USVk
paSVJmRDf3zR6IvPL1D6Jl7KtFjrRqw8pKWqEpNBV7xt1foqWmVcKnrgvOWetSXOstkOeapSBYAo
a7rRehjhkL4SkgE9KX1FNonXsDah+3mJ+uowM97S5PGAgzBLtQqN8Y/lQxofZbGhipHUj6SIWFnq
glWL5d2rbeMaqMm28dXugTM8gxkzHIXnqW+shgb9vopQY9wId91jSDYdR/DKYhD1yTHrtPTuSeXC
t64p0hkHpX6dLvsiHL+PUXWv8yCkCe1tImF4ARFsAx/yIH4PhtZcmIUrGSHm8RoNJ+QRt2vJTmyx
B7LL7yb0p6HQt4lYI2ljpPIBpKWyIWvXO7tWwly3iToMUbi8gBdU+5iG68nMCKCM0rH8UUf2YtQN
5ZcunXOp6sNJqmhI/I5Oi0z8it4NnOtEk97NquxmpZW4RQsSILaOR9ZnWCm0JdWmQHDldvsut5xT
Ivp+k2tu+Ggpvb5o7Eq/9MJrzoHRlAuG+tm3PmEmmbeDtc1lkX9rtPJm6fVb1TS7wmm0+6hqyiIp
h/hg1tN7KjOyJCsn3czPhqm7MfGe0J7ACiu8tlm5rfBuXOL7ZeCGxQtjcHMxku+1q4fRW/pIvrd2
Q9e8KYvNwNDtlequdORHVZfOtIQax5C95BWDJ/686QmG+YSAa9Yz9Zq1yoLxqjN/3bZa6z63cXXl
ee0jVrp2oZRh9VjRpD7Q0OnXWWXJt0zDhjG9gmaYs4wZez90YLaJhxrHTfziBzJ9HAa7Jv0IV5JJ
owuUGKUf6Q6xHgSPORqoq4KI7CEdUYjXmnKtY+mTj5y/mL1tXORmiNJKUFNGxW40q7vepd5wbqwg
2RTQmvBNuco2tViqAuJJjbRV2Cq4Gr8JD31VEL7WTcmkCszHbRaP3+YnMninw2AQHUmM70mZbkxp
Kcf5RnLS1YvMdae9ZdqulEEiFmDt7ibia+Zkf91gRwcAG0LNWqA1iA8Gfu35JcN/v24+1sj0SFBA
+lIhqCKDayQowH+vITmQmYS3Vx9Mut0h4pYsZzbkqeUelrL+QxrZU5up5Yc75j8U16rOAxENq9gf
VpVZKOwkaHNw1ranbkvBBwpnuh/mdst1bLpbREnA9C0YCBvNYLDMBw3DoK+MkaeNHMJ6OtWGk1+A
zJ/vVkz8TsJ8s0oIZaIhSih3yquTdOXVlRP9VK9+ldOh0bOwSxax8TS4ujjOr5hfC9wu3sKSEEtA
KUqxziVlKTyScxtJd8GJpK9yjIObRjP1Q8EV9dzndbYqtEq8IZ3a6WxWfhq5/UrXtHuhrcLsg/nu
KVEh+putTmwPEYHfFG+8zC8FpH7OikR+GxvOczu0qgc8S87KMHqqSYtuYQpF5FvGt465IH32JNGi
t/W8J+oNwislyfR1HwX3ImBKNr+EbK5T4oTGKzHz7pq5IM6htFUvQ1HVy+kbYcX3X9BkHtXaMZ9b
IpP2MZiljYyc7L04uZYh3xNLhBufxIZ93dHNbUX2YE/H+ywzlsboEoStGNXVqunfRUAGGZvwrhA3
OSwdU/brGELxeqhz3uDppqERHGMwukA3MZ7C0ul3wbuvhi1ZzZw0Wa3kd3rT+V0a5Nl51m1+0NeI
/cn7fXMLrdwPJHlBrI1CHBA509357nxDcHx4BJywsHqb2UygJQ/zjXT9v+7NDxEwbs3Miw9JYaP8
QIrHdc1gjhGRc7/ozKx9pojwlnlQojvI4mxJNIrBHkMBFMUW+jsfm3wRDK5xUaZaB0j/I1OFfkHb
jtxgmicHVcspYTuZXJ1yTaHKB0QyTkXEkdT7oK6163zTRb5FgduTSOTFOhTLJBSnrKRv1kKDNC3v
fUwt9TDfMDml4zPdGFYPg2U+KB2331gyuP1+yXxvft38FQA7/vPi+fEfT88P55uGPuK60Am1a8lX
ulI+lw+BDDd57edXv+sjjzoWCE0ZQNpOp4PzM6VHmJVmNaf50Xx8/noQBcPC1lEpzQ8jImmvdkPT
Kgmr5/nQ7y9IIqIgSgk4dT6mGP0tLVAqcBXkDVer65jTeE6FsVahCu6BwcAoCtrnNKT53/btjyZ2
ym9mYzLkJ1vK8LznQsKZLNj5YMgezkGpGitgWANpzcaPqq3BfrsDXuN4gphZ5TIszY9urBJWdl8/
JnHi3/quNjZ5NyWTT7LXxGy5pNdwvSllPBlWt7LUyxvVR0O7rGfkMT0MR//JgzCyKaqJBeNn7c1G
4CB8hqAYgbRVbIJjqBrlRNjzjy7Qj7qfR58eQ9BFZmH8JtQ139WkVIAED6sdotXoqRiJV+qon58x
oHwPCzqVfeV/M0FJbqXvN9swH9PvfZjBO4mTd4ljdw1qMiDWTKVuS3Xx7OfdWWUq/e7oOO8BHFLs
wZ29KtlY8mOO78i2tVtc60+yGtivSrLQZfymRaX9FvpaToYoaK8iLyT5eEp7t3qRblQDkvEczTSW
lo+j6gt/o66qhIvn/+r7MJgXx/lRrJJebNF2tyeH7XwIXeO4qfPyUrZ0DOiW5Y/dYGePZNVqGxc7
xlJMVKPMS/dqSBs6NAhikLmYhoHTXfps5F6YJRQjz/3RDFnw2TjFt4oZ9z2hZtoNmuNsge8kz6CA
nucXuBPLL+zy/DbwOdmDVgq2Q6FoL27qPfS9HnxGlV0vaBu5j4EOyrOthmwTiJz9j0EHafpP7Ljk
9LY2bk27oEos+zrUOhx3A/mD0vn5I0C0ZFknUfzslMSuYNc/zjdCN8AhyOR71vdEM/VTMVPR4wOP
kihwz1ATrp1y8iXp0AjrcHjmuhbfvKQmBASfgJYNhG7qdywN3fT5zPj4D83eENOyH3NZqvtSeR5E
x9kQBeGPBvXMoI8InlykBULTt0SWpc9dDpDJo0UWE8VEP4q60fA+ybHiMlVDiq9N+wjmxWfLkJJ4
M8rvwhYjy6RQN6Fn1N9jTTmMWHDv0i2Sh9weOXen41SkNw81AtyU4pKSqvZ10yNpWoTJ4G0gFxDk
KZUGPJwcLvMN6XUYhCC7oW8s9zUSuqcIuslTmV9r9gHw+JO3trS8R1SbhC6lzq9Yl97jfMOAvNtg
AopWv4+RzXmA63/H1MEEKLcZ89t9s/fd8UyGLwWejlLBiTNn4zHpV/Q+vQrpcUYVyp3GxLZSTfCH
hlkuqUqHnVU136paFWeREEu8aBL2AUYaP7SSqr8Vn1wyatqpQ32e72nTvbCDLYJbUlsFvfIUOLI/
ezLqzz4ji/P8MGybinZF/prg2VsgE+8uFjOBS52SKW4D5FwNbZvw9+DhfKyvlF+aZ2OpoKVlZTh0
Z6i709fWAwqxQ22V/mNqVPaeyaq55DSEk6y4zUNOzCyYp8qbYgCKfTCSAD3AFIFbwjVfcbropDYN
MyzAg7SqBWDqgjpV0SODnd4YPRZZbq06U356cZCeq6H/mURR+ExzjBook2jTxvJDgwq8xLFWVI12
Lnzrxk7b5bvno0+v3zKXRhkQBS4gCK8AMmRL1TfNVdI32I4TZQfPP3toiu7/3lTl+NYStFRqGiJ1
xSwd4H2uvqiHAPt0YlhIRee7w+i7J3Kki0blCei8N+C/1pEf/linCn+t1uqf1Lgj30t1f6ElzFIi
gTCeNG01bjNh5rTxCICWNPhkmTMUoglE7i43CkDNA0zMbmEybF/NT8zHJIUo7/L09PxCGajAGebH
vpFgyKf18IgIp98VQaY/6ISsMoc0es77Xn+Yj9koh/+6Nx3rktrDaWkaa6g9JuvLdPD3a3JqObXS
1MPvb/D1XaaXQWnsD1rKMOb3l87Pzjfx0GhrryXd44+v/f0NGNx2C78PG0Cv/FT/3+v0zltWPk67
r6+aXqZihUP1i+8XNePw9bugyepISaTEs8ra25h1aT4Ax2b1CMXFCpTukDIuITJP6Yyj4yO2Cih9
d5rh2+usbzp45KbcVzrNfMZYEPBHOz70QU0aWJ0TBEJkyjhOUVs5a42vOGQYxNULRZUjcvqbE7yn
KB+Jj/1oPOW1NUOkDFFitTTfIn9TNW17dogpNHFgHUZf8zW8fwS/6lYa/g9b57XcOLJl0S9CBLx5
JUGCXqSkklT1giiVgXeZ8F8/C1Df6RsT84IWSbWkIojEyXP2XjvgYpjYRFvTrgj/9Bhun1RY54/1
YAJDapuuudiNxXAn9ic96p8ZwJWXWPfehKt2z54DSdzwWnhvwy9rTH8okH0O+Ma0eyYIpjNhkWmF
YZ+dzhyCkdhYGEMX1rrko+tq96QXZuq7U9bsTG9OFr+8D3AcKcVonaSsxI7VzthqusyflmgoUUN7
qtre4ff1DyGaZgvmUKcK7+xbUXav4UzWUqeZb/ncc55Eq7076bcU+DbpAYiTMD/URjYf2dgHupyI
adNokZrq5LdzVO1Rb22dEfkUPiq5cTDK6Sbs6AJxa2FM/TO+LrIcc/okme4qrw4pqEHemdL3mjoi
G6AyT+hqbPbKvFqLCjd8U34kyyORwe7MvWi3vtYlLvI8QDj0EUY0/tKY/+iGARBvfaivx4yV97Qe
/usxlmEW++WVnrDe078PbSd1yOpeXgnNsfCNrvO2PaLjZwCr8XNt8g+qEnkneSx+zud8vLC9/Xpt
/S7ShGeXVPkQvdvXIQr1zg+7GIf//z63foXVYriUYviv570OFpezHpSQXM9KF4wg/vOTkjEqqMws
ICQ6k8KwjppH1KM8SYZSAxisVufy3QCcvFs/eX3TJI9hIEmuGJ/QKIU/Y/k+G2ZPHUL7fDYcy7dG
htuAXasdPRBGmKTObCKjfk7oih6nMf1jOAR9EVX9CIl/e6RjhFHXzvchRdYmktP0YLQ30bfs4gA6
X7YphimQbl2Sb8I1SWIMQE6jd+/FlLjXugZb34ni3FTl0wyr6+IkAiJJOpIdYeCNcaqqzf31SXVS
/3nZzlNwm0ocW6j1QwAI/C//HtYfQ6hLSgrZq4oyF4AykHbueMGkd0ng1vH8HcEB+1GHXoZNtI+I
YhedB8+nKUNfJSR7BT4zCkQQBpfURKMVad8KmPUBhl7uYUiTWz3PNlHD9Fcfpn6j1jn8rJ7BhFc2
88lhyLetununl/pu0uhkV5E2vY804zZzOxgMocoJ6koA6dt50x3SOyYsPmRs8l1kVNkBRkDwXsvD
BBQeicz9cOYsfmqZLvdeqMg3ZaT52MIlasvxKj9HQx0/8BRHZ2sgSqZwNPujtQ38rGhPLoAQzG8L
eQZYXXugY1IHiHO9Q+il46Yi5SRmluXKw1A5KEyyfmFDAfooW40BxHIommgHwSg6h0L55yl30KAv
lxfPKmoVaDiogWYeXlpUH8cOshjSL88rmf0bKYJp9tYINPiefw95k4ldtnD/aqvRTk6oEgnmrUcV
qB3r+/L0uuFcD5ZGiZmFBFR7RiTAlQ2kn2ed/h7poLuSpMhvpp6KdyZc69MEQVIzAHlOlhDFxFbs
PXFz6KmWh0g0sydtCVa0mJYyhpD3//N8WZg2qRL/9e0ZihPapeJUpvl8Rpc7n9evvClu2QHlaJ2m
4hyS+Pf1/JAa4xkffp0on7Qjgb8Y0R9CQj/jiA9XU2Rvdk+QW1y7xi5N05AbR3rQ3S59l/nwkUog
oG49t1fWwZYUCt749SvVrkb6yiMthZWhNLYkUEcRgzlDObV6gsG8g3WOHx2f2cDCb1If0eOD5dQk
LpPYyOO5uIrRLXPm0ljNz1qhEmG9fjmn9o0Qn4Ll4jBRetDarKAYgGnfpBoreV/3Z9VmEWOpP0pl
QQbadv6ki4GLiN3OoOc/w0TrdrknX8eBwGrVNZnu0xY/FXaxp6DTjkkcjZdercfL+tV6GJeHX89V
Azm8IZGW2GNpClVt6l3Y2/9zIOPYu+SACRml5vumby55gW14gs9hhw6+kwYEGSExR9xff9Pl0fp8
WRCNpeHYCFNurRPk7MIzrqoze7uuwyZTNVV4oPIFnV8wGVAzMZzgW8POGDeGXs73su7+rri80eRN
NsTsHZN0em2mwj1j//1OKYh7zWCv/xPQTXZMLf0DyGh+sawWQKI+8XHy+mOBur5RFfUo8iTIKiTH
tNBPlWa7p9oM30k9xFLsGtoukS6z58GuCAzsGMB7LTDXWNloSNk3CzOuNBlWClGi80gAyyoQpY+x
8zvVopdYqOOxUOj0pfp0cPRNlSbST2Mt2Vqd/jn06cuQukSKJfgYpXI0JIgxs1YvfC4OotJvhcu9
rbiBwFokPXwUe1UgySFsdz/bWIw0kjtmY35qNGWJmBxvSpECVgs9fTvZuoZk77OiDsQT82jLvD/D
v6hSIBXw7kMylmNfzygQSpcYbCH9sXodakDUsy0xZ1rRn0xU7TFNY7mxZCc3bQQOFMTbpiN+bZO6
5U9PNP6ECn/iekojp9jEsf2qRqOz66Ih6HC3+vkSWlIM3jEeuGsrJFNsIwriKaP3PDBEcUf3Lbcq
uVWL4g7TBohzIu2tkaSJL6mOAJoSnhHO6mVOIcJ5bsotMfTORAXS4tNAYNGjeGoqUpe9pLzK1LA2
evVGmMew14GYFiXN17RISt+ugTdmNaN3AQ0lsaMtZPrnCp2yz4F/o2WcxrHHmzVF9g4glPVWZt9c
demBo+K+QmnrHmPUEbxr7jKDvDYXbNKt0j5c2ZbvNVNHKrUiY7TPQ9gBzy3a+Gv8G7eofkSbRNCD
ecTY8DJiDgVIt0sar3tPJXlTjD23RYEosnDUkXmxerW8MjrWLdUOqcb2TMNgLHVKZRG1hyh2yD+X
lK7gR7qUYbo3SzgYqqszWEDhmtOamUrSYD0Hx1PRAQuB0rTNBxNudonU1dHc5zzpLmpK978Xhd82
bOtdZXh0rfxmRFWzbbKRdL2MWQATL7SsjCLO0DO2E7EdRSLzUxObv52IDAtKcqBlDYRetMoBYD09
6/7QAj+OsJujUb2WVfhXZUizqRj/B6097qRGV4dcOkIpGRQnRBYi58u0LWLpUZUI3wkvbXAGDPQs
BlTfdYUMXzWn13Y0xJn21cYk28qmmMWMW5d+CuOHInh4E7GngKlKD7iZlVtq0HmzNgvuvnGmi5AS
r4XLDTlRJCrUXkmRF0cP4XrK3kA+SAApd6TO6HF7tYzDXKK5kTVUz/wdifdSTZ69rZt+8vuE/ZDj
oglL5UGPZvE02eTnEZ8zMmY4ar0HmcyMX2iTMfs191WMFKbHATkpTCFJacw3qdn+6KjvjDG92bNt
nRWPlQrR3qUsLbjNA7qUGkVgaIGkUWidhVIJfQrBV7a/t9CagKEMXXfp1GY6hYm3lVXJDhycxgXr
ClGQqXeEy/CT5G1gXuOSFIvIMU3Y6ZNjRHRU2JX7XHX6wDK1z5LhytUb+AfNxHnsM+hjr1S2iYqM
y9tLBj2buJHKGd/1bWYxfkoYA4b5xuvoprZKXj3yVJRPTAG3GOJ2JYOIp7zCm6OJWbkCfdyUdevR
Quks322p8ESrzwRRpz8ZF7ZXqxnl3lQWXlk8fWttujpGkc7++GLwsVgEm9MlKar5MqYxTNF/H69f
9XOm+Blt168XBgX9cmukDXGwreaLRCVgaZZHzUgCKcQM6QxbaSu1jYbw9hayVFxc0lRsWl0npbOx
SHlmoNHCORaIBdDdbooxA+6oMA7VI+11Qqdcd26yYY2HDWfSfACdUuTOMcxUxvPc63cTN6ON5jVY
oxisElG6rxJvGdDYiJUwLkhn7/aDdzLhxa+OglK4vxpJWJ6duPEmrDMoHvHo53WosAaEIQ7dCRHG
sPTHsoaplQDOGhLSIcq0hJYuxN3Tc8MPFzO8AiGaWKz8XiFyQk4h5W3W5ieRCGsTjSCRS0UxL7pL
NJIS0eYVZAgnrIGq7SXfWd4DYxbYeDQudaP56FWuD+ZUCNM7JmXouAMzbg+wfupr3uOcI5IBoxay
LFlwJTcNcNLQ0cRTmMrrxHcdskXbUeSJgaui92vW/Zk+ONJ0SZwq3ixN5h5LZMTiizIyN0kZg68B
rND6kGgH0dZ0FXQOZD4dE4SvXs049/1ONOwRGrVtLhamgouuhr8wTaGTMCL2arH5Glv5GDBKQgHK
3ZS5ns1iwhqSId9WqINmREBtcVJG7YY7WQ969OiFUv7SsEXuwavALo7QgdInR+gLSDEyplPl/agZ
Ne7pUPCW5To6W7ZLp06pf4dh4bAn8VqmW553m63yT6cN14nG/oNuPSJOxE2bjqhyvwjH/EfbWs9u
M6UHq3M5NYYwnlnUxLYMtfwQg3V7GOzbIs++J1b9MGMBTDzUFWzPyHhA79FvVwm4niRRVssjWwzN
UzuCqAPi2m1ERFJrr0h04bGDeqnBTuk4oKvbiO1QHgeNPj11VW5c14MQvXFVRF1vO80rdliH/nnB
ZtTGGGT5xsms96FDlbt+87//7/qV0dBITY35/v/+rzGMU4TrZeV3nWUADEQy/vVD15/l9PqtsWGc
rv/zf/1Krn79lLi2L5voT1KWw46CYReRpPJTpGa20RFofLQeEFkJA49uRe9uR30wnzE4JjstNou7
3uvtvptV+isRLB+oSossS35DEj+eVXVDECZ+nsl5HxLHZb0r6OlM6iYsmfXhk7ihB6L40GLxFHMZ
tKYanxqz8Dj7efG9KIFWW2gQz3qT0sCCPyrzvWbF88uk5nRn2sE6NbV6JjTQe6oHVX9lSKsilBXK
aX1YEy3h44CMg/VhYyukOgtcbWgHxoO6CD4jzKMXWxR/mM8Pr3Th9WerCKr4ecrc/HVYDrWd/XWl
0l/Wp6ShtjuiHfO9Y0WPhqSFwpYFLb7+L9jjY+dY2jZvohzs3W94gYzU6sVXkJTEMbWD6itde5fN
4JwIzNwaldAeCobuHJjhDl5SvrEbWdzTK7C60ne9ZAwImHMfcYSBvSmVJWEGi1QMM3bOy89owIaQ
pXUfVD3FWS8Ckgt3UaP/GDRRsU/nshla85bX7T53IOipmNY3UVEHIMLAbxxdaf90sQtubCd6c0Jq
SvKMkDOGjKfRSjY1mYqFY30nfXMbC/dg6HH3lEft8G0Bi3QOQ0z0/XGQO/Nh7jJ3gYTrflNjHhAD
pX9I0ftOouDdVJaQBx0ZenUtzeKZSdFT0YlgnBv2zf0h7Ro/xaFUZfOp1eJ3W4Y/NI0KSKuUY1XB
d5XDDTs3iDo0zFMmNwJvCJzrPa7eeyoA5lrqA1rgt8ar7iJ6nmmeSuJit3NOgLmTwKqq5JMb5Q9d
P3VczjDE/0LKOXL6PjsK5EIYYlN5rCXSZmcoDyUdoHwwMDfcse3u1Vo55QJG5/yslbPPNOrohD6e
Ybj0I+6zieF4FqKUivsHyhHqAVr1LSdx1i/KM4pXFHt4T7KCLD055BdjYmugXpMCGkrl1odUt382
cMuiXn2phhrCsoPpwu3toEnLPZyA2yj7e0NH0svnH1EbXuZfxVCzW7C+W8azPZYHO9ERuVc2l5zG
xkrbmiM6IqclNMQWm6L3fqnzFbn6scn1b0iN37skjREyKfuqQDzX5d8jy7xr/XhivP1msmAumxNE
PpckWeZ2zZ6c+12DrdZV5B38ly3BWnvPQ7uJuvJSK87Ddry7oytHeilLkjT9SQsstHfs66mijzwy
hbPbJ3we7lg/SjKTvWF8SUxaFOqENy+klG/2kA3uA0u/qQb0pfFGOjPOhfw0JPW3gZorFOHuDI72
DxzAExf5CRLujpjpJzVlShVXGxXnE4PqpPioKJwRV730eUPJ1bPTdzVuNYN6dDNaAVKxfjQmowWz
J/qRPdWoNdxeGFcu0ueYdpnTqG9Oyci4XZqBy/tFF0huci6rTaWavzE8N2r3syyI92tKRG82qw+D
5Z1SskEYWxT5lLlDS75Ensifk+odCy3ZWVSAQwJSaxGpbkcbtRaVTcqamNnyVGO1Ldi3RzmgHY9y
2NPvAynnljMdYSsCt8twn0Thyf0xjPaRIYBiz8+zV3xKc3wDX3tEBbfNiIsZJ/OKYXFXMwKPOkZf
JJ5yMn3P6gLku/tksplMmMx9hA9m9lBMOJgHlaib8aE6dNeHmJaJgY27e+UmQhxUSLzKDya081aq
7FoTXYMgMB/cPv3EArjLTMg8kled2kKwQuMVyxPL+exXsb0TXf7EZQ4qi4UrZ5yWgMIq02uuJuCv
JrQg5EF17pOIvI9+JG85YftaVvdDp24sQxxHo790jXnUNOVQ6enFca/sno7W0FZbJ0MLNLU/S7sw
zpr+u1Z+WCgFD7XG2ih6zdd1BZLBr1bXPhs3Y++Et3LO9yhEny1LNhtnwnTZ92fPzr8zrUBkaUQI
9+PraKuv1Nl7KFABzO6UHTKK/0QZv88d3i4drRFN4w+ERxCR+/ITOfqxtrloG4H20mE2biCIJiBt
ERpiAt041pujo9SI4pJPwfzaudUnyjANjwp4fU59+53Q15PAElZ51dn6hY1oH9XDTePGhPOryGOc
FFyXo9KiPLpU5chIQfHNtiIvJBs+pmZGE1oFBswPfDR3q4b8yE4PyUkaQII6I2fZu8V8iqJ9Mcw3
OzQTrGQZJyI+la11URvcCE7ETQLsQQLiuR9fyVxl58m0cnB/xXP8bkTpbfbovI5/SyolyPXbVrwj
q+jOZRT90cNwn40ZQH4tIqlpvFlgKUXJt9toI/i8tbQ2+gYCDlIak+2rq2gY+YvdfKt7VOE2Kgnk
wcRucqlAysEV2GKhjtyz1g8/2bIgNNHaXTuHld/G6d2slNNgEJDlVoflbqNm4YemtL5bYI1x1LfJ
xHHk0Lmzc+IRuLcEAP1ukZ5hg1PERy8JPHBekWs91FHz9o3xlPXWp0FSqtUDSwAyvqnjDN+H+F7l
4SO1KSHUvN0ZElqmh+h/1tExmYX8kcA6rVHE4evPdzoeaYW7Hdy6DY2DY2n65Wz8NEPrtz0I7JTS
ea5ouGgjyjtYLx96Pk7QbeBUly2NK9O6j+bwHTEA3UJaZ7EunydT+7DKC5tgd4OlO8J9UhyMmU9T
T1MkYdjtVNnNtK07wohdVQ5nhGvY11tS2Oj06hWNQZn1n2kAWyEQVLbUVfUPxc0+HhCNyq2laGy7
kB8CaTJ9aXLjct38Z7bE/Yr4hj31TZTl3zlM7i5JERs2GVQChv3NFNicSxBNjTTFxoHnUCa3RGVq
2LNPFJW3E+OoHSov8icCTgMrdwO2KaHvtfpNBxo9hlZGrzH7U8bym+pAyzdiOjUUVDhpbmpiJDgp
5sC21Z9qHYH403eoDbcJdhmLYjxiWhFmG1vR/Yj6s/1uQbyxUCgaA42UDGk0hIWpb3Yaocz90G8x
JBhk0QD3IrVV3ckxDmQi913KsBVjVOZEuzTJ9kiHzXyf8WNTftAMvdAQsR/LfNfp2T4T6ZFQTL8w
aYlPWxmj5tcYhnvDTjJ2zyyHiQesQ1mgAm+RspQB3epsLv3O5AYrax/1HxHPmo+FNzBMEgHz9tA5
xk4SdScz2MV6gNZ1r1VhEDufJXunBA20jSx6rIajXqqX1pj3cfKN333JoPQz8NmryrSbxujBynia
oIdPFUlPgx2EmhG0NF0cGlpymPaji9g2cfZ1Wu0j9r51G5g6tzPp+kY17bJqPBJCdMhx7va0MYpU
e3T8ds0w9zH6AJxsfr6414VykBbyHfla0suduH2EaNNpCh+jrGfMT3OnBZ7MHbwynB0hyYE5Jgdm
CTu1MhGMJruovvVMQcIhPbYqENVZO4ZLowHvQIR7g23ePgf0i9wAvYWKBpwTyLgx4ie4VqAVybG0
h32iJ8eaBPnBrpGI9YHmtL6ZTnslsbclLJG4JMyJD/hEI0rQNXCaJ4/rYGxIUXPUHfam/YT2wmKv
PNECltKhKQzNlRzIUYwH8Bl7oSOoIEagIqZQCd0dMLzamheo9M60bSAIL4aT3pJC7mZAKZVuozJ2
DkoHSTHV+S/GZMJTSiRStKcxNM87U2UDlpPAFSXU6kvc+oDeQ31xAZwtr1eO4j8rCVi9cos155gr
GJ7zya+V/JqFzpENHJxCSJPW/Bp1/mLl1oyz2hqHxYS7qKZ6f/l7nDg9MFQ8mMj94s4Msro6mkBN
shZhPsDzyDN9Nuin3skhIie7xN2Whn5oSWmp+oodgzxHZnHJevNc1ckhwrlCCNqvir2Vxoc3Vqeg
s6zAzkefmpH4TxgCe0e6u0xR/SSKb5JeLXQHokTVg0ssTKMci97xVetXlk1+VpNYqFinDLT0mLhH
rl9/UA9SEaclpi/j3XFHyjp3kxm/x0XTknf7kqqzGmw/w6irW9W7rOQFd3PU/BiJNio5b4aq7YpZ
2SFBxzGlwMC2OKeeCBbDBj3y2ZKc9A6fNxE7TP+XAy7Kg1LlDLp6dLO5YhxT+GnHNTKa+LYoYMb1
Y0HRw5uo1R2kGOcKjw3mMjPUa4skz0XqtCmqEDFx6lyFNT0Psv/O0AiHzQKFW7PnvgLoNGu/Qjha
ZY4vOU4RCNT1xzAcREeXP0ftv8b0tExqzrOFzqOrc4ckK+K3YhxV+ANKWqtao7DXJWHBxKK2SUKh
nYRBlsVYnvXiJ7o9TGUVMUT9FGYnK58/MRdOP2jWK09u7FW+pgJBUKLFb0IP4FjEChuddvisgGKk
0Qjd1bvFDpvedDmswdF4TbC+egTLEWzWsN576kUFMHAx++i9GWrjm0VbG6Gy62t6RFav2f2T27HG
8KwPTaSMS6H4q5UKKR5L9HeuTa+WOQvGVrla7u32yigUAvn6LqyxpXRf5z0F428QhtklGu2MzxAg
xZy2PzuevriYSayeiL7yuF10dGSKOKDYHPfw9yZ/xdLAUI4PLFA7o4EPXZbgmUE6UIBXSbll9SG4
TYNesLLpHTgltPbtCc0aqKFtAlp6+ccqS7IMDf6tdHL/i+ojYzVDqxpmAVvwp1phf4MboQswI5os
FQzxQ1r2Xz8r18nGKbxmyxYf40E7htQOHHAco8PuGcazVOeAbIDiERupkE74n0M5dBOW4nzM3vOB
TXzVFqs5O3uJChgyU3doo645m0afLzc7ybDaI6pCCTt3mysxxcrC3B9aRz6VKnf9rz9o6inF4/YU
atOfuKitW4rxsl/Ts+jZxMfWJMoinKPrmoy4frUe2qbFgmPLER6Eo9F46Of6TNDoUfdE9/T1xozC
/WM539wOpuVkKimVDAfzwa6+v+p5dIBGEp7Xw5qGXTrJzzEhwqjVFvpRsryq31SaeTfLRnyyHlqT
ZYLZy2l91CwCprq0byae08PKS1/JMTW6TtJMop9trjeG//giX8ST9r3xnIr7NVFO2qwqDMMyk70T
v0msv/TfP+nrsdupGQDEMdqvr6x/E3zvxzggkBpnxjz3fqLqiGrp7uO0nW4Yav/0riMO02Ask1IV
tbwhLRSSnqrs7AVmuuLDmiZ/FmPcH9dHdmT+iptmwNHXjhgGjcYXCxOrN81vYmrCQ5JM3qW3m98F
GbbB+mg9WFrbCH/9Ekt546uVAGg6YQ1Ia+Md0t1lDkc9cK2of5j6YxCjfvMsRq3AiPoLKn02FHrd
4LSMiPeijb8+z99+VEOsgiNta21Kp6e4F0hQ0bev7+/6TvPZZBerI0TE3YCN19bFfgoJEcHvbqIg
Wg6DGTGjaFMLpRcyGFzDYevHjW4QWIBrYT00A1YFHXWpX6RkoWqawRoQNvTCi7lNfRvAC8wrYVHO
yOS5yqLXrIxflTbeQ5DXDz298AD5Lf7LemH6LIuPyBBfOT19OFVVuFBJjjssPxuFTn8MvZ7Bjzce
aDEk3wTRyywe8v5Fh8+sWWDdoT3U8ebcmYqmexPyF9Rm/vFJiJbeTT+T5UzPWkIYBmvsDcN2UFda
8VzOiAbqPlJwNxAAYYTECLodaV9LG1gfU/PK9Ma4mur4e3Hg0zcbXuMWI6pNqX7oBjgCQndoLNfr
p5K8+JDU866nhQ/PbpLGENTEt7dHgzvF4qNyT1X8Fsami/A9fYbcd+q0eTol8Ay52ZYF+vnUO4V9
9pSwYYdSjOHXWA5DE7HNThuivy2otD6BslhOl8rGU0tYBRWu73HmlxhZjE19CVFr6dlehsJk2o+Y
SBrxeQ0Td8stspx4DDSvY/Pm1Fskdc75i5Bl6znJuqJjzyFK+mrqEL7KDpwBk48RMXEC+21JLuim
3j60SfHuIVBWFx6eoTOG7c00fzNi90aHSdhzcsUm3VxLPuRXie3qnLVIU2SlVld6LoZv0lDdFF59
aWJweeRsqcGio7vU3T5LWp3WCpJTJ+ZSNQ3R0iPSx3iH38DDXpEXnHLkfye7Udxlj9/8kn5noH9w
VgaQmyH4d4X5t5nApxAMmz6lbQR6SszOU96N/NML3rZALc3yXMva+9a5S5gSgSoOW6TIIP5Odwz1
0CKA9AcPWBSh0Jkv+txAa2q7gapp7bYc8aqmLTR5vBt33q6U3hvKYCW7JxAO50g+eaZ8RKrVnZBs
AZDNTPRyy8OSW/RVp0XmUAGp9X0aRue4/MVpvYsnESNGg3+gNyZ9SSN94XaD2k62SsXMSTqB61d6
5Ry7DElbstzxDcWg4U1thiLaxeuet9Epg8ozgLo4i5K5OtujpbPFpyR3f7pO9WeSngzW89HleXXo
4WXR2kzjI4jF7pBKToGOvEWGKJPXsxhrgiHM0pya0k9taKnjlx8XpcAQjTrur3wa240wq/qkq7g9
EDzkl6+TBUe+PEH4JL4hHPbjkJ2izA2P1hoCS2JNv5uAQmzscZldzw1yZ0y+5/Ur6bWMBRk46no/
bFSpKOpGZEVzqlrjtMaMrYd6GdNFRfJudssn20u8QO/blwqJGc79kgZo49qPpAiNjVV07aFE+BUy
l4HxV05HR2WKuJYrZu7hxmSkkVMMbtdgKa3XTEaqU+DkToq2rIpftMbOMEwCqawd+0+KSxFLGzgt
iwniUiMMduiezCECEzY9h7X2Po0ifVJrYl/ciQi8yPAsergT4SpRf1iBV27laD9U+qA3QgIa0lad
eA8j9jKKJjt1nY66yiHsE0svCkZXh/0Th8lza1JXMqNAv427bs4OMKQRvxb39bCmFS+SheUz6unJ
r1zT0BIYfRdg/ZxuTU6E5LoIfy2oKmFdWy1HL7KupyOwPkUfkNUNYvr6PA+WVxDq4+H51gdSu5Y6
BTjhH6XFMaVI1bh6ywEBYnlxeqW/D+SRBuvS8MVhq22EZahNjPtUJPxzKrghjV6Z9/W5opj0YxYx
tHSb+4o9kMiXYBkty6BSE4ik2QdViuymCYsIjQTLEkkf9rNnOkAKEqs8CdJ1nsMQcQBr3D1mwkao
UpMftLzQbxHWKfy0nvEeTR0xTNFHw8Xx0gOSKLxM7PMcqb/FvGfXpcA5Mrqs/oyML9Cm7PtoVt1x
zc7ImEsfyFybvE80YdGLWg4JOVMV8kMiTSCNRZuuAPa6iZRYvwIKtM/TgMZkoTQ4Ay1KxAMwjFPF
u67PeUAGr2OaG4cqtl7X8i0W0DgM4GgDoIJDyjJCTON0W0+bSHK06DZtQbb1lTgVmQxvNuDuG3a9
hZUau/pH4aokXC0lTASiRw1TgkxpUT2plJV7MxWIs81+iHcW1GEs4Awo+pJW+T9PCjo8OqlrGQCQ
deWylmeEYnELwtjx0AxFPrcpQ0orRprFSBDpSl6B5V8r7wkB0xi62tmxX9claD10ie1tx4YBWDIR
87GFmHBsbd05CUWLnzIpaMY5NFKcQiAdwbP5KqxfOHraXT8v6owl+xain3rts2xrJdTYEGOzjTED
6bUWY9Rx/TXrK0BtC+SMp07HlrVpoONxo23Ck5YwehtrcnY9RX1RwQyf9SQ1706r/YkTRgiHwVwi
JNli3NEQ49AfryufjdIGHKMbysBq9WfCDMPAnBDUr6nBcJq6I1sN2/WHIlWZH1bmkb7QYy0+Egsr
VW/18y5urFOEL+5HVilAjp2hfBQ0PPbzRDKlOocWtZ3BVGJZvtphEPsIbRCev6ZDtgSfZ54Q8rhe
BEg8yxu/oACi9dTkb92Ic7ipK+euW2jN9NEruU92NrATeCxu6MOkjWG2WJ/JFFe3ltHCEZvoE0Lg
5LYuD2Yd/1pPXixo/baxGe0pRL27kn2IrGLwaVMMt3l7Zir/BsyGHUTU3C1dMe+6/jeZAaksLNOJ
lryVr0neyx9c6rl2bgCGgAikD2cPJV2u/m2l7Dmpdp70IcfDlYhzqYavxvJuA/fdEv1ws5NIu9tz
/Rmx27zYqpfvjRjlLh8OiDnLfW09wNMXm1amyVfubJYYD6JYu2BBTt9h+uz1Srs7KU7ar/MzCgTS
hS0exA+QFabFsF6VjvSkBCCe3qIdLR2yvsm921CV529Vh2NoaOaZyOf+Tdhh+qqpA9+uklAwYCMo
Cd/BTaI8ovhXvPypBKUXJ+Lnzjgg1Js554qvxRqhbDOlqVHAVfoi3lY4q7ToWvUyZdxhuW9RNjxQ
sMzPcWr5RUREAotGV6kv6yaYqG+XLk+hEo6GRhG10fTDVrWcxlxSnoFBb2HCZ75jDvlbZBK0Xb1R
3WrfDQxUmFSYlCni4NmZRS/fFZfRFt9Uw6tuM+DFA46wd6Mp3o3E87uFGKkgwNyk6UwMW8RMXS71
5HqjdRuNu+f/cHVey20rURb9IlQhNcIrc1SgZMnWC8qSfQE0cg5fPwtNz6hqXlikfO0riUTjhL3X
tprneDnb1AGHGwNKOdOENTlRxjUkTPAwDiNDb81MNxmlMEjPbEfo0qExuArchAwENOQnbnliwCjS
f8zoEA6mQcIFeFeUfkGB8YhXeVdHJwvrbQqD4MGTLaMy4T6Nfutyiwuw8BeB/plFNu6PIbs01L0v
7WufjmRfZVX+5JZynbSQasyXsQsL0H9Vce17jmD1F5vMheu6HIuZEwF0MHkrqmjWH4LKRUDo9Wj0
ID9sQlP7pek91JLwZ6QbvOEGvpwMHA9ZSXFwdMrAOEaek/PTRgFcLx6MnK1cPqVhCVrARbUfJC9Z
LsQN9Yxza4oMrNMINiJf7l8oWk+BR6o7jJ2voorjH56feE+ltA+IouMf0hiWqo4SjZsgu71IvIHn
XJbl4pd6lXulBQ3Ua0CY84fCIF+0Kpm1+XaO+wXRUVjhYPo+aXWM8BiVx2MyE5Hu1/NnB9ortf6m
UXcrOlRHY/llL/xr6g4YOixTLv0MvYbWFWsYZu5DOQE2Zk7HHJ+qOZqwkamM3pl1EGl1x4pULqSF
ndywLO52oYi0m8/VquqdNqw//Mm3bg1gjK3Pjm2rXqZm3sA9ZcsH0Mnfx372TpDOU5VV05XrQryO
s/8pp6S+dkkZbSfI03un9njzcFKcJ9TCB7sl3CHoQ+sk+ukVSUnG1prOCO/rghGKWYCH6aWJx2br
hDl2mbkv9nX/ox7T8gK+4AxPpt4nyzhoEl8cCdx7UhxPWailD/ES3DJq/UNt+AcBUv3A3Zuln2D4
LuLoNZAie05S66cYygAlrxsedc2d3r2IvZPH1jkwp3otlnFkYLfmhRkZuFWtP9jSMldzMKGGExN/
ifgak4gI44BOP9oPQ0+CyNz85Rv2njFQZvsqSoptLJC8qgM8dE39kw2tC5fagQ7NVBgpsA66OzWz
6sjhzJBxypLLjE1ob8kWtXJTAlg0zGJnMn87ZKZWMJ9uGtQiqGYBAscnDsMKUEQWnyiFRkYGj1LI
jO4MW2qHYsepY+sdvTFu1KVQ7L3YeawbdMCsXf4WZX9Im7Z/mpMMoHHHPoW2yl3XWlodzUGy2Umt
hy6KztZMja0+F4YDlliFQgO53dYzaXwG42yEztEtjP5KR5r7Qg/yvckvD/8eeBoI1fE6M8V/TTEV
53LO68O8ZJaZ+fRmt1b6nIOJ2RnQecDv2OcxBM+fMwC2Q5PbQwBOsgsy1C2W/WyVboIeCrpdbNm/
KSzqC6G2zUU90xxJtnKtm2uXIM+NTDE2+outHNEtfmj9kb87G3R9xM2X66ic5we7vdjaO5S9rTeX
5lUVwo7bY8Fj7mwuTZu1tKPemEhIwMyDdDeffzQm5dn96LAFv9QQ+hy7k/DdY4qwykOTXVqm/1UD
S6epDh3+XubJFfvGlrSIgQqnHRC6BA5vSSO0/TDChaiHWW7KGBDQKDWS0lKr8U5YeLrUr96Btlon
+FxPVgvcXIG/hwUSnhlmjap99Mirw+XpISF6GACpb3s9C9a5aEDTFN2wNdqoWw/0Nc1uMMntUV2F
VbjFbu6EREk5yLPW5ZJ2m80ik1GUwhy7Y0JcNdfI327yvxQJ3mqAjGU6heTsEm8evBWeDRdfd+W+
xoYWg/re6r5BCOM0RmeEJv8eSC6I2aqEn3lOBJoJ7e0px6+CF6FPYEdSH8QZM+ychdFGVKhsVW1M
E8O8oQSFD4v+kAy4GH3iT9mB9Nzh2vQWRw7oYBD76n47ZvUfpPo90SYGGunGDvZdCOFd1B3a6hp2
gSR/ep0FFHSbQSPFxmcZtTZzq35MQYOwyHhIE8+/IEDlPmeWUjZbr0C5EHtWQwXDgV03RX8Iu/HS
auLCCoGy2+pvYeW+1ojG4eN5lx7/ZbShPRbIOZ2DXX0ltgsk0y/whHJqGsjhyVAeM3pZ3RFwCHpz
BOnxHA0je7q6f6b2e1czAwff7cEe+hcPMdDAu/tkld5wS0xtP7u+/kYR32zadKBn9TsQpMsDRlki
zwwHy61n7e1UGq+C6dTJXsq3Oi8Oju0X22rGvGGY8QsxHtWxanGhYlNq79cAnx7Odt1y1upftBKb
aIrJ/HsfF5hj8TONe+roMR8B+87E73Bsgqt1hre8ip5KFrsns0hgQVLmbQOps8koY7yFc3FO3fR3
7y6AyypbNpldcIxFAzTLrG+ybeOnsMb8tLSgZcrQr2XCsNKGGjathx240jS2qA6NeKCF8Yl5g/Fs
tDpfK+ur72BjhjW3VoVeX3jt0YHyX4+1eMHbi2IztlZjly9xNM2nn5MfUGO/aHp9WEvAFSxQy+Ha
WB7jIdcWB2idrBsIlmM3EnwAsfyMqHwMgxWJHxbvNJt/U261q2merdMUj9ZDKK0nu42bU2JIb1vZ
dAYw3hDnLuXuXHUXRsXWjyrQnAeZPqM47lYk3mtPKdEl51pDiGuUWHnykiQSsxu1BycJN54jfrQq
GZvQvBcjM5NN5Pbxz8SlyQYY6J28FqfvBAI0cstifR8mRRlacOExrDJrLTgEhQ+xOZXh0ffZZ0d9
t7g4cGXMg/HFcjV7NTStuHah8PbEwA9H0kG3bTKn8Gei/AkoDlKRGNd0a+CatrmvBqj2PKP4MPMs
vt3/nwjxtnrhw0GF73uOYE08Un8nPxZUolnkV1Upkz8FLnIkXK1PN/GSeK3pWDlVd1PkdbvVLN1j
e8Ms04011Hi0ZRv1sunsx6RL/jgZoE7P1ZxrOzftM1LK//xjtdH6tqDCTts3U5G/IRRhb7DfAUuD
QliegIImcGK+tImlXY3C8mfkEayF2siBPEfHGH66S0+uLocwq1L4C8tgzipybBaJ7/7IM/0DO6zz
B/0LlCjhvbpTI3bIJqeHezcpmWfXYLBhSrrD6p6Z3oHBfZ9zguNmkBW3LB2PXUh1JoLhp/p0GlHC
lin3xr06s5O2qSltp/L+Eu4oc8oSPHYx8gOVGHb47bxaMtjaHSb1xBve+TflSTIv2QWcl6colr/J
pmjXhF0Yu2jpzfWk8x8p/NuV8EWxh7c5Nw+2HdNTk47g59G1pid9rKyYCZoz/pGlKc5IQ6OXxC+H
E7dyhjPaLe6i+gt22E3rh/pr4skg43rdxABOcmK5V9B9WXs67c53ZqYW47yyRGv9YHGLXs7R+ZrW
joCbho3R0ZchyVLjCtHS+c347tfeMBtnw2Y+oZ7xKyS1Jc4/K04BJiAoQr53xkOSl1iwIADplRg3
k8iw/NfkYkShQvtFREprBasWkPJ1ghIrT3DILiM4NX2TI6qcVWPPI7aXrMdMTlwK8XzOQQPzep5I
VQdzLxg+T0zOC81+6cDobmvsqIhctYqB13ALlwukFBUZWojKD3IqsViSURWsEtc628GYHSbsApDU
2c06tO/q0izLOl+0Kj4+OtFfYEbBI+MWPFxKyOCG45wby8S6phvn70+XWpQQuftYl14MKrIIOJzs
lI85rPE1PrB4E5dl165iOf4dHE4e1T1TK3oreqtq3yVGvtOx+Gwi/wWglvUVvyJYEn88zFIxKQbC
lM7eS4T94sD3OBOEBTd66YihEBc7VOQ+HjfM3Ng1kKqqHRw4pqMhy79YP+tXXTfW7JK8Z/WK280M
tAE4nno5N4z1AFjpW0RwPfBthj/AiJpnrCPiIBzG0vcETcirDkSYzgJI5RAW8r/3NvWMHTt2AHUg
jjrkr2UypTonKsr20g3l/Uvq6wkiqnXb9eQxOJp7/n5wkhKFfFO9U1ZH/MC8Un/Y6b/F/EsVLnoe
gkf3NYlTyA5OqkPFHx2fa5SgqlUFiYdHljp9Y0JhvuRBVu2SPslfyqJnGM8HwT4S3tWv1crr+yFO
mk0aAf4XOvUaFN5Vp5vxT6L2+l2jY0pPWtN+HBtT4F+Iv/D6GQdqbVBRlrUPWq8PdhoGQzqT5b0G
2hzB9ojMbeTojwk4x3d98JojAMUNcu0J3TSBhHM71k8yGtvHPn76/or68jxglSpGboxM9vuNFbNH
qw1aDjYiiJotYR+codN3dumTpYg2a5OIFkSEiyDAwsezgfMD5bGQEOW6gWhh45ldasP3QrldL89q
t8oenZckt91rjiRwAKqxyTEeo3hBecyQzL5GGnAb6TjzR+FQH4eiCU6WFhjQk9ELKIUEeTMJt4Q0
q5jfuG11MOi8SXd062cc0vluzEK54aOGiEWG7X5OPeYiXUjdEAVglZaPdV1E9saJHGvHlFC8NDaf
mcoOP/0f6lKxiSIxdhziITr1PiJZOCuePVGuCwERXd0xW48Nb+GClyNmBF/mIK/aQHyxoRXVW7oA
PJiDjQ2TAFtY4qUUTPOA9AD5cnTBIr4YS9aHvXcxk8wDxkgmz/fLuIQeS1yAsYa9RKiOusRbsmqO
appf8VOfYEg9gDKrL40cywsi/3mQe1IM+a6Ih2F4MvCmR1FqME8lHVM1bq4/9r/dQqeUb/2H0epw
hi+HTbccPp2DGrZvStZngQNytXLwqorCZYUp5A0PFwTRtkCzziunCsB5hmd1VDXqn1geUkaAeNng
TKo/mNicYJ7Vo7+jxfHEbKHdtEUu+WeB2W5yTJGc2j2RAl6A4V3k2Me89s0zuyVWFttWXVg3mMAM
guSMHrwOku3YAIl15u6SCIY+qct2bmZqRWnBwtLoafObppMPBbtL3J14g2EDUXYBmogezSCj5Ysa
KNjoPr/H4Gk8/yraX5XNb1CFOepT+YFKaTynUrTXoAsYwyVIyRgOkK1V6xQSU/sWRoySwv5BjkX2
qps6QogYUjndHtx/YTzGsS5vFUoRP5ueOzmlB8KfWH/HJqo22q5r4TbyZIROtfXDxny0zf49GiSO
l6wvr12WvDiuNaMBvMllkcMcsXrMHxFH+/zIzABQeJ/vmqmlTCrgXpMD/as1EXOJlswnIjL53Qqr
+u3ieK8j02E6S3b6KJHHW2aD07wsfizjxMINx1fWg/16aoxPFCLoRdRBNSIRGhGte0DdKtJhqu6F
+gpW42wfZR/8TaYgvneYAWE6QOxQ5YfcXJTiKyQFciHs2Ne57QG/JawTtMnDRMY2NHeQL3itjPf2
XIV8K/bLv4KLvVnWLIiO5T/jdtvu8prtOQjO8Xo/8HPDTZ5HOZdHs2AgE6RFerQXhoGaWZeYrNdZ
nsRr9TVz+ZGnmbXnYAhvpyb4WoahLNImaujKYKDPEVu3jr6XdXcPo1ONJ7V+hm2qJAhRRxw3oPe/
GSFDCXAsEDtc0O6VmX2mhQYhv2PYFaAT7Zf87nkOoRlmcbu1l65pbiLzrJ6laTezrcr1TcV25dIz
toit9tAaDu+UIWLj0CONztPyMVj2M2rGwn/psYWXhFJBAw3YlZvJQ1aUL+pzZwJmX4Xh0K3SJfqL
xvLAlTDQYfEqiDqiPUogqEoEEgZesU/i+U136+JBtxrcPUVZIiZPUnBkCQsNg7WFBAO7CpSexcWO
qZ6VFn7hwPL3JIc4uEtL++DlOlVjLx6Kyp1vaBK2pTldIRvHazgp5XuNv38X2Bli+SADnODmE4F8
yDXUQ+wYBnS72dp8fy3Cieza00ZtKZKj7nLE6jM8eSPQ5RmOcbZpZo0JR1BLgthiif2bP1Av/YAh
CTWRUvD5kIs5B/Bw9OKEoxP20PLgsUq6P1MvHSv7BULB339/PYicZC1nLd1PLSZ2HMvkIDsAH1pu
QzZAqTPcZ7oA0gmuRp+W60kkH3rjtQ/qylpeCQLzzq5FIvIig5oQG52d0ufE1wDYamOUwIVHAIYd
KjxAg3xtJ5FHmyBCsDzjTol7dPkOi7ILaxqCQJegpYaImbUBihAvzHIG9ubwg0uqPIQsUZFe8n/c
D9jsd0p42FRc6XtQL9W2yu36eTROTRDba/VPBQnb57BJECC64aM7EjHC+xlPafeGKaA8e7l3UN2H
673Ysi+J3yM/sw2ss3DT8Mlpu+iC5NlelaXdQxMKJP41AstKC+FBU3cwapLkTy9BKAO4ETBgYTwv
a5A4xKICvGM4dozVz6WB/zWCbb6aRDUcoGXmTCB5yAvfOPWM0zNvvKljBBDNTaJ5juF1Xu8x4qGV
QG6Ii3Dn6noerGovJkLIRM1a0r20TNXa1zjx44sqWsMJjIL0jfUYVOUvzccHU/K5mFCkXkur34dR
6YFxvoZm7b+qXCg70f/rlgu5JSnlGNQ9Ym07bw/SsZO9MGPv1rqDnVxnm1J2HMvyatpaCebCcD/G
MnyH+vyoPsRa6z8iGUpW43ANomT66eW5eZQzJtAhdPVffFdv6Hf+1LGHw90PESjy2fh+SKUz4L+w
iVaLGCR38fRzitO/6q10qoK5amo3Bz0OnEdN6CnMv8o7gf4WawYH05kdDG7EDQiK4jkv6oVDZOCl
HDqi0KhriOyoPonBzX/3wyvTQeMTkzzNc+IkzIjk/CCyCAgt7dgD2SrBQV1buoV1wGtIwlIvxVK5
QxZ7ngITiAyJKCvbGKLHMSOBk7BpUHkpt+xKq919BEt8BSGLO2Za/lmeNCAmnjhN4pXbJdWhGckN
IFtoxoFH9F4Rx8dGD7W/3pdHVLxsBu3v8jWB8mbl2CJ+Qct8SLhHPNuANDn0yyXWgJSGoOYCVG9l
ZxHTIG37Pyq8HFzL3xBM0Cp/CiJm4+s0HilJQBtsCif6Gt1M/ArynHsciADIGf3+Hh/WiOyxcgzc
yy2/aY+Q8IfMS3ZxlcCDsXBUGRFn/sBOGpwxhihtuJrBIkEKB1iCbGpO6PhioB4jA5ssQkmvFeIk
B7c7lX6FewmwjG/yTVZCnqK8qt4Cs0WkgJeUXUhybbjuHkUZBKzFrb+cC90hLlwsXssaMDUNF0t4
xOVkyyOdlPeAmU7fCC3Jbz0uxm7RG6ibq5prlBCMtgb4Id5+rT7O9vCskfnT3bsZiE5VKvWPwLS0
x0azHjUj8bemV7OTozNLi6n/XWZTbjIPafPfQyaWzB9dFDfOB/NehbtAIy6GI8iQC/6EpXwLcaac
IosZISVY+4wMMV8u/vk3GUn5KrNZvcVx8F+EifklGJcdhcMtWcl46CuUQHrGB3fVtRELXkP22YTa
j5G39V54/rQdHFh186Kjpl7GA8LdxxbFmmQJ5zVg6v10b5fsXk5PHnvmEAnUZK/gkzr7OWQ160WW
tSUTjEOoCBAcFTAWW/KXEaKyQtIM0yc8ei19WquKM2w1eP303rdhuYe0ije+Hc21ug2RqPrvhvR9
k3KRkelRc9UqRrRaFw07Q4MdtjK90D/fj3AYQ/FdGAxPGN/cBEY/qcLrNMZkxYUky6hxBQAx9+pZ
WEmW4YXamiEG/fCTUuzvKmMnK46+BgTYiMCysAFM9k4cR2gW7D/91LWnjITTlQ8Yr2QdQ96IHYtd
UFDUMLTunuAOYTVlUfZw/ziDMIj3c4KyKZeeeKsHtHauHk0H1fRknPqrosOmnZOiUZBG+4YDI1lH
cWI9Jxo5OUhwSQgiF8tYKo6qBebmoPZeMm/pSKE4bfJKGmvpNd2RtsFZ+Z4OMTv3sXSGz/c2gW+J
fD0m/k/oW8Kn6Lc6WWWdlCcGKggQUZg8DXMUbNKFbNZns3tCvsbBp6EUcHr8aLVSdFUZcOc5xzmn
+4zsXUc0N3yk3mNA4oaFZqq3l2TvtptJty3ZEZAX38BQktYPUhCeIrpd+BEuySbZsOCnXNBxSLyY
OKm3A6OzvS8IKblLwfuq32p60e7qudFvcvlx2WtnNfpk9qCJezGrTeXhPMWecRZtlVx0CFgAW4OD
MKyvdo4qLHkj3m4mAP1Fj+jRbl6UPJWxURM2EWGKJSnHKgvvIqcuvQZxq9ODJ+VHTGJG6uVkkUbD
h/oxFyP/Iwk6u6StpvX9vWUdYpczMuuoZxS8jK/aid7bK0mrCGLvp9/a2U+p5wfXJi+qCjp9c/8N
3dXftp+CH/M0jIp2h8xPYxY1Kl2OmddrtUwyl42Sevb/Xvot3zmBpR8AIkH9eEJiqzCtfKt2eGlE
fpJrM636VkhrS0guWZPHsB+q60jbSJ6fWQHv8DQ+BrynWhyJR9Mh1nkp+J2EOLLen7C65EG5zYBu
bISB+9pdHkrZvTdVhT3cItwav0J+YkmzZoyITwAfx71E+3835LEEVLHtWr3euUba7fs8Fsf7b+R+
lxgbaonl90it8NyJOj3jRb9q2pi8hlN8A3Y9vQ9D+ZWxDfaj/qVYVhLVECzuXMJmbCx4Sh4EVt19
Cmb8y5BqSAteJEOhHYQYSdNfSuDx7f5gi53sK+LYctnV92pxXhxag+UgHLKelKRYR34CvwcTzuCn
3bqchY3W+KYaYOlXB1fAzoA98ZiAuX+0W+Gv88Kla4B1agZSXsjfIxY5LgviaAA2NDYWFVX2GRaJ
tQDvAUYpb4xmYkguvfrTTKoCDGrHZs72m00xJzPFWOfy8dI8lBX1cZjTbN8LHFyuB4Y4NZEZLwso
00Fg6lhUr7KwNFxvQHRAExMOVtg3KMntw9QxG2io3XIi4mSSYRTWEyC7y/l/H9WXobcVek/9Rmjf
ZRINmRHlb60Msltg6+IyLGzygX3uv9lZXLME6soZBEoVE4HL2bVWGm07C9w955J1HEfettnNxQu2
Dn+TpdawW2veSIbzKLIvSTZ2Dbq0LRr9wcJRDlIuZGKm1VW7UXNJ2AXbgLsSy2pE3ys1mOznq4c6
ILkyZUQ1Vfno9IeU9n1RfrKIWzMp3+Y991+jKm9FZZnXykl/EWtT/mKPhqLHQf3XNOhHk5Ti1fXa
G+2v/uHPV7Tui2wL8K26jzqya24cckk6fBUBvt0w78r3bGy4qo3cPyS5EZzvJxeCxZ9xMj85GqUX
4w6wUqZ2bjuY0sAPUKaN2X6k0HRO1kB2CH2qsvH0PWaccTKzdZ9wgu8aiw27Xegmkal4Bljc/udq
3dUX7fRM4iihflP0Ixom44S+Pbnm2uL7MGpQm8uIveodm/5i/GXnI/5zv2AMl6FbXs0QzdGnCZDZ
TtJsByxRa2e5qDVnnPYz0xVM07xMmuwCGBkXOniay4hhfm2zq2SxzDbSAbX5pAcQBIjs5t9cOo9u
uaf+dOuZWFTXg3FTEZTZzfEXO0oAIv/3JVBN5wG+Jiq3OiMfJBiYX1VEppK7dbz3HxEkIdmzBU5d
KMtqpyBnNAhs2nKb0XrZ+wjiWAA3EEhyMHsY/0qt9i5NFP/nc8C/zgGZajU44gK1+2uRpCdKhvCk
rn45LNSQnkgBo3ZfG7TFp/sFgqgHpT1tFxjA01yk7qsaiMCkIJgtfhkizkqDZBci7Rqm50KHgT/G
w35u7fhJc/Xg8b61Hm0pDsoiMVPzATG0bYJ4dPaSuR7uHK2W9/GAt8wI/t+ggDbk+T6vjCzXOyJD
eLTnIXhWD/z37r4iBArM8IA9Te3Vej73K2Xp49qJVxngm5Of/acWyU3P7bnGHl71fF6GvD0BgWe7
NA71tlqOzyQ2XiK9SA6elDnc0WYCTzodVblh40mAs4sSM5DE5OQ+50BOm51SRYGXG+r7LVmN9NUD
n7SK/GiKQlVuCFLOuCjZtN0n26M2PPUh1C4syWJYjAg6KnUc+uNW2e7WPa0f65fuk3DoN53E59lO
+ks6Zg35o8MesuLqLv1xcu7EPR79qSQEE4rBG1s6vE7L2hCvmgWQrGCzs+wTw9ltV42O5wsX2M88
cvrrUCG71QpSh+1GowQBrA1wYJxGZONxtNWX90w9NAm1JrN0yDjL5z3QrPgJOG3EJIytFYAo1k6B
JVfp0nkavVZetODIEeWeMIK6J/VMPfjG+O+l4WswyZc/VV8rCwJ93bLxN3kdpVjeYVif7rMqtwft
a+s5KVnLhYWMDHN3jqeZeE7nJMvoPJc2fo+BfadsEexYk2vsG8OTkLNRWN13QCJLkda7BpQdqX/h
Pbw3CVqaVg952l7U2Za6G8RwJKeYJKPmLeVfH0AfjBN0y/enraSpaGHNbPpIO4gOkND3A3QaGnQd
a4qV9RW3Fxd/Ip3IaHkf8Pg5DkIj/kBg0h2bNiXaNxDGBq7OWOxz9yjMV9/sp09ORxlK7gRM5Gi5
DFLifD3ZFW4rry7JJBuK1+nTGjZOM/4OubUelKLie601u0hDYh+5f9ACbtZ9rmu0Wv17Q6TGjG7t
1lB2vtRRRsCs9A/3+tMhZwjTfB9elSbWKpqXIuSeniyevAwAw73BIOgI18EiovVDV9tWHdyNweye
a3PAH6fT0fgFitiAYeFq7i25L4HZq5Vsb/OOdAmpXXMhGc0ys97OphmeYxvzlno2Li8nxqmHyLcO
6ut4/wPiOrn5k1FuGXuUUgNDEOgvZWE2F1XCFxkzbCdvNvfaVhZzRagOxnj+hosHz/9fS/Ay3jay
o5b129LLEqSczNPUeC23WTjIGXsf7w61O3RWMCRonGXhfNyvjtTHTkpOgrq41GUmbYsM5zRmVcKv
/ECRznCbSc46TwbrQoV8zWKnZks6Mokjx09cHfnTQMKBeRvtcAgP1gMQ/d2DmaAg00D0x3iq/2Ju
mHbKZIvVAbDDUjz0ViHXav9exsJ/jMnzYJltJmu9FC8Q5mMctWhNVWxJC23nQs78AzOuLgR4A3Yb
cap20Gmbt0mPPMgkBxzTHj0I0yJy5MA1qZmd46Wf2K3Ko80eZE+8U7S+t1CNS3ChFYyrMR2mn5zJ
777HRjPVZrLgUlJs9D5zNrMb8VMbizrqfh9AP/2iSk1128EbStFNQeJYJO+qDaPaNwaT6AnXqAfW
6rDQndqon8vYfMNInhybuTKPw4hhLQyb/FGNZBCKVVTv09UCJ/dh2aistNyLXnq2iDtZix4EwqLt
yEaMrm7Tv2Y+YHjfpgvsm+opFERV8t4018CLSMhJKhhKiVtsUQQ1a6H1BRHmgDkJhEWgh+UEql7n
jdNPST7n8s6sOJ5ZFXYewZlNRLin0R+btJ8+QjP68qWfXaw8uY+NvyfDou0ZqjlBRRQrni0a7hn2
9yvCsEM19tEVhhWyfza463rMy3cgnoArcf3sRxdSL44oVF26jQ8EPpPXzKSpJ5L7feEdQ60qnxJ7
hI+d48n363ZG7YPf6l/7yyBgp+lGv58FGjiqDzaDXr3KM9m+5pm5MaRRnvB5ZE9FSnt+r+GmbOZN
ZLWZW361dya73ARN8rsg8BYOoJY92Y7Fuxa3FIqeRr5wQzXugha4CXgSFCSMKtSFZMui2oxWTkwa
BojXNmsISGcxA8aDEUZYDX8qCxyEmgWWuvOzknRBKATmfIducK1BL7g0BjLe0Oz6nXBQeqiXRWvY
iKHkqo0p7dVSdk4L93nJo1d9ODofzJKm8aDu83MCx5mlKboFOneDoIh00cm2UTZuOHUhjiEdITyi
37VVB8mhEiRSN6G82IueL7Ob7mDMrPQ2RrhRorqhEh1+gcK6NNOIMGCZs8dmSRRQ/qH5WnGollMH
xqB7VULgaDmOtA4GIv7O3+rr/gXeUA3jFt2gg2Vgcf3TC6Tr3BMnK0OZpH6hJIk1eJTrg40c51+F
PYUvZggaO0rxc1bRpF2nuEWI1JIWenXd0YXL1NA5wNvfliSrXdT+XK3Tq2Jq1y69BphND6GaB3Qa
KWN/NEsbA6JIBZguAyTX8q2r9aA6SRO3eddz99WJ4uaiZ13EcqPAaO6P7a5wnPFWTHpJrlhY/hqF
9e/Z/WujHe0i0xSAdufpnFNUudLHYYZghI3SBxd9uAF66Z6HEfFMqIc/74XdWOTNkv02biJuFRey
EPptHLF/aJa1hEdGy15y2K1HyJ9M27yZmYqfWWs1sfD6cKaoiUJUeME7OVHpjx5Nvmtn3k9cKwBY
BBjkoW6sqyD1b2VUWfiyyKGhyZW/4flEj6xJ9LcQ3zBaSBOJ41i9eonEo14ChWHAeG591nSAsldB
QbiXvwgM+qgOTrx/e40h/VVjCAEYowXRUiJa/L+HMvb+vQzR5+yQPJgbnbkyIWpEIvUuDDx1QzG6
YNwyMMzXPvazbZVAysJvPrsHN0QrqQwzHiBODgEX3G7t3PDL1pn+ovYWMsR0j3pk0xmQYZdsxWtT
dK6+Yca9hJHbGL2sLnqZzdBf3U3xjYmGcpwYrkkLQG3mvSD8HZi6xhRUmY+tcajd7gq1fHSltddS
UtfSvF9WATD89hUeofW0CM2Gyvfv3I6irl8w3BO2VlY02QtzgN4juWUjYiMkDv48gOVktKUemsU8
PJkOdoHFjcu8tsKN24bb+2iIGvYE1pxCeJQCx4qFzFa99EQzHd6sGKWmkqsjSVtVNqiOey/hRkO9
92hbeZeG4lx1+YdfOVd1C+57/xPxuDi2tEVYO5Mdv1d0hWM0oDYg5kgVRqoeUs/cjPv6MHr9ymra
VWv+8pjsf/iMsraT1oljp2fkucSgBUlcqXdcNMx6fCBsMz5HBLsQT6bhXd1w1QfZjdxsS4ZMvEoI
kWSnadq/S4+mVM7Pg2We6Tay13Ka3Ytwsy+nbqMrO/FoW3kCZqTV9gCg0zWro5CQyJ5DqVhQNgFh
tDUKKcEiebnO87L51DSPkdXyqvYqFPGp7HYdKE/s/AGNix9aPzjLtkUpjkr5wL4kfrMYVq1DDW53
46GrpIM4zyTE3CdDKa+w25qw/A53WAgTQIfsDtJ8vJoklmXsmjie99B2f9WMUD0UIrxKEtfQFJbZ
sdDj8iz7uQaR0f9WRaPvWM25HMRXwEW4vpegnL8sqXGmrAlkdh4Y/29JRlx8pGEBtoILTD37fjCx
i5OMhLVJyyfrqYUetiYT0NvFizC4MVjY48AdGXb9b1kp5tb8Yc10weN/Q5BPzxrcmEPs6aQuNfm7
3vewQ+mPL5YAADNnRnFuY/fHUPfmKc2Ibg9Muhukv78wHdFl6safKGIiHjesKSyCyI4u0fG3kGg3
baFzYt8mhaOKGcEBYViFycwbsmxbQp0RrHLtOC6INbYF+q2fiuLJ8+21epUxaboEhlke1Lnj5IzB
7QqgEr7kB37h+7kqzaMaQo1W/Y8WoF52p/tnw0DjpuyiFQELm3ZiAjVOXMrb3u/STegJjKNxVJHB
rJW/CHewNz53xmOfEUkc+ph37vcZ1PBv370+ET9FtYr/h6szW25i2bboF1VE9c2relmybMs2YF4q
AENW3/dff0dmcQ43zsNWSAI2WKrKXLnWnGPa9eeA1OzYWBjSclP8rqWzVT1EyaQ/qAEkVnukSRA0
k0Z7n7IhOvQmMNjOmfaj0fovOqJguiJV9le4XOraRgvc4KOyY1o9cRV+jJ5+NsoWHF4bXxto8e/9
9GOd3umIEMrF7f60wMf1gLa1VlXaI5E8yJWN2X1q4y+qkIM0Hp08Mpk29egGOPbTU2MjWK1pXcGw
gOWW51vVuWP1pEElQ7U5owcja3OvZ929yAUohYRdLO+zvT6ioZSje0eeMhRJZZngBi422IMuRWso
7BRJgrrban9vG8FHnI4VnN7R2E9TMx1HtGePIsyDR6KmmVSCe/Jqs8Zw04hLhhCEQzl6FGHm41m5
NVg0yTixaDxYlCDBmH9rxsp69+rqrAnT/Rp73lWElvOJnflatD25TKa3G0TS7Kb8K9TpnY2P7FGX
/6bIA7HipD5DJ/ky1QepedqpoWTQdUj5sFdefW3p4E5k85n+u1O75XtjMeFrx/7ZJJEM35jrr02Z
LkV1FBt01ZCtQtH5z3xadcfVkIqe8D6K9DOxXBUocQOMgBZUx/UM4ZpcaTHp6qfaNC3Ub9KWzZFn
o0yuxFuYRKnwyeYRwvi/gwnaFvjn0uJ5sINmHzlkba6XfFkuR5SjcHykCC12rOLmNsyl54CYRdn+
ZQ/mxy0xLY3NEwRBUDrEwd0yvepOnlQU5xdhefCVpbDYTTV20BijTCjVIQ7Z8qSWzHS0s9E398BI
KTkbE/3tUDO/WSwIrFEA5I6EpXrgOAzdYAJQbJuNezWa7sGg/XRScuV/6uW01unL+HbMJmklgs86
9HfrR6ONIyJrLyFTPhr7S1B1xmEtg9wZTApTqexUOjIgaZoLXHRBp71SyrTb/zfLJTmbND6aLOiK
xcWcDPtJPdTOjOLbgNmuXg54u3LXra6zIpFQ5ZGnkXhfw6XC7twhHj0V9nOlm/bxX0NCPauwyG2M
GU2Z6vSqmYHOCaie+PuUHHPibLNfKz7N1ZPtv9+XpbAuQi8/q2slSvmntwYRMA0YnTZE9m1bafpW
a+6ui6kxWzZ5aHc0x3U6cV/Vs7QbGjyFBBiN0hA+6wZKR8+yntWDNYBqzYowdL7FRiZ2WuZmTA+r
r6iBQd3YRhJdh7iLrmNq/8lAYhm7PtObi46vYRtQb72QYWm9qbGHX6PPYSm51H5WHkqnMC9JJyMa
6MfRKjG/OlHUvadpzJFlis23tJ3eeqlBpA017FMxcowhhD7a+howvrIV9cWvo8Df5qkPgdxHeGtU
4i794DfGf/lbUtyLFvR6YYbDt9FCKTpD3lqfqffo1A6bUb63PtPT3WiAL4btmpAee12nqIhaidqk
Q8YhOgk5hpgDwfdx+NgMjr0ht4wMc03013by31pIP+fOjAxI4/9x2qpnDkGtlJWoBU3Sl0TUD68t
4ajPTlyvr1yrqLeclOYZmQt7HeKPFDyp6hw2Lbbx2USCo45Adcd9wwgl3Knr1J5Lyk75e66lMRVa
hkxduwVJDQ6zQyGEcPy33nnFlxZVNWekfmYaOv82ihrulrSQ9yFMjm6hsq8HjI/wPBJaQUu1q9Ll
6xKgZ0cgV931CHlElBBT6tHtYOqKUpqpsDg0E+o2zxLMz+QS4bXW905dHuz64OIWSMWbuBMtTgSq
toYUAqtlIKgkgIlAsKT28dayi4cCdD9k3qXMTxjvsNKyBdsAcs6WnbveikXB8gUbxTK/daNTMTuX
dG5IlPzGmXKGJelk+pP1sH4somdSQAU8H/IaNqHR1eZhEXbtbxLHdm5N9Qs/UMwkpo2fK/msDQiW
cPONIwzzoEY4M5CYjdTBXS0jtHZdguDiT90MyB+dmvhUebBF70gYjZJKGQus68QbjllOfmwbg+T/
R5VrtMnDb4HTkLxNph7iPMic4WZO0kuBbJXGcc+/ql1+Mnelo9RE07eUaIRoSs7rCrCSGUwc5BS1
Q0fsNKyvuAeAyZTvnS1s3pVVp92GyXCOqefv2SYlbwulrHrIE/wiLRz3s918a0tOfLZsdvnCJT9Y
HRGpcziZRBUh3OX8XXL4GiIJt9ns5zvzv5OGKI3K7ZJG3rGqTYyxtWND7q4nJjf9e2QZH1riTc/u
6H6yhm345emVYyHDuYhQmJboFqGJ6VUXi/1AOMW9om9xGbzhRQ1ja5knpZ6l9ZHZAM4o7OaDryPy
i7SLmlXHsxNtE9KK1m4GOaynMhkdeCjAmMaipeAYF3jqaQ01jJmxVGeZVt89qlcB2YJoo6WKCdOn
tR2DooAN5lG+yhNf0fmEV4j5wFz2eZy96iO2hUt2EsFJjs06qTTPwhhgIhEzl+Yp6SVq2OJ7QXA1
Lf8KDKb87uo22TwC9HRtm+DW6W+ehYRjunrz1XSxUa+UxUT7rjp3LT19sFbaVhXa5uwkz2VPv2Hs
b0UftZ+V2d50BmzfDB+Brp9s1aSy0tPqVDPVY5+lHzwlxrQLpVo/8WJ7YxTWY20JWjO2nVSAaM32
ycr90+Q7HPlE8rkqT8BwwRxI2odVbh/Uv3rSN29Tc441Lbr+Y62BxRmv3ELBMVimV+rclmg+QtVL
p2S41Br47EwhKE4h1cyGR944b/17PzWvcxzUB5pF094xibjVaJvvfCSUn1Wnp2cmvOPJSLKvpVjc
e0zS0N7sM6Rf1A8htxulbWuG/gc9V7i7Q+x/4ONF/tVQns7Ja5uOy9HogOuaDLeBzPjnckFxYCT6
hWE+qPl+6u6qE5zAAWP+tI2Z7zwuPiiB2KP41Vy+hCqjNvQMCY/3pi9FBPlGIlF6oxqY58IBxeAg
cJ91y+vAl/wcGe6e0IblNQp5q5IiILFgPgcM1LDdNvFVsJ6f/ufZOJEiMFaSNNZFOuNGPFU9ZvRL
EhFWnLk02lp98K6yRG9rt//DtPdIK5EUOKyGB3vy8FSC8vuqm0hvajwQv8bAP1hJrH33imSGiMPV
HMz0k/uSQ9XcA2ZxDdd+GLEybVA61U+9ozvbeixJX1dj5UW3MSJKpU5n0AGKwtQ5qZZBNHlvFeq9
7WA2/Xlx3PHRAyQ3dv5Pq6Cvx31niyDcpTCzL1EDh7bScODVIQp7Pf9C0sK3dvRu/jD9UueHviTf
Oi9mKSek6EVkIRncDcNVbr9bNsMj/++y1btcXKRV1FvfIBmjS8LqtW2Gdpto6Nc15Opq8Ic/Ij+P
3k8HWy2RJab9IGq6wJ5ZOMA/XQvcDCgKNbzM2eUZuFwwkN99Cq5VkgIly0Gz3Q1HLYI5VQWVvhPj
WH/Y1CwMJd51P2suaslEo5QQq+YP++hH4KHjVk38FITKvooQw+IzYlZia4+EwYfpdqY5cBiSrt5Z
CPjvhm116NZL472Ye6TiSI/hx1XCJD08mewnu6FpXQxOuknHDNMB/WcMGjSxmuyVS8I54w1un+cd
CTMB8AZw1hluf+alwRFY+MptFAKuAnfqt2ZOLUzaMdYktlVkdsOX0VqsZ7+3oGmUKfYd/sxa9ZIy
R0ohP5p62fv18IDk7KLZcYgR3v1Qy6dqW1gyJamujwuQbwx4ULDCmnOCZZvVoSNycGPb7jmdK4Io
jIAe4H/9RY7H6bCnmaTmZblhfE5B6Rz60L8pBXFczt8wengvUYw3V8IVhrnj/BHN63zenVpENnn3
3qdC9rdjiTiFzTI0xt8iNB7gG4t8+lpe1XUBSP2p8r1i52HLfjO15h6J4XeaOBIiSS1GMdSBech/
0Qrup+9LPoIE/pOP4aFze4+1vLw1EQlBdHg2QZuCY+iNGhK8XFT7wH0dzfLFUXUYhAVilCK56sN+
iYvwxnQ2xlNgYZSJvfSY2drJf128VAPMPrWfUz1iaekMZrZlaqUgo7R3Z+jf4swMz37XAwNzEpjZ
qs6wU87UnDXQvVPXoAo2HtWD0bchXeCM8NBULJ8V/79HO/PGc9SLz7mfHRLsOH5bYs5/gT53mpy4
g5gJioEjAxipQIDs58WpsczfiJn627/31UvMve+FlgITkdIp9WCny5e5tLX1rdDtrG3VkU8lxiIj
0brIDrbo6JKPmhMfgQGg+qfjGXklEHcKDjVii34Qe/+Qxz69LFX5UdU7Vzt1aJRCZhTlN4sEsKPs
t42u04EytyVXjmcjOIgzxSdma8xnBGKgkWm6AVdrDJmi6H+aecplUxriZM7zt/Xcqzbt0rbKnRDz
19L06p9kPKqix6hs4iOWGQa6PNS3EXANtwXoRXaIeeDy61aT/r/DW5J44aFti8d6maqLW3gXDOrn
oQcCaWg0ieAFMEUbNKIXR5Z5LHf0OJo6K3dBFd1R9zePumy822i2jJTGyeALi2XGJB+gcD+7dPpg
78AuE8DWVTed7sTLo0GuCxRmNHDKDwstK0WTx1cvte8B4KY0+NMyfpNTne4eQD5BkR6dLD/RZMhM
8qbV8bMeNRO2thbpgK7N14HUzo2qOIYB7S2oODpUPVUv/rD8zLit3NLtNg6Faeg7N6D9BC4n2eqz
5hwTL5+vSLF2LtyEGwqSL5w0EcsKGZTJ4RfhFLaOE6S2equ7lMV963zY9TjKZZ5ICU+nfa4cjPpo
drdSx8TeGaSHs7C9IhBnLFbldCklVsHH+rzheP8NtShG/OFpJvuJODIwsuDw/D0BOtNrOQTrYA2j
wjkhoPOM9zzeQbVzpaKlhC6CUnaxNQzXMxMRJxC3gdbh2aob9tbRM074ysVplfvStDr1M7l6aouK
F06BBlDWUwZLF2Zqmt37YnmxehOjX4apLynMJ5Pu+IVRMb4Uh0Sx1HB/trEZ46Bj51KDuDHUzUtn
Z5exsferomms6OAMsTPdCqNxd6GLOrYinkMVeHHjb2t36r6EWfZgRpV3DMZq3qkCnfPndrSwoHN9
ffrG9FgU1vJJ27f82QrrT8fg7aKmGEg6rIdqcsuNRjTYpo3HX0EvGTdm9VLTrn9UgsMQbDNyim56
TgyS3NUAYCoAExkIJne2BVs16spTyBWozC8+xo8H2ATQOyx3BM+dWAchnxU697CSjGdobLd94AWn
ycnil8KlkyUPTSi73xQrqWF8UThFdgEv52z0NLYJdnKyc9zY1SmrPGJ/GqJU1wYNZca2NGwCcEo9
P6h1f05QbOPhsSEECJ0FKXF3eov31I8RDogcWCbh1c8cRCL82frwoPxYqBzRmcVQ5G3fO8Ixjn4O
ib6geh/b4xwOLP6e2f9mTXjyqhKxWFQU+1yDxPlvEUB6iuxlWcJdiZln75OMcYotSPFYEubvM703
28FzhDbD3KdcrY9F0FQbZ6DlzXWanPXB6jYh4raTib2ImZLE4I6Iy2uKZ2rziFMFgCElnytd0V5W
IeyMZr7vCB+jeWTfW44gnBC778vMmrDVQ6TnDYT/I1crZxotovGBcueayQDAiNy4q1tnTDAmsrrk
KyuEVeV6pNtjJnourTb6OXeDv8FK1j0E5fK4OtNF/h3QBX5aMo3+SrOb1HzKG7IIJ29+MFNC4Cwl
mNLGqX7VEstEjdf0zytaV/UuDETlDV7mozXkPU19I3vFzv1SFgbZS4352tsdxZC0ToxAlhPJs+G8
onPnlvws6qV8UM96MFX7WENjFxVG+qIVlr/hJ0g+8+6n2dbRhc0DQUXV0MnJwvTqNX2DfUMquojH
+eKgF97Hli7Wj9cqxHb9dOsgnG4ivNUD44mkrEbA4QhVjGFCrVgm70Wkg8uAeGOIAU2JHEco4iSa
Q4pPQRaRNOw3EePnuJq8VQvJLLh8GIrum/ouDaOWYdAIHzce9/9JsDvjeeBMtfiLO+4SBN9cbjih
2Re363s2esQGKcqTC0RDAeKzM23W8DBUVfQ2Zla+mcPkNxl58dvQ63SfdYT7+1pE39fjHxG+4Z7/
18kuUwP/ETPiQYw4etTpSnOvWFtAbI7E8ngDd/o20etj1ZG21zpmeKENU7wBXSVaPcSCWMTJNerJ
MDOx7jJMqecLMQxP6KkWplDgsP+6qnsiWpcqsB5oV+Axtmnv+136V0ecGumxlbNNgVNt5xD/tVXt
srVnBp0LAAhjZBMPYa+JfNM1SUfQIA9akodXRHwnV2rN1FtLsnwCRTCQZqVPajtj2po8q1cZJNl1
7IbKZ1znmpUQDJ5lBIYyetQl09Aim0tuA6yDTk83NWlD/a7GSborfluRFp+asHRvWS5MDF/8oLk7
vAYeYnNz+OKnVnBT2liWhOApG8avVYXbFpNvsFn1bHSPnGurXcOwWlZB9d+WfLD0lxK1BD3KJfvV
VcaR0Vf2qE1hfx0G5z6RrvLbhpITdsMbdzgyiXr4gFxUHJcRQleUFketmdgU+HY35mimL3PlzmRp
uSe1vaqHMU5Q1FS4PtPyx9wZzUaVEQiOUF0qPXXCVaZEqXqGHZ68XX/cNh3aOyV34Dtkfkrpt4li
A4qYbHKqB/UlGgY9wEo3avLi8FMPsQFwRnEUsh5NnALqqgdzCrCjJ+XHaKcwV6W0xkNEQajFTEGA
+ULTc6xOSQz3X4vjw1TQHVKGXSh15Jyoo7inJ/WOHl2czg/rpI0WMXExyKxLiECrECTqMrzDgOY5
VUn0tsSSqwePeCso5rQDh6r7IyTpJ4kSjYS2eT4EkvRTLt2vyNo5pdPi7EC87wA03nvshSDX/Gjv
13SE8g6cB8xE/qFN4F1jh+y5rio4yos0/rm0y3t9FGmb/Sj79hdDiOrHEla3PvittCVjF2cXO48l
aDAwroknOM9oASbiVeBTzcXOwqNyEVruPGrvSqKgHpSkhcBTxK0e0XcleN1dMgv/hWY9VmNyvrGE
sbejin4lqnJhp5i53cvgUk5ZTMq1fiVbxf5SZ+LX6IonK/a7q04b+xwv06eSm6vzWkRc2sZEy3BW
opHWKl1MNf2wa2DVK/0SgoXwmABV2sSeSH4KgmaR9EqIDZyxOkMa4fS71CXJ0tKW65ik1rMY9AUj
Tv4LpaJzKUX+qFwdS35XDeSUsZ4efmVxnY+tPNcZHrtiZeXF2sc0QpJqUoeeuOoPBGhmkA9Il+pU
gKJi7W0h/exUtW+llX4sj7Tz51fT9MChxd69z4dTXwXibtRG+DD2UQ4NqYz3VjA3XFxEgOQjpzgx
jz8Q+4OZ0eofUyouyViDVpAT+3J2DOIgqfBV0VTQrd2gou8QTxEXterKzMq/q7mMbWO8gRDEcNap
NgZq76volwwvuFTktDgritS2rxWdkqOf1DhV1CBF6N3F7AZ6vGAyyIjK4lMx1u6WlpFBXNnkPEwL
eWSYHYAN5Cxb9YzwHgWdDAKak5eFIRtO79Y7tzJoow4wt2/UUyGDZvLBppOTE0+00fPkJxsLvR5i
i5qQVCGWBu2Lbfcc3Ud6i+pl7PMJe0QpurIWp2JAO35VPyBCp88snJP9gNprtd7Zki63dkTJrh52
o0PMlafPT2Foy58oSkLCkIGOqdoiM4BTzzXaPihkPoklQmtBQJqRdUDDm+5VPdoRlRqCLtoEtNdP
6nIsJ5ot69+yeI2x98nLlR3qREvDF2NBAu267q+cDImXSFtaad0IdiTtBfuhTRc+dwu9X109zVmJ
VcZeTjHir1Mb6CVYPwKvhIniLBhwEaoHH13s+uzfe5781XTElFFBktr9+wXwVSdyGi/dNJd4Bdz7
qLQDcUYdIF+q9RgopkUQrcviiHX+BrSv9PGTs9Q3vvVjsArtbsCN2hSGzrDRyZ8hS4EAzalVNNeh
Vp3wH5ckrV6LREeIEdfvizy/IlbSJX4Uob58aXBYaPykoZtbz3SUCd2BHroVPWkK5lL9ohwfDyJv
0y8o5VKgiCnQgdLUGGyBFJ8P48mdm/ozlRoXAx3NBv3mAVKc860w4SeqKaXX581hyRCpVLONopbK
4hR13fKe4ab9NXQdrZQwwNqK0SmJjPa+DDFDZdDoDybK+G1kMlYPyEDAkOWiiKS4eqynB9UpBE5t
Xsvc/aLamWHbfpah58k0KqZn1RA+lz5b2dBwsrCnxjvnc06IEf27yBdAHhZneoYMWT+0cZptNAsK
Pa2YlzTn4wV/czY6c8NQbfhwdJDZ4dwMKGcB3KkVhILRuoZohV56eIqbpu98DtKMQdXS1JWMqrI0
uv+b8VQjW86opdNBuOn06EQofgYzXQVNMkHlSYdCandTj2w5mI5L773XvtYfV9sfHvfHAQHv02hX
l6xqwlf1AF7njvQ4uqlXGiwBcJOAkLog0V5rcCt/VZ1ukvQbo/O8lwrru5YF1UeOx+bvvViCDW2J
66rZpsSI9pFLRyMvSe47DQPIxAfFZQDM22V4+75PNcjGjlDrvPcO/4NbaDqEmKt4DKzC9wS815tJ
EHBr6/PfVSkn5fWfnkE9oxNQl8HVcYhZ0RPI9aKPm9fWgLHXzIhymtqsX5MAK3IVaG+6b/v3HJak
1MPVNRmONiaatS2M4LM9DFSnOwLIJFG2M45LnJyW1gy+Cw0sIsftYlOZzQjwUzo6mzheDk2NJoG4
QuzVeu1h5NaNU14UPSemsGCgXUTHoA+mm0+DEvV3TJ0lvWJLIaO2yMHK7LFbNjH34sZq2uxYRAhu
c2pjBELSbkTrbkRrEc0b0NDVE1IWakrgxgp4PHlMgfsWxxdK07LYzr/sqpnvWTjdCa55XYVsPWnA
VT3eATgQkTYyoiaR+e7S6HrROnpXa28+tTtSpkOnu+ii+GJqPp0Vxyu2+YjezcuFvY84L77ARhaQ
yDRCWP0uJ0OLv+8aec0PZ26Ko3qlBzodnDyjA6teDwQn7npomVt6dPNV/bKNrdyRsvj56i2ec4yZ
bSZ5fqpi+zQsZyIiwUsbgekflrBJd6ps7lttFxXOAbQ3XC1zFrsIvOw5DYh6mq0nb2DswYk3qy89
njd1OlbT7n8P6r0ROgJo7uau3i/lpKCtFu3BbDl3ZT0jltof0n1rMwnYRL2LrT+Adrq+zpPx19Sm
f8KCtLa1IuJf+eZ6vfkQlW7zUNR1dCXZg/NMX9k4xK1411r9F5Y789Vx0+8N/rNNjm3uqgT5loWy
PvkPcdCJ6GK5CwBbaYk1Hf+zNBcSuhli7KLQgrBLkfi2FqdDxVW6hO5Rd3OA37iyH6zQam8Z5pAd
UKKIeCa9J2NROLsFWesl7jOCd1OyUNfGh9AaDuxm6m7Yyn/1wfAx11m6d6wwAFjb3QRRXq/eEvvH
USdjgBDgB2EY7leCPM6JnVuPIziWf0YWXYMrPeX3UWZ5LIz0+K+6MXLEh6JqijDByupjmHKk0TPQ
QJGaBnIMpSsShNFNsbW1s4qQLt/7ypaprUzBf/ocxMdsE/2SI2OQd43Xk7ZiC/iurld/QoOj/LG1
xdwqYNH6ezqQhpjJqv1Yg8RmoGB9tbwIn4XwDp1vWU9ZfYX6sIHhnlAck6zWbQar6q/rUx0m5cY4
C58T16oAMN085HuVk14dN7iat4aD5j3QjgERSwPRs7TgEPh0clRISgBN79Smsbu+dGVmCixbHN9Y
dfdennxkHdrIowWJ56SgkQha6amrHBentl59bdauE7SGO/yHn40yPshUc+wMZ28atqsIlZyEhXhf
RHiMGVA/EehWHRKd8xCjVaqUboq2ymRmWgLPkHqaVNquJ9zrNg+gx8GbAzFV4uLw+9qwahqiRGD+
PIXTAEDHFuUdaVt5o2d4Vq8W+VYiuNpEWF5KZ/gdsQd3Ni0/ebKrvCrb1MZk8s9xmVZWZKHkQ+RA
2cKvQaiJegh9rOPEWDn7f+/Rk05Jp8AbMvhOuesRiJ1aegT79RxWC6aKo4NUszZAT5Xpd+XoG+vM
3bYe+O4CodBjkS84GpAUvxeIPxI3ep6Mp3UXRSdyTM10ui1Tz9S9zrNbmgCc52N6MObOPxTLkj84
qP3OFonPykeLLIJ8RgDz0E7k2jwnWnwkIJtJqR34T4GFADMKBBem9LMWGfyRwAntB3txWKb1liaA
1LtGQlt2TkoAHFfGpx2SRaKuIqQ/l6xv3X0ZTuTQSs+wUcoMbjfrcTunyH4LM3gwDQ5odhO0ZLam
+l7iUWmNGeiS5LNysa9JXhn7rIKaQW/afEb8C5YQWONmZjb7ERf5c+5NR3VflfFsokSW6jo95KSA
zIPtEi5Moo1vlpvrL7Gg98SlvBjpdwIpvV00u2DorU8lqEbEdehrTHiVJSz4aJKwMNnjc+JhOVFA
7iDAqJto16zF+bzeo3wZ/UZV+iEx1Bd3Jgu7nnKSs+nFDk4c/0ymDhVoeiCX4kkAATmu8vwmw1RW
jLfJb4JHBvnlDVDtDfBn+azR8N7/e6aNHQJ6G4LVKmsJTOa0QV8TAl5Z+nFyyRZVoq7aRMe7LlBZ
JjPo3ci5+r0H5zKw3IeZU9Ozgy6NiYxzT4Kye6Yl3D2H0KzOGWvdxqPYU4oOD3jXCb2Nty/KblqL
PRqaYISXICbmRSei13E+wcex44x9+Nxb5ZuW1A4H+nw+lfryDbBBfagRapGgW4i9H7KkaAYQCoXf
C9scYVwAOaXKi4PIcMST2XcLluSrGGPtBWNzfowqfb5ZBrRhLAQ/PWyvGwTOXKw4NfBLspwNWJjn
6Fmv0082KoQKzuy8gVwftzR/MxjamvM2bqwfblm8q6G8o/vdkbUyPHZ1y0oJX/yUM0U6rB0eZOjM
brLgBG9z+jBi+7V1qyolVxV9Sh3TGET/nhYLeUrGpO2hHE4XoNVwfZb2KRffacY0RzVRCMxX/GLQ
0UzOHaq965EY09kDU7VmsB4b6hVyXLk9LyZygPrv0UZ44k/h5/lTidHPHQ0CDjF44Zm2x3g1ifjc
okEjDnkfOI8daISXyoY2CQP4y7qcxIKEE2mjUBf1WCMaYGhVn2qfgEIUqxZ/PBovxJbk21RmGIwc
r8hSnu+VpTErkRNIg8n4Q8dnSJgMp3GGENkxcNsUP0zQXeKxRt4weLTSFxhNXADJcYT2iA6UWOVI
BtpzsIo08qD75lnE2ocvFTcFg7GDt4jqlCY5J+txGS7qCFb/rMCQbQO5ErPuOK9aimzFaOyA3JOa
LOfFZF7p9s3WzDDMtOXSY/bN8Bz73dg+MmpuoRQVtA6ss3qh3uY0aBzqAcifJ/seamRvGBryW2zC
6q3Yql+mBYPTRHrEuQuhRLjOpShgT7oVytlRKgD/PZiAyjaM3vKjbUs5D9SKs2rZ5WHOuLMera0g
VGKDNIz8srAKnyjL+mvU5QfG4gbZpKazc0ISQ3XZAEtl/kQHThXhKiiBYSHklESsw6o2tg1EULP/
XXfj8bTu1uT2YM4Nn5xIh3TIOXmn/nZictAaqLtKtYg0B9WbwhgUJsE+dTcbsEDLt7KvR8HnS2Kz
8oX+NUY0idga7mJT7gsgrgERo5wxcGgNlu7+B0tjg4HAAWNiZnfeipJlVl1ctLYkWRhhI7FJ85ZV
OnuxJ/9Ot0J7k7UlJemmkgwb4kQr+qn87NowVU/qWb0gPLLHY5cazertUQafDnIHbO3624p9pShP
KPqr+ZuZoimj5XEAMWg8CwgXG/7k/CvCiLn26flS6il6rZZeO5CEucEavmgW9y8znVchBsrp6Yr5
YXrphBFirV645ksZmk0ckvrIAp/MOwXjYCZNpiNcFDifgzhO0gvq4Wk5sypQLs1hvpG8iQed4n3I
Wu22VhsT7cUJn8XQEfSpxHjqwYBPf4CHhRum1d2HXjNAAcxu9FE3FWKAOvgrMs/bqHnKM33egZbz
9rSKz2iGYfT1wA+AA2QcXTQCT+RbXhD3zBvkME6brOG5zLk5UODGZ5BD0Edos1cRycn0sR5V5z1y
gB+sl1esubMEFRe7ZdJdUlihGNCqArMQ0Np+JNVZBnhR5DcPrjv8WXthhmYHh+wKrUbfgDyF8xr2
yW+naMxN1/n2DRekfbPCiti2iVhEZXL07OxnanQJus8x5Og//jQgA98LIlLEBivOjESW/nFRk8Vg
xAuMmxLBvdHjR1IuNksb/hqCGaHBv7KCv/ypcGB7AQK1Vd1bglGpxpDWHhUTbnbdgPZcUdKLZcUG
HxwjNBuKo5qVU28BtVR3jEbdtP4fUhn3NNQMbXw8ypxdTP/Z0MAvKvWO4t/CeHyPZPdeJwdlZafk
DdLAySdkrRnmt9ryJCEx9UmFU+cEqdGdFwtVlJrqz7Ttb8lC+TZCAC5L/0nNT9wGyWnsJggh5Ewl
9oZ7weHrYnS+eawD29zwdrxLKNfTQ0LG7zYPjDerdsLHzurzN8IVAY8H432Al4bbhBm+knEtHLNI
DVqe26SjuGzz6RTqc3ITqX1Xy6Hp46qgSwLuRtY4vaaTWUre7i7kgP5IamDPPfdC7ecdoso1LhkO
nQtdAswq6tPDo3QyZYxSwKGBBcKAglqZF1+rqw2SwUZG2zHpL8cfU0sgPLfLs2oRt4CBcWUCoKm1
fTo5JVaDpn6IjYG6mngGApIGUIF+a90nkY1Iv4ZHL8LpG9ompuoxx8CyqkyDcnoiKkAThvdshggn
ekLdH+KkhBY+ZDfdg9/TmNbCDHoqd5r2R0P4RQyc83NdMTooSfJbTw9dX4kr583TLGxxHh0GYSpF
g0DxYVVwpVKlwidsr/HLofarZ7b/3jTeI7Ln/kX4i/5eB19C+kjn9fsn6js8rm3dYcxOat01AHVe
iEaOdo3nuTu19qqA76EaL6oR5OJb3QzjR2lm0SGI3fZh0QUcEnB9W42m/x3yESiUvPB26mUwkc7O
yLzms0wAWMvvUh0b4ZLMx5yi6DHbVvhnP9ALx+cKDc7eCa38VV8WMDqBSYCH4+/UoAEj8BkFNXbj
qoDbBBl+60pndrPY01kxzoxFB+STNm/95ELVmBjixX7zdakN63GmCkIKenPQgRwhKU8b9VI9aDbw
vQQxhJnN89kDd3WMan8+gOEFoVHP+aasjOTT5Tgo5m780Ek/YorxVMzESE+yUB3kg+cm04NZDV9j
WcAuRRReB/wbzn8NU8o/ZXsxs0pEjXFVZC8ML36odp+xdBLcHlxpErqnQh+9U8yY8FCU5H43M86S
2FvunlWxz4AlUQ4jt/KeYoMz7hJwDFa9dd2eiO5U+16X0uN0Z7ifXc0uAeVjIz7oswbuxo30WOav
wPpDWfk1n8CV1ZCzD2aMIJ9QUGG79q2kn3Fo6VhLJXO1jRvtWtIf/+z78nWKAiBjVQz93ybiJjfh
UMV4DuKwqG5dJGhpWb57DUwzvEPAvJMclf8ylvJrvFtn+YTG4MgsPwKk8y8o96z/Y+w8lmtHsiz7
K2ExbmRBi7bKHAC4mlqTExglNOBwaHx9L1xGicxuK+tB0MggH3kF4H78nL3XvtJTe/bFmvu2qNYQ
gMl5y+K5Cc9TelfBPt8Z8V3XcuEV2vKOqVCEU+IS1DoVevi7JetaGm3Ok8l8IKGiT9F1rXNKbzam
a+ixviSJJ2hWRx354OWhO38ZT89GQpd4XtenAgAyFthe2cVmNmIek4ez9TfH5+s3pbdcKYvYkIH8
Wta4REkLeltQPqddeqf2wzXAGh2ZH4WHzdh2DaGKL8uWaSOJ2+32HKwwGDmp5HEJbMoD3s+sRDsl
fSb2jlmfBjvWD2aDD3alfjUFkCdSWfSjNS++bZvGT57J27NGFk4IXMvK8Q6VY4PyKnT1GmM2OXPY
SHPW2v056qWSAM+7pFK3yIs13yAQ1dfO2gGS28WudmIyEUXDdj8vG9kO9nZMjfBcJzcmDWqQ5Rbq
JTpl4HAfPWgbvq2UDdOdnsokRoIFsAquWGzNZOXltP4t/r9FF9OWmrwdW0g6rZVB0AGfHZJ11R0M
KvUsz9GGlDSDa4tWu6eUt56hkNpluIx+1YSURoesO33VVk/DQOz7+uUcRTkBYBQ7tB6kPMisrkMr
tRHIuw8yLegiamjy1uRWpXfRTYgoYWDiJB82gR4iAgbcd3TMz25hiyihoMb7vzpBDTOq78gBRTsf
A7jUCGF7Liim92pE/wghWPxsJ1SSK6MzbuGOVjOZWZMNphRubLbPTQs/D8RIJRjqXmOf4sws0u6w
Xv11ljP1mQ3tqlAkYXUxxvgsHr0tJOVuOyvia9TMq2gg+QieBlagCPKlrzlkw1QOpoRymCi9eiht
8l62nRv+zhp/gYs4rArk3FN1BGEzb01H3CmjmfKIlozec9IF+Uzeh80DDk2MIZuhmRbuQlQjHqGy
4e9242iVeHRldFFZzIvsYoFKsQJbMZsnvrnkymtS1ttsMZ0H4ELTIZoQwfUm14Dm6sTsZmsbMruX
vWMc8G/t2lXf65oRKMvaSMJG5XxAA4d8KEQ9lwne3WMcly9n3NBU8RPSqchCXWUhzWzRDZhYyFiG
LlQJQWSg6PilIRdOl28rzyMh01aR742PkWWus7a+ucZyUr7l4C/OI9rEzObtmWSoMhADZoYs3/YE
rXg9xV2iiT7wbH7/ysXB6uYvZKF4FXSy83y6beRwLAtzPcBM8lgPIttWzUJvvy6R8KKTtpF7waCu
iwtOWe9n4hK6UdO3U0ktWhkjcZLjR5KVu2XJ3EsJKOY01FxCszr2d2YD8wgaYLRvU/IqhyKO/PNd
ZiWxEXRWKny1tp/xBdpflHIHRVnemdSjtiCg/CAbw91UK0BayfPQksulsFTCgtxJPySIlIPGKb8H
c9AfEZ9gV5FMRIeYGDlbFhSPq0C9rFjiMeS//SoZh56DFNkR1203Xf4OPdGI9pto8sK2jJJjlc59
gJhie149y0L/cJbkqh5b6wGmWrXrADaH5y+zfgRrC37I71zmL17m8nqsWJLzyBP/Zgzc3OQwZ6XZ
Tp8YINYyNoHBJN2JhiLpQCS63sZGeapGBSnJ+lUquponTEol6DpDV9d4wRXj4kbjlV07CL886342
YvX2bEvLFU67abaUnwrS7wGgB8nvl+dIWnC7yyWzc2zl3Bpu0beP58/ayVxukoW1y3Tm3leqTglS
+zMzlnhn27MgJWud2c8VCe/nQpaZ+jm6qgPhswfeRvgbavuNnrekKZs6jZTWGTdx3jl7T8uWewSy
d0YyTlejXuBRKc2jw3D8UqiuRmG0zvImHPf735hm5htp7XO1ongjNS/UJ4jyEZfKLqGPM2YJYVLr
hYt8UtBiIwBWsTAirHOWqiUYLh76/ISWAKe3bl04qncdY2y5ibOlYcJmwOy2oIucr9KMrIsNZ/nH
hjyBY1GgESaHuL10VOOBe5KxSTd+kPCn3YkErT9yWZu4ZDAA8B1T3oNJquojiIN+c9YuwC+Jt0ZX
jWFaC/cyon6GgDRkJ4d8raxlEH7eF4QSHa0F6Gs8YqJ2CBwLqsK4MeChv/TOSU1GuBPAVI5R2nyU
KyVxRG1pDUfmcgMUvivXGTnnGrrO1b0ooUObdvsrWZSyZWMcskPeQsZeP4nVmrHJPN5Qx5lU0CYJ
ir1zlU/wtrvGu6pxFYZKMlFsC0Z8J5x2DBg4EPjtmVqkuA0ty2UK64LMnrMLCfpYB/jGvQBIusYe
41U6awQbyYzh3P9TtLI8mraa+I6iLo9aWxAKqVyq/bVrD/WxoctxVc9I74FkBJlejY/nz1CcIZGZ
ABLlmpZejHK6/dXJKJlaXlRlgsFGdbNrRal2cWcMrK9Vfr3OedRlJfnMjt1sC0xAwaCUqCpFKK1q
/HTrhOCPaGWhtxM3nDvdZgvmpciI7YA2Xb5Lmzm6Bw6w+R1VRijOh+Eyb7T+laVU2THGKWD/ules
sqi6x0rsIW8wtozjw7mEbVUaRRF7/S6dvRPYX52JIWMqo6IxSOGoUNZKHAIjYe9nH+oE3JT6Rf9l
hkHFvh/0btU/azd6TgG/5sGpEDPRqXhDx7EdwJ/oSTLtnfSexmG+MWtMVX0n7onxNn4Uel/8VxGh
VjBgVnLzRiFl3NddU7yKxCk2Luziw7nJz+YDycSCgON0lKKm1dzaRAyH5XkywxIwceSNbyI7fppW
OhiUZBlI8LAjWJlDa5NBpDS65gskVGeE2bxGiBmm3aId0MN2llEohgp5e+/c/VYsNWA5hZyQHCny
peu+9hm/cpBzCqeSruTSA2ZgQ039tOR05eAcvJ+pIynplnc6QxaeIhI91qbrReQ5qd8q5XxsVsv/
WhMc1XZ+t4SNe450i3NrYOyc9rpoOfAMrQl1fq2E3ayurmAUhxDB6EVbqX5SnEUgyESNnZHAyL24
3He2Ka8rRmIhQbjLphnooNXi1bLQLpW6ZoZp1xU3VvuAUROsR9POuMEYSni6fFQYu+0kSTi5OyAB
H6oLZ1ajY0IKmq+bruTKADJ+NmxUbtH+fpktdxmZJje/6Ioq9jZ9lCEsarVNv8Lv12UhGWqK2Nl9
TWe3RVSrjaEylDF6b3miM6FcFlXf3dUOSjp7iC/wn6i7YZm/aKmoBZaBdSr0a5pYC768q8rjlBvR
9Sjl0TUCZk1l7iPwbPtOf2/S5qlfCVjNMJ5aS3Pum0igVrb34ywYxq9j+kIrdhGOwqA1huYid6U4
MTF1t8QbqJsOGg/yhKm9iPqxC4bVjqrBhQbXFWpzlT1rtvbkMX767CcPCQf4wKqwLtK1ixOvH9yZ
xEal0sM6QUMr3Na8lgl/dcnjN6hE9u53tcNs3+2aEXIBbYhipTBmdxQAZd+q+xJ9Ap5ymrtOmRqP
JkEPPorxi2Gl7zmCRuP5ynOM58WpbiO3aCCfr30MzJZ01EsBwWB1iMVStY6po1zl2iNtDOfmDJoY
VSwqbUk9NCmy3dFNRE53HpOrJdTroQrIaMl3+apJyb4dnOLbacAS/Psn7JRIrWmpaKGuicJDZfb7
PJIvZ8DYQEMYGms1bcRoNIg0B6BktkD6tjLqmjRR4SoZe/SB8laBTbtRRDujAQK6+8urqgtk6k1x
wlrf72MJkMQz5TNydCR1GO9BbvZ0GpqRTcs0831reU9xX36fbWeabpDM4NYWDSiPFn+MiDTR75qI
aGVHQaHOpKoHKooOzrVI04hEXl0WmvusK/bHWV0pS3fboP5rEMMdGiYhtJot7/q8TqCW7UIUaiWT
lYr2MZoR1tLqwTBJos4ahtPr4XFBnPHLVSzsWNBvgxfVKbgv0I+crbDjuEbOlQiKZNe9w+oj+Y+0
+1/cEaoTRg5YWEtjYgq5HkHXD5qSBDb34lNkOn5xGbea8+4o7KB9LpEB4mn3dRyphl/ELFyqDg+2
SYz5RXba88KjqxSMaNoWF81y+duKdiw3vuMSKf9inDMvd1dMjvmhIjflMLMaUvXWCWIiDi912TDJ
NfoLNdV2DU6fDmminjLmar0goVqc5hfNmgz/zz/+7R///jn97/i7ht43x3X1R9UD8kurrv37n6b7
5x/i938fvv7+JzJt1yMoDLEqwVCqo2o63/98v0urmJ/W/le6EAHRjGXH3keARZwU020Tx4/n1r1r
QdNetkmWLDshtPxZNXFpkH9ya1fFnTzP2PTyZA4MF0Hg4xHW01NpNEXQ6PL1v2hy3kBKnmdIMui5
QovUfKC9y6WHwPvsl6TRmR4NtixDlflfkFJidmFF0OGCepdOl42S358tNljkh7rLnrs+3jidWJ49
GV02BSEQQsJfjdYaRKzBc6MgRkgx0Vr9z6+Y7fzfrxhsZJOXSjeIeXK1f37F2OEtLp1lwKi6WtAT
0QOBYlbuz9Ic7s4flElTfIkYcX/+Eg/6clPpT+NyOFNi0S2k9ysNgxWkI/B8ItS2Jbq0VZOr84fR
kyauJLUMTUNpLuqJya1bOh4JMKYN8HT9YHmDDw+4Aucjo9vfzi7CweXX18VKVgYyb/qt1nbeptXN
EXhNUvh5ij+nbrLUZ1wh33K1uQTCc6pqs71CbSyetfrKUZfyyV5uyOwYb/pqfX4reW9pRjZ2ra9P
lSBEblpvQ50+W6hI0qTPjoM2TuCzLhLz/qpHQDy+TThfXcx52+JtyCcYuu1e6+rD+U35t3+6jtvz
df1ZixkjZ9L9y5f/2H3XV+/ld/vv67/6z5/653/zj8v77cP/+AP7zd3mX3/gn34hf/avhxW+d+//
9MUGkCEk8v4bhdt32xfdf9yI60/+/37zj+/zb3mYxfff//xEudqtvy1O6+rPv7613ri69d+u2vXX
//W99RX4+59+jRDl/Y/36uuP/bdkkA00oHr/13///d523OPe38iIp5pzURqaluuxQozf5+9Yf2NN
MEzPMlVHU03T+/MPIn+6hGXE+pvuWJ7mqBanCB3X359/gMI6f0v/m2W7Ni1IkyRplUCUP//jZfhr
Pfp94/7f6xP1Ec/sv61Qjq45luZ6DooBT7VN0/qXFcphgDvpNtRBY1SUW7X8idJeIAppHrUxJguz
al5io1m2wASig8BOOGNPvRukNC5VwhsxTRM10LYeU0RW/b7WS1YezBokhCJLUz+7pM5wGhhwjmfS
REwHrc25cPRQxhUYZ3yvjNXreky/F3arZFatu3HCQ5QaxnRMdHmdcGqIhVs/OXb+KT3gMDYjmaG+
1rrZui+k/GjEMAcpnnXYuTdpm8PKqZHBRYnQaT7JrRInw5PZARC06okbt6yMUB/FzdTUy2nJVpKH
O0UXApBCMMsOFCJYZ5uqfWvRmwfiVoe1izu0mW3nKGfJKFP0Byv1thVt1dOkafN16aXfU57OO3eq
rQuihpk3c9LmL2IH6fpxCqymohVZhhJiFeWy8V3n8fMixuE5KdH5RxyG0vxHDuKSfGcyOEwTa+0C
06eMVyVy8166pe4vc0woKKHRSk/hUzAHJm+hvC7rm5Tjc85M4LFUD5YSd4eCZMe9YiALc2vzJgeL
FExev3MJ8wpSHZBnCcR1i3wALW0JCF8v7E3Wpo/AsUzknx6Y3zbnmeMUt7VbRnMLtGHvQB1MQgVT
A7TTqFYH0I6kin/VaUTIPMF1F6pR0LefRxq1RKKO7r5NgJKjLZpCRSfzuVo9D2k83+ZOlgTmWjtE
1WhvUk8SlCE4HWWJ6wbq6MHIctv2qMfjSTfs76XW0Va2n9HqX62qWQ2WiL0eUNTaQzP60C5nztGZ
Jrc0Xc1NYU/DXrQInB3gCo+ZhoFjIAhJyI1jzCmWBsLlsNM/nINl41h4G2epRFiZCa55TsoZYN5N
zBi4nYR+bRL+EnYkw0PDtrdui+UWHQzmKUfDnll10ZZzarY3pgY3i0jnPWDD9gCgDMtBUQe1mJIt
wENt52UVLiZPrXwqxeU6wesRtN1PNQkUoIrJYK5uGeb1k7ZpMfVeZLABLurOLrbo5ZAr9jmdNIz9
3Ng9o2jFX6AN0cYE/+fU1bsRm+TXpdF8SiKGstRLNybtn6ttF3nm4dxL9tq22RQ9caM9yrhAkWW/
5TVqT25J+wWRuWgM+s/p1q3j/j2Zi1Bxc/0VP7a2yRPfAwgfVIw2dooAE9AYps8XOXMuGBlUGQdh
yMWHVPBQ4OffdqP+nNDwOyCNweYnYtsfF3rqxmQ9unCWwgIWFmoZYhXx/OcHV6PwiOd3cxhQvOUr
hnaw3wCks9q0V3PsHOYm/zYyJg5lUthHwA3h0DQfiO7j0zTeVJ263PR1ICfL2AgSTXhuuOYzCbE6
VbLbFknpOxG1x4WIii0eWpJfVfepT5HKtEI80aGxURqvGOyCOWzPaXyOJ3UTKVSKY3VBtArjwdJR
bt2iepXGwBwkWr6scgGOVJUfWlV8E9q4N3Ca32mM8jeNXT1ZSVUflbhyQKS0BxPjVeipehyg13tz
yRM2ixDGyr1I7DCee3FpYdWobOLbctnmmxw5r78wBN2SuIfklm6lP3lVwNqNXxiWqZchFixI/Qxn
ZFTIeQGQEKZ2rLpVepA6vh3FRIkZTEfaJN+kUvtuDeOpt8p5m1p5fbTr7rhYY30oXgypNEc70iZf
aLQjlr6s/P5nglzrS+b8AY0i1oTMrQlOIq4Sgs3XCP4/H0N+28ZOQHoTMPOUIyWlTTFZweiqA1FH
FyoWxbr0OuKqhstMUCfNSrzKhurHpElvacZ6ZBJm1y5np76bf+ZovnesNFRB9u5z2m8lJWwu3S9z
StMwjroXcPl7NCCIGukS9lfLqNFZklWY2P1yOfcqvm/J1SHTOzu6a8Ro7nVRmX5Du5f8Z8slBJd4
bIPSf8AKeFHEK8dGTaF4jyPnWszbXekvaVsf2dsCvRZhL70XtbLUkMDkCAZXGEGp9ecVAWz0pe86
yWs0e6hH9ZkEyT2WSy49hzQsT9Pe3USU0K1Y2iN1a7Bm7DAUtKDV7ausLXIOz8beY6CXL2IK1IaI
BnXMtwduULEtlvSIypBjmCz2BViOWeoZgzAuX0yDMMt87dnsSWSpIJYDn9Pe29l9x2Z/qswmDhUs
KyGa7k+8lymbXYx1vgTH1nvEh6giQfNRt3gTXcncqs+I49FkKJHD+l7S3AyCaMpCOn45MVoY6U+g
ZxGoPPsbKOMmrkTzZjTRpSQuDc02hVuVLd/JGjKg5l+GViohkdwsVUaKi4yanOHGMwQ1NGLLPS1h
plRu+dN03lc9pR96oYN48uKDqIgjIO7y3SGLwHLRA6f4ETe2El2ZiTkwEMwBdQr5TO/8MKlWdywQ
1plfdlcIqL6Xac1L5LJW4wxuX7N6dVEjmgwWGNlB2ojbQW30QMu4wIcGlP5sysNEdCrzBiAQ5cqa
Fbaz6yyvOnR5P/hpjbLZ7qiQkJG0XF6ZtuzGMiXfa08/tjwSvUAE/PypW/Kl95YU2VY/H5pI+VbN
5CaajIuM/uF96+oUIfqRbOjyoHG3hpratRfjJpOZDujFHoIIsssiiBLy6BEwkt/KVrqhKMkJq4sM
agUBmPmcVtthaaFfMrj39XhJQqT1FxmsKmoFHhPJeYxpmideieveIy2DjvZn1Y/kgRoFMdmuAPYB
6EAvrSz0ZnqEhWV8Tx5D4kUlg6Gv4IOq47umurBFbMqnrvspmiH1pWbdSxXdIFPcjQbe2tdtzafD
9ALq98ZQxRXhSbGf2smTC5Y/qDHe3DcVrhnZv5RtBx1Q6xMyEzmLalzT9BnwqS1NF6PvFCCfu/wx
SqY8VIiI3rkMk4tWAqgw0P5U2bCjxgraOohw8OAdb/PdIGG5GLhjcSHMO4Jv6L51XmgWKi+ry6LU
lZZN+IG+SxFKSct47rK+w9BpnAZZZ0fDHeiL6MaBsmpHcjm68TiRgdrWb2qFjf1MOdLkN0f2Eab1
NxZIJJvzjEsoN/RjqVq+mIz6NKLnPLEDym1UdW/F+tPYtT89RrTwOQJzKV8jCrJJp08VqU1gy6zF
NKtZsNeQL1SYztB1LyFZshSjwlH3Sj58wJH7wNmgXyHMfDMWd48Z7HKIxq98WKeQOYw8BYyOP04P
ktvOEspHY1l3UK8yP6vsBzeZim2vkVybWOnsq2r3FQ31V1YyV681FkDZNgykSO+aF41Sz9hKWpcd
PEGAPHWWHVx3eraM7D66aNGN7VtavJgxfnJXdeE+Bxrh8TBzo1uyEsJFFGpoqpCTZSTphYb15Hg8
25g8eTf0MBce7QEewWSCRdSty2oczMt+Mk8DCLuMUUAFox2t9uW4MNxL5vKDmBR3MyzTRq2yn74L
47b38EwF9WI3e0mBRB+sgPQhG04U1o0U9MQpuJPRJYGojt89+kJb3CO3VW7fECiwtfNlM7GKplGP
TFPqINcz7a2dfRMtL7JvZvVJfBt7xcaCmAvc5NZqU2zF3mcxtJuiWT7GLr9uVAWUmX2VkoEejBrz
bcuA9NIaX65Bp9xbvI+FaV9Cvm0sUfhaMT1XegVPebvcKs1ymVgrojRV0q2pn1RgzX6KiHE7J911
TFlZs7dUHKwG5sGomzalivVyzpZHUeqXOfbDmuLPF9XOQNOyxgXkAZU6GUAZ2cHRe8zDSwjHzqjt
zWWAg5/yzTQ1dkP6QEycsx296IAjYL3QotvaW96GiGNTU733lfsxNemDYyLfLpmlUQulLO0Jb2ap
vrFK3s412AZLKQmEd6mNIts6qJ371oOxPKrR29lCX3R66UMkYHeS3oc1GxnpAwP1exRaMzXN1Hio
kkxxGY11iQUcFQkHWB/9Uh/ywz/dMl0UYzXu5nw3Arv3pWAl4GB2p7LPb/B04OYHX8NpmWEQoa6W
nn2Mrol2CUkxTxyegja/F9o0hvhF7s0hP2m5MoSlWAmjRG7OMiOGoqBVugpWxgKEbTazgcaGc8L0
hQWwfxxLBBxuBexUm/JgGB2y4x7k3CG0aLUTmiWQR9l1TJp0kDnuHd3mXWnok5+Kq8phjSLVrR7L
e4N9053LaKNKLgPWiatxXnhKdSU3g1txliCklQxpEjERpvq9wdJmDFmxS9rlKc/bm2TuPowJxvoy
OA81kZSnWPce5YwMvYsBmzYRVEeh8MQ7jsTEau7gJOIenfppG9GayporxWTUguAU0TjL4dXsAHJ1
x2dUCst9zbRiyTFfzNPVTB8tlNMMRR59ydg2jo/K0d63hrXDhYKFAJH7ai2hs1pWyX7EEUkgoxzC
wYtJGvW870qPzacRmNuxXAAJ5pfMS6edlGIkjHtKNhD2KF4lAVgrGJrO1m0KMCm1a7lf4hGvgwZp
HBcYZbd26iAVhAaTah/T2U+9mvc6ou+Aa44GLiS2mVDMBa4F1n0eWQhv69IF9MJsqbssGQqiz+4P
s5piQ1S1Lpw5bTF8SRP5aHYpRV7uGpxSgQarE8ANLLK+njECqCwF7Y1D9d3IO6unHs0bcLrZngHm
a+QMhq+lzn5aQH5ptveVVGjLuzUFSWFrrVBL+7TqfW0qlUDVpi9ioJ5Hl9NJn7HXIqAiZ1CdhT8k
y4fBzMrvqY+D0TTf9NkrtwltG87QZK1aBeFnMtE3ridelCH2+4bjVgG0SugtEC4byD6l/1bOTGbL
8tnA2eNbUt+uS76Xy30Br7jrktTHtfoTxfTzefO21jBTqjFcyzFH58kw+KUy/9Q0OBvEekFRj/hX
oprc41gGrp69ORnQJTGJd42BoTNhgPdmYlqseGDhbYewjq2DtqY2AvMyYY/BfbD0BBN6tyGAlpDv
GSC481aZjgzoi9YPo411CfRvvqlLvSASCbSC4y4RW1T7FSeIuhacvOrIUYhHvQYMiTbI6/Uzc0lI
4gZJzHmFLbb3abZizij8TLFocDve/cDCpeekiPaqe4gWeemw96Cmi35UadxqJadnWEEvnA/3TtOj
f6m9nmNfvApjHqo856gw2RUn7OYFYwwJriUNos5iUkUA6tW0iK/eBqkyIL/pKmihNmkuvApIcZWL
PsOISDnLPovWC+XJFsaG2AzqZ0Tkjk+H169WjaeR5p9NqSc7DsVUyHI+Tll5dAdE7cRRBABLLlFt
kCvpFUdhTU8ozy+9IkMIpBcgchTjuYfVkeuUTNqchAyvuMJdrjCiyX2W7xceMwmBDPgoBObY77ro
wo2c+rDMNtDmARN07m5rZWbUI/J4u0wfU49EXKz1adUMJ5nI/VBpgZ0ifU2nvApbJwlLHGbskYDU
mk6Pr4fh07bpQ1QD1xuSj60zO/q2q9bCLnlzCB2hmzFCHWRSrKtN4XfTj2lbYptQPOGuTnaZqjzE
hQPDC7umvhwWBTksoCK/M7p241iA0cWibog65wzU3AqpqqfIcmhruWWgxxWddEC+QR/l5rEgQnUx
tLeaP8kIlC0oEryN2qhtvWiUW6S/8SG2AUxPdWetFbsIL2KCUQA04bTOipKiFKtpxo66sxdMWW5B
b59QVzYHZ9mSfPTjLp/qoE+bHO/bXewNzPI/G0Kld13GIQC0KHtiTtCck8EfGaIH18AVkETpq5Ek
d6WXLytiKD1kpQYU3taCdAGB1jWCkHFnG0nY4T2vg98gA6xacjijCxpJHq2WdEFWRLXJIwrHkuIx
1hEUTl66kXrxjh09542UB1XhGOrSlcYUQ95MXXjvs8a1pBdPCK4R1y4LnRgeZaZ5zxzBKL4RpqLD
wTpisAHSqkIYJkM1b0WYK8VFjjrWiRrdVwflSdOzBcuXuavagjCOebWufTWaPYAe/u5HpqLCzu6N
LlrBnvo24VbfpOOYhESWQ2ZiuQTocJ/Z10WeF2EBBiCgGrGsauuNSRkmyfgek8rZdJwhwM08Mla2
sCkipU3M4kUdecZVKd5bqW80a7h3hxYMpHdkfDTANHOGoFRpNlqV8lUNMtr0xd1C5gbCTIgVikdg
/JKk23Neib7cuM1KW7Wr1zR2vtKI7WSBvzKhiaQco2WJcsR3hpL0XIbSdH45PY2tCiRInGZUlBxd
0FVXgEb9HrNQyRs0nwkz6vhjs4d4HKLsuCRg097NDk1Fc9AIuwPGZTDD9JnHoMHF9KdwhYQuo3va
S1FogDFiTQfmR4X/wDTyxeXqQRQ3v3XkzHPd8oKUzkKAMLY1cwXUztqxisgBwzmNmKmj3KtKSJQl
gr/qfaq4GFc+Wabqr2pMqEMzIe5wqOaM6CkvQR4s8TO2EIrhO06gC5c758zWQONkloFBXe1XXnEd
eZzfM5UNdyYiC31cwuS1Dty5xZluW4xrqyRjz+zf24FMC5rbs95z2iM0dKNJ66WOq+cKeR/Rg2no
Zgy1ZGy86grFB+U0PqFhfsVRceW5zTW+qlAt+4sSxC9HHOFTwseB12UEKUIkHlTKMNEe29r7MRSO
425HnoFT9geEqNBR6mWbAU0J58SIw2wsLnA0RJtRtz5RssH2gD1hzfgIMAKTzKBan2n+oOpqCpyA
gmFCKyh0jihRpeibhDokjsfj+UNm13iauf3D3KQPnabfxdqBafT8K5JtFErzWRH84myghJvo/uBi
pA4b0Wz0KReMzvpI9mY/6G2AYwdBCbRqvyGaDpQTB2Avcwgf29YElrLWjScvdbSgY61HJ6S/gIG5
70i8jdn4yBLl/qt7HOyJ+zxbCppce3CBPFZUD87Jqo3PvNNxrJJdxeIoTg37OZHz3UPqjPcRoGFk
pSSuD/FRRbhJJW2UG6BNgAblD9CsG7qRPIeB2rbuGvYtaonKnT5R9NOCdj3y3uZ1hFJ9NCpPL+qJ
UYqsay+3YBfLDKZr690kQ3afKrgzOO0XgZXfIEW/9dJ6x1wJOVSNEs32uBgDo4xIhS0BnHpd2Air
48Un5lIdWr8rkD3NxA0xywg0HLdBrNMz7oYIpAzWKbLLGn9wFaCjfdCk5oKtFKYVpjIHYfGgAuwT
zr6zvVu9LhC1k6hDE0N58jzucmhwxEnzZokK6aemphdzLC8Emk0fhAU5m8uwKZz2acmmuxjddJp5
MnAmKpF2VVm4hhlYIr3HIXe/CO3Yxvl95vC6jcidkLntnMH8Bn+383Lu7Bx0GxSQgfV6vlJqTv6m
HL4YiG+6lpp01uV7Yjwrk7p6t7t32y5Pi14/ayiqfJo978RnYLfV68PgUrmO+xyoWkg78Fu4o68L
xQ4yzjoAA9PbPodBFXvpzoWwhCZ0Coi33cIZQZ46Vq8gAqrASdSftXVANp/qZ7exRWsTyC/KWJfz
aGTthPTeUa4SYdjld1EzhY2Vv7bUTmCEaJkYZc/1y1mOodkGehWkpM79mspakMzF2xtH2ScC0cLn
yMaKPn3X9UTnUnTvUcGAz+RVj2I19kuz39otL1oLPmsTG+aV1nQPVnSnUsX4uPZl0NEZ8d0IYXY6
/JTwEAJvNVB4tnVhJ0x6hMNGaBnJprX5HjHvD6OWHPM6fUNHt817wbZn4Amcm5J1OnqdPS/DOOsW
4dzEVVhfFx7K8oQgzICCMhxSoJSicD/cAg6iTZtSsG/g9AO+raS0t2dzv1gZE6zWykmKYBKk4i/Y
zssJJl0UUivfEd51QzFuwAksLhb5ZmiFGRC5c7JHHQxqqnOddrogVUaeNGFtidf5QlXi0gWEkZFN
IMdcUGGWYgveO7Ohg/l/mDuPJcmRLMt+kZaAKhRbA2DcOfcNxD3cA5xzfP0cVM1MV8vMpnvVtSjJ
jMwMYgaoPnLvuQ+axS1ndJ2O3dg+yHGGsBcWi6/W6klo6VcUR3fKlCmUGe5JPe0yBC/RTaJ7ulW+
VANfcGcXfwsyTXdxzT8lwJaXLL/BPoHFreZLWzCeLWL87d3tpZi4ULXNBdmnX72856s1OIX1PBAt
hJHVjI9MMokocO//9f6YiDfoPRoH9kbblD95URC610FA6xzzBYm9TkU25wzF92nMUz13lEVd9pC6
f9so+c0W2/TD2Lg3m+SbUOazGJynIco/qmJQAfWW3KGvOlFbDNtAQmGhRpUIhsuqZ992qXv6mE/Z
RcTWEPwSGeKrSqO7gccHfD8azRAxp5si0eTmGiivjNtEEmGVOn6W8tEuOaJVnkIOsO3LYhNKmFj9
odXifQHFjsRsJEoLWwnYDqLpoan1k6a8VbRnPa8ucbMlANbbc62IENNicQOt86qtRFO5nNYkxcC/
a5Pz7Ji3Uw7/GDYCF7GZBSRN+/GIRHp2Y+iBXP4u8dFNitmxtp9WYhuQnLFcy/ne9Vn7nIA0UxKb
M8YKnga9mU8sC3xeng/it1h6qdGrtgZuInSqWvmzxSJdQLMUj8haRmawFJvOc4gEvu94kypsq0Em
tC9tTjIAE2G8D3M+54nTisnMU9whFEs5seqGy4iQ+jM23K8+50d4hmGJfNM008xnKkLyFVND4XDY
/iKR9h8jdNnudpzw+sKHU4bubz49j7ji//m6srU2diM4bt/piieXFaqMQ/gY9kMfjy2Zslm8N0mc
YUGPdEorBU3alDOBQmLpbpk2rMCmSfxUOe/LbBE7NbUCcR4vvdvlh1Wfe5pxZ/Z1Fx5fB2EhjKvs
5H7YSGK8xIzfmhXaFd2Z104jMVRu/lAP6rAM91XJKR+F0UsRzg/QXH+0LHxK+uYewqlGF8R6gwyw
XdKJNSjjKEgq/vyWQ4uMI+BLmiNeg0T/o1eJ8NZIfKVdvXfIB9t1Y39ylhBzrYUCNFLWq9TmYWfL
KAtcrZ65PYeUuc6IWlN6GnuHfamWt3mkt05O2qY14pakm0rNQzolD2HvXixn2hutk+2IYz62In0G
ngSDqg6MUvxhUnFcx/Ruomnpk6z1V7O5At0HN3MPyo6vkVyFmerWt5M7Y2QkX1hkg4/uDfaSqzOG
dyuCs7LlOgSv0sW1lybGR42NOonFtc1K48IdFrSF9ZuTOQngs588/SNX4J2WmMCVRf8YEgTIsfuq
Gqq6ldmPhsHAMxbe4pim0SkfiU2AWpvJo94SQEOTx3dMz1waNQ1jnqw45BHXLrtexMXexabkgcy/
ZXT13bKXwm6UPmF2Lb2qYyQxrM6nPgair+90A82mTsjYTvQcRnoM+MDQTSJ5c7W30v5j1F4n+vud
GOq7teVltFb5ZdbjsXSx55VWfj9PhBLGcDZQs8y8nVRqqTEoXxfzTteNe734RotBIcdjyntAte+s
Z+GOrTfEQgKP4UDvu+UIDsxnYNl7EqP3jlTvJ/bW7220dF6OpOQou+QRHcFViOraFejt0m4hPakr
vHjg1t/OXE2OHL6JfK7RLqCzp1W25xGV9/TetilJJRm9Y9d8zy7FysocxHfcLV4j74O+YBefJ4CU
Z7hSwYpvtTJeIKiZgVtpNOQKdhMBaCis4RKDsIHAjF4BT53V6hPiOO3OBv8pkBej15iBBNXnemVo
BlbSKyPtkwAaqjHAEQw5ImsXUnNalfjqVsSX3UZWYbSwGzOMGGRGnjrXektTJvgmXH5vjvjhLPng
WXlJ8k6iV8lJGqZ/sFwg1VaDDWTBb4adh1rdCEnvlnI60YtHYtT36IdX3zG7nVkNtwTd8zqWijdA
NAeoM3Cro7wNivFvMm3lbsjmqrGwT4fImMq0LfcFc5cduKnj4nAYkj7ly0lglXAsYtC5QbIKIFo9
vyZLooOTgzUT98W/lJD/JdHd/08u95/kd/9tVd7/QNGdrqGA+7/q2v9HdXccyuirXf5dZvfP/+Jf
OjvD+IeixnPozdDHIY5DV/q/dXbyH7pOG8L/bFSRmsU/+T86O/UPW9nSRmbBUeuSQvsfOjvUeZYp
dc3EQ6g0zVH/FZ0dWl8ke/+us9MMyzVtBMEaf2XY5j+Vwv+mBI7SDo5r6TRePoLsWmoTX2luv1vS
uClqAh0nKzzldM2DWvqd0ZN1hDptnyfDRSDshGoEYCANszPPL4NRyQ0/DjbSG6Xu2fe2+0xj7qAB
LNEPAL9m3Ju8IfbAALcB37xKlspWFAKm0ZpAVawErYX0Vo09OdmVDMAa/gVU2q+6lQHtdIg+MZgZ
TpgPAxAWm8kXDFeaO1xF+JsZg3Kjq9VoTtGKd5QY8yMSd3D5C3sqc8EzwxiA0KkQ10gA9EK81p11
LidnL4hApZW2PrkqR2bo9CHjlCi/0I3ZB1BIfl+2jF4ixqdkfiHuwtcihCuj6b5oSN+wKwV6FsK8
a5h3z8yiYicusY4kZyQ15J/W0M6zjKhujVGnl0TJZzI5V3L2pgsmPW6JbxJPddQtiMZ6MR1h3zrn
qiniI/qWD7U+tAJO7cQNVkGq2eH4iwMiE3EAZ+VHjuFaxdkvsqZnEzsGttvhCzu37sVysX0T914x
/yqHIRXpLrGX9V9FCISNDf5fIrPR/iLdh4Vzci038TNDO2gpYwWMTDbUAO55nCMfq/xDDHQYhEV8
MEO7PFcUTSvGZn8pL9D6Ac3pSe5hsUhZzZz1ugtq2ALMBeFX4lUA69END3We7E1Xzp4OddCrGiQ5
aY9GQjmnZEpGr6laHP1qYAfGumktmPVHZjQwq3AezCEHFL2Mb6aEubg27jWSNlMOBWU3inBYGGwd
d3CnmR5jGu6X6btszb+WTbqi3sYvNOrvevgxMM7URY6TkdubN6MPaqWgsxi9RxemieLs9geDg3Qv
B9GzNrLwbRQM73v63nGSr66YXhLh3vd19pwSheItUIl2xVAdnNn8zMUwezEBHDvcXYEh4Y+B42J6
1TMSJIv56g4sZ2BrYpkwlstMPK7fz29cBQi2xi2qLP5VigXRejdWMtmHI/rK0FQzxTGowlia/tzZ
LzXpyNd2bJiG7bvs3higl7U/cYf/WiYLIvII7CIdJLUy7g1iRm4y68PQGOQhajjXGm4OARfLzLlq
I3uagqzvdjPpBVu7+IahsQwwAEH7UWxj9dYh07tvjsmIuhCpjVL5vaEmmBjgC8fetb3CKKmSACvY
4scNm/WSAn/y1pZBLeFZr6U9F/tCpy6YnVXsDfJQ22Zm/TgiakpmaKY6iedHQrI9HabzruvrmLkv
4Kt6Vb95Jo5Nz6JtcRuuTxe8UWSvE7wfaINL5Lre6spv282ewrRWiCC09JATPsHwj2Ay1IrsRt3N
6xGPZ3ZgBgozqywJaetYFEvbCKaO5ruEO4dt/IMBLYv+iTW5cpCsZQsPRsdI3lXxKztVPUD+85WL
/GOKELfG26aSULGvrC7AGsZv4M6roBpsvnLHugvtiYjogWowEw0kUdp4O9HxL8V8ytvjDTERRBRR
bF2eN54+3zqdYCS0CMFc1l/tNt7r6cEB7OCPI/K6csow+zek2QzjdprB4m50zUOZ4PJ0NnI3LtPJ
SmjoQ91itAQOAwkCw1Ph+MsALbudcnBMWdf64NZfhNlfssHw5lGkHlkSGDsVBQzRMUpL3pcysank
aEjtQh1ChDx8m9VCADa9lKNquNDjddagbVUjMRbjct87BMpn4wvkyWHfiN72dPW9grmkCWGgNVfN
TzLoAZyJewQMH04sTq6eNVfVWKd4XNh80gDRarryYJu8uJYyI+I+45fBavCeu6GzX/osDx4GBv0U
s7TAZqYLr2ISN47zM6BO8u0mqAQ1tlNGvA8gy2+Jd2HwnxjurhXJC9rKQ1SyeFFJy866FG86hu2S
lzSafBL03kfjSqypBIsutrTWP6Fy0n3fn6bSOYpeNtSzGlllxcRcqlK/ZNvvGN7+DKK7Sfqx2SFC
uV2Hs0BttTNtu/EyDQqqGG/rfiCrL6xaTxi9tVsSwGg6PhlHNw6tDX9xlclDxnThkDAH0sd3hWAw
QEzHFRHl95XBuWDa2N9c23hHeWj7igzNkvnKTkzEcukbeBunRYO9OxhMqEqsGw75LJ+W2qIIVtGZ
VvzCPflulbTP3fAzh4XmT+ojF4wSle4eapoZj6EVUy1s7q3Jc0NeF8v5OWaC5hB/m+XvYaw/qZTx
3jgJCucSxdMgYc9z2fmAsh6NZcKNPDA35RVmxUvIJp8YxwFP7Fy8Ktn/RDbRFK5T0Ow7fxa9TZGW
sc8gKmxLgocP1CFWR/MSq9TeTQNCP+g5sMIjyoXOotMnjB7p5FGzEMUg+oblPnQ3Ol0XM7nkB2VY
0NeyDRiBIB9IKjQQ6MykHb5HaxIsRXRO6uwBaQtClWa8Yht+GRmfos1vShT/cKL60DyK3LFhm1d7
AzkcH+B45naKkV/L0ANNwl4coH3BLWtLZJaGHjKrIJnbi8qVLRfALxX3V4S0T2I1f10nvQfOi++4
vYna9t1StWBqx5OYuf1jI/jctNq37fZuok7gLcj3bpywfRMearjSn1bUt7l1I22rCRaNToUdmM6i
8bOFULGL8pGlTh5/J6Z758B3BBk2m5B5xtOYLUHC+Az8Avx7C7/rVKcN06r2g+PAm8YkKOCOd0MD
mj/s2U63/SPhxOiOoC6DsSx24UgGVcJLYzqvToOJoII6V8UGNjK4P37cJtNO1rST3eM4MQ+IJx1d
vD6fgCMthDkQx1WTNdLb4l70dLAtyIt0IAvLcK2zltASLpKHpkweCxY4hJbcNCUlBtotxytjRMRz
4zv2COeSAxnXBQDsPHxq1oGf12QQGw7WxZzYe4biVCpUX9vnaE/dGyyVlJvI3rHoRRyU4mlNfeph
za/79oo995GGah/3seElg/2n2hYmClRomG5sanXTqA09UHwaeXqHa31mi25fBf4bry9dFO7jvMdO
wYFoCyjZRez1Mjsrq4T9n1UAqR4trmXPWcf6ICr2ixHLFWzZEVWZuHFX4+SEPKXr8l6SP870wBC+
tX0S7LFhW4ZXR/LJFlFHq7fkk68Mx4O0zOj0VGmupFrCKkH2CSbOgiZUf25kom7KsDqaSzzdreLT
4qTyVBS9qqE41Y1cKTiGwndByrprdQXmG5uDYPmz/GDj5fntHkl+LA32nZYd/mYmfnWbM8RlaIu7
ax4ZUDMzD5ZaoBRF2WiNkpHa7BgMTuuncGIomH6xLVnY0mGa28qaVKa3ZQygEhNlWtOvL5TFq96z
ZoTwsYun/i9m6UBGyDhEpnmini92L78pwaha4+4cTXoUGFAXrFjN7MpcMgaf5aY3GKzsazXT/awZ
yP+WN00D3Ut47y2HJNSLtu12Te5AB7TL5+rLzc3fJaaLZnfV0yFz4xTFgdp9n4byCUk+e7UebGNZ
qWOSxSsq6JWN5ZIeUymufdfKY6wR6ceovSNAAOch731UpX9cA4JcHn+iAzFxXLcU0NsGGvQgB2H3
bFbFR14noSfcfE+/Y/iD6QQ2UtrDak6dX8h3bQTkNobMN+txCkrD+ZOV251Zo9JiEzV2+hehNU8k
lwF1V+tP+gGCLfHiOUSPxNnY1Iz8ezvpd3GBRnbRuhukXZeuI/3E6orzGEbAngxGVGRl+USr/85F
MV9NHqBTN3Et4mmSkpo/t7tdnXM0iOoP2QM/Nu7SIE7rac8ajJuIf20Jh0BPIAx3SX6rsjLZV1MJ
TtaE/4P9IdDlt1T1RrsBVmuRC4Am22ZN0XALETkSsMJgshaDs0IYswdbwB257dGiDr1v3see6S86
iwHYSkmgO/G1cp3pOKwzoNOZj2mwIH8PXXGJ58smdzoY3XSBueTysdrzwSIjeDKe08q2g1QPEa11
Y0Xmu5P5llrhxldU1w31Yl2SPQtMsZnUG5Gmb8xc7yeY0EXNFNqQD1BV/hZF+yQE/G84yKShoUHS
eUftQqBOTfO7jm9hZ2z/N236jGyc9iy8fkJALYFEFBNqWepPHR8e2qhTmIrcr4BOWc3qhTKxAqS1
RNfOIU9Nf10U7MXENryRHMQgMxI2pDSXcZI+pFX+NOacBWaVFj7ouCdlzfdxU7xkEwsLnQxyRS4e
n/p1Xl1G9VGPoSfrjnkxXhO3vhoF6S+WjcVBPHdOeVetyafBr7MLIaUgC9XjQuyLmnQD+D84dHg3
wCJf7VHKnf1TJKyKHVn8dNQS6MfXJwgYWLOcPft4v5Uw6mc4XXlWPa/K1FGyht/t5HzPapaInZwX
SC67rK962jaA1pKue3aZBwxhlB1zI970bBe7QW1u46N32TiwBSmJ7Mkk56VWdV6MlsrHaebTnRos
uEIy1pMG/BlXfm0zH0bgUlDp5nska2ZgLIbCQ8aiPzavCi3VHrEHQp05wc813vdRe4voz2ZQLG1A
7fhGlgL5o0MhIhSeHFtD9WBbD3rGFN/t8A5BOi5HLh4R16RGkJezG0r9zjLSzfwWfQ5GQwTgNNFU
TOhJOwCjzjJ+GKX7Hb2Z5mRSt5ODV6HaIpSG+0hOD4Qlo15pXd+FpHiaDZoJZB1Es7Hu9iB+XsCf
4l9YSVjuM3vgF+SJQGf+YKxWHqwx0dLcGexPEu7q1ZBem77zwN8wkn/FGnZUyXDXLeMxHy+mCSg8
y2/aqvFGXo/40QhzBp605CWL9q73YVgd+Nw9zr9Hc7nDltCYxCXSYnQonAcT0o17xL90vDlZbFJ2
IKfYKYanjmzsBlThOowPBM6EnXwy5vWmidVNZA9/5RCoJHrMszRlOs3oVerJaZ3ifVudlcZAR1b1
qVbZ6EtwIW3kPhNOsMeQ6Hcm92pRxe/aXH2HBmp9Yn53icmQQNALZakBgkW4382gzIOOZNgAa1fS
DrOs1fJAMzaCL5nAa39xZwN9Cj5NWoGHgTSqPHIuVSr/utS2iN8D4uEvSLYeyoG9Xp2fx2k8ZVyH
JjXh6vb37eJ6S/hYO+K9Gcw7EKN4cOUtcRUXROD3MmT21GabiZqN5nTjmuMJhAsdbnwQmnhoEN9z
Dzrka3HGQfbb1iORtt7ZzoQHoAn/WO6KYJPCrm4vGXCghovfz6HkMae2tOEyFgW83uYCp23cUQd/
FZXzplvxQ7XoqH7BTqbTsd4QZFY1LkgSBIN+euRiQeQCsLKMLjlFQtZeYv3gGIhkwkodCnNod5NF
eWQI1n/b/ddi39rFQpNUHQWmdsJKKqu09mFC4K5NemrZZShC+StK6vSihxOp9XP2WNxw5LcQd5ar
NT2aKyETDg24g4XLlc5LGulo0PuKxoBri8VTgous5jFqC/GtJeJnMrhPZc3coOfIWyErduY1quZr
vKHhRtg+7VBcp217qrG4Vkb0UVvG2Q6Nz5kPvwJlaNYGpN18YRvj7I2m/3VGdVrz8kLGCkBWtlJx
+A0/6O+qMcBxDNbHgt+yvQkeLXTwj0hzU37m8IlS7VKzdeRj0V9ldtEW1vezrm4kqHJmobguQxke
ClYco0ge8sz5UyztrV6KE43bPpQKr35lfWh6ebIH94QmkjTpFxJ2giLPMH8KM8BqdVji9V5X+hFl
EAvtbWPXvUWbbDWGcIpYl94HKaSwzJtM/K45YqvHzJTBaDhvjqsmdggjctYKPJohkWQlCUeQpp6M
msnkaD7EZAEQSg43Vg2vswSGyZp8rK+Yj5MgkXmGJpHMDmTAvSpe15AMIxPdN186mQNl4Reh8mKd
wFmTLgtFMNijBk5j+WBk4nXsfHs8NEt9rwp0Ql1lGseegRLEg7/uIDmLG/utzV0nKICDVxjf6VEY
BLUhUxg1vw90w7oiorfNZ9xe7VQG7JnYJLm0UTZApUF32320Un/SJ+4hyFtexsHW6W62U9TXVQP4
mmdNYu8aG1y3slrt0zrrJ4PiAHw6UbXrdhWYKMxrwFo1/ZyXJ2+ysY8zJYFfddMj5qU9ahf6ymoZ
P7Pwq5IoLg3XeejMBApDg8Bs3FZWbA53jHXyHnEG80jXrAI8YaWfjl+wcedd6GYNByg723zYJ9bI
eKBlmUpRg05tNl66wkWGSPMZ2n8ZoVy0Aj9T3/V/WkQrbcSeMbKoJusKpRCpJkPAPQZxtR1mlAF2
71db2kc4Y34Mh2hDODJWZ82z2nz9hqvxW6tQiZK4+aNn7WfK6JZcGzsY2oUTjCP+PhddRL5F+oWP
9B79ju9m5nPd2HShGjPugui4U5M6b1G5gPrkpmtsuqEksu+6qi0v9HoWCgvGOV4WJ7cyYR9FeqU3
DvWED65SiDL5rUQFfvu47Vi1V+ttMWe3kCkU+mVS7DREZ3bkkC3VszsvbVRZ4+ZUBx7oHjtt/kmY
yUVrk7JS5CZubZwFEzNUQoUZJXX1n7wbTLCqpp+uGNAptu/rTUg75Nqn0SbfVTFiw4fzDFPG/Ska
e98AuNbYA0vkfOSN0dQp5kRTHraYDqieiwHpoUFd26Xdz6Lpz13HyRVKksxLlfksM9FwZWQUghP3
CEqsmUvSYOQpd4jdYZ3IJR+q3Q4yYHHJdjuEWlmZjZ+VpotMlnzWtAxCmd5Qof1NoTYQSEFMQVQy
yAvDafXTYnG8pG5T30TTEDCv5juirc0YUByaQia7miAooaGTrCuGJlPG9H+GD+3FhpkHLiknHuBV
hSnjpcpi60HwgNdrc7GW6FY4Yb392VloZprA0V2jCGUwJJjKHCbUiSzqx4PoBQSXvpS0O8Uu7nW5
J2r6K8JkNbrhss/r+stwmCdq/FrrYmI5TFCOSSwOSJZXDvOYxUeF5L+Hj4XkDBtImR+rgSzMfsQC
bhhaUC2MGjoEmmbHEznkQ2Bl0Z8mjbXAJDDHbWhku9BZfTj0NOvzt0SDy/AhQwozaOTdWqZHKlJF
e87oQ6YcpY2FoqhIDlqdGnteLx7OhRmZ3XbKy8SyAHHvbJqR5cctI4fqTZ4IwNFpxOkKUW6cGC0T
2ImsyWhbFLgZzroyTXLUg34ZDz+6lCDf4rsJEd9+Gkhm5Pa9gto9d8Bc+BD7xs+3PI5qbW87a+SN
YsQXDFJdyR+4qlS7ywAD7Lo2uy1sXHWs5Yk9gTTW8VIz+jnwARn6CgDsWCCIARGwpU4im9iBXQ9J
2MoRG023FbaQqM1YUHDC08mK0B9j0i8x17Rz/ZY0A0za1F80LALU2u6x1h/COy1Rwz1bMxJe+QJZ
R9XPslCmn9e4lykgr5Wd/YkGpY6TeyiTfNmhQkyazSigJR/ED/oVctUkLBLEaC3OIFL/iG8/h33D
Fn+UgAdyfTw3UsP/LMzojmSQR6JNEtozqI8Mk/RT5yQPvWuxrU8Y60clI8v4EyzybSWm5Vrpl0yV
6jZKGVG7vPoow5ja1qL19EWhmUIi4hrVrZB2jx5zzANjK1WVSv1ksxAxdjU9B2Bui8XuMAyl6+El
428jQ/fsgc3RSAx5nz9hcGETtmBiYFZaM1Ul+/Vmy57zTMsOEMFkN4rbK9OI015495qJNjpBjndw
GP4jpR3ubLEl0iC1wKl+7ax84j/bK4KXdSC8WklQMlu7mE6vmYkSXXHujbynqCsebJN3dSzx1sJF
2JOwnHk2duMgzuwvEuoBq67jwB/oKzKZwjMtmo+FhrnB0PDbagtbPsLHd2bxvok9hLlY/ri+aYQ9
eUVE3HttOEcLpMYeGckmZMzvirrHdOqgUp6Nr5VObmsNfrNezjtN4ClL2FdosqXjcYf73MLfk0/w
9NeGCem8Zj+4Ml/qZDvJKQIzZwXIxv07t3aNnr89YgYGitkDjdOEYGQAnk4mLkEgGGedDkpamTW6
l2bTvrec4WYciPmzWZLkuONn7BIzasHMes9aswYGqxMeAmIYFKwG5KS9cyu2D0kX/2RmIjA5Ww9t
kf42RhmewxYTDzQ33Os0eRbLDyKtXE+PxG1atNBClqg+TCp+iRz0mvZoqv1Qa8GyWI+L7Eeu48Kl
DTegsGzNGaY4lobqM9M7mruQR6nCTrsLnexKcke9ZyXJzLcFt0+eqWUVdKR07KBiY7DwjVczSvBs
JBpphFw+1jeB24hQ3SAWY51UUDPrisb6XUdsTzvI3Bf77W7ote6ctv2fsmdqApMfB2rdvSQhWrpO
xx0Fv32zVhLMEFNosTFmTznKprhEbCiKLg9gruo7Ww2wKmJaAZ5ZD7Yjz0JNdxMxmLfbB9A6TDqa
Dxfn4GsrBoy2ES19WOyTgeIpTiyBkn/bVvP2HsMhPPPUkVsKBpfbFfhoyGkw1Kwk8BYcRknl5RYi
R9Iq9D07aXYHGr1qlodqb4zxUysErAZd3mi19VsnMSZix3R22APOaVI+qaiTx8ZQn2POZFbZYwkg
kfAWDA7gmAGeLJGDdBd9uKqex5zoFBJDd5N6MVKWlNby4lrD3VJmj06M1aTdF8YEr04NUF9Dl1UU
Bz+pIIR+wiMPG9+t5WPkfC/Kxsdk0yGTv/yYUXAiWkcIgOYXtdA9NLuEwBykh4UdbPYZpzK4nJ3h
T0XerEiql0ypV1EyKGcD/FL342VY8Wnm/eNYkI9UpXvXjY9NV94YRh5ESfGnJoKj6tqfRW8+GE/v
euyLBlP7XQR52rPkihmSkStUd3hzJqPB2rb8vkYimk7QzSBo0rjRZVATYFYkb4wUTNtDNMrcsE20
AyiX1zQsHzItesXmdYxVdpmA/7AIQFbZ6Y+bjZ9BMJr1fHF/Hb5XY6EHxdEYk/nlL4BNDmNzy1j1
aTAWkIiSGnyeMRJUsFKghJkAsXuJFZLNtEdsB42jzI6JM1yhvqoTnr2yYiYzgdZLpXOKcQ0R9mNi
RNDGedclcfLcNcZhZO1yNgsgyqbD8rxgMnWHNQ96o0Dvn8ykKXVIvcDB9nB8qTTJZlVHq0YyZzpZ
EmA+eU+zVF6d3HrWKtj9BVcfMS815JaFlO1Ikx4/5Av0Mrdyaryi76dzyVby0A/Lc75a9i0HxAG5
cXkaIlAKNpqqfeJuGzg1zEFREBeeZjXAC81iUEsp7pjFck2Tdj2Qd7ptAzV542gvIyA2fTnIZX5z
Fuqkzgktn3nuI1uida+t9s4OV+so2WVQlHYI/yguVrjE8zBe8qRudpWjPWYxfTw514+EhA9+abc4
45M2WFOpeX2Xy/0wYItlEcj4nj0V/v9gAfOKeIWmnN5h5nFKBlPs6hahpiPZ0prxh0FxhBe1ZdLO
29OzJ4ypLVWN71K0myR4pkIldBopAm8myj6CxwgrsALD6t5ISR7p/RnvJRmRQmGbb4G4wztuAJAh
7KbIHC/vl2rPBKl8QtR2ajqgrLoW5odZJ2TVjZF4FzO6P14K1uDcJJ4z2O5Bhj3a+91IYBb5ftFz
FPVvrm5EiEHJOg3V+FAla8SwaH5mKcMYhgUCTuN9EcP4MEnxPMo8uU6NVh5VKZeL0cyKqXYNuTUq
XqvoF0bOeh5wEg7N2hzA5tDhThYygpqcZth7jGBRKo/MBzwQdgb9LKR3yc+309TQHNUCObYFFsmN
fVIR4s5wcHwbYECMuYDctPoUzSH4T5eStR3MxzoHddI5/RUPrETPD9M2QcDFOB1VkXScELI1m712
bu5CrHM7BIrrrTlUcEqgXl76lds0HfQCd58OsX/e0qOiq4qmn3RinyaI6oirw5AZBPqUnAvstJm6
tAxnq2KaL3NVPxPlRzIr47dzHqaw2iMUVEvO5AwLrphijGFxnMJjOWWmKWCUvNrh/AJA9sUcLIon
DnU9Mt3HiOwOzybQ3MPiykSr3zDmlrgZqB3yFCZJBACL0OhQP2YyuWWMPR7mGASEvtI7pxG7JLCL
NYaA0GtyionCSC8It6ObQnPso8WW9ZqOznqNtnAUy9QEm8dsPY/YqqLEmokIl1Yg4Rvs4o6NuVOC
hNamAgG9Nr0XA/PHNAUVk4/381bO6l3XBqa5vEwtC4iw6Z8M81e2IK7SIa5Q70fpsQuHfFfiqMot
8ZoJNMbDZi6FrPuRFXkY8F4Ne0yTrzKiShZrol3zhp4MNwrgOHV0edqO+ptw1GsXyfTItJdAuG1C
PRgJpPhcIYTCVlAx9VnYPYtUGfuW15/CXx7qGH488BFkRpN9b0cl6CJXHPIosxii+GGIHwuv2eDJ
4o4DIuVf4zcuMIl6WsN4utkSH8CN4tDrSXzu9YsDCYhpKrE4EvvV2DvBSvZTP3DDsaKmskBrzZeM
WE+r7p2GdOgJI53eBeYiTzNbBvK5oBk53bFSV5OKEPFV97XWm94gNr/I4Nl+vyLQG3WeISEsW2WY
ivTNsd+k6zClsq9zlM1nk2C5aGyKfRpRgbqb7MSwNxG2E3/jjT5MZR4dtGJ4segoa+bgZhXdKzGj
Zp54X/XuQWtVIB2kDtjr7S7vfEw/FgJnb5kMwNz2mJ4jLue4rE32gchcqRBeurTe9auR7MAwD0z9
sHPlbPG1SrggUOzjOBBx47ynnAxNEnGN8BHy1OAk0KBzpnFxcumgVoH2z0jsAr9by3JakZ7ixO9u
weVlWGwl7H5WOCscxli9PMTLdAiRuHlxIqC2VUswtcy58BASAjf5vdA/qPpxu4TmXy0v1SFy/hd5
57YcKZJm6yeiDXDHgVsFEcRRoVDqfINJKYnz+czTz0ePzd49PWbbbK73RXVVZZdSSgIc93+t9a30
Gk0MeCi+geWu1cT2mLswiiuMZBdI8NmqM30cOzPMFe5QPWasRw6LcVLobiZShXeGxQiP0s+7PpmR
T9OkP4bpeZyBCAbpfN9QQMrRi00MHIeSArOm1K9Cx4JjCOuYipw5dZdum6B9QCZis1it6cuk81cC
UWG5ZAwn7StDwMD6ww/Qz+eZEgr2bU7trYn7jigQbvq13w0jHMYJUN3hOcro4ei71CcSXRxEhntF
sjxE6tUg8P8CcmbjpCUPBagUthPmUTWWTz0HG9Eiczyg6G2TxZcMpdcb9OVCTI8cFXCdfR1vibnS
Q0QtpMwoze1d4qulrfmNtF9dm7vAEsZFFQnW+iiy9mlHUCpGMFbFGrSqqtxn+XnQQ5KOC3u/xcGA
krGdyBXBcLcxiEsxRmV72tYYnpp4R7IRGwzSCCCdU16VR74qpYTjbIiUk/ms3SJ2FBs1TEcKd1/y
dd/aJ5KTZDp8ui67JlpQNykuPnBE0avTIeTrjYvcB1EKO8RQ42CDuWpctcgeDiPOQcGqd6qZl7Dx
qO77KeHQQZ9bmkHYTj6dLMGukHDQFSV0CmofXshdx3u7gwbCLoZoqdR3kaPuAxevg0F2mPuVWj5N
hU/siyvKhFpEYpAgY00jsVTRqTajb72yYzyEsP3NF+qsLkZEOgRhS+B+qB/nQb9mrKg7tGlKmwNj
k7oaAXb9GPQKcpzuDptFd9hVIbt53FrfHfDYLSf8zzJI35pYWFs2i0DFHLZKcWsbnhRs9DTygcmC
hcxFhXUbs9xSTYjQA9LVh/wG+odzNX6Ne3K1q6GBWW7lIq/lTAgKPbyp3E58mulaIOrxswGN5zV2
ikcgdORWIT0N47TTO1FSa0nDkY56vXAS31oTS5MTFcFpUaieraBZLVPje9rUADszkAB8+MDPImqq
Z3aEm6HkKStTLaUtd9jmbgjQu1xAarCuCFxwnClPbFW6u3wA8+WOw8bKquHUBiRhsaRV83yhp32g
Y5nZ9Bzo7MoZcFOs6k8jtN0Zci+HAz2FAmQGPGuVgUxdBmT0ZakQbIB534mFN8VYWfe53WdeIRY6
TEWGlDHl92ykSSp1JIiz5M1YjcYtlill9eRigouGV/sOCfbqQiHfkCvQ0Wxx1aXJZHmGLD8LDfph
4qMuGEa5zRsHqYnlb1Tao7QHagks8QdooeXJiawCfAW11/LyZNCfUOSstEGlTiqO3uegpkcqGD8A
u8WQsDGZrh3ODbEUFoObDO/1EGmjmNzboNjaZqOJW01fAxiC3JDtJpBNO78KXooor892zIREDNk1
7UkkxVAij0xM4lQ+VJ3zVabygvqOMcCEB6AaPLhzih0qyTUfaT715yXDXQYMjR7SLQVmTw0zdlxM
BSNS7iVAI6Sruzl86ueAgzFtqFhhelQko/FL13iQPSGWkMAlKLg+eQxVdasAMN2FcepnGuSPodOq
+1LvTNQFxhJxWHxYNhuJ2HUx/djMDrTizggvQ5cc5mp+s4z+s2XYfzc50ZER2mdLsuRYNvETfz/k
ZT29F9GvW2NjyDL7XZTEwUXrrPWsLeTUon9acD0aWB5kavqdPlXs2E1/KRT+ZC487kwoT5W2CWtG
wanQPQZe3H18QgOGO1gall+oaOdMELOiguKI1dDUaL+mSNHb2PCY2cWtaWG2loa3n/MxW4RRQNTZ
YF461XK3jpxEhfPL9vUdxj0GOubd8KG4rgt6mHOMWnc/C+0xw7vCQkBKr07AFA0jWlRTo85kyEh5
8KcoWL8TzfTwX3xTPUA9JhMuPeHJWo/1RiUPDc1YAmzbZh7gQzJTAXnRuPsVmaqXGKVLKbQjtLi3
SEYD3IZwa0X9s0Yn8jY2kgxvRASaIW/ULUOJ1KZV57C7K+2TdiSTJzR40up0WkfOAqwGPz2ffAeA
c4VRtDO7jLwjPBxGXJvWMQefkBQ25yI7BfC24p6hNMUX2S7o8wtZGxerrfassnrXK9LKKPLeMuID
ZfphYmsht+WamacmVkIuEdAA1GET7EvvYBkkqx/vQwt0N83Ajl6RlnP1N03Tdw4Vct5Utt9a3u1S
e6TKw7A/lvJTq6xvG2oFf0w0nVFf9mIMmfxGzUOuho+ysa6djQfZHsrHVq6fr+vsktUhAtl/02QU
1TDe7MpM7vv8uRt0XuNwUKlMZVa6ypkJztp27v+GjUWHJ60Bfk3+bUq5yni3+YW7aLU3y4Xhn1uP
7DAt9vM5x6AUNN66PFl99Rur4D5Q1bw3l4n9Qdo/yLgUB5o8sB6E1cs68WlhBeZk8dN62Y8Rvtdg
ACe4aKT7hPgI+B1HVzyPjklJWILw4RYwzQqDt2RaYDNwZbwlt8Ylg9aVco7gj8omx5mcpyBptjSp
XEJO9SOdGJ5RkZObhb3POAHp8sCdS9qPlWJTqeYT+pcFK6Y7CAO/PnIjeE4j/NBG0hB4ABC6xFeQ
Th8DHoGkrHRS/+KU1M13QCiP1mrjDvnHOCWZ8YzZwPadKqMgeSq3ljaBWQaC1grUby1QSJfZfJTW
8toZ8GkGg1Rjo1v3zjQfVKZxuAvjR8fqXwjjlZBKXGYFQ1z5adv7zYhTkRrDdJemqKipFqtN785X
uoc+BW0UuBgZUaeThg+Cp72O1M3MSt23UxeunFnbZERJaC8S52IVQZoteaDLtVIEj6m+DwEucAu0
nt4m7+C27ytmNXcyV1+yMzh6VPGPdIBLitjyW5Cx1LLXnCGWp9hwogseUWaNlbwM9n40tKe8RKqm
7pTcarQVfbILEzYwVUiopuXYSvHRKhGemraqEXmZCQ26H5rVocMFOg9Yzmdqr/Nu3gf5/VQWT1Pn
/K0IZR8VN0vJr1t5aO2RG9fjtk7gl6GyKT5G8kxe37uv1AUlO/JAvMzQnaxYu+cTwJIuFp/deY1I
Mn/acnjIp+nDZVSEhwc/qGVNXmupc6hhp45y+9Och6PUbPOoTytsSXOnfTzqX5Us2UXObriLZsuX
mpucu+DDjKxlF7jLK2k6RnVpDcQvnA8kcr1FuyxMwsaAB9cREae9cTlGVaLvCm0tW0EGgpNTP5SW
/fi/R97/f5W+E/9v5D0r+2cT/zfI/foVP58ryt50/qEIyRmOA0weefH/ZO9I5QnbMAjZ0YRhCcsg
Ffdf2Tv5D9jzSkJtMiUBPCH/b/bO+MfqCVauKXk5Slup/0327t8B9xI5Xhc22SNdmNKW/1YokY8V
JZYDjkhgcx+O7j7+s6PBYb70L2nEh/8s9fjXrg8iEf/jWwn+RFjxdIndVShFnPBf2z7q2ZorGMkj
ITP7jnIPKKvfNL0TsXJxdpXV3zifftk+ke/Vi5+RbHieJgOnaYtgkls/aE1yieJ1PkChDocR4zVc
NJ76Jj/U8aEjOjY3mE816Axb4zqrBRJjEuCP07ts06hH1dZM6HP3OoYYaS07BZpmvLXxekAlZ3zH
OPvIYQi1jLrk1J5wmjfidSpvICTZYJfOX0x+W1Z0Jo36Ezui29xZp0qjPLKdu4MSZGjztCdWwsR8
cOSuyoiOJQ5zaCX+CnSUjSuY4hUltHsgJPvQkPuWkfVdziSKmK56zmzToTGRsWumjCcarUDjivEN
yBg5DGYlSEOntGaO0GXTgVABunb6XunWL7bha8sJ8S5Jux0tz280OK08/xHJfQrxbxt40RMmCKrU
Aa/Nj2VbfVIhchw14ujMxQPOIaTj4qtupM+xfULK+6Y5cljGL9N1BXo7Dj0Xe6os4RpliAL//AqE
xks2Gi/4G0Df0iTkxUb8EUHmWcgEcYBDw2+II+jNdcHSgav6c7QX9sbFIdcSyYEn+6gyF+3uklpm
78cZgRmjzH9c2eJ90PSHbsjdu4l5xaCmtzEvQz+Ml/cmUsZa+va3GfKX1pk9l6mDB8faZoa4Rs9c
4V8U+wDMBnLaAtr1tDHVPC1F4mkjxLQE/8LEBNKrjDMHOmaAbon3SAteVyaPyFcNrofCleeQ0tef
obAAeM/zs+Z2b02+sOUf0H3z3AUmQDdBlRyrBpNZHQBAkRgsjE47LC1GNUqvOMYTuW4CQjMs3HeI
Hl8NvuySbfp69B49m6GGyJmNGyO/LEBw03isbQtQbuUYSKw+tk8p6HOdrAMp0DCbbsH2otB2A7hE
EZmGmPI1Qks03dRudYS7PNwFhht61Jit4b9N0qTfLczAuweZQy2I+FesyjAQyfBVdYxjvovhxxRn
PsWJaI0NLca6zjORgb4oJrjpExvYKT7YGQcI6FAp7kqtKd7gWT63fDhmlx003Txl8DPyKUO6QENq
8eV4Tq//AhYEV9P+Wnb7Z4pxMjEy5nxVhTB8BjzIFcCdaKrQW6Ij7fbMGYg+8Er8I4nolBBRNuzP
jnrLP5g5jtuJqmlzxCJb4IhByyFzZr10dYubVUtvNa2jnIQrVOvu2+za+2KoT1PNKCgfkOJxMN8l
FhLGYiAZTJrltSH6fldlvrZ6pBpUQ0oWPKhNx3F8tLphJ0aAaq5tgd/CLzQ3I2lsuG9dU80Hbbbi
7WhXzyLRfw0sPhnCxZ4hIReJRsiNCoIfM8UxLkbSxqG21ef4T9/FF1xWm3FS9EkwK8WDAwMmxyVk
tF/OwLYviTdzMjZ+TwkYa96NslOGVfoJyC6zbgTaFM50GQX7SonraCnfWP4E+vjB2CPmsLfcxjF7
GHq/b1xMYvIyV6NfUwnOjzDBlo+DCWd5i5eAPfZSWX4YSh9XMtFaRkLwizi1F+5fFWGH6UtVbLCc
/DFGdnpmgpzCOZM5Pe42GsM2VT7iTjIaJHeNACfFPYycJ3J5kB182+2pShk5WPcRdvoaV7CBaonX
rJ5QqEzXLPZLcOk5OTvMI5PgwxL9Mc6sBzjWKpputKe8yl6cKzk8F9HsmVXnjwbddm6I8NqfAvj5
HXUQtkOJwrTFNYcmpTwr6B/SMviM7eqYuXI3m9Kr9ODdqvXtxEGkAB6q69MXfiO0mtzaG1Ny0hMX
07f7ujqkO7l3OAcnDmfvNf1r5o62JagVAyp2dYwNsFLQ35WrOt+1+WFkTVidtZ+lNzr1UX4aHV54
qBA7gVKwzlwJmWVHLRFfhTbqID8YAhGw7DkwRglg2abA4YY/sEMHp3c8hETMod/KYpQsGs14KFOx
PFGU45dl4Jk6LreyY6yOYeLvBEOkQ69ZjRvmRny32szQq9a+nYWFcM7VteMxqZN7EEj7eVyYxQuA
I5bB3AE0GP7Tb1z4xyh1P/LuU5+zU1RtSNfuRTpdiUHzSRWMQazis+vavdAIwM1Tda+C4rtnwKcT
RW4pI2R68lJr02M9Nm/0wr+GVcUskpO+/U5CV8Bc50VS+W20aSrz1bwPOocwr10g88ev5AyYAbTj
NxUYmEtKJC3zuaFUF4sFWs6hG5NLnGqPS1dei8r4oof3lkXPUyOOKKrXxrUI0Dm4TZtjF/EX4wo9
zx4iWV9aNPUgY/6bmPoRUsl3hO9wqYtLSvdBs9ybFJO30n3MCrW1Z+slapaHumeIO21auFOxHZ/U
bzxSaa0SjgCx+270Hc2Y94ld79JSDqvB+M1crNMwgVovLAC+4SmKW3/RpzssK77saRaww8/atj5N
S+dj16lamfyWRPOMZIbvALeh+1SY9YU2QY4OcnzpHVxxi/nZ9uGZTo8PLDEI5YvxUixvZWF+aFPx
IybjrK+1ATWxvA4Ob4O+mMTzW94AxEqqlPSf3DIWf45a9dSNe8bTj6JvH7RIexpldXPs+1Kgjo7u
F8MdRr0p0Ks0u6GJeTmJ2KBYTlLjTI6icON16WetxA5un82g+ksRLu3Kpftl1O7525X5LeLoiFVc
7JNkF2vLR2fqF2WO24UtIO9NoAnN/BE483cURGfd0n4UY16WMzQqR95MNkHDHDrw2DBU5rMk3cdM
zbGfwYjjuifQfRcmB7oi9hmk9ZBSzrJ94gh9Z6U6PpFVSAordSmM8M0N5afUqtvSDP484i9aNM3L
tOI5zMP3AIjTHTUh2NGrHdzWY12rUxwiBTrRtcWn1evqtYluefgxUEzS8PENdLESFjnhDuWsr/aW
Xr1Vs+1H4fQ+pv05bgLwr0q8ya737XU7Isz7Mnb2asrolV9aX7HGpO6662v6E+rhzRHPYT0+txh1
FKUDd6Kz4FECZgCNxBOnvxoED/AdM4c2QEjCZuYdtskq5yIZnBmL2JvmuE8MQNs6U3+5vJQNzjOz
EdtwlF6Jt6jo+8epny+AKAg8xUcLloAO0FBibcvF6CdwdFyaMVLYrEBmTeISqA3JEvJWgWfAu/vR
tMOtln+SFzkgWV0t0cJdFoT0W6K5Drc6zPLcZDtOvlkbrjY03YxBhFuX2yZTzzkdkU0Y3A/F9G7r
oT9W2l+yu4QHS/kgx8rvSSGsf6XsKBzoD64xX2gN8QwF5BoTJGb3W9TOl2pJLzUrbTO9YQI3uZim
tRyL1H2jUnIzmOIB3vVOp+BqQitL5/Shl+NWki3Em/Nk2BpHDwRQfHuAAc6oO5QQ29vSGG8aEMEF
E93fZe53rrElRghYZ74vw3Ib+DXSU5CJ9yznXWaXNwdHhASR6i7Ccz6kDvPeRSbDf1Iu5Qs+5Lss
GI6jwOSYttu4Vb4urGsz8dWwFzIGzDa5H3PMD7GZbyvzbHX6Ec4CBFYOGxZVLfZW6Ok2CXGUkBl2
LSx87nykcuQSmO6h1y9tOjLwtrY67fDSxnU7dcf176aar+NUeBVxcKACYP0wW7EgDqV+yRcEz1kc
aKc5O419WX84EB9c/s4vjGLTI6loRPTWX58ZCaOVT2h7eWw8OCWjFTG8rJ/CWliBR9V3c96oNQAE
veXY4e5t+Y009dRWYucw6w/wE5UmTPNEehHZ5VEwe5H2fRApXHjxbdKynW4G0InZRVSPTThuNYXV
+CVuw+Mgu4uq7ZdM0x64JXc1O5NQoRVXWOus5khMk1gUJlxYXw4YaZanPfJs724N1F1wh+f1d0Hp
/ZjH8JdbyqwkNIZ+3w6NNzC2i5jNKiffZQyWs7AWjMarL5uAfi3X5Ja6ELneNPUnXhSTVoHloC/B
o0PgtaqiLdu8rRkO1xFyyqiTo1cuDli4MNxdbbF4rax3gNPvzfRorLB5PmQxqE3BfnP9nvS6Egbn
M3ZH6C2tYonkANZiM2gnbpfYvbXZ4kdr1YPJJzgufltRDsVtI8gtFIMg3Q7jqQXDUt7qqttrC0iL
zt1kRXxuGiBPZXDogm8I5Ad4j6eiHtns3oHb3goSj85Dx9cHotylc+9FdbGdpxGh1aYvhOdwPQWX
zn0wZy+RDTO81/dRNJ+ZE2DEzXZjWx16EqmZPp0pINhyNrzYoeHhxX/Rw3ar4VpBkL32prqYSL+G
lLsiiw8GKXg5ElbDsa5BjpzI5GaoWFFn+Y1uMtmMfN4MZ50IYltT+Q0XmVm4mbQXOpU2mUanONK5
xoMfxVg5uXNyRnQLLhMrfpHLArbirXNhunfvhc1zccfrGhGM2McUn3qr2EvAorqtPVgMA2kY9PvM
PXXReF7vZxt3qM5P6NJIRUPeXpQxqQZ3S2Lbg6jqNCGIDzxMiYuJnOTNMF9ILh9ys9kNLeKARrl7
SVXueElDuXMq+9GZ1QWA66FDpjYb29etcRf19rVnOmq5Xh2nh1ZzbwVBCVhjgWcDp+mtZlvH+c2J
s8NglAdS5sc5S8FIEzvIxIGB0Y74rB/04qAa6NMzk/BV9KzI4nD6kYD5MB9sTe6tdT0zOOKO5MZx
niAq0LnSfCVYsGejPVJAtV0vBNMaeu66vYlyuA72CxdX+6hnr1VpXOblQw35Eflj9fgRCQUwbc/g
jGA4R1jMuIgi1X1M6CBhwr0S1WMmXrJI99e1sJbxqTG644wJxrSQ22VM7M+5iWoBKWFzFG5RQLpn
sHxQBXL7eaIMvA2de7PVHjvN9KXwRZk5WzCO546WwY0pybNhC+B0EfNAzDRkF80pa+RHVbiPiIcv
BYOcO30ufxp3XkVt42z16luOEAGq+qmUeJCy3ERRmdcdbUBMqE3cw1ygc6z/n20AfpjXREY5gpiY
nni6THpERL8ZeCPUYxrvVK61XhA6r5ZBrNgZxUuo/VYm3W8U/DIeWif+JnzqzZQX9Ik02iNZyheC
DlwFgleb1n1kQPO7KF8zinNMfcwdFYoU3CwoGTFHqQ3oNGrM+ElpF3GXl6IE11oanU91AFI5x5ME
7Rk9STuJVNEq7UJfr7ve3KZ4TaERD9dGc7YjHKU7W2+KvRoHX3fFx5Lqza5vabBp9D8Ac3/pDOGb
LwEHyZnSL5GZP0bH8XyOBRZhaRIy5dHc4C3ltBE+hhErU2v8VnNOCEzn4AfVAE1p4rViiwOglc9G
82ZGQrHB18ZFZvIiDShsDIdwxUYyKwF/DV3YuLexSJbKHFhLYDuK5ZzjhQqx7pOnmrOrlRN84zO1
zYh3mch+IpPP3xrtR0NlPyUdBnfmwswoU/mvGDRsUPxJFhjdtDJEB9Ti37rur0PKB1LSSUWmjS9n
vcDMM7jP/aBd2QMiF3N5QWi5FIPHb3a9msmojyAWBJsnCvjhOb+N4sOdh6tu89PI9AeE/LUWZLDw
+bdE8gsPN5ePePvZuVxIvMuYTPLgKZQmpSKs8SGJMB3W+8Yy4vs8vdeFXp2m1AQsgmAetI+V1WG1
S8K/+HSbXaPnj0VyJSyDQNzrpJ+42q3W7XU9/eu6vARUEh+Z6Bb7Sdmrg4mfpZmpGpn6zld2iotX
45WTON7ECaGaOOvZ/OGYEt6NhMEWvX+JGZhxoWRIXpsTGfIahhiisGqeA2LDb83Ap24owq1mBSns
RqqUHRwWv22dhL/UAAtPZz0nj1HcBu15RlY6tF2KxRskl0axL0+QX655g2UoiGcFEzgVQ73BkFkt
9m59WnoyhtHnLHAkxgF/giq3IALY1Unra3/qmi8nXv6Klk/fJVMxhiEpbx+A1rwb0/zSKX5sFHVj
3WE8lepBhqoGAIbLLxPGqVFQnumS92agqjsxx7/zUnmis2/aGnZrXXmQNgbu3iJ+GvYkd+gu3Ixl
8l3HHJuH0IJliou0WatR6jDZMhr+Qs36cGi6wea5WaKgx3zEJYW0+hhHC95OQqh8S4wA7JNAIe4i
nCRbm5JdRie2jgEvrj1sZRjHDTJpegQXetfW9mNn8e8Z4j9eO76calmTvfu8B5UKrEYZM/wa08UR
Ts2GWdlH41pMQE2iaSRQlxU8cBXkKmgWvFPxtMPfZSNVM1fLtZDQJx9tG4y5Z+n2QeFl8uq6+tGq
4qcyhyue7w63KpehS8L3WPTGQTRABgYQrqe2XstCyUOoiVFlmIxHs0n+6unBztnnTCHr5boq5YjP
Ox6mH/gnLPoOkQrLsO9zACPryjyZ0EUbep70NrtkHbGeyjkOWbNcgzyxj2Y/PZZW8pkXRu0vM+/S
0AEYORE7oW3GwFFv4phRtyiSH5bF0LXBbC54jkMZc1TKQAiv36XvWBHKWX0kTbVP6+peG/kZJRus
jcB2s8TFRQEfqCKsTnndtNvgF0oXQRRpDF5bJn8sTEObqqPhhAzJNctVsa//dsaSbnqE2BxXhBnz
myUWS9+I3FCsrwuinQNWzL7HF4bljl7JO91gITJpZ9hJY709ymgiScXIccFux4gVStVAK0ruMMvM
un4/DBnCOCuUkQ7+MEynwdGPGh1hG7NvvC7Kf3q9+gnkyJXoqcahmSsreIpp4wNgRpNJh6OlxyyF
hglHKlungir4w5iDFxkgsc3UY5CkElunEQusVyZ8qxO3Ese35zjdIxXwvHAYx4xzTabSlZ5dcpVt
oIbgBuh57d37YGDvIIrpJ3Js0Lq6vu9d6KCpCNvdnDEP65KBl7/aD66YGJjzrZUDJL62foyay0Tz
BdD5LvHlMACPcFjxeHzkot9PWXrpwvFql84jRFveGTqPnVL8D1XnNz4PyOGxrdjthi+c7dl3FHz2
wZxA6ZjC6t4sDrM7R37fEbUK6uE1ZrZ/aFqmdDg97Ujs9BxXJuHNHzcw2avRgquayeYAM32tstey
Nm2qRAcpYNGm5E5x4RWSCitbMpkVnFVC3vM0UzU7HVWqjRP57g7jE76Ot1HQUkFjKptXCSO5jJ7c
EHTSQKr5mNsYintLAwg2t59pAHs7aZ4MyW9voyDD2JouTr387Uxe3oEqftqqIRg+C3+W3Cg0jjKR
mO3XJUf/Wblou8pmy4J1jLcQGaBUc17LUO0Swzr0I4v0epsAoLpappIc27iRTcHH33Ww/cMqImyR
PqnZLkk7aHRgUMDVzU28HaaWEiPzOqFi7vMkf1y0L6tMxdaQk+tZUk5Hy8JYNcZ5SS2uJH89DqHX
GTP0Xyp9x/4Jw0xzdqLyVXap9JvFeNMEbvAoIMChLzDA66F/y+hKJgEKqyBsWigKk+av/dv7XrNv
XRWSIgxAhsSx/Yp/5884Ml1NXTKVhMJxr4s838ZzBGI2ZKhHLYazS4fDzHBka+U4gaORnXBFdmRn
xfV0g32FGQ5hzovXsSiZ63ss1P3NGEhHrX1somCraUYGExE3UxSFWiSs8p5uHsQSbU6/s6g3mI6k
l7LP3nTS2w9F/mQvU8rESWu8InZX4xwvM2XLY6P/tey4PwuX+MEoZ/bwUbupMfx4E0W8KJX5rh6p
DA4J2GUOjAtU1xGbFXMgvBY3yHIw7FqJ6Z0Mimn1AMv78cnV1LhnP/aZ03IkY0QCy7QQfeBHAPyb
XqaSl2fUNcOefkxiIByTIfwyS54KjrExJ3iMf4CSuIAqHG9JAXIjWjDzd7b11xGcO5Yl5syg9s3A
tCkobcDfNXYoANrYEsF+1xb5X42YwKKk2utj+GBa8qpq+TalmnGX4O0DaimexqLEkcxmqVn0gfkV
sCx6v6o5iE+DRDijxerIMtAmy7nKzI8QJMUu643duFQLVDBQUBVHsTF77gZmY3PVHfJMkMXAeOqL
7jNZDOMsyKSbNJwAgBjulylBLQpA8+kFR85sQg9pCvHSuLuICaSNkX5IK0m6nheGaWkn7SVi3LMJ
n8tJxN5juBSG17PngAJRaDCAGFUEM+11Ybk+CdvQnN7ZB81j/aFl8QN9aGzkKtjlxkQMruyeLXc0
sJg8OyVN1CDhX0VLUonTI6tQury5E9llEg9+0GJZzDQKnkamqZqVfRqUufBsWLkv7c/AWkwsNxUz
AqJGohlJMDGaG4I8ZYl31gITQKENrRKyJTWn1wDxBtw/btpwYhxJOo5NwiEuTHFbysXn1LNq2WxK
F+aoY8OrM9bSIxvMmuYM1iJG4OR8QA05rEGDTqlfBO4F06tXBWTW7TUe2hSgDgLgrjtdm96CpbK9
USM9JvvkoqGll6Vo0a9rGJVKnHD7kWoquHs1+mN2Dgezf9bkJe156LC2MjilCrfjdNGnmET771QJ
IqMVbjSHW5CbqdkTx/60uLJKpum+hM5COC//HJLO8etmuvDqifZVfugF/hhD0XzN8iEOBLsIoOOF
GZOWSHdsHip9KU+aw3jSLtH/ZjOi/dTo9sqe3iorYTIc8uwsSYdOgEsQ1DDQIcaoNLls6XqnqsL9
WQwyOllacZ3qr3DIFoq+V50r1A7CHDFTK3ZLajiZFXu0Vu9OmdneUF7Kw5T/GlDSUafT9cPQN2Zh
/ql6I9yhIa6VEOXX7F6aEcVmcg2xrevkwUiG/hwe0hYjJ7Xk5zZm6zqFsYsnIwYdiFMa6MJr51SG
l5jHsenpRpYwOsM+Sc+KCgRcxFVaXBrOdls7AbNOtTLwv9CLUvYKZhED1I0em1riBSXIVFI2d5uq
5Kug4f5Om9eIrBJ+Sc7Cs2GAHcnwo/Qq4BuCebs98h+EpemiTmORq9yA4tNsNSRBrdKUV5f5silW
kzn0Ph899FGri2mLQ1HttHRvxkw1pK1L0q9AAJNaR6MMKI2S4ZGyQJyLklpC/uA5J5ZuY0bwDLPK
PvVq2Nq8+bYs9eyC1rrxijL0hMI7qgXlJViw0dri6tp45vu2I5szugertp+iiKHzmE7ZJnC1M60M
NiAQngVnaraYDmjkzvR6g/MCA1a2gt+xT+rh3ySlPS1RmIzd8oXXqNqajk/HjMNAgpi5nbzOneEe
YgCXL7U+vpphbmxFYijqsqm/DMcBOl5H3a0y83eixgRfFhZ1JyUGypqIH4vlEtgXo5sw2zAfwx5L
kDNk8zE5JLFN8AME2M88gNaBM/O946DTgYFuPRhoGud4jpWZaS97HBDnQE18O8ceCB+G0MuU81Tj
x4WDYiOVU49KqGjc12EZceaNkSKa6dQm/cYwCNA3NhoigsLZiHYJtYRnObWM2itm/U0FdIDOjFCs
OE67uIf/AYKXGatM9GezJXYcdxwx9IZ/qqMGcGsa+jbDgnoaJw+JhevngI+hGQKGc80rSzbpJZo0
SbUcCRHKvMm+w1pJGxQN5kntLktI72UWL/hOt7o7SG/bRmtwDqPk+KAsIRu3EN4qcrLt5Mxbp6mR
laR5h+c42jYqpPupC4FW867gOV/nXIEX2Wa/np7vqqGQp5p4Oj2chL8Z0HnB9ICsNm9D+z/YO48d
yZF0S7/KoNfDBjXNFnfjWntotSEiIjOMWuunn49ewEVV9aAbd9azKDS6sjLCBUn7xTnf6feQRHe+
1uxRXasVkOOKkCw0+RX6RDjExTu5CneJo6CTME3LMf0gbjbJHiH2MECHyHmHp5US7tw72b1U8Htj
T49OplnsfNK7WUsiaB4I/Jqr4zzS5zQ0DKdJINtNnwv2qQ1e/HgsPmKU8wumGF8+s+Tsxu3UzF95
j60H6QH9FxU7TZesaXoGhJxmjnWuAfk5MF4N7f7syPxZ1tYJQmF3cUpCTezcenQQPc66UDX3vbnP
3kKfdA8t5JlsneGhk9qT6eIbjEfWqYQwOu1CYmrBbx3vnCg7wcJ6omi2Ns6HV7k8gqaLCCZekh6/
JnPCYmIWJ5voDjpVxEcZts+iaH+HCoRAGg2fHVKjzjbKDYDFFRwnj3AtJEAWD0UABIBNZBius/Gh
6rpibdXOd2AZd9Ekt1TmTvLmefWwcVoTkYyRkX2A4mkoETV7RcXG1WtIstUIg8/Ug4WEapHaZbNw
Xe45VFurcghY4XcdATp0CMkgQsa/46MpKXaMDqlZZ9dL30izA/ZYjD49fwcA67VQmiTeOkZDRdUO
3wqzLY32cpwYL9gUQR5oLDXsCbWWV9VSZsWd3NSdrQNrjr7ttvZICzevYRo/tVOlod7Xh4VNeuPS
ZbK2CAVxnZZwyJ4nraaTRz2zvJWlxUSQIRuANixgBZfXDjMX5DBnDzjyV46neldBhF4EXVxBawy/
S7MHoUZV4/Fp8vhkwpRDr4TzPfJJyGpbSIYmcyJO4AX+3m48BFl1xQLK97/ACIGgRbNlet19FIry
QCD4b4XQeC0Dm5C9ZtwzPbm0U/2gBNdk2UHRaCFiGcAt22RdGRiCkNxgUnP7o0ssiKWDZ5hEcoe+
lYQ+Hj5lz+g3dQOSewoA3jpSLYQd6JK5xVLy9vATzVX4Mxi2LXMHH5SJhBbo5r9rGXT7RgTuwRhH
ZuZrSGbluqvwHo7KQoePgcdhHE0JaO383OYhUFM8TZPcIeeL1m6V/fSQEnNRftdD9NY1rAxmZQtP
r8zX841IQMBF5JjB14QTpKl+U2UvRVixvWx7jKv2foIav+3z8azpa+GwpreRSlEzA9YVVeJjOdNu
aEi47bbYI4ZnOwEfEvvtqXdHHvWsNuj9k5gBjoAKNmoPRdmsCThjzyvEBmcDwR0ju0UWx4wSA+tj
SKMOupF6SbrgSDy0c+rT+DdJhWqVwGtaQRV5tprQhLcaFZiA3Eez/I3yMjvw8NzVfbkrov6hLnB2
joEPsTGC5GHbxJx5SIZoClcJz+eFgchsnbDoItK0XVexfHZs924O31rogKU2saz2WQqqYlRpt60a
/RmbzJDh0lKGrq8dtqGu9wNnnNaZ5OBlMgV7HeYnJLZ23FnGdIQddrVctkoVyVy+oOLz8gw6RKnE
/F/fB7ikFkaFpbUvMcOqAMS1M+VMlFe24Dhi09ZtKvWeasG7ThmYBIV9cm3DnT9rdzOWzSYyP5kP
juvK08l2SSrjOEbyrejNgjOIaGYi+t67jA/fRyBnun21dh2duHH5HtOfYnBvwxVxjTC8wnaZceIt
DB/RFQ6zHxamd67Dsgqtn7aIl0NkxXuGIKS5FktnCM9abDACMvhV+JNIDq8DAApgZCcmF/MMA05+
xjmOwXA35ahOHA/pAtPyJQzutd4KZwkh7w6o8Lp0zV9ScUnVrcO+p7hn/gsE09StjVXSeGjvfpLU
aAwjoE5yeHLRANKuXkFVf1tKvEQqvDq1/9vlQDTz94GgL1IhikcNG9WinFiGGq045pa2lBVFKJUH
EwCVb3RveuCJ1EEiyrcOcGaLH+JDl4Zpv670kdOA3mvyMHABp6QNQQVKP6u3+cqHiLfrSvwbKEgw
XRtyndnc/9oceWknbbgxOo0tLdClMTqMennRpT9s0E/h8xfs1gN5+21j531jqsExx0KC2COicZpv
R6Dqtxp8s5QFjW+e7Uax0ZEQozWDY9DkSLRkgVOkRcynWF6mjs32Cexe4JXYJX1+JVfqWtdKzNmZ
8YZzf4MrFoNpyIGtFVDkJgILar6WsB4sVILIO1gxbLNoQG06p1CRvsaLqJpXeqICNuiTimARkFto
oC2h6y8U41kiKpU0PoXlMHaLOsJOW05wVdZLM64e8NAhnSh5t4Smod1FPwZdGu0rRF9bw2cyGBAd
NYhKQvO/2Lpb654+d1PU+gaYMn11+J1qcDlAtD0wozjRdzDqNNCA9dkrj6sdWrAfCk3Mb6ZL1pRg
ZdWsh46vXQ/YAWfrstaylfAtdtvTyVKIqCRRKkuv8Enhhp0wwLZshYFyJiQU3Vco+XrAGwQBV1su
rWNT0jFZYQlSzOdJ5o0JWWwAHq2eqWMECxjfdbHUeSigXVqMJJ/iSg53epc8U2g+xtL7CODwUDyX
bySdjZhbywMrtNXUBGQlE5OFSHW460rKZqvdx2Qmow/KjSVYXcZuNblgRuSvXNieRjo86432HbF0
WcQOFGqzTXbADmZ/Me+ypBVsxuye6VCz0oGBQTbcZ+pX5TJ/KRpbWwcqfK8dpj4jvGfGeOZ2KLCg
dUrc1SSsr728HBcy0l5Aad6nTtyxNK0dNgTjNXetl6IdKcXux5SxaAoNaVH1OWh+JgJtY/00k3wj
DhbyVc+jUTAnbPBeSsuoFtoMnNUny6QT9XZdL3hkFu3JLCpORp+IwSzKfhE4A7HdE092rY6mD70J
4qkiqgnRhESFHjM8cZn1Mn0g2x1huQVfrbNHY+XF46fbxc8IjJZmF6+LqjxnwGNWTjO9mTFKOwC8
C8cVnwH4oIU/GXuMtqQVWKDWvXOcDL8c40w8oZvKDy1Aboe3Fl3drzFh58mQ6BUdU4AiHf0cVJ9i
2aSvXse4kb5poBkgXbeUX/1UbsbUEivZSXeRNT07qB8w06gDCjDdPUsHQiZcvI9mlbMPMgx73Yvy
WCJTVVMil2yRL2AosI3WkDew2fqacTJ1iQ/MFSdaQoJ/SuMV4Mtb0elvvY5x3Gi+nMK5F2RcFC41
xjj/y4LOdqqaF+Ug4mG/fvRLVGcmtJdcFCUcRgbD3Mactjq2a92qfgnwYLKM731kqcHMJsjn10D2
zBE4+KEDfR5WUb2x4d5UOuN6RQkgmNw1JbqNyugoSlmpI/5QIElaDj16wjTPXtk2PQX6eHQi3LaM
K3a0qVSUQfCga5ThGBIQsLh3RCeQP85a0NPMM/b4vW+rb0ug01G/3BZnQhvET2kd6Wzcx00aWl/e
CDCpA70Dnj9b1PZ4CYfhNcOwu6wdZjyjNPc2NCQ4Tta46O/cWWCDvwu3UYrjUZXmo6vnq7ozsNK7
WM6t8LXSyjcP++diz4H4lZqtvRwVWna/dEAEdu9mH4xLabHo0CYQxRleyrQKX7LeOZZ9N7GA8HBK
1KdxpGgIkoORSchX07hLHH3v8zYDoqIZ6dOU0AgbRfNeueN3kRefgtNTovAP9WmPSfAuq629Wfaf
WUv9WNfTys9CGs6j36AZZf+KkqXzPxpyGyg+j7nOhpopkilCJOjadwzil4cGKirXLb6Md4eiuKjU
Q07qjlJUfLFON9+Xzr7zxqdGd8/CScxV1eADMRPDRuV1CqTah0n+kGKkJuSJpMEnG5Uhu69z71V0
1f7WNYpvza4fbMQcAwPyoL9nMvuadyz73AHw2vBpjOXVdsSpEuazm/XXoIm+GBCVhockx3ssjeaS
GWBLGa2ruH6Yogj2Y93JRd8yHTMCKtDuxyXuQHkDygLIDXPP/Dgix9aM9IqihCIyc99Ym17QYN57
YX+qpXYJe38Om4lopGFVMox/cUv3s2tblLWKPavkVDIAPQBkNZ0z94y1uP1hNMc8Rg6tw47y6AUR
K9EAGU/6CJTcslbJOmzUbkrC35Nmf1She+rCH8DTl84AAxBGXNKjM4Hrw/1tz0teDkzW05fSaZCN
R/uwomqse/aY9fBZWHEKc4i33IMmmej22zrcp2SmgqvXntPQ3OXdj2aPZ3KtNmmm41E+jz7F3NTC
6x1yrAthkTwSW2tO3mdIW8I3rZiaQ8ecNwRJDt+iB5KwMASZHtahHMw5yDX9CqoCJG+Qzv5/bttG
7qwiAHw4Z0MpuhlKBn6s9YGgFtkyzw1hcsXOLdnYcAiiS2Ae4qOrtc0fVlnMAfTokHMaEY7MRYRU
5MNneLhg/PMpHMV8VTS/9CY4+qGBKfPFA5aCzZ19OqbEfdY6D9LjhMjTCsvLPIKUQ/7QJVvDAkMk
PpxIrb0KkkEWTL+txkYnbU+HOkxfR4I2a3KAyhBuY+kxVJ4CrKhDwklZVGtwnkBjgUiEOYCYQhu+
2IyIRY2qsmdUQDcy4zSUfEpCd98P85qquEppPI1m8RVW8IdZgS70Rv34dnRNhf3esAda4NiqMyzT
McYdHkLOOWjVnaUewYwv/SqEjQGCEBeT5uO7ya4WzIYxKgsGnGRiwhNYF9CFlq5ZPqRmecIjzBVJ
kYVSPUIsacNn9WgYKHaLhXCTHyK+FmbKvKh0zmYY4u+YRkgJRXVtB1ALdU2sTdJGPzaIPC986cv4
V4EoN7Wjx1ZO36zlNj00Ek4Rkqn5IgpOk6wgBynT6ZgnpOeot9a5hYHJ3GnGm8cYVxjTtkirvWjc
vQ0W0ZgCJJt6unRjhtgxWDGtyl/Ba53VIBlXus0CtRg9oUcslAmfg/nyFdAxUmA8dQtv4E4iFQ8x
YgzCrnJxu7GvzwSb9/DVD7xneqV7ix+b2DOQ2gueMoT5oKvmHRFQpIMXTE9dYL00atoZ03OPJhr5
/VkIYmorakqRmr+bbnjBz4J/SsNElQ/efa9d8aOfnVKd8Iu4y/mnKBgH6XQUzvDRejqGsJqBMSrR
q1416zKHWGSDQltMdHEoZslNK2qUeonDoMGmLgPOeURDazA/0aT4JdnY7gdZcO2wIg/rZlm4PcGY
I8uLloAYzyKzkvTyeAOu6iINHjsOrlQjb56AqBbcbtOzNJ3PQMD0kHzj7PO4vt0eSKibXezO87CD
+ZSW3rKdcsRDMGeYcQD+YQhEClANmztm8Rq0u6AeXkQ1P3OQa84Bx8/QjeDDN/OdisvF1eKTFgxr
C3Bq2gQbSzIONKqCIy7yuAaz6BdhKU9hSSw02+GqJM6LpoOPsg6oG6eXun6XUXTM8vaJKdRrYRVo
xPL8w05JB2QfvdZi5w5P2VumQOOEvxnbRGb9XXvDZ5Z5J4qoU20BPBOos9MyPlmdf4mhSC4q138m
dMkDMJRQrnO+Sw+SLgXnIhbTlcH0wWPwsAA7+kg5TCaGj+Ke7pwAUVKm9OYtaefwQoehSqHd9Xnw
7jm+sbJK7alt+UTIVqqWg+Pn61ZuLBfCAba1Q8p8qKn67cDhhMbivlScXc1AWjNtODbLeni2G/uU
IEDZeCa0HXLL+COIbBWmuLKnHb3lFDNV27tT92t+eUOhnsd2+G0UQDjGor2Ec+HWtpQe6IoqK4Ac
QVbQpio/UCGRSmNyCFUN9hZd5/5lMI+6fdL2It3nHstjxAOwaI0EDMUM0JhdSlrSXSB8ia2dEG2v
M5zbR6w8O9cCgJ944LQGwTzFHZ6VQPsOTRUTgc9mVG8jg9Dc52xocVC0KboOF2tIEF86y3aXGqF2
uuD+rlr0IMPV1AZ7CSoGU+uDwtG3Ypb+AKr7q/MYn7o104KOvorF56qcuzRpA+XmZl1o73HYoHpV
bNPsoPokA/yuYtwfue09alrHj4YNAgm51g/ojYI9/G+6e6L6lnrMJ2wRJUQFB53B0GAGK5vIvQAl
1pryobSHdN33/tfQYVhjekRqsAn72CAbd+2xQxQlmwIG0MRk5bz2gupRB50Y8eHKThBxH/gnGWMw
nWJgNbnQyTa2uQMyLdvgd5znYRwVRfSAgukam6jZaoxQi1bvXRAUoMkNG+B4REtsucOJ8BtEgPrS
gH7TmdSH+jiMG9agDAkYk2AeQAjjJT9O1jLHtdylHTtvbs4bogkXM5lzExi2uU2z9OTyRwNqHQqd
5iewvOv8z2Tw9CdTj4M517OtGOkOaSOyWTNSmafEkzG6PfHAuXKmJ6FDFazmatSI5uB+JAbFIdlW
BNWnQGkh77tND/RKzYWNid3Cqg+WnLaRyaLfHDeotVATmzzjy8LdV9F4Yftz6Gv9zZ6D4J3uhGJW
b+NfY8G2uYV3sGpSgNY6nTe90ipmlz6QNAUNmG/BGQD1uxwGcV98pz6GFVN9Cd/+pVLzQEv17TIy
T4roKe0isQgDBDLKeSNuKAcXhthzOrWxd4qCbkM8xv38a9Fpf+UNrVvaXDGZoY6q+zUpNygO2Hw4
pCIBYu+nlsCOKItX+Wh/q4xJVZF85eEBHV6ytCtKNTPR3xplH+equTJ/QAQ/e2H5LRUbtYi9L3rR
+TVWmvk7LGJY3eZ9wQB710TPns2elQnTLnQ61nczUFtHfwX0BYdc2Fw1puv4EsiUJERtSdRbpfTn
iAmsKsanIKq/zbLdRiQnJDOQJjJwDZYgLpEGNWwMzdM0WHclirvayL+4hWEbJXvZ62fWp1flqYNW
F49mOldZFXr5lnCPgYlSbi+jorv3U9qwgMuB6A26aqCclllhvRLlpVD5T5/3p9YgiBHJfcbSYWEA
750Mck+afPzAYPHFJnLdtMYL1dFGm2yCpujywbgUpBlPqYF7qn2b/7cyqwt3964GS805jVKbBLrc
B8DpTSPOSqt+6wu50FG8LCZDe1RsW5F8e9u8tuuFwgq41O2Qy0ikK7ZWD5mXDqjxq1XKSNhQl/k9
VNXZ0el38+qt9tAFjUkLhKV7gfVLTRCyOCrCbypPzLaJjVeuSihViP2h7GgZwjoPdChfZeo+mDmH
H6WdTv+rVgrSZqOCq56KQ0T9kXPco3l2dt4cb5frPEkraQGwQ206f86SXHXoRrix+zo9AfsgkMU4
hcJ8QrHzbGFZ1Yzq0pYVTK+BRsKP7ud31JGCk/bBsQum79actr7zHGWkPZCwUUfuI6r/fU7qWNfd
2+2474T2Xo/fpV5dG81+qwXbdqe07/JA7ISJWpNBPxgdgYxJosFu/XebsB1KCTzmvgvzsI0fXB6Z
zD66j6iWRNKrc+Kix0OdvxiZ1YwGopfaalalS0+kZhqTyN1zqBeb1nIJkv30PFwF+XgiBmUv5ms6
0LLXoUp3sgnWk+feGQZu8KjeO5M8dLI997QTPmWUq9dX9i37oklQ7rH38YYLe3UDH1xcM8kMjApe
THZtGN43QX6n3JDTM+SEnVv10ArqNYQ+dLL4KgPqprTUTsaALgVabkzxZF1T/qlLoi5LTz9lgg1r
TJ+58kPzrmiMQzJFr11dbl3NwScZ6ndhjwiJzRZ9e3p2ZpC+RA/PsQ1AuMuKN55o+yF+mOqePXf0
3qPeIdeYEg78bES8A+4D5JGIhZ5MH9Skcy06JNueGMDGkwkMbK9HJuK+RGX+CXuaHAuukd4kXU+3
5M5ko7woWHduBApHHOA/uK6+CAmslmVVpavxK0RUslRh962jMkowoMuEEZafb00Sz4h9C/RVaJav
KWPL1iHmg/hLsQbhl2y0Fms8e3bmXQ5nzMtgGAZjSwbSRs2U0dJgn8fmU5Y65bGAiZNleKuwLZBh
xt46CTSCdXGvW9bviAbd5zm9Zvg9AROmvowVHhNyuTTbWbaD0AGkka2uwXYNLOwFoF0XmZXdTx0I
OZUXSFomRiRQw4O80gCSHlILSRLpwOye3GobX4U2hzuSL8O33CB0ZPPpWUB/Agb1lrbTG3B+UJSI
SbPY/sIi29B0PYML2/1jjgL//2HpBLUgnn74rcI8+3P0uStuHxBh8Op3vvpsPv/X76yh5rp8pr//
6x/76nfymf36+1/4g9aiuf/Udd0FWu/ZnunAbudn/ZGVrhn6P20Psolkv+RKG4jJfwNbHOefwFgc
3Miu7tkmsJf/BrY4xj/5Tw0YbaZhC2zOzv8E2GLMmJQ/+Cr7X//1D5ZwYGGAT91+B/JIW/8rRoUt
iDAlc8Rlhiv9UY3ibgimZIsusd2pwnKOxCbSgIYloFyTMaFgrMH2Rf6GLwaQynAOvTf6W6Uxr1Au
lWcNgWKhODq2YbX90+f6f6G+yBkf89cXO5d1pm04vHNpCjA2f2a+iCTVs9gEWhQN8RXQdbXuGA3q
NZvvTk8lfoV4RLs13PXkJC2Ejx9VlCQTyuQO6nGBYfyeQLh5sWZ/3N5Xq+F18nSGl5pB9Jpy71RR
B9hI7gj4EitAY9TfvmEdIzb/K5mm6JgtTCIglPVscI4eSKtSA7Kg+lxuW3cnojrbF6Zxhc2iY64L
C9RW4U9tkrbCQt3A79UjNzZ7g0RiX9/hgmSEGaVs27R4X7l9u7MCZsGlezaHPNrD4sIdjK95aRvV
K8spSuZGz8/YNuSDU2lyN+mEqNSN+SHjcdxagYV/wrX2ih+Sll5+KZmbxEpuKT4KDr3ePTlI3BYJ
rCcizuNl4nvjZiRoDBhrgSVzcpyjW6a0UWjdfDBRS03RPvUB3UtxmPxhB5Tfe6nH7EMfYjCtkijC
dvIOJYhKPqxg9e+/dNP61y+d4tOVjgEh1TIcgEd//tIrMtI1Scj80uiYmxUdNX1bspOEkFvPmNwa
4dxYH1GtH/zSLY5s8QhLQ4dX4mNZsvCPdj7WbOzI1ZseKAeHHmvjqQz2kOmuITBAug4MpMCuTw7T
i3//8uf7++/XrLBdQ5qwmUx0aTPH6PvzgQV7/V//MP53KegIJxMLZMhYc58n2XTxnCi8zPuPJoKU
xAW5HfGWLMYOL1Qktxjjio2nuZc8LSzwAsScxCZZg61G5FtOxi2pZcv/h1eJQUq3XE93XKmbf32V
nVlXo5ljDh7K6Q7B3YwGI9XMxSQAzj/cD/rnhMfnEONmIFFun0EJPGKPSy5NGV/w8DarRDVPttdf
ksROj5ZvN7v/8Br/5VElgB65PK5Moeum7vztNSKDEoReE0wvxsDYiLr9dNrU31T4mk+NR3QHaEYo
g9ySGnFBG4LJoZZ5pySCJHz7KMcY5IxAERhGSbNV5b2JUt7NcMX+z18pwgEeqia8LV33/v5QlYzy
cajmy6zQm52Vmfqi5WFOwYVNGqAHBuMBEIqAil09Ah44zFgcNv0Vo5XABszdbwmaSVDaQtJRVpmu
OjfWkO9gev73L9WcX8pfHqkCjYMnCfyxDWnxkv/6xQ+1NkakqfJ0r9Wvvoa3iDgP1RrU5YSPEANs
nZK8ZyZyG0Fi/Kr9CdLkCFWZWQTRH+WAVQ6ggBWzq4sqcqcy65DBC1zEU/KqWpn8h0PA+ZfngXAZ
e5hCcjtZwtLnG+5PNxRKbGXJ2Z0Pzeyn7Avr2Q/O8EsvJFmvckUGwdi9dfDaXxokiKuRijEfAWIr
/JcYvLpNaNQYczrGf5lwfxtT9eNY3cRZliw7uuGmJfqyXN6u8N6cH/KU50BQZLSIGtbDtVeShKTy
8BJmpAcGQj2Bzd7iMq63DtOIRV2wcJ0gKiwsP6mvaZDekYw3bjK7f54GiBQy7p27tDqGTm7tDLIs
DPGDo6t9wJyGgM+OnGOAS3GR0BrDlPz33/iMgfv7N+64PEoZvcu5IPnb8zTPm3iySvww9piV20QY
7lGE9JG3A1Hv+VJp+Z9bac8LkXKXViB5Y1ccMPdBIXKwtLDPl2ubwYw2Xv7Di5svt79djg7toU5d
ApBOt/8GkLM0NFsORKllnhEwyRlMGxqwb4ZC3WVGw6CLsQlOpI0YPeYS8AkO4Kia88g64D8cPMa/
vhbJs0YXeIAtD3nM/EH+6UIL8qwfqgkolFkX46pGgL0ryso6Y8LN97ld6keJdfYuMUGD9w1DpWrU
kcb2k3HM/8Ozz/wr7Y4yTQhs7WxXdGlahqH/jXaHDNVWvmJlILG3sHatwiuTpZkVJV9u/69pYWVp
Q7RzITpf8C4FS83RX5x5Xn27WFMn+elH1A9A7KDm2AlsCB2EnT6yv5K+1h6V6PcqrMSqdQ1vA+ln
Z2dF8B9uX+7Qf70Apa1zmpum5EaW1nyD/+lzZWlYCzdCxNYWudo0VZCdROIcRlvfm4FFzKCjyU04
oQCJwMyDy3OOplMAqMWvMcw3pIUSAUhqsw5yQj6t3omXpd4Wm87P2bxiCgIrd0jG6giopDxEKj7i
TyjuegT/BZ2/KKR57HIy04BX0bDPNWDScOYynULYE6tmX89VkBWGz46IG05nJl9pdIp60Md90s2F
HWIY97OufJyePgmqwaC+TLynS0N5847nQU6TuNoN+pskj2hrg+9uMpOdKTKqraA92SU21j63rH0Y
w3VgbSKIrm5B9fUzoluS+4bECNNL4519CA+3qtD1tOI9l9k7wu8AYyTtfVyHj+Xg4YxMWTVWDjYz
JjCyYI8+am14QSbYxaGJvkygpPLPikNgo7SGmBUAicQZgIur8vjxVizj+govbASuDKnBf+XhazDW
9k6GxisKMG3jDMzzlNT0Pz6gcEq3lejyM0nCO1PLUqQ79kmvAwbSBAksUK7nF4Znn+HYFRut0K52
x5o0I88VoRclacrwV6A49mT5zXsI9tM0bKWODQ/PS/CMlektNdjMJswTWGzzFQs316i6xdITnKfc
ol+3r6rv3bMlXTD4VKpj4QNPliMIkezLtrXhLtd8Fr596y1UxjhHukQjRJPzVPsmtK8BobzTE93B
d56GwE/mg20wKWliv3yympSIhkICbWtAaW0RZBJ0jSEFs4nEw2pWO0/1yD8coA/C4McHAWiMpu/q
ze3cicrxUW8whSZN+hKa4cSCtQQyPzjrntCq7eh71mM7DUQC9XuCF8cNb7adIe+YdDEJdRhlEEHI
9VBJdxfzSSqn2ngiJMRE9cUmrpGuVsGonZUjsC8TB4u/vi6W5JHtYRZomyKNnI1BDlFrEbXVioEv
A1jvgAkXF0St3vqf0sOeonNnbNEsy22HiAB0dbpqtVzfeL1/tEtsl5VL/JsvsIxlAmpGWkX2nsC4
cBX47IVV+e11NiKfXjvobkhX4hjft4o26lKQsp61KmoytVXWA7zalGhaNqNW8GIm8WXUkHxvF7nv
Vzl6ErEJSsM54hU63L75MXYPoOG3tejPk0K5RvVl7MIE9YygwT2isrIWLkIw3DVWuru1s6gJd/gq
nG1PsIhZdvo+noxrlQzePvXlr65jO+jmCBmQyUNWDOgXRyvrNq371tjpc15UyMZr8WBEo3dlBYky
8xRhC9vePv3CBvhVsNGbnKragkr0HwUjLGj0l9xlo1Z4XrWSOXkAssDHLCqvWXu9s1OTZx1AFTKO
Atm1zCAcmHgBrcJ4MSLE67frr5iyJybV9tofgThlOS6jJKtrZHT+BnPSYqrD8kCq2NE1jOI6qHUa
ta9l7P3Qx5wiI8k27JKh52E3wZC7FEhmVk6BUySukUD/8ekMTFVh3o3Ew/Hgi23zxSRr55rsnSBK
N3MU6u023RA1ppZOBbDS19mgQnRDJt4701F+l6G+aIYQNQbQePxzPRJNvARzIQ671Tm2Ov588mwI
JxzzRzTK6zJLrYexJhtR67BC1POoup0XOz7XclCV8VY2KJ6T9Ov28d+eZJPvbrC6GA8oDXEQOf5d
m7rtZvCZ3SW+y1qm8YmRMt2oP3dhzpF9q2PQDq9vF5ErWVMV7An/uJkNIhMudRGuQsI2946CcBwg
y4bYd7vSqrm3Nvo/ns4l971kHEEifPSBf72+sh1EGk6fVqv00upgCwcZyq0P9H8PBceeAyes2iOc
gxPXQ6MSmea4d+i1V57L4U1D27KNbIhoYRgJMx93dVghEArw55Zju4ztzieGaN4bDe1VcgguE8G0
ctKw5t9uEcJyxl3lYOwqEbZoHbOH243kWGBVLDtdt3aw9WZTcuFph5FdbjI6x7A3whUJAiH67Gpc
3/4ajZDNKi/3trXRTfASiQzGgq3Qgsds3PdwY36wRq+RScVb+rrb+Xs7Md0CBEOHylCMMsW5O2SH
EHJqDzEq1BpQIwGomJp35w+Rv+lBK61KET7KakKbeXum4tOX7FmOg5+MK8Vljq0RUVCtuifRVOlj
On5HeDGhd0QvoTM9QQgVBycmHhWkPfiH2rCPgNmQQGgnQFPeToMtxcOVUauKu/To98zCdYF+vrDv
qinp9ijNTmPcymsUvpjQ6c4du1s8qb55771B10BcME+7jK5Huq1Sd1nUIasbzI1epXG2A6A6UD3X
Wy/T8BB7Jd9f0gx3dWh/qiDRKZpcNjPRNJzDAb0/6FkX0ab8ZjHQb1xuGzOEgBBM/tqyRkyQ87MW
7IBaTjAjUQHm/s4Z1Q4vwEAcnI7hPJktRLevqrOwjgQGjKUy87cR2R3C4Jmo8CPtALawK4T0uSiL
Pl3bdVrsk/kW8lJzh64F3BWauEVo8E5dwg+HQvOxoEyUMzFJW7Ldao2KXqEYb20yYYFHVIoEC5iV
GjunNN8m0vzUIt15dKvkB+80ZgBMmJnerbN5SHGbFtyuCIcbuKqS5MQnRDEjyaLDhXYQKltGuUVH
7HaYl1IUEpwU4751TUCoYfUd5l22aWEywqxAOx6RSZGk9GkTioUxjN3t7affBhI5ywejYrkAlIrS
kOXpVu+NLaGGMG5ahURUG711yOxt7U36e+553c724501DeYibYfmwY/ZYRGbZHGus44ak3xt83Te
OuDPQwwOpIeY69s5WSQWjmPff0wGXDNZbZ5sp14HIsLQAYz1cSoh99Zk92apbe3jSn3ofQsHNY5f
24R6JampruNZERGYzEWDZrpHShFsmsSRyy5JVhryKazH+SqdkMlLO8ezKJTGM7Ha43WxNnGG/7Ul
Qp7syGWvHmFJWns+/dmB4L7cjuz/w9J5LUeqZFH0i4jAm9fyRRm5VkutF0J91cKTJC6Br58Fmpcx
10pVkHnM3mtrxqcZKBxGtn+YmXRwoUr4RyRtENQzI55Hvo41jlpjfX1zP573djqxWhlHyGbG809H
bIEDdPRFjO4Eyd2pSZHwsDYbGAKO7IiNnVYt1bPLWz5Ujn7QiHc70K3IM5m3LOzK+OKCyyFL+UHM
XGxJSVy1EA5H0VKsJJFyyJVlwRpZgXb7ObflnHyLAOmOZnjsQ9hIboNpyvfrQawHdnQMVH9vWk5L
GgrrvJyp6xzCSYJvKxm0mwCEaGXZsP8Z9wbZuI8KA21VUGMsdUnp7dkuMb5YizHX8N8ClG1xFfQX
hyScw2BVV+j9+3bRuWcRHIUiUo/rHWy1LdlxePahaXM5OdOA2qY3jjMxmlYtggOEFddumotIHzGB
lrf1RxyK/Ep7xapTnx6W4W8uBBJsPF/Boj6tu1aeoaOt736bRcEhyMguGA37TKnc/VLTk8ls9u5j
Z8EwSKYtB8k6yVgfd9FATetnNHymzVRLJVdSAXD6UEaVRPHcqzm9RcuV0fXxQ1m33k1/XQsbR6R5
GJniS8c+yjA0ffSYfYJzkYhdRhd5SDIFuPpM6HVsCfd929yGev6t+YU8zzhIEmsI40gjWAybD2oh
DFJ4NG64PPGRGBW1+TJvl9m0kYNX7gzk0LvSGBg6u4vNPatP6yNI1Aq31SQIhdRhxVWSoTmD8G7A
w7Ax4MmwSYWvYTo4eQa+lLNqkzmUlnXzmJZELXA4Qyb/1TM+A9aZKclqTFgQxRXVuz07D0yEf01D
c4H6HL2OUXozJvuXPUYfWuxB9mSSY0BARLMUD4P93ATDcDLbnnVmoDc7xoWRbtU3r2R1DF2UzB++
MsXSYGOrINvbPpl1HSoDz/0wJRVrX6POcjDLSsBfNB5H08W83kn57RCMuavYDZFqNJ90CzkrQjNY
Cm1CZhYRi4be/CdaFrOzW2PQbduNmhNwaaxgpnIG8dsPsJtSfKMQyTfExTnY0TJ9RGlp/Ok7iOWx
yPtdHPTGRauarcNKc59KxCgZJIZd3JRgknxC4pa/BXjmbgSH8kKe5XY25vQM2ogaTR/fxi5usUiZ
72I2MF1beLtwOwRmTOkIXcLSh38OnRHA7uVFe8GXjwZ22Tfrzl9HUlbKaHI3wxxguCb/Nncl4jjX
RZllyTcsY0k41KiaS6xJce1Z+JUR8Tl+E/otbsQMb2v6T1iXoiLWvDX5mwkNkVsUBEXmA5rlgkwl
Cl2TlHBQ5MwrBtSXrUr2uog/TEf/hsbZXlLSyNhjOwfeCWwTqblk4S73s+VwA2IiMUll4fQn3Nb2
iITi+VpswBu3KWvAyPkusRdZo2Zdp8JllEibXhOAvRXOxIJGNjZOQJJJyJhUXf7M4OI7QxFF6C74
IckYGtIkvBCaKXyePvYmN2JdhJfHn/pj0FNZ2YMWznXwJyEQjxV3Om2bxjkpC+heTppbnbOeRumy
TyzVXwiFszD9kBNIo86KHjho1v7JdRAfI3QJH9cunqX0jzvov/EBjimtVUTRwv7h3FWlR4AIkx2R
WKd6cYQsn0vceSAlZ5/czzl5k+V01Fmxn8jGPsSF+pumj3YzQGAF9LTxbJ7RIe/HkwXuYvnTFRi8
kxT6xU0ISCvbRD5aTTpuR/FNt5tfIip0uBEPbtE52K7Tf4nUNkJhxOhzFHujnmbQ6wIShwvGG9Gy
JyfKpTSmDw1eCoXuiAknUVtibWNcDPy1R37g3dD5l8pIbsi0UFjUxzEm9ZbpJc18/Kb4XaaMZQSi
E9papKpOR6NhP8/O1kEHcmvSOkzVdzSByW2apwEvXknhgL1aEHQb5ZcEMG12NQxNvzKKfXGD6nkK
zskSG9SX87c3Lod2D9e8dJ0XL4hCp8qLc+/zxci8P2eL99JLvjqpg+5lSGQazQwB3wk2tmBo0OgY
WRz7VbY6hv/Bf6sN7Qh9du8UfxynZphXBZ99Ef2OLQTQrh+doxL7S5EjQRTWqwuve9/N4y9GlI8B
lxJ4qycKzBuezb9TYKujr4JQou7vdAaU0lDy0BYO1AVPxzULMKaP0DeIHmmUUzmoGzLYo/1h8Gib
CO17iJL6m6v7ATJLxD3nuNzCLfJojxidnu+qzJn+zsyYEvGUAChDzxNomEwHatwBG1WuO28NSs4O
fVPj8DuS2BTtyhLpsuoKaxfjsytSRaK4Q3EPhvrTdIS7Z8KOp5teoKxIHsgbpeFdS6DExFRlie3/
HlR0imCEEB80nl2enCzyj75MrkQefNsBQtE5M16aDAuFJD5UusNNTP5X71rBNurozEhE/I5zEGfw
e4adcFpU5Gbfb3iawZxFcCHQjLyw+QuzYm4usU3GXLeoM8ymuZPrd57jwj0Vimqm9mpn71SGOmrt
pZhLb9fZbbHR8ncE1s3eETXlOqENAYZO7pXpbRrt6WITg1fPEG5qAmaBqwFDtpksfjfLUYbGk2vA
JeO168Wdb5uRLM0rJYqB0jpyikNWwKJaW8U6J2XWr8NShRmTCMz+vr6zSkwsbfSKOmBcOIMMjApj
Lwhaw8o9XaoIf2BBatGmnOv3JdvwRPn+bZovpilJHCJRcq8DGPSaD6HMMEjRx8+5POttxNqDXpm8
eTEdOns8VrkiqwC5Kr7VGAGnF6Ywkre957+nKCdZ/Kb7ukLw0hjn1rIeqTeQzDTY1Sgkw8BLip03
WTfmzHsAgQRCY3rbs6VfGBTs24V8JLWY7r0kA9ObcrL4SIRQDeBYu2UK4FnVtz10D5V/6GpmNVEL
mgaMUrPnS9ylZa+dSP3acEarlwL/FW75SexqpoYtWE96cCLJxaKtpIviowEjPHdwV8FIwHF3nOPg
9ByDwXyOsfdDFhz+omzFsOoN4aBYdJTdM3Pse211J6eFLeDmtNy5ax7sGKlRmkKk513NY1OEHpHS
J90jfbB+qiwNXX1VfXsDsSJT/Tll9S9Uyd9ImRwghWYXmhreZrQh+UaaOjwUwgIh8zj1vrH/MdlM
n4TnELIBkgAzgEoximchGYPM+lhdWVg0yRD/LH1ONCXMZz3VcAt03ygdPjqFlWowGvB4Lhsue273
ZeBy+kKluKheTuFYvQY4Ry8Rsr0gAmqjcT+NuBZarfiYkaBi9bNmlIQjZOtxATmDj+IV8KggzCVV
OeL4IGZMnybiY7DPo0ggwE/RbDvqibsy3mW287t1XAR87kAhVTqh9IM9xTCni83ufoq7a+3rZNJ6
/NRAwengaJDj+ZL70z81v2tIZc+O7r9MUQiEk1dQOeSp1JTuXQn20EyKC7TMvUK0cMiXWMz64k3u
cC1rLH6MMW6aTVnjVqZNADA8ec4/Vh4LiVFygHbz1fajUGpVt5tyRI9zbOf7iCxZSjakz/gD+cAg
VmoNrh9FJKeYCAZpyDobLRej5IM7wE4Y/oJG+Reb9tNUYYUGcvzWz7QQyh4+hXupXM43NJ0kwaoS
rvq0F9DGoHQxcfJrEmNIemDRpuuQVzb5AxSk+h4siW5Y+NH6toBnXWrmrfksjEX+yhZjp2lQzhGi
p/uMzNqdg66Z7JJYQmFiNhbcEswyE57AA6zhdk/ICXWYdPWwTpqvfkhn0sC0x1KiCw4C78kDfHxU
TfGaK+05r7HD1NL+xhKLsTOPL3lVYLzy5k/KJvK/zWI/+vLNRn6IdLFzd9MAFhegBiU7Jn4Fl6uy
8Xn0iuJFK5xjNnhE9mXKPRfwU3aq0T+zPpqPmidv/oxJwNkBuSQRQzAeKXP5WftnIq3VPuqWKLxY
x3iOIptk57rsN52PDhH0TcpkGLRJ3vktktniZFjqv1maL3bSUc5ACrNihgBt7HBYcV57cft7QGcZ
Jy9AWUKbAgyDfr2j/0dNKSOkmQk+PewXnFoCPE4jLR0fMX0CWVq7nG3ClFOyYqkcwt4tH3DGlruC
F6Gcsj9Jkp5rGRPwksRPbvDITubVSMY6XJiHQ11gkzFnIDA9sF5LwiHI9Qhwn0TRZ/gK7vbQeL/w
ITihSFKEysv/ZSOv3RNfPq1/kk1s8NJlV6uVLdh5vSIyJ5kf17+yEQjauwLqSAl8ZSspbB7b5T+a
fMB8LCBhZSAUH5Gl248qY90mSdMeQeucTXI8f1XwxoFVHlSaUipmiLzEVHEPLa32oBcccYF3Q2V4
kIHcNmQ5wIvq1FYMs39w80WzEkXolpkXbucx2qu5KI+Df0iz2D6bU/2eeFVAAinNQOvGRNkXGIKS
xeyc1e527er7yT/mZa0eot7xNm1lMb+3sCBkY1WeDfJ5u3Hx8FaPIBJLkNWTOtjLVr2y/MPPEp6F
9tHUL17EkTSNc3OGEkPqSw4aCYwa0KBWOnvOHH/kWspnpFCTJEgKApW9H5ZmNJ+Dbq/zh36UV+Vn
aqXZkRIXl601E64pLQXWlorYYh2T8yHi0EIpo2A7zTBQDuz7OkKMc/s0l/+6pmteuZhWHdzS/pcj
LJY8In0TKluKtwpYpzLmP0PGb81oji7tkzYK/C9jM6YPCnmIGC/5MDqAZuPxuNiYB8Plpm6/4iY1
qZ28DmAdCeWYJM5zBwK6khR5VTSkVwhZPkAUhSo0G6J/s4nfqu4R4MYdhbjoOR7tHEw0emSoN1pU
hq3Lj2+XUL5TfZKPmA3In0wIFJ2g6BQOgeABisCi614p3lIYJaCxTBMJUPZQFVP62x/faAjYgNnp
zCIru1VCfDWLkz0omnfN79UThBH2IctYqaa3z+P4d566zc2egMPpqRnGs/la511wr2WC8jjI/nUT
+DCtiOinvN4L5/HNjxhzr1MTvwXQMCYxPG2bDU0SEeBQJf1tncNP8JsYvCbeeZ1HrFMf4IoIjjHK
HG1bwlQpjXKXafpdtBbtpZOe44RUh3XCaJQtj7AZGQ9tDr6R3mFrS6M81UY88lOo+uexJVfqFiNz
PhkKkGZV1/vJ7N9Bmza/uty700d6t5lLnGI0pZ4Gr3cS+NmBpcTtUZMs22ar5kqIvgNG65eK1WHM
njuK90kTT7dBEhfla0NxGNyuOyQoCnEM0v/HarpSkidhHS+UCx5mFnPjY25272lu/Ipcn7SkeZpP
qe1/M/o+zM2YX9ZFXY1B7FCgGZBmRXA3ydI/I1B/4PW0JsobNINfKKws4m0Z56wytKwjpiHNudGj
wDsXKVPqAqQQ5KqRpzh58XMQQB0+LKAgLdeRzhhj/a2pmzdEdDN3nKZiL2o323fB7G+cGus4861d
7fg9nx4ooUXu5mTZzF+Q0wqmBRkCBMMTiFIBnWrT4fojmhSMXo9egnXTjvzT+iTUKv4dGb4TNmxK
u7R/pogMTt2y0Q/4PEINxlmtDJZZYwYjymnNA7NYbJ4zpcDUTsbe58Dd9lUjIOG4BXnMOfV8z/QS
8DRfAfalhZYCdSAlHHxiz2vpzXJ7s19HXIByoqZlz5rsEAGE7Qz9MfH04Qp9jOGpC58maJdHvOca
WnRfdkCKSJwHhybCGpDP48HXu7cWSgvbhITeItGfbHbN56I3J8zC8rFDEXnRG/sOtQTqhgqIJtTw
rQtYSfMA8oJ4YPd5GYuaSYMpKGfY3ZMaeUxb67uBcX90iWo5pR2/SBLBfMWheEU6+wdriXc3iKdI
jPd0Ns2HyQSjBzOG/JZF6MUcShIG1VR0+8ywgXk4x0DgfPUmOz1Wwji5w5SHQnOI2omLUzSJ+iA1
LtGMvv8RsPJAPCtEyIzTN8izA/l86+yPjW69qWcu9LlAuBXZxALBjm2XGS98D1a1F2GKBNCSd20k
wqwcBVKnXJvjvAqdRevptVZG5UBkXwdUcVLZpUvPGvbVC609jwdw4igVYZol5UM/13sYy/1+sEpn
P7UAjhTDUpxtX62Lf1+62oMPtWF9aDBykM8Xy1dm928xYYCBGrzdz5vQBD7h3ZrcN01sbeukDu3e
uydpg+JM3qvkBQCWtWgs3uzGqcN+OUO0mMRqC/HvaWQIsJWW/Wb5MXx0MIkH+GP1ocPoNfkjcrnM
/v9MPGgpSNN6TPaQFdXWtW0KE5vtpfBLf9c5f82FkhMQj6BHZXvG4wxd0l74jvTcNN/OESOVs4lL
7+ZMLbKkOiKRnFduHWpXOeIHs28xldbzU+Kan6SLA4sw0j6sIgyV65fE0NQ4WmowtgarkGrZVtpz
9svoBrDXVfNltekJ09AfJVh924HxAvxIni0M+4dyhLENh8nbtbYZP6ad+PKNcJUqEGaMiAChD3Bf
cJDEQZ68sbOBQmn/MkNGp9nHG6YdJt9iPpkqNCOltokVw4G4qcdD0XFNTkQT3tZfBS+jOMRUMLGe
05P5gb83JVll+USUkmQYfHIazKy8a0/Epu4nWZF/0iODTlIsoRbL/GGybxhINUzI/qeo3Kf1KUBL
5lyyvHw3hfOLPNydtHPEFnkJvVPl+7wLhYOTWkYS2hBWzyFbElogteGgy791S//V8Q3xaYJuSjwI
kWBV932EAEMtxIE00SsAwf+EGGDhQjnz/Py1G6JrZSECkn5HFImeX2CNrWdQlwIosKJ52jmemElF
oTEl1wxoeP5du4m1lajHKLpZO+N7TvYsqebNWsGtF1pZw7JkO3QuSvmwFiWi1ZozGL9s0wtfbcwY
oTcJFiBSy6rDn8RWzOfc0BfhVZNGNz2YvmMVxX90XqVVFrkWSusxv14XdS+/Dd8fHhXAW8qq7SD8
6Km0jZ7RJG+NBoKs7XvCRpu8ZejFbLZsu727hFsYZEWQrJdR3hexs/d77LVFLd4h7AGCQanteHaw
r53kTw89YPl8s05x/g7jbv2uSh9cG8iAs137ip1w+bQeV/MiZUksyNsdWGFWHz3DD7b6lVPCv6Ap
HBw8WcrM3tZ75EfMjzJK+zDSVAu1fP4zI1CgoNM4QZdVt+f4kLoyZT9AIvkTTMzUdIIIVUmY39Ck
2ilqgiuz/TjMtInUhopY62hIvtKeRMS0N68cMvcI99C9d4N/vquB/7J/aaZaTKXkhgBAwEIbyJ48
x7gP2ALaGBaW+tTrSGItGk5cZffsmKnM7GiYfqc5J+4qdF1Ve46uPSeBQQ4pU5mjKqbxoc8WoSrj
+r7lwRoqSlB654xxBOEBH4UW/Vv3k/2ytK9V8zWmICCBlJWd1lzjGu4WpPTHweAz+FENUVAIo6ku
bot7iQDucdtBKNlZpA+ehR7fg5gQFxKWhi3dPfrXRUnFHQPRsw4ehHozJ2AsLTUpcWVkF1jsKrHe
TXxLhbggGWcFuAjLu75j4zGQOtfl5JauX0JvMW9Sgf2qYgSQ5FjuVU3mROwSiLd8ScsVKP5rAWkh
+7PJtV926y6lyaHxonSP+kPtoLQlhGRd8uySxeZi4RCnoYSdQMcGg3NZ5Rc9ZU6Wug/26IUdnFrY
Xo04kBn/sP4TY8RQx4p02AqPPIQIljxCgrybccGcXLCQh1KjE0c/AWQJSHcAuzQxapt6k5uAIRhr
UZ5I5k3FXRsn/LVSC1Fx3NG8v1pxEZxioT3afWnuYienvEMVZ6siOa5fNGlv3dUbWc1Yy0E3JvXJ
lDjsDdMiDwjGXi4IR8gUtDQWyyHktOPaZa2lN99NzmEqPh1fqF2w5DzmCZSI2aGAlNhdqIQ75B/B
uxDlS4//4155yNBkOxaX3OtgdI0M9eFH8m+AjVI4kMmQBDaH2hH3LrLsBZC5X20ks6T0THRGHIX0
Lhpn8b3IeBJpy0BQlUEIIGyhonKhrd+esCCrENA+Y2WTxW6Vwdvzy8R047HiB+39Jj1HrQZgb1zo
uQ7hfmsZGW/ZBRnbgXzbez6APB6Msw6vcbteY5XmwLgEeULBwS5HzF+rEUCh9NwLO72CPV+qTx/z
kk4W3WH9VI0CJBeM8gcPdSlUfBifKOz82da3TQ4xXxr2FDp2jUkqMk5IKZ5abs/QrOu3bLCxfcuP
JB1vhj3g/lveAF5vAp2QwED8bsqtZpdyYxNlwlrmQzZuclz/qoBeUZPj/5UzWcEQ15lY5FJ4EaWs
XoLc1n5anHIRRmSaZaDsVaAskaLHfXWUTk7GLaGJzHGCBz97cnJHbL2uZmAbtMGuZTa6vpGTAB4e
eFsoJeASlgepPM9a5pJKR/EfZw3Mmjpow7Lx02M0lhdbJkwCg+pl7U5HLjAmjBE6IeVHZPyIT6Xx
a/4IaY2dbuXdZT251ntkql0y9wRbampa/sUzqSFgx7dRMgckT3wyN7bOvSR7pO2ZsRNpTAJhnCIS
6tVhPQ5WcS7H11EnadU2HBKYB3jzcb0ftP4sM3IRxy7qTr09sVgQyt4wD7dRaeDNrBL1Ps8tCLK5
8mmaj+M0ijOCbwd/EIvwBODDMYspQuDoTfsUXulGT2O0n3H85gBcO2o+nXFDPu3yrFtHNST3zJJP
65Os1+JkCn4qxljP6VzLn1Yr1ojt8BrEr83lZ7GtMYPvzf62erPWL8Fm2crceh8Iz7ygoQK8AQmG
uQemUim0vdmQEt0AFT1qZM9OXlSfhyF59iS4ioR0s6hlF+mn44dhkEmxqmCRYpvPceTvvY5IY9Mi
mLogkQwZ7L3uvOjnbC10jdDZ2nxaj5fMy7stWZga0R6sfpKs4J2vkJI24kNv++qktTqK9yLb1YvA
xSnEl7eoeu0UWIXTQz2o4kSEOgHsRWWpWzCdrYFR9fJMFkvF7C1d+/qmurkaAfEx6YPBG28IkYZi
aaNNlEu3KRYxWyPTE/oIczOm4+8gxgaAVTw9Zd1I5OjSH0+V+iqERDDpMOcDO4Xy0Z2ORQ4Ii7m8
c1n/VzWhyu+o+KyA8jdqq39OkW9ICwzOLMOmjW7+FctvQ+jma5Lh83QR220EHQ+lo7fru/ZzfcXc
pehe7pUZsXqqrM+aE4jAMdbCq53QR+N20R+piREOS1GfqgxLD3HQ2g4kNuAtP58uU2SA07WHkMHx
e1Mmm9aJ/6HPZfc78k8leeNaIl3eWY25SwTNmWYA5Bri5pYSnkZm2n+xpqPs7tnurDf+vJiPRx/T
YToxECWWhmZVq25jBEXYGuHj6sZQ7CxIdshtf+XKYoU7Coz9yGCQ6yLw6ZrikXjU/1jCFHchm+gg
yoLcMkZ/VVC/NryxB9WIgFU8MXyuFdqdVu9z38hwGSfI6yzjv8wFlp2ig6bi8/JdUfoFPTAuSVfL
nLuKAsRXNrbS3P2uUCO1sSKKzS24zUXEzHmRfy+KzJ9Dw9GHU9mODdnWxru9hC8wznN3psfKCxAU
IdYMx+kXmY2RVzseS90IiNbo2DHy+CPziRZZHKQMhq2wC3KOicBisrPoshZP2CLQhNd+aAfWEGDs
1QmaXS5dsSsWDXPclQtREx/HYP9XjlHwoJkdwxhEP/AbwJkhhKvH0j8ytyV0sac/+2kXBRE/P4OI
IP1ypAZjIPtAAgJyOMnrk1N9SRL6qNsSiM8iZpRS9uDb2+5p6kCbWeCrsoCJlAmGwLH65KUDjC6g
Za91mWa2BxLUgg1ZxGjDXBImhFE+F0lHQI8Ff4RkyY9A4diY9ejFNp1t10hx63vAPHnJrwVPd6NQ
gTJJr49dSRphb6irNU5+OMvpvRUiuVGSgI9A8yOTlyV4BA1caYAlpVxFx6aIEUZCfiknl9A61YHA
YNpqcTfJkf6qmeujnPKnCeBZWnhPk+FEyPOH4Tib6hno33RvS34JIz2vX56WxSMdJcIZpo/tUWQd
XTPSVDOSdNLsVad8JpOSajHMwhrMzy7AmsghxMHK6Xqt233v9iS8OfEjvlPXuVX1LM8SJdrGz7Rg
Y1ioChwveTA0Jwh/dKar5h85FcLDYdQDoP5RGgqWEpqNfDG1vpg8mvuGK5SOlRULOyvkgFOwHDJU
amPeo2HyOiRF5hTqfIzHTBh+GKGuCd0USz9+zFB6fgXARuDIocLprPFFhz7wwMdZs5kz5cFExrFh
aY+vY/A/wLgX52TkiuXx2/V56t96waXtj3EYzcmta6EeaG0X71MXgmOdiT0LeIXnYDHiLUVUUzUt
2dEIf9xOw3q3dMuJ80k+iXuTDKMP7YI2hs+6B9tAPO3y9xA4Up+bGIHw+tSM/YkMUoCLpffxMyBr
oy8/qo8pQqXLWg53/hAiz9R2foOuAlB1hLYH7KeTsKyN6vgriB4RChI7u5jqKj9Wl2KY06sco6cc
fM+x1t3xVBjRO1EDuCUQCAVm9NcgsM5PJ+M0ec535qcWSWsc7+NsPjQELDwCoSW2jrgqKCImjpP4
ofttV5Z8XJ8iqyWDDeoddXuHftOLqixcWOjFMqysfmP0/ViSwF6GnMnJOJRnRijtKW2ZKowklYmL
qshTqvwcKhRjRttHFu/ZNvJMdGmHhkAChh2BAwVi01RTH47ImYVG2kRii/3P8wrIw2EIdVNthIoq
Nr/6xXTdDOK9HCy5Q/Bh7vo+O86kMV5Ebj5h/qGLQPC0nkVpB1PZI9fTCmq5HUwbHjXVF2VrhJ5w
s4q510q1x5V8KrL4tbXlvXTM/L5+0ElPDmg7Dn+C3IP6CojvqnqyxBbdPYCl4FJTomy1KH0R0n1w
mZL6NusUR0MitMwh09FpjmyMXlabcYpzKCCo7IRu/7iOrnWQozKvzr7omOe68DXWeo64WeQpAHxJ
jVrmSQFSBZZJxxTU48Yn2eQSO+xrjbz+MUh2cs7oByY29/CIwiXDydNbdglFzamqIwnX7AwThzGd
l02JVaOOcIYuAPCJ8mw9YtdfNyfMeGQ/uJ8suEEBIcXIvfIdBoPxFAcD6X2m+C1h7PMlqRvqT4Ui
QYjDDELjXrX161ywl4/6k82PG6IUekvGpaSn9N1DeUweTOvLLQcTukbxnyrmHF0Wa4rI+IuaTf58
5fDOs0Oj1vQFu7pWILAyln07jWncvu8/Tbg557W8y3sDRYSRdAc0lCCm7CC+ObEIJxUs8Qf0pnOb
XLE6EoqQ1ohVZv0hap8dwWdnLjNBhHgfqYEZjjH2IDrrNPgNILGlUMc3CXeH+CGysMB7NCykllF0
hC5yC+2PwDSAf9wroJuzP+vh0i3nK6Pfnj8eI4ReGhKRvydTIu78NzaOX6WagaVYvCxtiXF6RQOY
qeec81yQIBVZIQzc1Y3RohPcEAAa7FhWVmQ6OBMcfdQdrmaxwo+u6weAoCC9r/+rGXQ0uzn9zoDq
3k0L/xGd/EvQe3nYT8nVi5R9cePJvax1AB2BuNRoj7aeR8+mBFGxKHYveZ4jDF+fB0lW8VqBInnc
GSZYQaX38y5OXXGdbXE38XoRg4riJmDVfA68+aXpwSAYVWhAnbuAjs4P685kvWIjXR/uI3wAlikZ
dNOx++KVHKiHSnXOk+EqfKRECZ8qPRwq+o6SJqjR/NReulvHA5CDzqJdUGYOrmETrTcu4CbnpOY9
qxKn+CkDkT5cg7SNjuOsX60uZ6O4LFlblD/O/CFIRvPwAP4RSoI+1acFBE0UWkCmBAvfrDOWvixd
qLs2Uo7eKM6+M/7z4xh1JM9RRXonjPHZe6oXaTvpeOcMDD5wQa6RSM3TZbStY12kZBXN8wil3m6u
SN53a3mfQg89WR67upQ4mHVWMDSO8YD97ZGtP/Fey0JliExWp0Ql9XrATapl6WFIENLIYSId3Ya+
hyohvc+0bUhGUJSNlWWfI2X9W2ssTUJc68eo2dZ602LM7/JDmlSP6xgxCQi1cuZ6euDlJlPJM386
Gtn1v1kitidWDR8ISmo2Nw5zRLz9e4f9HIJtmEDIB4yN2Xf6IUmcS9w16K4EgiITaebA7+P2x9XX
4Yr4P+ac5ms+kNUmgQh6M3oaa0jptPR5Yv6uaNbnNpSRC+eAzUuqZY/rgGLote5xjAm4HDsT3jjA
ddjZBqx1u794M4X46v2bAnDiEil7KwPngqIx3c1J92e9SwmLHU4qAz4cTewdUlI1hUnme1czt8oL
mxwUm4ehM1+D8miUe9kTgbs2Ghxh1n79M175HTTc5nrRHiqBAS1tMy30CR6Ik2Ybg7FmHAxRr4vR
bDMVE0CW1n2IGcSnNspZDhlQttfLOo29S5rq2bMdK//QLvuXtmx+Bxrnct+qv7Gh4aPrOO1jhOQI
qssB+YxW7Gzl6iy92PE3rcFAklLroI3Fr6StvlhJOptOn04enOZO8cWIUVWUWijeM/EGiQDkbqUF
1yr5W8fNsfF4a7h39RfRlPpLTO9XMtDSaxCtPfk3F1Qv450Im1+Obqkw7yjOhI5Qga0KgJaAcbGy
sMlRojfXsco+V+dA3fINLKwTaS75pHqPaRKbOLJ1XNuNbsJEY5TOMnXJpaGpGGT83GE9R8yGhRiQ
2j0JPBq7RZM+YJYLM0fSg7XTR6vmX2lUkBcbfLgUqwAB04Got+J99IcELdXgUED2HyoW3TkeEnVw
kvaBAWsIBBPSVOnGe22m8zNHkJaWpgEU0N3i2NVAr1Z/GRF2yVZ3WSCaceNfxfJzO4Cuhevvxso/
sjXJ6J2mYgeBR13SDtZ8YmVPSZUFD+VfywcHnBtsK212G5bdHvrejS7pr7KZ+nOtQdT1cmQRdmGy
Dlble2LX4oBb5jsKmnEvCh2hFF+R7V/MbNB3bhBX3zhfnBPzYv+KaWin4vqlqZQ6Lildrul5LwS1
yDOLd4KZuFdlS+BWofuPbKXiG2MEoAZe0/H2ByzNXPPUznrYGqnzvD50lZqqPd/CW8nO9tp4iRnC
Wq93bt0aO7AwKU1cteMQtzAIRZt8Eb0nBfOFgsiUwpvuCHv5jUs9tCY32xlUcnub4Oc9iTD2k3Oz
Z5daYczfEG7+hwCkfRjQ6NexP4VeSXjD3GuE+yV0nwnJOnGHKceooaIuT82oOPnWc60t+GcXGVlo
axduSFS+VjV/EkfJRHNpTx2XFd8o2PhBoZBUIPgF7KwOfVS/TqVbr3ZhfBRT/ZLhnjji7Un3jK0C
eLFKHGOrMBALmxhJ2+K3MZpXw5EsnaT5n57Y2akzu5F/Sn1oNbd/ZC9tPv2PvTPbjRzprvWrGL5n
g4wgGSRgn4scmLOUKaVSqrohNJQ4zzOf3l+qfQz7xzkGfO8bobuqpU5lBiN27L3Wt+peMKM08rU5
qN+B5ux/cBNxCYmRhMLDzA6Lwho9o1nENaY22R/m2d4XDdKrYMpzNlWs7pqeYXiaYJAKFAo8Cajw
708OFjKmNjETKSgPcyiDx3g2Po12QMmYIG6oJxZyYLEf2bStQqbcP5VIXiM5Vt220LngwNv/TKwJ
Ia85PDvEDpuotX8K0DpsXp1K1fvO7BH+IfPg++pLIoEqmsxwCRL1IrIRKJ+ED7Cl43wzWtUcuCBd
yD8dNnZOwFedVuM2kyENQIwSWzUjKjcwe68x6ScHa2hbEg7sdt3kWX2MJ/8p2pn3uqsmCm7PaYWr
PCTokPYq8mThXFT3jgKp2OBbuQcdGQcbpKmTtIAv7veTHygUERUvpY/9NOZwXZWhaLiksjWB/aXb
A8RP8XszZEQ8ll0Jxxl3cwdnwURKoJwhWk+xheuqb/jc+pZX6gz1VgsSFIyRGaxR+WJ0KOnUp6XZ
P2p9SXiDpd5/RoFSxn8UYs99YvUvPwMBbeAx7IymPLJrrgpCkQ463u6V1MD6KVvsUpX5Dw3MFLJ3
tW5tVHz2Pk5ePHoFz2HwYaqm2M6SrMmfpl0eGTQhrf57SHlZTBMWGpMLb8qlgQ/YE9C59u6MSIeI
ZzgIkq2f+NDH3BRqI8v86cdFD+D6LsAqPbvyH226Z08xs/z7cVbLckNMmX+REYPTjEwIDy/JkeYs
nqI7gYydEr0DU1aDg2RbJgTTFuST7FuU2wysUa+28Zsbp+kmhtSIUPHz59vgrb76xqDvC8rbLGn8
h1xCi+oDYfAi+v6E/lD/ABoRLtqW+XNFyMcCn/0Y2lznzbq7DTgfllGaP/sT01o0zGwcqeOZqZ5i
CsQ79/MLjYL63PYJrW1dRS6IRCzbYctOpuY5lZb5YEMjXw/tbAOY9g8FGv6TH9J+HkZj5Pa62vjM
9KHNsk26VWkdmsY5JgxDTrU5kDrTMZ/LiAnZhPqIX/N+OmNy6y5GtnHyDkw7H7BVDPLA2PAwkYj1
XGna0Zf0cOqMhpzZde15svjVax/yZGA9+Q0MlVrUckWmMtMZe2xopCHTrOXEI4nY4OPvcw6FNab/
auiZDSCvgD7393lEchx5wfcfydndMc/vYAww9iIBOVuP/uw+zqSmy7viyeSpJb+vZjSaxVsNtNAK
OtO8/gFBOPrlh7wBuMXeIVilazW1JgSKOF7ZI4rNPA3ICqT1V2FES3UE8ky0kp2eYO8KXTwZbh9X
WywXmV28lkiDcuXrT3xsfys++jHeG6Ze7g2tvda9g52DQwtPstwDTg1W01vttNOjo9dPP5WyT9+e
otbFDKgF5YYgP+V1IALX4YxqKQm/gclBhrdksS5wTHiQ8s1R+22KCCAXtiZGnEyv/vl/0YowEj95
3/6faEWQiD/v0P+HrXh7b6PP9/yfltAW/zNg8efb/iYsGuIvUi9M13V1xzQBJoKb+RuweP8b01IC
4rsF5lAAOsqLug3/9Z9N4y8XrqLjKmXbhiEFDKkGHvX//StdOPz3jgFfir/6P//y96s7/w0qav7h
3/8p77JzEeUtPDfzv+K1mIBbLjuf5UjDlgqW4z8whBCs4zMfmdS5WP/q7hKZF79994l7UO2qybeT
vlG0Cu1F7G4fvax8ciOaEcEaMu7KotegMSGXAcYc7DhOfc2rmyxv1vQSDi/6DNj33LUM9IH7gVod
N7bPLOdiF5+OeghGbtfYF57/d4WW/90KZcv471bo8b3to/f/vDZ/vuHvtSmcv8T946ddBo/GvnNE
/16aQv8LyIwOAElBNZRC5yn497VpOX/h55I65GGB9B+U2X+sTaig/AzHwvphUiZDQPufrE0p/3F1
6iYzAVdZ0jFcW/JS/mF16gnDLwMTAmOPeRPmXXmoNezUZNmOa022wUG3cAFoLN0pg/3oXoA0oIab
4VFsDOj+fruru50/lU8tfQwf+hAGucrLG0dbMgTAFsAsDyImQ5y79tqleRDMnb02Og3scsoQ2CCS
fK+HV8A9Z+p544Y56dEESUIT8W1uIHubvcSx0w1caLojYhA6KoQZdHpzmDr5mkZUIWkQbhF+tCut
W1ST5W7SPAfET8xDKtsDOSAnlWjPFIKvKdZq1DrMAEViGYTVDMc+aeDbuf7B1qpVp4enHH2eQ+Kn
MRZkzNbyDWpH41mT4K6jd+uWhOQGYVFWuB95VLzP2fscy6/AbD2YfUtZU/lJLvVa/2LXJdoNNN9g
rRDWaImnBylbgHyw7RzDZvonM36NqYyXpTsjrCXDbCow1zWpD06iPBA4FCK4JfrkYRDppSCqS4bz
rkVo25SvCjuz0Buy+wS+ZXpTdHjyeoQKMaF7GdGtYI6nYR1EDB7wnxwbMNAA1K11zoDSLIKtkWGv
t1+0SjFRnxyCzVFVZA0FkYUw0u8/GqTuCWY+u/b0CL1U1bfgmbJblbe3+OjE+p9IFef7m1zfB3/u
9AENFBHrtO/8ktn9eOhzQRIsjXoVLphjf/R6uK1Uuo2Hg+pNMui11aDgu4Wjek01ZjMSUFM0bnsp
l60pdrWS+DYZF4WzXDlkzRWYWzVWHQQcRMB+FCDbt2exT/mPnA7SI2bZJbSlYzWRncCF4Cl5dfOX
yiAkruP/E59TEo0hmh7QVax6RlSLFC1WRLMbvCtRaOOmMN+C2CT3mr7ZumfwxZCcSWj+nqrZUyHV
ezy5VzutxQErlpcJRUO9xehekBjZm+ZLz3SBII2kfMgSsSCl6xM+MK5MuOH1e6JDIRr7r/olKIJD
24zXUo/REDmkDIY0xMucPHipN549x4+W3n37GnSKBNZ0gVVF2AWWv0Ygo0yhMoQOxwktRjPQo2UY
zAkdR7cF30GDd6TJUBsmbTPDAvbiov2h9diPFXoT09LBrEUlac+KaVWRH4AWLvJh05f5cszzVZHt
uf4ioiHTnTzrrn+X1u/cX/X+R8Tli3FxvOtDBQrYyo5MY+VucJH3ZF0/XfIKIZJOI3vddGh5IPO4
OyMna34UNANgcKZ2iBrF6OoHYI4vOC/Ma4YC4xk3ZKu69uCGPUJMBBE12fQItQE3lsYTYhF6/iF2
wTT5PRvHxi4OoZYcRngbjKOuXccAp4ezVjyF+qmFuJojIbTc5JBgxDSJw0CsMuczrQKyPJqfGRZB
MKDwW/BX+kLXIfHAfw27aW33L5aLnzieF4ORHhsN2f8gHtr7zc1gEI3uTLwNxFRiIaX90gbTJlP6
c48qMeVst6x3X6+9LhU0hD/znAigal6UHb1zUWAzw4ziMN7T2RyZu8+2f+6bk10O67qIMLoSzGWT
MQwFvMueubFtxrzZ9MCkUhWvSU8Y8zd7KFkBvyXyE8x3aq7Imr6286FMgI6zYGIdOJh+nvNLc8HW
udHTcG+1IOCMF43AWoEkoH6QluH1mHV9GhQq1Ln1akCCanRB4IvhB0rges2vcDR41qYLHxNlWrKq
eH1RIPEFyu0MnSAqLyG9nkIvAUMuMZTRw8SrGQYZmb9h/ppX47WwdYScozcmiVcztdcCRGOGtrRI
1pL3a0LrmrcpTj09d/YjjrA8XkWpv/aD6ZYZRIOOq9n+blBRaO60mElrrGKgCaD0GehwuLwVdbKe
6teI+DUkFjF/MXo5zoya4LYpSgk/p9mCmgnC3S0YonMyIohlmCz3UfJJJnurAuLDLFSEFrdSbZGD
cEtJc2wiMC20qzkXl0QaL1RjQpZhJEn4RVvs0nafkEIODgAVy+uAp7mdYrh3+HhE8Cvr3jPwV2Em
drZ9nzcZ80Lvy5U0j4H7Rpj6po/INchIATF+B+F3RSzRPH03bfxZYRebRnszRJfIUNc6Zzskta13
720fgx5psegFwhKOMwv6DPtJM8B7uIus2E3M7HuWMycA8Tb5BDm57h5E05zCuFs5erzDh3aBQ70i
rpPZC8tqY7VAdWbhfsd403/+zJ2XOjY7r4urs90bnvlQk0y7iHWNDJgJ22gFTIRUaCdG1l4JLynS
pUDhU2vhrZ8ljox6O9UIZ+rE2bYTdtQgebbo2GlEEw5DCqj3t2/8QiQ/EjMh8o+WShbg7Wqeaxwl
UH67j4ZAwNZZzgA3oElC70fQZIe0+kuM5ZpYVAxmybkp4uc+R1eRWMdaPGX2QGf0ZsdvPEG4KBma
tPNJB+847gw/3NH1hcZbYN0saagRBkeGMeXboo9ufpsdi2iEy0cbesg3k8NEy/pFnMYy03lro3qh
k+aD6IlYPbLZH6OEyzQCFJ/LupbZnHOknHPB3dcjQzNQHEHAQUpkr2w2HZ2DzG4fIYZhih7Xjn1o
tC+X3TWsOLKsPzlbXhHByGmkN+LflfX0BgJxweV9YeJLcHmmjbv2mYA/0I1mQN61XnHDZa4SF5tp
LLdpY3tFkVCyQb4uyh2y7pPh87HpdfLhSwKmexIMiYOfFW79sdkGvftUjMaxorlZZByMc7+sOD3j
gi5+5n4H5gQ9m44llh+LZnAmnk7akBEFZNrPje++h9NwtfP4Y+hY4CGx7GrEUiKFe8pQrw6KpoqZ
P6cOCzUrCLeZc4KSskz/TR1DIenHhASODeMT2XdnGUZ095nrJyidlwprCVCAYI/mDcTM1xyPX6lr
Bp7VWy9VYJ59t1qhlxwcxg0ZeGro49Y+7cdjl4PhIgzxKSAD2Gg2kG04IgMCfoCfAeZ900paxo5j
b2uHMcAYrKJBY1FEz52DsDkIp6+0v6M8uns155Dm5b6A8H6ketwGZMuD2Dyaqfs8GihPSa+4AwCS
KD507I7Q/5gxtFJ8B9L5Auu1Vs2w7OppD+jgqw7YJctkWSKdbYuK7aA7FCUmwMh5MzHQOtQ1zr6d
wS/Zaxu+JREooHLiT4s0O5cmmZoECYTVq518db3cyspetj7h0I22mBx0Cz0/oBvXnRVAYziYU8aK
JZc+xAQP0g4/zDh9aBHJaOGFVvTGzwGmm+kRPT1SrPLRNSnUmoyjHF2DgbnI0PWVk1m/fBdOU3Es
6QoOSQTi44Ho6102AdIMWRv4fIO8PmjzLQrFYeCPZpstqyy3bNI8BQ0WZ0ayyYxaQ56Aji4zfgGi
NEaBgihGnV48C1dukVncFPWhr3wvyom/dRaqMPBaxqeQwKfuRt9o2btfxGluYlrbtKrx/BIYrP+u
QDiabsmyuQpSsscqxUs8eUVLZigfYwYKZ+p7TuL0iqeOU5/+moXpw3wm12022V0N315Rey9wPSMu
Hg+ZeqZJSojuXR44OTVQHOTbOP+tCevooC3rqLhGJm0nhvFpYV9IFqP/a9beoCZMlyajTiJiTCJS
LG3lB588pljSSECakeQOOrqm8hXi7cXtqB98whuNEspYVj4KwsWWsUj+oN5bxc74lEnGogOHScQo
bqFTxVjTuJK0ZtH+Yd3oGpVcOjirXmSDjC4wdNHFNc09iru3vjR/OSrMMNJq52qSzzGDVN9H9aGh
4C+r9MVhFoqEYDF/tpCrsvkxIFG+JI5puMMOQAa5LjHBAFki/yY7SlFq6yL8sknULrjFUeS4DBod
bHP3946tcznJi2UWTCQFU5WvHIOLahcGk60ZBAUGxp3u7EwWLxKDhbDIDNOD9xbX9+ybnEn0SzKU
7U/JuG/pxNP5QWyk1gn5nZZ5jNHkifzgFs6DXZ0rPUF0NVF0EfM4F0/o+Baa8pdJS+mSgNpyF4ne
nVjt6yLnSUH522AjKmKxcqdh6c8HgdvAlP2a6fRLNfbe7A5QrtTS4YorjGAZzvmjaiDf93BVovaU
nZwW/DI/l905vQdU28Fh1F9b+178boe5fU8m9JR+t4smYiIt42iV38yJFr6/x9oJqsMBhZGswJSk
7zPPZsQviL1q9IOttMIN+M1FWWSrGslyU96hvYxQuHKKHilVuzUweYJ0PTQByn9bg5/nEmiwV7SF
U3GL7GibqFeDy1Lqf2TgPFrGvkZhvegEi3KpWYniG/yyh9jlIcwhieVPhvPe1Eh4aKqW8rMGFyfc
99xAvOpsMpR91P0eRjx5dXTrHGcIz2NU9gn3zXPX30pqMMs63lkQEbGPvvXWB4QcESDf3VktLe/q
HUUHsPfukQKr6EBPHNtrT9msx/cEK7lstGdrSnGfcA8uhWfgJOpx1qSMgfX0dSYbfohgwDFcC8Zf
GhgIv3+c+HxiFXizrjYmILUWU3lBhpmZBF4d9mjP7nziU6a7H2jSFrjPARTMQBG2MeWVgF2GB8E2
rrjkSII8dfmHndSc51/Ssj2NlrpENTbXGxVFuynH0EDYt8VEsya90mnBNRVP0dAdUhsMTLefGQg6
Ap7E3OK5nJf2/K4o4QkBXjbgjGwKLJVnW6wBVJLEXrfceprmyHx1weA9nUgGeLLwESUS7AN5r6Z7
rlFoVEI+GHgsLS19cEP3V6ffAxgTjmRnkVJ2oBVb2KN4EFONUxJ1RtExcOo8md6E+V2n82nKoBsk
9aYM5SoyC4qt6EgSqL8cOowALSkjwq0f4yLMvbryV7LXPgiouKQavCWfXXLQkMJZJrmLGhPyKAPK
IZgPhNpmrPpXZbEXVLyDKfnBZTwThlwOlxom8krELtCHVnucut7Tddxy6iXKlbZtUeGiZL0QkXRw
tIr6UH+5Q0AJ09oY3F5IU9z72FdBP1OYeo3qLrHbnmsKThco2BwnJKZOCKjTGVnt42gfW5KmZ6cF
oxVxYDeoYrjfDS5Hi7atiMKjbXBBW0rIurlpE+pvot3ply2mz6bdwYuaSEtLG7KqYqwfSGw6dNeO
1XFKpUyVKQ7zckdgIwrO8Rfmd0xzDhBotinrYBC3Pc+fMnXWs5XtTSICfPlO5m6k876VOXkjqKiA
PpQ54XFSPuha9sqegBFyJ0IHG2CzGcwKLQPdq5g00xKscE+QbJMdQmYpIwMXDb9KKzDJiXkPG+TB
n97svoihrlmrPH/TW4AJZIGXGB4YC3qBIuhRTtc5c3Yh8RYQE4BqXVOn2yhXADT55Zp/pvRrAgPk
T8m2saxL04E70GOPcdYqR+0T9BxA2EeG6qzoBgXga43COUVa965cey1ochEDh5/jKdXVIyN+gZzF
ddDJvw/cXmvjif56tddaa5vcvYatnnnDAOurhB6xDHJoMMN3Xih8RBCcwK7YYM+NDgy8oR9OERvc
d9+u0b7vrnb1Eqsv2ARrvB32c40uAtyCv04LLq6hmLMdvretHeClLGRyhJzxR5p/ZEzajpkcFVft
sR29Qt7tHfgiyD8HFD1TjaizPREjRo2excPvqNBuVuxwMpDqzeM9cjrUuuTGv+mwt6XNfkQvmGD6
tqF/Ihur0rU+olOApaZ1+h4LDTmh/XcY4CaqzV0nmEbq5HdQg9EMHbJzVJnPlUx4857nvNga9lec
WBswcJaLzcPxVzRmcKT/sk2SdMhwc91L2kRPNs/BaHLIlyNMLfB7k108dHnO60BZYetXX6CHRR+2
YNz8e6qCFagyHSCNqYp9G89fXNcX44xeb3CvNcE46BTAsdjdUateS459X/u28+aY+W+IGT2u2D8n
pV7Fr1oTbyJy8UY9Rc0uOYGpIHAgRwRIpxNk8D/RiMi8UVSJROlGzex15vfYnyAdl3TQMClgoaG2
fxjre0OWK5qa33xuz/1dviuyVd4UO65DxOI+waMjN3vd84NYDee2BH9ZhOO7m1QvmDGRo+PoXjia
ekH5eJNx814nw5+qJi4Z0Szk0iUdbJk7Syv7Leb1oG1oD64E4oLMLD2dgSZHY8Wz4pM6CTJpnczZ
frDuhsEefZ+5og0Lq6x+zUsXNkV54NsPepzcBq6MutiK0d3a7nG6e/CAFc7tacRsPRmCgjZaVTUU
zzm6mP4zgly0X+EqbF+TNdGRlNOVshZ+lp7q4WaSfdx8gZJ+6OtrBl3O4k6LH2XZqnmZjOZzNpwE
ly0Z+gcRVZiE86pEZ9MvJ9+qkR+GQM37cAv+96XBGgLg/BzW2UGQg22mkDpz68Od3IOWuiu3Kq79
mH6VdHw0UTznLoqlKFg3pyr+7IZgY9A9c0NFhjJtJDoA+S5s9HXfK+j8Dfk17grX1oEJHEVeTbmN
kUpQwBLHl4ENi+OLmdwaFEcQ+laiusHd2Pp5dSVQnWfjM7N+g6N5KOHdheGhtTdTfgOIhyaEp8yk
8fCeFah6E46tmISjENUWICER9rDsaVq7445bsj90zwMIirQwCdogHxDjBrIQ14tn98HxFTvn79i+
ZLi5nPoTrv8mnlO28HajjOqPhVHGTPcTwVWDALLVuASXOEdkRRBPec3uU1N360gbXmQP3D9BEBas
WoqTuwwjsNekBdJBKldT/DtIbjN3jtAi3ZPNzzEuPk7XJv4DDZ/qYvZSC4ZxwETECZ/dUv+KBqKM
W0i+cEGYbxsWrEe82vc467q5I7eBGnbJLUzH/VSKEzU69J4a6Qcu0yXa2ALJg71vcs7eQcxYrFIN
jIPkrTKa1PDyxBH7STDRMOQpdrSHKnCu4cwUgos4T19mwrqnVsMcVPRoEADIqWPHsHsX2+6rAdvj
IcLJMUb5W0bWedsRBQqz72wm3jhFIY2M6X2A8wzxHuy1OV0a3NxLoGOvqsVfN6uYctRF4JsqyWk2
bqSgas7C1lgjj0Pf81NOIoplm+JAPWsFO3IXIuwhTqzZY2le5DUsCQbqfPdar4t1fkcyILPcMLfa
3BVaZqEWmU4YIh0nDQNMoyQXUPVKt7WpZxur8uCNnb8I6Omp+G0S2s5sBTzhPKVdUc+vEATwyWrh
4ecL3VRQh7F+hGdyiYjVRu95tOo62QayX7l2tEHHvwxIcoW4dRJIxjGVepX8HDjxGdOERC2Umy4k
UEHq4tG1y6vNrlLvS1WhlM+dD7vGSlgisuAeQnYWnNCeJz85lFn+hk38M2mndRlQ+9DBFbREER8Q
KB1mnN7x+DKOzqsTdsVS9JSAExlhQQkB1KXp1DbbzrE8fd1A7B1zbCwdFSkHqwxXzbivO465Oj6E
II/Nclw2/nDkjYd3Xq2j6C1n4uaicA7JfJChQEBPggnNZ8FqQR+J/GFc9BhWa7D6KYmZlmZx+UkL
itWJB4IWz6lWcP7B+VgLUa1MJFArmUBLmcbwgA8l2AirvxiV9uVrcUuzm/NLC32fKXQBzrl1j76p
A21TA6Gs9bz1jRaMd3LKJsO4koFBBLuNJC1KrVVpnYBa1FjX8OfKhK6w0TN4A2RqacG8w91Mj3q8
h7vZpF0O6QB1L5NPcQDJSmQ2pB0ahrPiBeBUDb3gSFb5iF64Q0FXc9RP9tMMB5O0hE9pMBwDaKke
EkCSvrl3/Pw4jZ4FDfk4IrGsUDAVs/9rbOrGq+p7Ghe8mKE2Dz9fYNB2O63i0qenLRw+3YWBnb2Y
yQus2/RZV7uqmMuVFVgXiYxvY7grxzZOkDX6bej0360g5qa1OjxXwDuaTlknpwKVNHQDGBs+n8ql
Y2RbKQel29f7uXGF10aMKiYGG32V7Id+8teNk68NvDx7RFcwwlTWLoNWTshlCat2BnZ7EQabHE/d
gvSEcWmiggNkGG1GVb5YoSIopK+OCeESR3hRPL3K3GhjZW14abeu7e7ASGtdEvaziJVxdDVQMSxo
HuuUWy2AO8uhAB/s2VkHxACuakgfYAtRw00V6EUyTnHBZB1qtDH1XPntFCOA9eLuzixtuo5j8a6Y
bsY4QVfoWxUMsOHRylpcVqkW7Vo//nRdFiSMoWxV9DAfJ5b9wSnNt8zFjeHem1ApBV87wPHjejbT
xDwFNrVSQrVZ9N18ngut2IU0z31nVGs16Le0kCBxgW2sRsVoGg0bTIJQbAsV8smhdscJUC7UkJY7
+/6UghywzQ4zRG4tUqkKOs6uu2k7MrGhEgEBmQ9nOfv4gzNSwO/jriiIPjBOS8+v5Fcv3vko3Fvi
jPehtAD5lOdHM/hKA819JklhaDPK76z2cuTEvRQnhYFRJuXN6TVz44bxL9zt3bLpbAguyLFhxvQt
bycvtIrkOarZZ80YKFXiMLmEZRNtklPI1TOjieHG6hZlvbYAA9kr5ly2NPqNi9i0g9ez8HXCbhsn
jNZNUh/GuJhh5mP+zMMvINXPVPrukn15BI7pnwM3fNcMRpLuWGK802jMVaxCuExAi2T4mOYMztxQ
nN1sJsMAf8ViLMKXHqT10u6sE5MW/0yGA/t+3KVb2VEA4P1gswuymWIyP/sB3lDXrd4j5XS/mxq9
rlUypVZBiRRWe5MK0xto+XvIUHKEePGaq8QTXU/p3sD+qmb7OXGscxrifh9ysI2BwBOR34N6Aobv
GHH9RRna2drqFH0w3b2rEadv35g9k5W/S8t5paOD3Yad/DYZkVOJDudAaoVXNiV7Z9FynaEd8fMF
BarOG17Rw4WzZ4zmob33OnEafUIQ/8aYGsrnqWE0RZbnvq5J9BM77g7YLsKRq7u/7zi36U7g94fG
BgVBjRlaOHkZNHpVPkACfnp76u0VrjJn7Tj4UAjmO8cOGMkoJlcQcX5mYIpmO+Qaiy8mI9KBzIVA
22kJ+LfWVGvfzqGLgM4AyrDA8RcdZKbt8Qj4W80u/jTzqGjK5dWT02n0HyFTzDoUTRESIqTbJey+
pL2Rc1PRM0rwiqITr7rqoDFrTRzFpQxp4spuadeWHeo++O65iRM9jbJg48TB3QUEUDmPVvxWAGi1
+aWw+kdZ+C7nCSriTNMBBxxSLYHqTmrpehinNR2vbN931Taui1+ocEmhcYIPJkvUHDOLARlwMJkK
kH/wnuEg83wH20qIgULvEAYzTiqXOIEpl7hIC0kPPU2gYtrMqPBdAzWd4XFxhrQbv2nqZVaC784g
FHelU6zrZoC+AM5rJYPo7R6blSXQc+raeR1pNS0S4RTbjpMs8zv/ES0jN3QHeECrngmFegrMjNZc
iRAT4xyxPzn3B/TGwWDbnltInUmIqL0ffwyGtnCJBcLYYn7hfY4e0B3v9HCqMGk0eF1r5/7sSuNq
S39dEza9g0JbeZqpnrF//9HgdT9BjZ0YLiW8JUUALW5SrpfdZbUi8o0niwvMEksNAy7RQUgqxMbN
LesAM2LHO6gRRZWhnXF74JPNixY77TavswmIgkViHFaL7chui1wHnquabQ1ZNb7mLFfuJe6DdWXR
Q6flYFxrVFHcA5PHSmDN0PDsvOUWeml//EXYsIViG6VOj+3F78EKzXH2W4MrQKbZacKXfE1xQi5x
0XFBi6wbhBl1lRN7NjgdhDX3fy0nl9yNqWvXmhk9R5lkh8liSqOoKbc9PkdaYoznyiZ842nCZYKl
w4t1O78CYN5QFDNCQzS9h2HJr062zcLQq+pcjtgBEsuFli6N6kyFvIoU52whzAhrQxSfrMyfVr4W
guUiPZHeCw0NeGzG/ueLuv9TZGfQpQjQsAq11+ucHrHR0xb0wTRgUvggYSHEbZ4zc2kYAUxO90B6
DjQQ099zqERnFUOsp++8DzJ2gprJFlh/vEiIbnvQNSuC8waVn2YnqE7G/UvWEPEjYz3a+iRtcZWC
hWI3EVkSoe+FpjtdBxN5jWW/Sy0Or75pMtj2NTJSSsStWV5b+MqBeRp2YexRJMSI1a1xM1j1jIOs
ugOA1IPF2GRsPT8VYl/WtAWmmqtjhLj7YoRiU7X5FyLF+pQkOLchIj8rkaxaYABHaCwhkpkUrl7f
P5jc7jaySn7NtNf8SWTn7I73pFDLz3M5fmd4lFdBKjinyde8zUEBMzUYFI+FhaU9dLp1JjwCO+n0
4aBdi3K86yJNcucLLm65le9ajpGbBZ9gaeOc29khE2s9K55qLY4Pbkt3yLHzJyfp8yeGsiTu4Wer
TR1WqjWqq8O55MnOwhuuSAGgjk53wFxXZS0cvGZhtUKx1XlpVMutTRfWK0ps6RKhKSkVsCLMODzE
3TbSzfyRPIN5lfUzcUDTRACQWe0p1y7ZgA0cpzZp8nrJqK2AKeLcv9i9/E1KzbQOGUuRr+k/4nrX
Ho37l2QsLCJuzZeYq8FypIQ6N6jEz4KAHerC8tWU7nD++XOHkBjGN8DYsC9rsI8SYqcsRc9LT0xj
GSWQ0vreyk6o1g58FuPFtvvxYt3t20Izb3MTA+zWOUSS0m1PZj52p9IQaKKAuyO8b5aEAE5bYSu6
IQShHPWkaxgBdNlaOPiil3EnQS1TaHuwm+WDa0/4kif/Tl/Umdu3k7jV0nfpj+EwK2N1lpP2RzEw
5dRKxaM1Yuvu65h2Xl/8hqY1VB3oNjuejuHotkejyrkP0PVkyJYVW52o2bWNz+jBiPiLPg1emTA0
3iAm7VfLbTaem4fSpJQdBvTldF6Y3KMPqHzATaXSsv3YxMG1qy1ERBPhAVSvJz0h3g/lAU21yYpB
R6HKcRqxM0rKbLsrfcR38q0du+YRihphHFliUyHlwzG3mGngDMhCQK4NFO+wmh8q2cGnMdUCw97w
SPgYtqKgjR5l54MYBskXztn8TvTAmo3bf50DHT1OguaQ5/cjCFvKtKHAkWkPNzVzjHACbWPpQjAG
d3Ce3FYREUCjOohJdqpi69/9J4EcrWdBrlVCNpRvmPPBcl3nmsfmNoGgToLTyWpaqjIEYku76bn7
dinFRGFONPTuQYyaU8H6pYL3yMgDOyTa6jz1Q7XT/B5NU2gwHKIBtJdDXb7V90sZMVfdiJDy39g7
k+W4kaxLv0uvG7/BMWPRm5hHzkGK2sBEUcQ8Ouan78+hMqtMlXXWC/Qi01IpDhEBwP36ved8h9CY
6cFN6WLwI4f9iBL/mscjBicZnmK9EfvGbL4THWiSTomyMnUBDxl+kt+C2G0eKclfwlirzi26tV0V
1OlaFE22H9GQEY9E2xr48H08UJJm9EzGuoi3jpnkh6EYn1MjeAy9Jtnbncec10qtb3Fs7JOCHvxk
A/W2qoxWjxE0DET7T7fO3G+hP1xl4Nx7DjjGqGfGEY5xemhH7A34c+JdViccHHEzYBX1emuTjnq/
i1rvV5NZIDjbZFerJHHT6TfKeo3z0X4Y/Pktrzi6OqFbbYc+8PDm5M2mGZnbtCgoCAEvWaWH6Zs+
DvGNb1w1pX4Pjdq6t4T7ZgTljyLQ3+NueuUDitdJGEBgKczL5CEMCUtGY2U23BV65d+cvN3gpbW+
T71QWw6b5ljQLQ/zzn9Enr6dTQ3ATVlpK0tWvH9RHQ1vvlCPRLveixlt9/27UXbzqQksA4mZ/RK5
vVxrOZAtRzjXhNeoJXMFOqyw95kWMngVWKRIMRhrHS2ZHBzORTQvclYDXUHS2oHjRwWJHjyJjq4N
XISKXsr2hVJ+pcRlkpWEPxQ4YX6xer/dV9SzFiO0INSYr9jRhrM7vuHUzEHQVwO4Z+c45cOd9PqB
/+2lxzR48/3WfozCH0hpX6WisVWdd5n0ssduXqN3YOcEvI66BSvZOJybJJGnJEWj041j9DAaz2VY
5gdrQHjgtu4VCRIk9RkXZ+XhkAOGZ25Hc53iNliZ1ONo8VZNQ6scOgXZke3Fy1krvODN5Xi61t3U
3E1wrM6Sefw2A4WxyvvevKQVh8few/sbYlUiWIqer13XZ7NMyIbCbqoXAal7nB0RDT9FtRR0Mzms
d0U2bBN42tvQs5QUxGxYWBgZeNFL0wTldUQuwPwIxqmhDyjKok5H84KGs3LxEdgZt/Mk4vscVvd9
5xHbzgWwaA2vxs7GYqZV/qr054IcQkHqHO0aG3gLKUveFls5NEx7Z/OCL7H4MZVmcZdW2o9Od+Su
ndwQCJHbbM158nZZFH+MGbyGvJ2OmQ8AJKMB3BYXd/B7zncOnQuyZPelDt/bD/uT2T/2WH6VR9DZ
qCyxsfoxk3uD0+878b70MGrxy0gMG90RPcwkQQPZxq3BF97raVadtYApAvmI+dpgJnZxa1BaZL4n
Wy0bm5M/Nhe9xxhb6r9aHYoR9i5kjDQsx8m/yyy0fHbExog8Dhh9zIgpovfh0MhZtRb8tzzybgmo
sXXgILfqaYmkbUv2eDuaWy8WfGhi0p5pPeHgmFxyVgjHAvqhNAcpgSEl+iSW9wH1N1CIWlB+0xmx
XLLh3VkFEgETOkhQ2mwu8x35YDXTHoecTV/sZo7RZBqazq525K0Zp6+668aLH1njRVP/8g2yXSuH
YJ5w5ihCeb+rEmyZkUUWiSecQ5wpO5ljvvRmeaFcBtU6cZ4ZcqDFbVcbd7Mw5qtMv1l+vo0t8MCj
nj4xMxiRykzTfTO09AkSae2hArZ4E11syDTpksK4hqKCkBTIA9Z/LL+JbDaVNX1ZmeY+znbtPWol
eW9iGNHraONdJ+PwOMBLXDHjwvWFPXhPIwM4xCCOboVxlubmyXwJ9ZkwHoI7S6t7N3oaT4UnwNH9
YiEvdrUnUfLY44/EY7RO4NWn7dwin2QqZpvz/ewdk/ZbNHQkuaSeMsdTkBChtc0msFhOT1KZghdQ
3RXIEjkejzqyChj1dMTZwutK3rGcr5D+jseJGXrqUJ/MwU8vK8tjJcQKMxH29ZzkMR1+AG19zttV
EL3C9dXB1xtGzyStc3ZGi93AooUXw4tKOtAtDgqIOR05s+JQQitIYW9bnKzAhx8TU0xrepD0NxqA
DyQBAo9EbxgnLIFanZ8HS9boiES6tVQOUzlxwBEZZBKQSfF2of43TXLH2jVs4pxxd6BdfK8WJ5GD
Oy5GD3t5y7XFz+gPEd4Ms8ovdS6fGX+SbmAl2soOOf6ZWDFbL3ipAPQhheeNeGiwHOpILYL5h2M7
eWh/doTea5FxzZC70LRde6477jVM7cfaKV89Wkr7wUChadYm8yh0GUarNmkK92JGSVkG4BbIPxwv
hZHf+tZ6MpK4vbeGHnpZeGXt/27I+SPWCSkLqOuIW7hI5U4QkmZuqmbcaakJHpg1n+ouCb14ZxWf
LLPatg5xW2S9Ux041F9KmgqnnoIF2TNDN8OcaSdt8AxASjB6BIkootHikISic50n+kuyEagP9LQn
QYzUDq/4bJD3zX6zMXOkLFbM9k46qLtqu31XOT1AvPApGxo2L8DxzDBlDA+lwwrDRFFMJRP8GG/3
fBnnaCQO5r3oBCfjJG+vfvgrLAPai6TG7yH6rXwC3XdDhgkhpgGy9qk/1SFz4pKh63cZIUy+DVrI
e4zyLKaSjm4NUOE9wKSR9O8cGRXy+lJefIjg9CeDX7FB3IwDeIGzCcoc4N+D42/1mSDRNpCfAy76
VWUIwvMsGHLIe7W9hOSUdHuSNlAqiRnECgQM8Kyl2A4us8aIudN6soAR97ImYCs2zomN/gEjZ4CX
YW0lL6RbF0D7Q+zxnJ030uHij5M7o1RJ3N0g+xdR8wJDd4r2ID++Ny2OB5Qo9kb3xyePmdlmqACo
pG5XktId/upxOmQ0RE6WLraGYyFGgKN5lc3z4HHD09SOdnln3+uOk20HHW2Qw3lwHTnoL7z2FgSo
Uim+8HL25Z7wVPpMA9uG90meAyhdK4pZ7X5WqSa3SY3wgkkHZ+/YFxd9Dom6ge2JqJTItM5bFgGv
SHROAOo8S7M4SraVF5U7rMcDmpp4nl7ikjA8ahOamiZxLLmB6ClFFy+Jg6lZilfESkhGC9PWFPNb
0DtcY7oEnN/etQiDdBv+Ii6juZD1gvAZg/jG0vujEfcfrXAqNeXRD9OTUcK665ySaNGWdq+XMV20
OYCHzJ7coS9P3dAzLJUlJWGkf9eNvN16pSnXQfBYt7VNIRZ2NCK43KR5ESqXdPld4LWXIUrlwbPr
H7ohsRVVcJUMYh0ekIi/WLjBUfybfEC9FHcuYj3L/okO4TWG0/JemvHVItz1lxtoR9989pNSPowy
cF9o3H0MRmldQlwD45A9ulpoHbIwPxkpbKIxHtJnzMcPHS6AjdtFzn6Uo3ugKxbi0ik+stR46cZ4
emwJ+t4WN69JpxcnYOrgM7tdN4n95MZNeSm6DnjXWH5YJG+5ycOYiPlgh1x9qSboHkiSTcBRcD1b
tgphx6le97Tt/BwzhOkAyHJGhzT7JntNoTWfhaPZews4P9lgM8pLwUfy/x2V/+iodP/RULmV2I3+
7qhU3/BvQyVeKdrbtmfYwrfxTf7LUSn+B+2h5/ogXzzfJhrq345KH9ukb3ruvwy9gm/6l9vXdv/H
FhCk8GEuP42/+sPd+09uX2Ubrn6bgo+f/+d/uTpDIdO1+D22IJsW8Al///PHU1yEeIPF/56jOdFS
MCiqEhof8r7x91VPLIiuI3x3U6YQFgglidw7qz2e8fFm0Ujm5G9CZ+BZLHr7fsImt6brWG5J5MM8
4qC00ZwBKDwrfI7EbYFXWU56jLu4PxZzxmAVUIrRoQ1ALD7/vj3/Zmn+q4XZMP54U6Zug590LNcU
wmEv59P765vq67lKVLtho2OrWxe5cgiM3nPoBd1m1Ky3aCIsazL0AA53kG+BhG506opjEkdHv0SA
o1vRu2bJ4JTo9tdcG2/0EVn+JIk7bVgcQr25b1zU1X+x4f7Liv3X122q1/XXi2HqDuZvzN0cS13H
ttTF+svFGLyB8RgMlS30zQADYk/uy72JPUc2OaJ70DPbhojoMgnucmIkt1UzaytDoGPpdFSsy2cu
G4x++dhuc09ha4mDBJGN/UXJpTtO6vXEHw1Ai+RO0VPAhWo2Ry/zEZv6hEGkZg1jCkMmQx1JD75E
vmJ8/fP7dM0/L5DucoksegHCtBkeexiG//ZG3bYeRmL0NsmovxpVz9zehztnRVyuoNKR1Wmyv/i0
2ywg37E5e/e6oP3qJvs+9LRNXXzR+CXbgi+tNbzoJUaIjL7zrgfxsO4HmzNlxRqZhMm883LjOrkc
ziuf9JQxKplv1NouxMWwSpqZ/M1ehDvXoCFI0diu2ZdOqcWHXYSEOy8/1q4L2oFtO+/qkTXZGfTq
UCI2b2uqdBdbCmlzqL0znbGh3QFN6pyGCidY94rpbiBQ3fKW9YNuVC+YW5jshIoGGGSkmIKQcCRh
aKnuyz0yVlRFdQOaI5LTKu5JUZOF++RXvnWsR/tXLKifI5Kqfv9uXbc2BZzrNR83r3XiVve7cN9Y
7LptXc07x+Gij0bxK+3T90jx2RtUUlMGWSUrKvKLjRHZJNbYgvSjusrp3rQHzZa4JCooojZKQ1MB
+Aq7J2dMIu2YKgi8sy9PxA199cnWnbSXuXntfxQDxBNYPWcYs9Qvon31Bhqe6ewQgKM+tolKb3K1
TaxWCNDt9M6aXLWpueeikp6e0DJikhLmN35tUoYE/bM+a9+jKTe3deH+Wi5DwjwR3Sjk3yhAeUOw
wtlL/cfGM1Br0/rZ6y1ukeUXJkTCbQPGV3IiZSuztKeCBLyg90JSR+p5t1y+JGwUekxuNN+kTxo1
1Znu3MHmeDXpVM9Ml35mztyqCeLBlsYbWdPdSpe5frZrPjzPTI6hktNKDTmp5JheBmC10NSvELxw
mBoUQ0p9hq16Sosxv5F53GyMzGDJ0Sl4LWH+XK6fZyQfDv9MNg+C38FhSqPt8nUiZ5k0Gmao9QAC
2CBGKayNimTZ/pa7GUaiHmq1LNM167h/SkleFHP9M3bClxjpsj8ERIdAZGJN5ge5vk5+GBOBFMRn
VmnTTpfRqzF6qNoYK26jvuC2Nlt5bvDziKR8YSxxWu5lwneHpLjzewxK4cDvjMZBMl/gEi6Pb5xU
Eg0xD2brHEJwh3sqXt5MVSPEaBiimbXHLVvw2/3QXscmcpvE+1xuibb0jgPJD7+/P2EuuQd7DSDU
ymv5ezGvBH/bIe/3O35PFPCXZfdDUu4APFczJfU5qzPN7HUP//6a5e5NzFISZdRgrwt54JeL78Vo
fTSDIE7nCMqJlE8NVVwFnCzPMHQjJLFwkGQPccGOB+LWJhmFFLIm7LlVBO8yjmbsnQXgHHXplze+
/FdGeBXdw4qxbexfl8UoUJ/BhONlvfzq5Z0tX9YME2EaPfJ2k5p7HKJ5R58THyWMDHfSg1NZ208z
GaRkGCKC1TEJJiYW9K5CDb98+fKj3ZTMMPDpHb/Xf0FUWDJEGR2sImMSaEj08k9crC+dySidNjEB
OOx5rnoTaPYkX+nFcL/5o87SvPJNg5PKOPR7ukvLq47IHwtta95iEdySIIiII+voL0rvIxDJ2wTJ
ZDuUt7BFWLE8045QdDJciR2hCBjSy5JA7eyjyDScrkAVQDQhL2ichhXPJ3xhtnnK4/0EtOBY5uVx
YFy8nmD5cmzG3ev34GcpHNCBOFs4pCVucq52qZMUNWQaMmg4CnbhXCFASK2QaGTg5I2wFFO1ZLg+
UsLEe6jV0mH6/Y+UWOwMMZUfvDkBV9ZST3PWpTfagi9xwV2bE7H7BoCvOYbhFHDvTHvsjgV2GyRF
eXXJqMyjqbpPS1aURJ4L9SQCm2fPEVJclpcnGqnGe1+xA43XJBWtaxFVWNHw6sS3pCarsRiZXeEW
2C2fcj1h4xiI8KD1SL9EGQYi5jQ9y0kvOK/WGiL+1tN3fSc9RXVn4VLFVqBEGJgZ3gpipfYuTYK1
i88jzXg8UZTSW9di/KfqzWOTqDR3WC0XqcqGBFc0He3ftydYuM5PfKSmJesQny+ZfC9jzP926jJf
O+VJlRihZGMtYrYJ1Bc8cRbjG2zTD5UOZ0lx/Bq14I+uS8/MmB9yiVPU65y7ouFOqzpWU6eYjKdi
4PRlEQ2ptqqGMBEaUtpheTKWjWvo5xETLeG5bGzq946UdquFX+7VdCAQoPjM6FzAexuDp3YXIFWb
wSZsnXAAukeLVSijbF2PBPXFniqEVoDkJO1X3sAPCI3NRkZsbSoraTboxdi+HEkZo7IK2ODWHa2J
Y1N3ewdne+56sP0bEtFcB0njpHHZ2wxLDsjDGPyeNB4i+8rzW/NoUDH2OQ0X6UTHruIISNHB3czj
Xzk5skRCz7GilRSZvtluM8t5WSrncur1gyrQli91pe+ukjrH72SJk9IU67X7plf1fFrurqye7ssE
5XL9NpnBcGB4Gm81D8ScLbb1OB1MyBjkVtFhbsTXsjxphF/RxQutFXHFgiWpT7hrffy2SHxR2pgV
0v8RqikOYtJXtbTFwF2V9F24RuoaaC8D+u4tnFxpzZDpwhK8itpO6U7UHAu+R4IdRST2cBxjF3Aq
OkjoYAlI5jJ/WUpVSQ+DsD2ZnCVrfokZ4iLc8Sxy5EnMSxj4evmTbiXY6Zy35YMoHZskn0nclr1P
A2qBO3eXev0DkdwsqxkfcGDBox9qLB7LJ4l4kAlsQ6slWIKWdTzLoY5SIhq/VQa2FRQ6qQ4gQb0p
bnW5F9VYkyY2I12jaVSDCcE85Ch/DoLr5RzhSu4Gg6JPfQ9LfIummFOS+hMpJORTAYKxI9LWVBXm
uO5LrCrQtJYzLQ2Xyb0qJHKzY5wmbJSwfF9fgTInH+d3pIp6CJf/ogNCq803yFRT5dIwsMMaQ3Zg
5MFS6zTHtuNW8hL4NmWN2kwbzG5XGF6/qRL9wS2b/jyBe/Rell3QdVkcY9cEI/EcO4hVWQZcVRqW
JE1hxwNmn0LGLRqXCtybbrkpgb6m5Gwtv2bZPwe11iASBx5KfkZGHqhNd50ZkrHBGLyXI9775Q6z
U6I2yBKTq9Z4lsN0V3vNR+2RrRVwf9kak6R6SJGPPOmoIsCcO+0uAa1OpDql/dAcLYFtJY/jr1ji
tx0zdH58UAb0akQj8ZXZgdoXePsMv3tMYc7XkPoTHVD+tCwldtG91WbzJGd2c1RjAEqS8aG2PqcI
KPryHurI/NGCvQHKQYtbrVZBWrfbZe0RqjQrKfAitahXP0MrI5lZbQ/mUomwE3cWSuxlk1gWfZRl
56r3WYFh622WtYsgn3kXIBlbeW1+Xg5Wgzu/e3E0sBVaLQwGDkB1jZ2xs07T7L1IVVWgLU/+28HS
+s+DpcH2ZiJ4MAGReYr59ZeDZVT4FvxmgYmis5SsO0fZzzgUVaH6ALHPzKc0RRsXmuelLq6i7jGt
uYtlCxy4iuS891Iw/oNgw7axYElNuxouNXNgD/mBE8VKIlBDY+7hveuhEhk8hGab7VNjttZpLJ55
BFCr+5896/Z+irr3pbycI7n958OloQhQfxyioed6wvRsw4DtaP/9vfrU/HYTAX7BfUWFmFPp0rdT
bQBqRa3CYYesnrOger3U2r+PiPCvEeTjFFrqhlQnXEdWCXwZjsecpKkOw6ZBNQ3aoCeBa1kKdNEe
qcLWfetlm7Bwzsux+5/fjale7X+8G3A3rmX5juUIdZL+y5VzCqrHeY5RXBSbNra/Oqud1sIgdzDE
7R8O4YOgcb/WpUs+cNkzf1DPZ4VVGcmtuymn7D7Wh1uuwQNf7tblGYFbNKDrq3dtZrzjzkM4kU+U
TWG9Qxe6TmRr40UsyYpFtEZYGJJhyI0b5sfLh9oBhIBguAdd889vlzbHn+9XYELwMTY59MMIEFN3
8l/erw+qCwMoxVgjEh85ydVIkM3qQ/StBGWRq2VrOdlBdlb+b5yoBbonVlteLzdoHyJJHHAq6hFH
StWlWr56HsURpN6rhooKnvynpoFUn+z0e67P0SrDgS5upKFuwR7UxvAeqMVSm1hkmhBX9lw9OZ1x
4+ZneUeizQPeonrbTniCTRAXrUfBLpLw3OeiuoNYHwMpuwspa+K4wUxJmyGe9EPfUVCPGtPM2Y5t
HPjTrUPDh2UaLmfianwHq8xyfSZVbtHZrzcDa04tKPNjk+6GP3xMbuvshD29jrl588J3qKDh71NP
XzLBKovkaSRD9jA0qPTVC6PMeG07RW4uzfeRVfD3ve4We9yjKkOGalUQl1CMFieG5fwqWp3VgczD
LJ6e6oEdkkbSCzRR/3fLpcNAsQvM0FoPHhBen0pnMlN7Y9b6DvrCL2R4l5j8VII7qdVkrXR5xF6K
JNgtx9wkkPW2mxgVqpvV8Ux7716MkZp6WTirOHyxI/meFdbj8qQt+2Fc9R9TySyfhZKy8ZeG8VyV
/3TVx7ulBeNHJz8cUdWP7Nta4Nprzf1dwpaqBQhyLawuTCmZgKu1QD0kEmUVtRz74LI+67UITgNA
f3Dn295zjwTTsJOp35Y4l8Qi0yBpDi27RDvEd5E66i7diOVlMzbaJo1SJpQcpGRt3S2vr3PDD+gL
rJBsYaplIj1k4//83Pxnx1OYwvddOsy2bjs8P39/bLzIB4OSAwIP1QkDIeG3Of0utOYtUbeNqa7Q
cmmXin9p+VS+asioDXN5leEc/TJG+1K20nv1zPXynBcBydNlPa16H3sKTvi3//Ky/+w+m8J06X0b
hg2b1XSMP/aloHBjRPy9ueFkiK9bNdMMadPldKqz3xBB62Lx/X3StLunqVWLnLqUhsGZw1Bz2K6a
t5EbvCxPTDX3Z98OkCcv5Q2lmos9g+E4q4RqX7X+cF9ZxQ2g7XZpmtAraf/L/iP+Y8UWFt5X4Rgm
JwuUAX+s2GQdM4W2c4IKVDspzfBjRMJ5gMY27+yB4LfUIpxmKZEleqRhxDaIN+0hDUB+LGc3bTJu
cp7q36TW/2db3FSf5t/2ElZV3TcEt4dnUQn80et3s7Ig4wmtRhiUNwaiL/PEs+97S7cK7wIxC3ct
XbikZ7NoYgrVJOFQlKreJVdmHlhoizInYNcUx5zezj77yjm2dOpvl81l6SggDXwcosTcTqoyXro/
SwUrbB1/HPAMSUP48l/uJD7eP9+dQTOZN4Waic3Ssf7YOYgtnrqQqpteX+Zcg6ThuF3iega6BwZ4
+jKUgcnleKgTk6SMTW3sPjqSrNs0PUFGyp+H8ea45c1rff9cdmP7BMbowASW9CZbxz2l/hUOvUtv
byMC1JpAhb/npUBFD3uxaqZLbQENqHBhFfZJJ4uzc+9cByZE7fg/tazfdWSgPGXoywAbwjFMp611
nTgf7vioEuBvPGXoHw6xsoUF+MP6DDuHqyxj9Hjtda9sZJYylEnkebPAYhYqs1mC6yxV9rPSvtIb
o5OhjGmkq20yZVXT06uvrGuE6OI+wM3mK1sboBf/QgoZ4FYsb6Uyv/nKBqfjhxP44ixlkAvqmPAB
nkQyL9Ah9JvGQKeLwDI5Tlp6jUkhgHDBNN9S5jtCP/UNHj/OzBuLnJlU2zBUOAWjvk917QSR7NCQ
qdQPr7k37VsqsNh/iq2G2OtsTV4g+9B8n8r02jKOEMgeHIDXaJ/C4tMMCR63uq+ZxRck+yb3KVej
qAINEQ7rRP/yNO0FYcV91GGU4tY0ybVkQwGLqG1MlyZCGaG04Q5EbcEMAGJl+1hopAhWpEtERHJw
bFzhGrkUk3kv4+wQ14SxbubGgI1fr+YkOUzZdMq1n20O8KbgoCGz717t6CtyrzexZ3+jEbZD7vZG
E9OPNtMNH9TK0UkH0eP8WRLbkaDHyfQ3wplC+CkRwHBjW1WQs0v32pyNrw7hsT7SLZfVAzDEbe2R
JNAceKkrXVxBoNcyJjP7E+bC1WTs281r9Pk0FlJrdZ2Sqw+2hxnPOu7Mu0DDjh12G/ya6nPMwte+
zTeDUx4LcJOzRwiF6L/cAd2JuLikIhizu3Zqxa02DlYKkSaCITIjXSgtZYfvP/iNTelz+xY30Bz5
WStRZgw492mmNHfAxS/IZe+mlo8ReAYp8eAKtAMfcbR1mXEE2H4KfqRwgPO3nG1Flm/9EQZW7frX
sM4v5HmfOUTS04IzZgK04YeXtfVhg2TUOvdHBuU8KD97SdaMlR4nPOp96j/MeoWK2aDdYQ/Po9XA
4qosGpn9sTLwmTrB1W3yXRuN947RYgqxXwPOXHqcnXlZ7xMeFJt3m+F9LdMH4hLWRW2/Tnb0TZOE
LifeoRyQ8syGsQ/L/lyMGPfzCipDLisCl6xtIopdKq3DiCd+NlpYWgnK4fkU5cNOOLpB38vY6+W0
GezioEMsgLdoczweTvRncI6j57RTassag3wZCMBb8caHJESwFw15lGXjjpz2x9DQj7n3AKL8Xqk2
KvmNic3assuntEQeaqTvuqVdkiqEDTCQoLNC6r7KR9KDNflQzdV9oBXvtkpWbEAZjMpHnBen0Skh
ahX3RkYvpJRXILC0dx/jABx9SM/HE/u63pWxDqPCvI+xTsxl9DbCf/TRrcegthw4S6qhZnkkPAUb
NnkK42CXEsKi0fmKfDYTrSHTDcq7cdDSR7+Jv6eV+PBjGDGW3j4NlX8efQSC9JRUhGL5jPUJx8JW
9G9m9EtEtzNAylXcya3Kb64za6M/x57zWISbe6P/wUtXGCKcIbvo1lm3oCCDwf0qrWFD8DWYicOM
Z6JCm+OZKN5ac1tdOKtt5qxbedeWhCHfeEZiS+ZSgEil+alXDzrud824A9CxyEI59e0qgLGFbayC
KXvEuI1RTa2f4RrmYu0Pq45SJSDH0J8hzbTNs8IDFB2GotFdhTpMxmGPDPMc+GejOUkolEFG1Jvi
mlXxJgvTlYdHQrTV/ShPDQ90paFygmemVMUpOpoQucjcniU0ORIliZoBRMMV8lwTeL97iCpGbtbj
bP4cSW4d++bJJsZOktJIot5qsJAPwRQI1QGdOZkGMM/Tyn0RftUIgsf4Mtf+RmA1zZt248fNznPf
rYac4ZB2u9FtfdtgmpNu0eFKyBGKsCo4d5Lsif2KXiVgfTwKaz14iIJrJs1DjWRqhdExAZiEjjTw
qoeOQDeT9B0JEqKeP/rKIP6mORIxtzEh8jRoHdHInMZxX9smqlYQpoNLwqU/PGPKhGUmrD3pSYTS
Gd6xKYmfo2eESHWTePBeo5bTg3SRwRPnYWuEduhPhv2WMMImvng19OCfQhhiX2V99tVKgpB9JjPN
9T6JSFhDRcWEW1sFzndmIaBiWjI0Gtv52ZnOUXrlmYHISm9eBQ7OmbefpZjn2tPA3NMBRT29tfG2
19KtiTCJFISjO37ZnJGBvagcJIil3lvsU4zaWOFK+dLxEgWWN5iFeOr0UU1OnywaYBpd1lF5UYJ5
O4niFurTc6Mz6fQ1mhJ2c7L7+TRo45Z5Hs/YPKXZWjmBtBr3kGdWcD/0+zLFEJTWe9HEaz1HqAVg
KNcOnejf2zkwsPHXGaiMAR1hdq+bxk8ndS66WR2ayWJzBgaK/J9D4zr3z0HJc2S6RORaD1WU/iTR
npSWsqW1XrivqRtEmGqFvho3llV+WnqEaBoer2Xwfjr3DcruzU27EzDrtWakz3PcHLENB2shkgfj
NU/yjaM9ze0I9sS8Iy0HqEncPFsifGhI1QCpYX2WAhxPFEyU8dzMs0wvve4eEKA/dcO1Eyae+1vv
fFZ9gRmoZvAugKYpHBejNtBI5JACcoNK8dYV2F/7BHI4wK58JxmzTmn5w4QWGkzOe+M5myRPCSbz
tIORpo+kZ/VzcvZoihh5eqDl9RBZFl2ijNRxfFKm/yD4Vu/dhV+Usp75ercmxEzrrrGZ7h0+ehVJ
FuooYpDW1HN5S9GrlQYVCCqFj7r1PuqgOzlzGRNR358AjM3kIXpnI6PSoWqaH4zSBhQbiieaeGsR
ZPo7EndA0TgIL0BEu0ecMYI9aPBTHNkiJifD0FlbEvHRZiPqkRBTrVU01AGRyQAPp4ej/2BKx7Ck
C06jnwWn0OW/kql3V5j/mstAiCZrx1CcK4dTdRTl0zEtREwDPqwPhhZoz40HSU+bu/FU1U34Ai22
2wOUqjbL38LwG+69djr1qPfxYrRAYNusYC/iWwPbDzZzMTLQVn+MylI/Vybcx99fnEy/nLiE4kz7
fVfnc/riuKgvZ2/MTn4dEi/OsZL0JeLzJMZZyMNnkn2K1wlnIxGnkhPtkOev+tC1B68BQATWoiKf
sYWq0YNJa6rW3i5f0gjZbSNSpPfLDxgzo2CBmN3DMM75q5uwoElNF6flb00lnCkHjtfL3/oJKgot
X3NuNYguxRv25pewloYaVY0VlHT6QbStgD0mJhVF8D4F04fUefWoOZXspSrjo0kEi5M/JfFs8Dho
m2JijNa506Giqx3Szpl6Cv4+JnIk+5lchKgfowT5RuJUe6fPyAAte/Sp9qkUJIV5zcbqzWfPnc3V
DvpSvAoN+1vCBIgZXvw2yE/mJyd9LJ5xYdR0qllJx0FNtb+mZHA3NE1BxWjz3tLmXx47rfpHNDil
KwTgg9fvABciBKsAAwGmEtOhYfbCvKThxWaHaDAGjMEGRP083HjAPbxJ3EtnIkh+BN2n95shCm++
KXedIbcFdrCYvIca3M5qSuZTX94HHdGcGu1WQMgYF8kKbGf4Wkb+PdJ3QTc7OzUpioApZ4r17ZWw
EAFDoTJYuxUT02iOmECLR99T+sriimUczgKCapxLIMHe3QjbWoi8njFyvCmGFsoRJoYpTd5Zc07+
UDyaChIkTD9SQ3RGKaxRhTjQlUQvAIPEYrUlg/jBRruiQ/6Lexluy8q5hrwLdkDldPUEQOsuwXX8
hgWanV9aHlOt8Went+baROY9evdg0c+uVj+UfsttUc77Fm6XhSVBNgaT68pt9tk87uowsTeU8C3M
nLYs4d1N3q+C8sCvyQ2rjjLKnpLcu+pWvtZS+zVF+VRjpglLRNSGc2lsc4OBgqjHaOXq7bNVP0Tu
Z8UPDSvrFx1fyHwBqT1Kt9reCpjnBqSDHZbx/RjSkBgynPOEjRkGsKeWvlY65SOvZH61ialr9PqX
0bR82G4ChJTaDvz6KprYb00Fcg1t5XmIimPGhmZ1UJTjotzaAQb40qy+lWyEW+biD9q0Yea8DTzU
0A46dCLnqI8UAJ6IM2OWT/MUEj/KeHisoxuMifVUyZOVECBbJInYV69mplkIfFfF/6XsvJYrR7Is
+ytt9Y5qCAfgMOuaB14tqEWIF1gIElprfP0sd2ZXd2abVc88ZFpGMnjJiwu4+zln77XtEkTQgLEo
iXe4EYNbw2ONaJjp3aK5exiaR+D76cldADr1KLGuFBkmOIGzZ3srfYAcT4XtXSyjTrBNkEfYW31y
sErwinURn8j+K2/sMl+OXvVqU0lCNF2fqt6olhOORmIFlukgwULBNVlu9Sx5rVG0GB6yabJoL7k0
sM9GjtiBypxuoyk8Lw748Hxsw62f2eYd42kPgGcXfmuY+YFZMUi1yB1Qc02GrFx1eWGrNrcT3I2b
Vub8G+kTeFqjNs4O8xuSTknvIgT7eUVYcsD20hybor0sSxNemtG/WDbcQNnGxgtSAefQN6ZzsQfJ
vj2AOqW5BunFWkaAA8w6Rinw31T+l8Kt0ocAluwUmf2DdIL3LLYuAwlp6Cs4n49J4lyNgm0xycTj
ZHEOGkZnPGoRwZiPzqEto4u+poO9T6EW1wWkv0EIvNgzenACJcGo0WW+qfvV3rGOPVZ4ueqg2nwK
SHQfU3bDkTzqdUPZAL7NMX4Q3vFYLuFvC+3RTY2ndI8X9X2NymfOJi42VS5ljVBit9BpqZgCeMgl
nKUCKyinVy0N043QqUAk5gdE3AIMJ97HAsGv6Er8bZl5hPeFBjwKCkRCrE6f31HxMDQexipPYKah
gV8QWx18m0aMMuvanUY1BxsHt9v9KrS6KHOs7VoV41kPmsyEPgLsZnQrIx7dJC+UfHy8jAH0AocZ
rwlqkYk/7MmOnyRRymh9VdcyeO7IzLwycQyU2lPEwREv2FvhGyeczt2uMbB4GIV81fN23aAuYqzE
iy1xR6iReUCHCX5NBlGB+Z2LMYC1etzo9+v34Tsp6+VltsSn0MBVEgtild99sv+Q3+U3WcLL6R9e
Iny+0hH7o4WrG4X6ncOw3Mi4Jf9A6cP0K9uraWwcGNP690rt0ngxo/nW7UlqU1LEXAaMXSiv9AVm
2lXQSkcEx7jokNjtI/sT+YMMFXbmg/4rsYXQapVMnKWSXBhK5IrIq2GBmze+kg0l8JIYrRGZwswI
+g9BJl7+pcexdoOj6HFUPf5q8QEvO+YREHS7T6aTO0SwhuZfvZoQWMwcPpVa8DfVEpZZ7kl3NtWA
vbaQ0JI7f5Nh2iWevXskPJDzsxorRHb0zS7AZQYJA3dUoyYWXJp1yaYNSh7COTv7jO+3Q97VgIrM
h7CQeixttMRlwkKaWaaMFLuoOtT6HFCm7qvWlnSD9bZ26yUNmmKv/w9gYmb8SB5vbK/7oiVn6/rk
eel6a2X+Sb9F3au1W6yTtmeCLEProicB0dw804kg1Qm1z1Qwp01Z/fUVi/BsQ/UnVFoN07WaQHfb
I3RIzgg1WE/Ltf5QT2sWvEcL6KmZ2RiWd0Rhet4O7YOCmCiGvY+hcGNYlGl1QEz75L4ZBi16PdXX
l1vre7CZHmHrwDGCI1lI02MOCwhP6boMRdOfGVhvPTdmJpXby003GtR+Q3GdB5sglBIJkB526BnY
p0bOWD88CA00vIyXMeg+lUlliz3ENWh7lxzvGJemtbC3RhPw3DbipLaobQ3bcRNFybYK0ViRr0L7
EFXNHOf+ja+U4TpMk/MXUxZ8svsCWHgYTVCnlEQ+VErFsoxPo8n+iTWXE4R61d51Xt2kZQVU/XM6
0cgZGDlpqbaKXXecarmnnU+2AJOjRe0iM8VS41LCxjVDkqEWWLtUypy68eN653MDIjMZLVo4xuFz
sufZNTErUKK+KNLIVs8S9fjLMysWguIwAbFaFXU4yo5JCy1f37ctNcZBfw7zICTY8Be9OHiBOtZB
YbxpDe46kziwuP3d9dTEIqGnZ3f3WmvXjuPnFLqeCyI8IQ/lTXTBMo52FXUdxrbgqD8eyMmUjyHa
gM9N2LG7Gzaz4PPxd2vO7LPfEShG+zSYwS1lEVhvC5OT29WPbc1aZHeR/US4J6sMy/TnhFrPtLIZ
fXN81MOgYO5+D2sBSJtrWQXBizm4LzLx91FH1HfqU5xl/rjcGNmM8G7BGaBEZPAMuw0PtqkGJS0F
CWAd5HQlBBTK6mzcCxaUfy5tWlVrsBPLvmp3aT5wNrZIwIaJv0l7Flu9yAtYSkCi/Q6TnZowY6Ak
cPlev3oIgmPrjpmKsPQYMI90kO10/B1VwEIiuNl5FtzqYUqaLk/kLwJZ7qqflrPe1UX9zaJpFQft
1yrGupDg+m5dC6tg5jw7YxEfTdFEN11Ubw2zrk9kYKLKVWKepogpeDvyq3m+/9iXBvtkc+TU95BJ
mjgGxuV2zKGItJz9hsi+9UuHaYMtvg+Rl9FyLhgO1FiVPrfqHuHeBjUR9nL1JpW8Ri8T+jZPbc5c
ZHBhV7QAiCAjiZH2bAdlqu2JLGK7JewhaW7DIiyPYNM4xLEJ+958LwhT1oLlMfeQHSKPwLPnyr1s
6nqjl7ysLMS28z0kptzCuBjWY9PGTDlFTNh2nW0XuHFa66h0CAemiN9qdZDPJApxJWicR+tj8l8b
qD1Hp3V/CaMH5DMN31tsm9AewcvzRN8IEiDpKjNWjCWcUWvxyo0I7GrrxsSFeSoCbKWUYEJHyy2b
3YO0ckYn6o3ox18/hKaBgDezyaNUMs7lwDD7GMCP+RSbFYScQfR0TaYX67ZXGvY04RZvBbflrOS2
YJuLYT2Qb5t8io4cK8kAe+wzpTPDRU7bnceN6/lTD+j0EFgvF3rJ05+LjeJq57TNWX/+RRb9Nizb
/Tz8Jko+43jFprS/ld4EJUidGnuATHc2yky+6t/pN6LHsmoz9Fz7VJumgwIjefc891riVoR0G74O
kRJvKBffEFW3XUcOjFo7U8BXm6SkhYfYUC//ekMyM+9YR8FZPySxjY20RdPI1cY1Iq3wBsMzowk1
xNYz+sxDK2s8MlF5Sqrky2CY4V4gsNNHhCxz2b2gfxsJo2Y1+/9cpBxkI9OCcXg0eNj9quaGLzjU
RFYOKE4tqvrm9DkHb/OyiyDqEp8ztEd9pKyUUGsqo6+JO3zobUavOmkfPJooNz53n90Sw/BKMsJE
2Kb2+nOW1q+UKHIsV4T2BB6sF+pcJWRLHKiXrKJ6V9OfoJYyeHn8s4xoOeq915xdFnnvjlP6039t
xj2UjqVLxkPa0m312+mohXSOctR42Xf0whu/xPSyDgGteOWbUCpzNxHXhZKJKh82WVeu6V5UAp9q
8OJ3EWaXdlZscb5XnWUMdA03ZZSeM9oPoZd/GxHAHgqe48ZaALyoBznFzLPP5vCkH/SRHhrrprey
zCEky2PBWLyE26TFHloL2c7U7XMEU0aLQXrAh5tpGV71n0plecrhG2y81r23YpeBurK46HRbM0XL
i3t6b9WwljALbaVjXKbUflpw2eilzVXaZK301btL7pKubN9D0AgOgz/ie6r5oJ2p/+2nJNGafnGr
J9gxcQETnDBAJO5e785rO9ApNkGL4rDofdYaUYDz1ecgYng7zv8ksinJeJySImb/GmrkS1GYvMGv
OlljSnctl8BjHVFu9J2hZdNafhs7AeuUusBezsTS9KeHtIt32nGgdDcrCWc3MHieuix+FdUW+hst
GiV9cWBwcSQgoAghGNTT8L5RU/t/HhckCojVlT/mLtglY/7KOw3PrvBOrju/kOhB0odSWXlh9wXe
PZhx5YHj/FfYxo5XPECXtA8j3Bc++l9OT+yHP4VKLcoqGRE4eChldIeJaRdY+MwmO+m5CX5rqYX2
mukL4o/hlWYNfSbiERUk1B6RBdSq1ABfeiWMhNuv5zbV+ll9o2nLlVagBDY63MKPVjIU8vBbtKJo
a0kXEwGzrXZ41+JbmHlo2Qmdu3HMMj40jvng+XRPUzdmVNB6AGX92ybkXq1M+9DV1TVbzARxA9kp
SiGl3rLT16j9RoLo1MLZ9+yEUeO/uNjXDn7Yb/T1FsHwNnbeUe9p6iHRMk59SiqjF7FWrGFWa2A0
ggBFUaGPBvoi6IN2r6o2/aQtlfskQ8/TmiC9JdDVozP9hzLJduMPr66+6q+EC134hZSWeGysIzsU
+AMl22lVp3MF1wQSgrKFGEWIkOfG759NKz6klnS1gqktTfQl7fBhVBxDF1e+RFE4HGBAgqUIUwix
8PAWlkStrftcwZRbQsJMqIZ8JZjJvjbDAslCnenGlrE4idI40rlYnwd7gBl0DoCUJ+nyoOuAIBOk
RzYkQeonUK/hqV8ku6b/PPZ1yXBrdGF3CFvk0XhArxR4Vy/Fzq20mrqCFHb6FrqMpAAs43UZyAvU
jpvJ8h6RUH2tINjQB/jUrDFuBI7lHkLS0HK47lu9OgCy/qk/ObsA+j9bRxh5Ps8pZzFtOFISzmCt
xKbqnXd9rtLLjj5HpAChgQj3d1XH4GFhQK5UVNrjtC4d1rYJ74oSd6fq6pE6ukVrBJpDPchUc7iF
4DUEndlcdF2rb3i9gZVV9CAjsC6uiQV9qjfrm/6maVWWlWi2N3MOz0W9zhQy5uvL3WszwyBr1f2T
1ZS7dGAPoIUO4eggN0uR0ySd+WUK5YfeNZC1wmmxmGNIkPG6ctdOqdAsSKAqv68AzGhw9MEDY5AI
GaHqICQmcVhhDfjN65+45Wvyyj5a5cswKR7157hkHvkGGGbH5cJJxdjoIj8cfU7U/2l+SqY9eR6P
fsZSMwwGXtqSFpZVkudIdaqWptpqQyz0iAri5esakccUofc+Dk78WKq6yM47EzY5IYjqrU6GfHHy
9M2Lu3hj1kzP9M+q0tw8DyQJbFql3547XkZ/0mNvfrRGQOlMz1ov/fp/AyXm5Eriplfh7ON3Mwwo
EcYovhrpxZjMBpw5BZY75xgRAMatpr0PBQ3HoUIuoT0FgoVTLRX6w1L/kapaYFaFfV0QIsHMqxXR
czGv6+dyYdqCsDScF3pz1wvLsOQVfYjsg4bkLWqe8mR61vlz51NHyWXATRaaIIVzQGpqWqXfbWQY
9MTXnvGsWnvD2YHn0zCxK4R1zex0A6uAQjNiy3bRTEjWy7Cal70xPo+UT3RxSxBE7mjsxVi/RGPd
XEJpPcnVHP4Q+FNRUrcMAEESPYjhqKnXcX3T698PQFvEMZECRWZg9WTcfQ3rXREsNMNLss/SXrwT
5/mtyeF2JtMhmoPxs4pyvepxXlMyzSFHF8qlO6FSosxDPJ21omNjzUmF4ODgIZxiLB86m2awk52/
Fv0e1tYa99/WPkfV4K01U+5+axI8a8wRgw1ZP2lPEKXCdHFzmqv6w/IM5DLwMqnUueW06nRI1foV
yPtM+Lf68UL9TNmvRY5YMyaRQxRxXhqRvMad/RGb7kUv47pm9pcE/nOCtEAvH5VvFzs/Xi95yoE+
k7wL/OIR00TjoXXp8xhZ/egKPpC8NJkH1OyTHhEO6ogwk/+gdl4SomZ/JFaAPcbZ9SVyeb9+i4Hu
E3uVHOKRV44GWj4Fc019HvPleJYBrX0XDcfMufxoOOBajbF7Snv/mTYVl4Z6NVdo115JvpqsPgbO
iOOAAVXRlN0ppTW2shd3ZQgiNkeeZGeYyktnBSCbBZsQLB695ng4WNAA9j6G662HI9pFV8DCNuT7
tuCxnBiZOnKE6YvAmGkrZEjb7x5yhbNlcPzDmAHcdgp1W/rHUnIOK6b0ZxiCP8EY8c13W9I5bDC5
aGAGBc7NFEJ3UChd80LJxXIn03DLpPQ+qhBfG3F2UEC0tCg2ZpsC+4n66ABPMKSmcoetJcBoNERc
pMOEIAC0bwjjd2mA/TZIxbwyO9sKA5wPIzNreHyDkUU0d5FcOzK6yCXFdYd97klGnn9K1/Z9miCy
tS5ewqlLyLWRN9nS4SYGT+n6JOckM0MspzJONnfiJiyJiOmx2dl4DDc0pJI1q68AYvGTZ/VDV5Dz
Nti13KXRbpjM/jaEqlK5oYvuA9J6ABHMVQ6+WQGVewqMrQVj2Ya1LOM5PlqnRiGYl9U4exV39Qid
mecBUnMPsTlueUpGBXF2JvHQQ3VeQ1IpRkV71v/CKMrAGgi0YYODLuPpgQ4TDWtI0atCRmewox0F
kQ59c190Fjo7lKqeAk03MR8tHGj8ewpDnSkg9RKBpp4RtBYKVp1L98ET8rlzax//wQLJnvl4P05f
mq6ALUlzyFbw6w4Kdq1w2JUCY7d4lmKFypYws4MIeHYLRZucLM56CqxtK8R2o2DbAOQHJoQAuF1I
3IOD7mSCzR0s2M2lwnXL2H7IFMDbcWIEviC9ewX39qF8S4X7TlU9x/jpR+RHj4zEUQMuwMFLKOHE
RP52oIbnAUYkMlourQKKB6iSCTsEMi6hjTfzMFIvpPNN2F9iBSR3h4BxM4GFeX9Ib3uFLU+ps3eO
QpnHrfo+hTdnRnJIU4DnfDMsHcvotkkAyAWYzDeKDfewDu2bQZ91nTBMttVXwUhnj05vj+yORlfw
7ES/fcQU1zoFvk6q3sWfuuBtsH8E0Nlhjjr7GF57YgLfSyC42wrl/obSeL2E8N07OO9Y42ltQend
9pLaG308IgMKl4xxO2qjUzxTv60KHV/68bPCA2FuxXeg8PKNBWgedVmAkXF5G6zW3/XoHUuM0idB
cNZDBydiai3ifRS83sKmpWD2WWrdSI23V6B7vxZfZ4W+LxUEv+8YkQA3WcD5QshXqHyhoPm+M90T
5uHvEwXU9yDrG1MFHNuONnZDG8/MGCzH1UemcPwlXH56Y+llboAHjwra3yh8v6HWNqpNvHQK7k/o
Vaiqgkph/3l+CZ/KzGulIgHAuXPIH+xd5w5voYoN6DxszqA5lLM6vEp6REKFDEykDdCKOzgqfsBT
QQQF9Ca8kIQTDHLqblN69EZHcIHnE2GQqjADU8UatOQbjCrogMUNjUV26RIVgaDCEAoViwBOstjW
KiqhU6EJlaqMfHIU/rUuGhrMXzXfwEQsdNHSDnwcNX9xQ029iVbJzrzPw5FcGtBKI02zBRsl5VIO
oWWEARCP+9k6E9DwPCk+5rgw4+ChefvXv43jKx/CnyXoWLKgzri+ZQXItP8i0p4S0w+QkQlyS6zf
QxDFh2Q1uC1qZXoOJ8VhWyFTWPMCu5aVZyNqKMRNCa/SDb0HGnaEm4XW3RqFgCh6Mzp2cukxKs4n
GNHtKRZ849jdavBLmCXfuxTPcmkGV7gC2F3VoRpUgGzJ/9N+1rExJWI0zH0HfY6va8l+NKw3Qrn9
tD3XCEFv+OHwKIIWQ58yaCK4PphuZG9tFfy05qo3yStrn5kEh0FWu9mG0TZSDiQm+CTKNox9VC2e
CYqZJBj3tA8RDqoyWJ8l04yMyuijK+cnyruLVtxLpIpz4v/UxkvdbrKU8aElRr6bUYBHxPdKkLaM
8b/oclmL9puZs3hgyWU/LegNunWiygKOpu1QJkK6g5BXfYE0FcIek6ewYjGeS+IZ8sgBKcZD04+k
ME82MxoneGFPhiSKURRIB8fPmjnaGvKbGDPtQXWmj6Z0ujXahgYXkjjBPtZ03Zt2zmsDVjmKuzX1
OImqGescQqOpcNVEqM564X5z3DiBntZCsEijU44EeV8XIcJ2tsRDVtE/Ql6xj/r4NSJgWvBJas/y
DOMtH8RPPX8szMW6tkXy0EbAcIFc296SPSFJDz4tQuuiIh1WMpFVH9X20g9hDVsFzpta9xzngmQl
iQEUtTrHrno5p7RLCNSk36lMDqDlXpDT4Bfk5I9DeiSyYjH+aBDmPWRr1d5ciC5IlvhKxgpQP2Pa
jx3dE4GBmyO6nlkSgkoTwAuUyK/ixEGmE0tGq8yGuQJtchDv0JoxMzUd702bFr05Iax7TX/rc3jm
L0BA0EzqLoCeur4X4Hw3zINRoSY4NDs/xbxrNo+Rkbz4CQ4Up8ga8tSS9cb3l6doWfyzxUbUlIhU
HeC8Lg4tVOuUMj1BwzxBGdsVcaF6GjBVWOxXICm6w9d3I6Gqc0qubzCfXTnKK2WOGiQkhjqJNpjx
6DSoY3e9AMXrwBg5QGHYaZ9EI+YH3fnKzbU5sdCIlpSveUEUYqQ0TNjDrL4Bv8wgTL8/SOj3NT5q
IjmovnUpy6rClLpLSduaYn5aJe1D2fvsqvRyspnslSYcT0PVPAdxJpRPjd4SqR076ielBzTuwIPK
zzm3IUnrqxuydYsS51fcnlPX51OzsveiIb5KT/HC1d5PMlsuNSdKTXcwQHiXvohuoW1u9FxVd4t1
b0d3GtW7N2FUbX0LsaGilETVUu8Hsslieud1coE5EtFkI4rW75iEFmoi/2fTle7F6CKsjWiD0lj8
YjUUtSg+0W4vDr4hsya9TheWKc7czUBmXG0Fr8AGTrkqTqs0eKwrdwUYGmb7rg6+6WJYtyeKJECT
F8i9WxOFSIJ7cepVmFTRdrC6GbVNgcHLuegP+2xnQbvSFbxoJ1rxPrYMSBJn3aA1cFuR6Rt/drdJ
qgAeEiP4qQPMH5+9hRnAyRxRsK7+fZD2D8ItP3QXzVSqgQGdLOhrEwrXHO+c8aTf+qRWCcIPyqNM
Cdk0o+pEHMPn3TU5rXXphofu5xg+yLT9qQcVckq+zFl/1HftoKQX+omJFhYe4pY6lMyz2MO1hRXo
WVfdPBR18tURKWcnQgKHdcwP/3rPsxTG7a97Hm5kTG4e8dwBbBK+/t8srU4pAoSFMUmuvmkxDjlY
hWSUrHxsfcVgWf+OQm05dh5esS9Gk/2JAChjwAkV1qAbgbPmGhLM11ZwkSphfjaiJOeJA1EPBGgn
tK67N9ChGTfUXYPS76pW7tbgQLbE9VU3naXqyiCkJB7cwkKMm4QQlVf9oJXxc5ZxKFYzHGAnzMKh
J+jet+6UW3RBQhC2O/2p+EZHJT/j4VCGSX25SZzHdCnzgzWjZda+/JLjL9v9riKAcqcUCPZUxhth
f0EDYV31MjDPLlsn4xXLggdtIfQuutcgka+6PnfUFF+3HfUNobutM63UrTsRkYN9mOGEQ5USJ7e+
HR/9ujgNBDeC5DAOSJwG+jGo62nr6LYTV0NMxtcokdMn9eqfXwKZiBpWdwSDnEFN4lsb3XfJh8i5
8RMC2lS7nSxMZXUpkdYeTOW6Zmg5bSvX6Z/+l3vmfx6THEZkCMpNYUnfEn+xc5ac9CdaAx4Z43A5
g9jgKClehDvjQFZiAX15OfcRBOENe/QxGIttMiD+l1/jf1oZbemrZcpTjsZABn++c61gcfKOZL+t
Y0I404MzO0+eicXWnW19C+dy/D6ayy9jwFcbDull4rJCAmALSFBf4ZfPT/rX+vc/GRk/IYa/KraI
hKyAv/zx/xx3T7v/UN/xz7+hIYj/9afDe3X3o3jv/uVfun3ev/z1L/zpRfmxf/xa2x/9jz/9YVeC
7F4eh/d2eXrvhrz/Twqj+pv/r1/8t3f9Kog33v/xt1/VUPbq1aKkKsFH6i9pSiOfy7//95f/42vq
Df7jb5v1/Vf8b0/v9fAzT/Db//n7PiGUlvy79EwTh3BgC2kKj0/yE0Jp2X9nLIB3mE+X5DipmIMl
k+P4H39zrb+bLuBKH5iCJwOhyJV/QCiF/Lsr7MAKLJdvc13h//9AKGH//dX2jylVagMzZYoDouIv
ptm1mvnVUllumngkdBonhtWX5WXq0H/2NYa6LiXDtkBCbJjpY9V9KRiGbcxkXHe1Q8IA2ABmgVWG
Nk8SuUJb9AYK1RukYELy+mBXx8Vzb+DNXuMkoHB4Sk3qDdcsv2ZPWAp+uYQ94lBggFxkFxM6j99H
oNEb1GeZtC9RT0h6Q39wrCSBnFgtqJ3sl7ZdWLgyELo5KZFExlTS/DFEJHk6YmtAXt4lMUTAwYIX
AsKLiGFBBPbgJPdjG7tPqjEYKex0jKFya4R5u1lm4FJruJF1Pd77azWB7krOJc5T9E4ZDDDsixAO
L3mGtMIHG3jwugHOY9gHNxMscL8Gf54nl0LYK12KHnlm7kF5oHm1BKjuzZCjO5mQ2Fcw592AhP8a
ZXIbuf7Zk+4H2S/DeajzL6FV/fYC5CVrF390XfGViY99mJYVTHl6BP8TbCO7uPcxht80bnCLNIcy
Ro4glVubMGZsjj44UDfA6eP4O1LrGf1b6880N744SEQ5n3cgE+ZzZy67wGZJhRP2leyGYyj2Wfke
pxNeH9DBmyXCx9vhMXMCFlvmJhz9y21SWadwSs9JoBKpyuG1I9YRCPx34Z6WwPvBk0BmQQzkoW3z
SzHDpS5T4DVLO+36IIbjAKW6wLchBX2OKkNs0EfOYzgRkdYW3zOnZQN8zDPrOUkyxLmZPW/DvPzJ
uTSB1Ww9pZMamDLwm1kWb9qA5hBc024fkJpderQRvAzsg8CpiWW6uy9S5FL9mBRbP+FNz8GjuyYE
suaUEKuTHsOAXNPlte1wyKGe3wRWhuurSs+9hc2CKzxeCoYh8KSi7VSAZJ0aeCVuQwWZMErKK+5K
YbxXHmHQ9hlF9pfIRh+D4BGvz/rdS9azyYhkEwbjbd1HP5GjXVdDlqdhWk7Y9haCL2G++XP0rc4H
mIViReBec7Wzcb4TScMAaFYa9zvUKaTUusQD1DVtHmdEj9R9rE50R+D6cZL7zIzCE90q4JkJSZs4
nHh2v9Yr3e80n0PaUOWmcMRmMYmOEG2iziKmeVOscgMIOzpXXrSzHCaoKmJgACa/cQyhOtkEIfMP
BZtKjh5O7IPBdSBXtxnoYngmgvWFeAKR2m/ot65j5F4HauNilv4+X1J0xsgRq4WVAV3OvAdcy5Rp
afKbNfO/GP6AZaj3CC9q8XjXtw1591EDfcjPEN5i1DeIFkW+52L0vSlUIrPDIQQ/op/v3JhRUoxj
aMbMuTM42zP436+/czfG3da5G7wFPUVodhtFKeofuXJNCBqqk9W6DUX/uIQc/rEptL61p9nLRLAO
rpAqy11C92xjXL25AA8yXyOztm7TdDh3wErxBWdnz5mLnWEWIVHnxQ2NqOdwEs4xSV561jwYXR5K
Lyv7Nq3hjmwN5Kuz22+WQT6PQTAcTF8ZolSn1XDKGgh+WZ/TdjgnUzceXRfC2rgG+BlLnIJhekFW
KTarT8eydfMzYYPwGloceqG/3Bekft00+bIJiE0fBWUvzYqjbU/HkLADXzg/ygTi7lBFu3Re73mK
KUtCeXJm3Nm+4VBschjCqEwrAOgWThTMFiBehrc1YEJLrEvpt4gwCvlrNJETGEH/HELc3wXjsefI
EakPxZekt0iBWcZZXudwemKYp3CPlXW1DVCq5K/NZ3HXcjAMhfVQu8Gd48y/nCTtbkZ7MnexlSpB
ssqiemkXv7u3iJVnqtHvzd7NLu5o381xWx2EM/wuCqJLRlwKKOvxW5FeiVCVilD5QDzUiqxT4zi9
eq7cpojwkWcCbmwcrNcsg+lG+EWwZXTKGJznHVU0q87WkP5wn1beXbh613GwhmMbj492jNK/pOyz
W3HN0kHufDe+NxfjKy0DgYKFlXfEhniDXuI3EPX1tK4NilVr3Aek+hQcznGX2ex6KlBQ1D0Zr1js
aXoAc5j8BQIprdeaQPabfvKMY7DK93Soe7JLxnVLQC1zlW/cF+VNSZvzfuSwHcWOPBpdfd/OYYsR
jsHJaMGQx46aehToaYYP1r+fXewJhJdnqHHD14Q1cchkeEintDn1rGjzYJ1nw813cRIe/YlI+87e
k+TL7Lujd0bGGpi9pMZHmeK1mpnt9BX+7zJRAKu2Qq+c4I/1w5lKY/0wu+kHAvCceZQF6TR6aidx
b8hC7N1AnsI+lru68X8U9J9pnPEpAoK+WM5wzaoxOw7BJUii9WCMlzR37xo/J0keSEHgxKdCjN9T
44OO+0Mu6HFAfy93XWU9e15/KmFu3qSdex4SkhsiId8Ibs1uKpKsR5APR8uLn/x6YrxVcK9TfpYI
2raisvPtJESCeCDNrmD4jx4wg2e/dl+qlt4nJl7FXArFsZ1ZxzsM+lmxtEextBunJ/ZTq97bsAdL
YVd4VIjRlIxcLtnaT/ehy6OQUvunMnNJkfB3XoqJfvEMlIjpIe/L4YfdG+d8zYAeZfIFOdW8o63P
eNDDLyXqEmq90yx7OboVrczS3BW4poq5sI+Tw+8wA4KlXTalZLZ/p8VP5E8CbaHkWMImTQZdbSan
aiq760BVZVVpT4cCLNC04kIvq/AuNNl9RtOIcRWxwOOk6mayVda4/AG+sDoZOXZrtI63Y9KV6PmH
cu8k89FHN3tdLMqQMk1YXScchnHd3g5gTkndwprljvJH7QBxICOwZYH3hu2UOy6PPyCtRTaXlUfA
jILglIjlvAbmcuqwpDHiZct28S1XJJKYSPE2ddySZRgjsk7YHkh1ItzbIH4M5S8qBRk7BJ/E5hPt
nw8xRzlieue7xBV5YO5OJnmLuJhNFaAjIQW0h/dE3zLISbNu38aLcYu480CCTvqlVcTduBKIGFdl
8COPBlywtRlDb7mHlouwpbBuIz9AES522ZrlkHIZh8p8JiWCCHsrTrGo9wz7swD5ThqI4PNHFBBs
/UoZomZvOoreEk/V2uxW0cRHL5ywlvo5hw4f9IdAw1ssr2miRrTmOSdnkfHAlD8J+qqYeuNBeURJ
1WXcfQwmQGSZk4BlnZhEFlOw99b12VtCrOFNnh1rg6fVKMJLXa3MNmQTEYz026uaYIMwNjq75XKt
3Mo9lOl0qqx1PJuO7CBvV3d0eK8UKeVtB1jzgSBjxIuDf10dxCgN+38apkBuB+JwpqyZj1ZNHxC3
3A+qi/U2mKzbJi7P2SrKY4U5sadjuhOOeTLH+skMM3mRBKLmGCMu8Oqr7bYLm+HiJhY57z4m/DDv
mnsjiW4ZkjE2RXJ1IacjOuIhU9y/ud2bAlCGadruPhsjrkmLVLtGa9vmP/hF8Vm3KGaKriSM1n4n
ulPugpIxm6iX7pKKmEQWxwPb4RJfElrDr25KmGFYRobsQx5LWLb0pUleWifRXvvaPNsV9nfyp9pd
S6xi2vbpHewe+B7udph82H3Vu4kqbi2U2xptRtlfCyLrCAIhn870wEMsnLOq1HirO9hH3arKiFkC
cGvklrSa4aZy2ovrLacZtFwJ7Z4Bv/m9IrSKfrc77p1l2szFTDZLgTi5j+aDaAOS98i3vxk9Tktj
vInq5AoLJtn1mLiDPCEMfmH1sJajy+RkH5IM4iMI4OjA8aH19smKRI3YvgEfbXXGqgyoqgU05+Mh
7hJCQY3uPl2pYyr8L+hVrfcB7x10wXfOo0Ti8v7ikXQmRo7nxiMbD4vXcTR6jgZw1zZpON22xHDj
qnpD2YtgOyh/En8Vb5uWGNDcXvtjZQwhtDsHkAdjuo1o8WAC91x+YAMxlxs05bivwtLaDqxOwAO3
kWXjWKnNebtEPHhpSTeOgTjH01D+zEVLR99dHsPav6+jedgMxvQWthZZbv3yGnS12IXFIrfGTOid
LWVKa8w7icUApjHfZAZaVfzBPhFdCw7ase1ZCOr2mbH4Ql3mGCQ+d/VAesukuu3reo+crzkAjGGd
nrKrD2kj9OPxmRiujdNAlYtbL916/fzLb/Cf9HZNPVQKdFm4+qR1MRe0nilCT4rIywB6pKLjAx3z
QxhEiruckgkXanHHoFmFWRx1o4UqgUM1ipjvtc0cTQpFNMB8nIXhBUr7M8rw7M7I+4o68UO8Cs6I
2//L3nks145sSfZX+gfwDAiIAKZHS2rykJzAeMlLaCCgA/j6WsgS1jXoMqt5T9Ley7QrSOIgYvt2
Xz6qCtbsSCtJrLydaUfXMEunjTbbrbUvUtZOdES99jFuVvjtkAUb7p4UaK+Xv4FmacaeogLbA6tv
bU/wG3PEuJYfwHahGPT1zJCuva8FXhQNvoFZGb/AODp/w490eBs13sl25GvoM9YwLgHGMkW8q8Kp
PjozRKBafgQDoTSrgGQyhm/KzP7kLvemeRn9479Jzv+OxnFLt+fj3HGyywhIfDyW95FTBZAe2pPJ
yWq7JOKjhIo8r3icPF7FieKDRVdi09VfruF8Nnm2c6nzTXS1tbt6R7oHXEDsT0t52Xc72b9GD30u
5tdNmjC+YYJD8UiGMaai0Us+QnR2Us9k8Jf6g8ySQ+is/XXcizef2PQMqnGNcftxoP1uTQft/VCl
9jEoGUMTcwhJzauNkjVF5BJIfEiLmK/l3vaqhzqD0AzmpwQ8YX8rS6Xst7HEeCxoUioxdziRHBI2
BWhALlNrcH+SkrG9XYECDsL0XpvOPktyos81fWsxggTYo5cI8IzKXI6WAM+C8dHITPM2yn4GF3dG
UVNS7C9ThGgvYUY3guEfbNe8azs1HHoZAuDBBAXIbg8caO+20Zd0anzbTvau5wDGhaM/6ERlkvOH
szGrLzwuEbZEi6Fe4OxrOPeKvHrtYusnCrjO25HF+jWGaRcZii/PrV7IhIQridN0VRuoI8mYA9hk
4swnVfP5owhZN0TljYLIF62fW0eU0c7N0VCSClZT37Tzei7FTTfOvZvG5pYsysOEsWsQzVcZT9gQ
i6rnrzHAgfQabrAs2Cw2wV4uDr4NRWe22Cb3HmSZPt/ajrvJK7iTsqMaN+i5tgIbSnnBdmlKy24k
cZoNi+EQkpZXvFWsPvaDi1fKk/UvaI6mRYDK6JaGdPBclsLmg8kGFdMjACpJrwg3671EaDKioCbI
NvxoizR1y5117WbxZ5ZF6b4W5TFsfXmgNYrF0s4J5xGmoj3RpsctYKaOMyRTvDQefwgrv5duC04l
crYGuh1rQP6zN60Klh/bIBktDBeefapo6ijD0D13AzUwDlyVyRwA2kc53YIiwTzvLO6usMy3VX/y
jUcF9BGiEAAUAmJ9vUtj/jJzrp915v1pzN7aumnFDlwYazNvsYdHG8fOz0MZ/dgJDNcyQeaYJXxl
huPe+hXYJHfkaZa6qaDcBi2HpfKb89BWb/SuwBqW0xkp6Wn0EW/KdFrhUxuJ5WPfKQI8ggU+l72C
MtBEibtU203EzypYQATSRAQGzjSZwj1v3bvkxyF0bOOxIfxmwVsQmg+QCr1Xv0dhGTjzuW23NHqL
6AoYZKLQnKB7O/eveb8AlKqu3hZQDvpKdi+2tZ0F5Xp2W4+QEvpzEtDFGdECRz9gK5ZY773Xpc0a
C+pn47iUNDRvMsu+s1nctTG8KDhJOdmgnl4y5HvapYLyjhsFbxBv0NsSDY0mamsFFZVZxfmMMzfb
jmV65zv4kdwQz9lcASwxxJ9w5vOfy3HT8m/WufXR1p9ZXR2HiCKsptUbD6bgxuUFvSlzd94XRfRA
+y2F3LrYl5jTZWXZ3DbqlyhHI/Lq6AFKi8GlIC34KocVi+zdkBMhzbFDbJXo9kzWnVdkb0Dd2dXi
WKgsxBg/jvUldmZqTTHrwMel6XYekv3kk9LQoOkG/v1WtdOmy6Lw4FnUr3KO+fSOrxKhbJro0xsv
2k2WutGVWOgDHU7xeewBuekSa9E061+dGOeJgAW9j3pHcZ6/FQPvtjbE/oB4s6pnjOAzSdCI5+KB
2jisgFW7mnUSrrJUPXs9FsWEIQcHH96U2fzOalaRADHjnazJAIVwhQi0xxvHQ59xuGlNHe9y0dKT
Mdfevs5VwY6NilWqUwg+xKD5Ua+bJaCT4+cxFBSjzp029tSOKzrx9J5t7aYTUwNEKr/1FhlIGDGp
CetQ6JvtV/FGRqO5dF4zuznVucvAd9Tc6jzXBr3lelSAFgxWQ/pQpZoXK78xfzIHBBSXnUTucvpu
ugyuf3Nm2W76ZJz3GdTCVe8ha3KOenFMea1J1ZvntLc0a4prKcB1uKnay6a8BNrLzky7j8qBPdvN
5WdZ45tgy/s2Dt1fvJGdVXHK5PE1lF15ZwThdSSw4ebZBQ0e2BuWU1ppja8KHMHG6rmIpcUO81+x
zev21mfDb+toBPYuu0tRfXZd0Hy6VZcgaXPFLWjrIR/arkHNoPwBiONynq29bgw2cxZSuQ2O3ghV
SR0dupKPoLD2KARpOn5a6aR/R5KiDyIzl5K7E4cEeSwKgcOEgFqAVz826IYYLeQtWQBLr7BJghDc
4SluNkOiOZxn9YC+/Wz1mmNMsV7NXIOGbYh4WDc0ylleneRUDK9MI4fI9sEqiIi1p0wJmyXUO09P
Pc5UCGrpL48I6ce2meEDkfr30GtiBhZWIPT7mgRsDNsEy5d5647j7YANDPEHiWyjyjxhxqyrTa/j
ZE2D4EMZJhNaFv9Px86naVSQ39Rj1kt4MElvrNvM+Jm98qGQHJaRhfLhg12NxmKnhaJkmklFVi7m
3vIFoA74GpHm28k9V3Ub3uWk2PIqzzflM5hUBHZ2scvhaA/Jm/B2QYb4ZxadAYBkwo1E3zj1MVBt
4zE5OLMg2ojEsDKrGBLXlF+j4UvWfrYpE72LBX7Aia0D5VMG9BfM3sVjRkhkbdT6S/Rc26AHEebp
zYO24x3dBsZKa+qfEj6XBTW/pwwLSpAo9+DRjblaHg8mlkLdd/TLrrqyuJpAoK5pP1nAz6qGfNdE
b2lADgx9sGoGbikpbSuBwNAX9ZnaGxX1W3Nm7aykuyrbHvYkLu8TK3xxeUetS4NH14m+7Rg/Mwpg
thrYuu+lkb+w+V621FwZTJ0+dWHOa2Us1RrTMS2g/KEHwwO1Uvg+rufOOcWJybq+jfjoIyh1JVyI
Oq7wRsfgIrtUrGs6qVtvPpYDJqC0ncXRZrD3rOlTtcO4E0lKBjwbEdvHC/eBHh4RGmxfTRSbWOET
3+GGXLuQayoxr5wA1rayqqexxuvKFPYZiaTc+elI1HGp6jSsk3Rhe40gUKgn73vuiI13xljgYyMO
rD1vboKgfn4jQrYVo11sO5F8585IpD0Db2jO9j2NJjSbUewJ+BRR3UJ7zcmKo8W0tCDvZ6j66BKY
iPKsWne2nh9FblOc1R1ohpDd4hKrsQRkwfgpvOhG5pd4dHOzAvLVrMQwiLb8aqEep8i7EeZka6Uw
cE8Sxl3CPdQzGTO4ywPwkRSysz0kpxCsVQe1qQ3SNW2W8bbu7Hkt4j6BhRk8uUIe8py1iWXwi2dM
jXRU8bb1+QxkmmkF8pKFb4Ba0chnSitBsm5wPD3Ff0wnQpWZE2ofnWjpSAmalYlP1uTEra1zOpZy
O2CSX40AGf2yAF6RxurA9nJXzeWrgyEW+WzYKZHfLMCs5+NAv+aKmvOlS73ceHMjd/7FUiZ5fdSl
uWVJSbPEU2cYREvLcEtv5LSZF0fBAEaXWO3EMZfsyeYuzZv2W9Hd2y6rTypgo3S6DVUeoq2ZuKCF
fBo77Aq8DrI1e4BNWKTBA73EuVm8BB0rLHPM+7MVOcUurCd7DQ350yR8EZJYOCUWqyd6w/jDVUMm
wWxefd29WJPw1nVdoYspWPdmCCXIcMWeFwkwtdG+mwdUQSbxWG+n3lzbyDMboJXMSAwb6FRA35qb
cn0I3sXR54p2UtzQNdwXkwQT7kiC2V7xlSbOd+3VJbI7H7dYep++sloQVHhcOl6ZQ82j0tArvu68
0t6MxM2ZkbJqMxhBv01ZJHFxV88y1rT1ROMD+vxFEpC3LO6SLhyrKgzRQWM33je4YShd+wRteM2q
PzPNRPVQ7opG3uKiuzPxg++Fk33Osf3LV04FCSXvUcnsF9rD08RS8zBEwW/e6LMIkaxK+W6zvwzD
Blt7fwlsFL6sH5/KKb0Y1sRJ29OMTqgi80hhhbEk1DMyCAf476PWvpnEDxy3UetqOa4W3bYkIrkq
ZQ0n09GUANYmYKFY3MXWREq7t1i1Uy23p9hYriwi/olBbCTJIuatJt4aY0KKNdilVSnOXkPvrrI2
foF9nkpsunRswMCeoa+OYleh2oDQqBneWsxP69m0bwlxW0eZ3Dzm9J46YOatKY7u+A1WSqvuDPP/
gRQ8GDN8RDYgT3Q050aAGxwFrVbrrMYTR6b3u5vb0zjl4abV/W/eGQ0CAJeSQGavpqzFsQyfy8Sg
usr9W7hBdXJEcsN7WWDqtAhUjhZ4iYm91sjBxzWt4Qgy6vDe7rJsU5MmoJvEeR8A4249q0W75aUx
BD8kHo5jyfOaT+530zXBUg72DjLR2aTlYjiOfclggOVyts3HyKx73JjU+2QhQcm0gT8ye/VXWoWI
B/nLcsAhilO8kwC73vNS2NSrXnYfpQMPSPZInqkARRuPz3aTTPuMwLKS8oIkh8NBJSdeMN9tSc1N
jK8Wcxr6fwHzxMPfLUrMvYbDBd0a35rc8BCcvHsVl4+kaG6Ox9VbiXrcO1WarvtWnPIo5CbkGFef
PUpD2NjsAH41cJA8ciJ+HCLQhahfzew+a20VQNZIw1UZlyYrGY+iLd7KHm0hC8Qty/NfzJ5nNfdv
SVGBLI6pdcH1xlc7XVsuWRjGtk2MtUCY3DE0uA0kgx+zzEwU/GM69d8lprhN/ePS1bN2GyZNrxF3
Vl2cU0NVh2QuvpXsLl2Aj3WSkUnXA20Aw8QUlZBJ4Clvq23fmTtee/1xMML70vffYq5Vbm+8N2Ew
b3NcKmu37b7LAoOgS2Ic6BqCRHUwSbutzKOHlxUISE+cgbF63Wm1sWVyL+m8WCGpnhogF5VfYYPM
jJPVTrtOFXBUfSkhUAarYMw3ehjjTViBGcS4Zha0LrU1Qs2mjg2L3xAsg4W81CfHqJuttXYEpTil
/CU5Em/s2eJHWOQPSjubEfsoFBjJo8cagy0zWNF0Q1nc0nzNZVa3+VHH/rfsvZN22c6NAfjpjEl/
a5vs4nvAX2eLaBqd1byvCnoAJ9c8yzA6ThGxDso/AJKOEpAHtwvyBOfOYyTwDLbmlpH+jNJwgSTB
xanz7l3z7OyEw/fZCQqFF0aBoTbnr0zRwFTGZc4KmXHP8wxJsqxlndgsN04f93gDSpiYPG/X3VAT
XmozBneqL+eDcL+V68o1b9ZsW6BIbT03cvZGn91a26SlI4lLzPJQZsuBc4eXz5ZOdoSLEndrUqab
JA/B5VHxtaLxbO8bVCnayhKMNFxh8z/NUohGDRN6Jttg1GPB0sFVlCLi76Hzb+3wZuLrt+dN5mXP
NNQTBRmJ4iE0cKyXgAuFH36AG5bqNnXIQEHHJUzz3bemTlx0ZD/NpgUvGZ/4qjQhYkfL6zniAN9S
57RRqU9JTulsNH4CloTcycCsb0KvdpFF77tW9uuwNbcNXaEbCC/EUbI4oPyTd1I6Y26xAFaymuGh
BPq+ggjp43YCVEO2Klo5Mnz2WFmqSpYb5MBbYZRIQRqFoXkaHbzCWRwvCIjuV6r6vvQ6ibI190iK
8yFtCjJfMo2AE+xLEc1rXBXTurDKo8We+uQZ1p2lxVtCdTi2oHA3GcM3P1laqGmnFs3yfYs2zdB/
hTnKBOwvuE9D5jjQi2FXt+lnbVl35TSINVVEJjEuTVSG47IYTxUbtA6rzzbonXdWO0STfbLovfU8
hi8obdl6Cn4scSTSGRvAk2zjmR/0ITPUG3zbn3mQW9EvxEmmSVGzdq9paFhh/yK+md5il0fPoT4D
LUNwOYKZprV9afGbAt5BfqxmH3Ih6JDahoZs9tlD6dpXPPLcPyvJ4+f9mC2LzSoo/7IWDK91RpJz
Gaf6mhnFeQWvTK5S4nDiQ8icvh3HBPHOjMuNwDEFl5Y6ycp2sKNZPwbvRuwY5a2a823psGGYNa6d
wmcf6zIEx/PPEHUbtygwyFn81ZvZvKR1xwrdfu1C6ntaA1C83/6teQsT85SMnEldraPeeAT/+pvO
HsX00j+VIZVbQ/fCJOW28BQJCT15qVp3rGuMtrqTJtKmGKX9MmIs7zxQ46G4FHVRoPu1X0RDSeT4
0dobnOKsSDbpwkt3+SCpUla7mG4Xg68MII4JuNixxMbBCbx2XCTVQHOzrezp30suV3HQRptZSxr2
0nM85Gon2V3BUAo+Myv6SW35NmKqsoLq5mLlibwfgpXF0rC+ioVxSlUOz6JSr8S2vjGK6DPA3mAb
2M63YTvP2AWJV4OiTuYSdL0rj07icPlZen556Hid8I5xxZvrQJ/uFAjlOBbtemaz5lh28ZwF+gc9
FXSMY19zlwwZJ+nPVDkGxW9OjVNnIJs46FMaFcRJo/6PNlDFkZqvzfID4uUXL6mIfO/3WtBcmed7
UWEKgzPF5YmXUOPX/tYEGXWAIbkb1fDU04JLBhIhm5DwpiqLZu0PXnDSuGvFjIqP+ZHrE1ZD1lv7
drFlmGJ53ZP9jls+31U+uysrao9+ZRgrNc4vNiGgqBmPAFdxAkoPClI6LG9CJEXL6X7GD7fFvTHF
wDwMK5T7nqdqRYiWpmTuGXeThrMakfkGsKmKleVWvKJyRcyfd/7IcWuZFlfGdAJhRA8OC/juNRhj
zY0mG1d+1mrcme46LEpjkydpTJt4RgIURBVUiieROuYq9iILU08vVlgvqe3giWOhdU8I/5wrdmmB
4I8qRgzZHUNYSOBqNV/zenjXgnVJiRtshYmDgoWeurihBlTbFLwVFTg8+s++XQcjYVbO90U+Owzs
Y7cUEJj0WX6YAwYQc273pCSTnSKVbvZluu64cCDaBpsCKvjFM/mGCH7fDZO1B8nJR8ta5ztSXYkX
H5Snvj0ZMJl0cMVTD+dUJ3m9Bq1zx+pyF1dUJpkVzpEihNYVFziYpK6vWTq/yqY61qnHd6d9Hob0
LuUm4OkxueBC2RRB7x2TiOuL7TIwOU38gzHnVkgBTBWuVRVC3zJFTlEWlozCxDLpByGBGAgpZWAd
yW/TQwwBe7M0gPN5POnkZsXg1OoSNUBGPaBV6hqqocDKPrbMSPKcDM1rOMIsauJDJhHjCkCgMefV
TpMlIDEEUtVg78+TTUq/CmiNqIM/+TReE41KWJO8RLp/dYd4AdSHCQzX6p1ICGvJyD1SKLYVJYKx
IxM4yaOmz9CtjmxxPGsBiPEDeuzAudX2i5puId1fGCDwDqCzWhqnm9vVxFRAXJZxfBmTj9CX6qgm
1AgsZakRPFHNGRGXIfLLc5dy2TtGFdIpjnvk1YmMaWfM26GnGigJky32wWIbC1nCo7piRn9YcH8k
WgUs3+XioJ3+nIZsT2rFPC11tsVFGwEaT8qTb9Ukw2i0s3si+PgwtspZvCY9RBTqNnDpcsMKce9C
68BpyFY3i3AEswReTsruVBu9j0IWQWEpJWMkODsozH+hsT8xMnCnb9sjRK8VXISnfMZ8hwFpifeX
MGDLYzdWj0XwipC3cHlNFjAcH0boinuUQi5zuqrXOPb+NiL+bkacs9giVt6Iwpx1PTFkG2G9TX8i
g42zdFkP4XdYjfxr9M6xZzUkPidrZGRwbo6Z/ea5hi+6gIb7vlnHAgtDFljRCT/s82xT9ctaPXWJ
4JL9x+sMmgkRl4GsMiEzF05xgIHPnFCQXRnp5KmKka8rNQiAGKwwG2/vJTaPG5gsc4R6OHku++9x
PqnOk2srwfbRzDnW3wS4vCqPIguGiznlJBNfRnPhlMl+fuLyOz8F4EnjBmY8O5MU+9v0D7nAX8Xo
HhEot51wx6vu7XDtpTm/gbE0ohKZWaPWQuBvGS/7fjgmvvpTNCGfEqx8I1BCfNZgCDuNnbvBMxkZ
FVDKvtprgwKb5D3o24u0lM+0Ht9GhTe1LfIPy2vO7BjfcgdvSZlNfyQI3o76gmjurg3Hm40rdqL1
gM7nYxj2XJb6z1yyaQxD8veZDGCtamaTxAteuzR6HEoCz0WL+tLn3k/PlR+eYswe2/+sxwHnYaFY
6SFgLkQLBSvhBARo0zvGU5akOxp0Lk4mAX1ZUP8orYgKGLBFN155VWoGqCMWbvzY7Gh4obbxATfj
JkiTYpsaTINJ6iIQzNUfwy0odMfQXDv+i3Sjp9lJqEPWULM55d81Fa2X0gh2VJ13R/Biy0G0rDwa
LLfuTzcaE+msFHN3Npr72BC3oObLorYNrkTIsJy0D6IXkDHiaaTRhak5F1in+vZb9OPVw2+EKQ/j
QSbkSSQtMRiTEomM6ypzQbmxLSTxKL+OeY4k0Utn2/iMQ/UY3QyKY0jq86jHzodu+dAa0uSA8rxN
BkLx1M3Vb5ja4SEkd7xKlWFvZ3ada9uz8nPqElYcpn6jOl5Z+MT2yEYnPvGPomZpXBe8d2q2a7Ey
UBl9l3qgVPKWFrDoHBtA0VPJdOvk8q/vhOCCfA9mccs/ak0FpdfEt250yDib971pU1Inur9OnnyG
iZaQ1JxTKAYAv/hEYs/BMsuUg3yPauW0p+A4Fsl8jrDtbuAue6F+CGKexqxEsZsCMgCmpFABYgmw
CByUKK0ZZY8eFl3KWh8jWCHEDYoChEXi7yfJVs2d14OCHecVeAZITYJGD82rG2IM65EzWLXkEUv4
Jt4HmY5v+T/RxIXC3P6zTKVgxU0YaTV9PTR1yOdi5IRWKnuaCIhTeEVss4riHYEENKjhlLg9Zi7c
+r4DYcNRi5a6nTREfdN56trmONk4fX1bEF0ITYDhRlEfJiP+RD3ZFI1xiarglKbENK3U4m5BIIAd
bHR0h7Faw1SIh6tuu68oSZ4MKEPHAlf0vOxOqrjRsGgkLJqYGyt6NVrGlB25mz2rqugOUfMM6Yd0
LKy32FkM0Gzop4xZNdL0IAqPiUUDraxUcucZYUzxVfwtfIvV1x6Sc7FBbtrmIHJANKTb2o8RGfMv
03QQiQZGKVobKHL0NlZJ3MAWrbgT2tuFkOpO+MgoFmMDXUF8Kmb51PbZXosAjDgoTtml88Yfst8k
4C5fWrylgsXiI8RLPc+EqaN9E6074y20cD6EIoR6XcFOChO2LjmH0lTzI2Fb3eyrnAxnnLBXM8V9
Yf1D2acEUqieGwYNynjniW7Lmqe0xos40DowR9sZ5PhGKYl6nolrFiDIJfObsGmvKZAufOyCltdv
W67dFALIi6T25y6vnHduZ7yjuASeuC2Nj3GGSV6F+sDacVj1PklMZuYtJumfVuUWqJbsHM1cwuPk
FcckKBPpMviSnTWxkDIoUbrNm/EUS3c/COgGqkBR5nn5NSNeDH5tP6W4UZiOf+KRo8cuscgA3mf4
r9Q3PQ8cabDsNnPoXeLZ6mk5Q7GeOBnCPuk3s7H416wB02ex6jr7xyjtYwNLYMyImoiu3FdUmCQC
kIAcjI8u5a7cz8fAYEXXLjIJWaVDK8qZXqackpmUpKsXWxsi2u2l08ZWCDxI8Ov0ujL3HowEFiwJ
7atc06POfR/zxNvOwa+uWvcq8LiaDV6ODFThXhGij9/6Ij7VnLuRXlCqxvzHkxQ9ePGPWuT1os9R
29fWEBIArds38h2opNUOPtWn8v3i9P8zev9jRs8iREd07v8d07tbQnX/5/r1/fenKpOv/zun9x+/
9t+jesL+FzZX8sK2YwvPktZ/RfWE+S9qDRkipOUzTcEY+q+oniP+ZUshAhJ5jm27gc1/+s+onrlE
/5bwpnQ8M7Cl+7+J6lm4EP97nFlYRAEtz2T55ZAYRM7876HQ3krtQTi0pTWB3g6LmhyNnUfyAvP0
kmxoHno+RcGYPphUgrmqeV0ooVnVcwcjZaHN4ORW6PQYNel7qvr7nve3K+7wXr263fw+SCa20TBO
MgrvOk49VM2G69EmaRzKXizv3Z/rC32BHQ5NNq0YMKf47ELBzIuw3SGDX8c5wJ7MIFJlSAFDthtN
b97Sq4IwGGhs51WH6Bt/NUn7Ai90udBbFXdCXOjk8TAt0/7SaS9auWbHnJvS2lJk3WvoBV/2hDva
Q9JnA2wflO1i0lM9pgIdvEgukPFkfZu1upqu+FWBfFTYsk+FvoCDpB8kfAptbOuQImEvYzhaOTaG
hJiZZGX0yJ1JwhRQODA25ceoClTRhYSE+4yMwHOvNXs6HX4kI8fOVI0UKCTsPBuSfyT1xhiG+vzN
/XcgGcgkk2DeM1FkNbKT2RgWK4zD2Ik3O5f0CDWQug3sOl36WFqaY6zxH2wQb4vidZYsn7NuvpbJ
8JAa1bxNEvYQRmJsW66NjFRAam27//Tk8GWOnC8Mi4yi/W7kRNxYQPRCp35JEZW7IbvPjU+rC97c
PMKVwD+S5Nao5g/JtYsZjyftl0+FgSfFH8tnV8CohFefcgrrJrof2v5imMZFxPG6SPNfR7lnFKm7
wZLRAcsjYqEJ362GVTF730Qe3hJJf5frFOBY9NkEvUonE0p9EV2N5adpOu1DkVsHapzejLJ8HLv8
sRuBkNPRC+h7/JIeexnRchT7EX1ODfbUrsHQk5fFqxqyZ17fR8e15lVHpZYeH5KYHxEZ/ktvzoBs
dPcMHGhtZGnCDpfOxI4ekrjA3Df6z2aZHJYVOSJHOmdMWJ21cFNJ6IwaMzrW2GXl8YzbdV8k1mdp
s35U1MFVaCd2ijdiCoC84aMpQyBWSQHZI1INGMPxZo/WrRZY/VV/HW1vH2LyozzzpU+srVmXlyxv
DnL4aCPmx8yDzxbbx7lCNkqFTxzQeoWyujVSzeGfDC9uxPVwMkfKxvAscC/Jebut6ghLEdh/OLbl
fRvjHmQJ8m3ojm/RUDab2Fl7IzELQPP02mANi8bXf/6rC1WEtXaPJM/Ozx4DBgXb3ve6OBkQWgAd
mj89t3+242diX0iyLctayDwss/+Msv1gYfvrOxP+be/dTsQmCzICr6ME5FKdSm/BCmTFQzS06NS+
vmcjKwG4cEC6BuYsHHjS5SYzeHwRTo88QGsqNOehZzGU3yYa8AooteDf6JkYHx3EOxeHiGXGmHxN
FJHiyyWCsnqrZskzLLKLnpzrHEXXIfaPTk4cqF0qYa23ycF1YGuMgk7J7D2QXhLTxO0jSvDcclGc
erEJR/sG2b1lvZ/ffEfw5YeHYl4+3apj6jPgwztFtGUxB983au+F1uucCPeKiAnbpuLYTHIfhOxx
+D/o9NWwrQOcNbM7vipCh/Ry0ccSGvphHpqnVBI4aEDYr4BXV/lCiuvNtyzyhwPgy5PGrbEP5rsW
iXw7Q60n8ihP0aRefTwOYZL/chOl3U2PZHRICBWeIJnKlj3Gx7YiJEQexzmlC0+nNnCxW/WlV8gb
9Nqx6DFTQiIWfhyCT107/SUKsiC2mqelxb6+KwYPQ+fs0r1Rpfel6Kj7GUpQ1vj+vLYs94OiO3bO
fMxX0a1U6nMG2LESARRMILGAzWZ8ShFVM+qjL4iR6vqjDOVfzRJ01TwbNPHylx6+olYQv2htuhSq
e9OZ70o/j1e8rM7kRMGE6fRv56JTBQpNiDOAOCQfMCsx36gXosAARLZk8oHXEzxONe06umEZp73D
jKFnlbc+glFl/pmcz3Cxgo7mhH6I/9jpB4x70HJbuKScJAxEdkFyBS3OG1sCTIa+MxUf+6Q0/4ZO
9squ/1nOw8/kJ0cxYexsRsIPnHg4XPhaLDgXa1+0b8XsWTu3Iw3Y6td80VdbKDr4KkyieslToKiy
J6awL+nuKIPx5HgxhmScSi6Nv1PINDv0aPn8yF58F/4dr4UP2sVMToC1wrFLkO89LWyOUCQhHNYO
4m6IHcpWz3j+65VtmafWte45/IjSBRLVwf4DJgGfCeDHpXX1FYmXOO5AkWidXTAdorR77rYe0wsA
q4vfmV9GVH/38ckxk7+yvu9sm9Zy+dDPGE/9giiWU39aLvafwC1ush9fXBaPrffRufNbo4oPK6Be
b8gTGmNbMgJFtmHr86LC/EcEGBviCj+DFA15XU0cVzSXlMLl2iouuEdMLtUcoOOAcqjKV7aKI+96
viNJq9/SmIDEAhioZPvj6VqhEpsb1wb2NfDOXPMJYOmMxGfSJ+p75d3goa7NFge2DBiiWahvXeV/
xe38mjo2HQ5V90IokgwMsox2nDsVtdnOt32IArlz7acCgp3HMjhtF9isdc4JgfGkdN4xCv0fYUQr
HzxYkp9dVJvCXZoqWzLWsEDR/vOe4dGMiRjDisHzAo0MCVC2ZNIHyd85cPVn55lna7m5zC+lQGsO
jPgSdjYM2ntoi49RRbTGcnnC+kG/BYX4WzYhcQy/eIqWoXlyGMbedGse0tZ9syvrxfOcE8y6jcE+
itNJyRhMFuH4Jrb29A89gmN7TW+VT3e1UsaM04YgQZdne8eUJ18zn8GkD/gIYk0yU5xFgu2jLnnE
Eu6WkyvwKyIE8KRe8ZXenKzGGJexKRf4Q3QI6L0lBh06dDE3x8CaCTWix4j3fy5lxbpGudqmYmZn
Wpq7ShW7PJWXKm9+yNE/aVMtgfl4F5b6u/Xz59pU77rOfvzkzU2wJPaYLFuwbYOmkdNSzX03T4hG
CSmqxr1CMAhWxr8xd147dhxZl36VwdxnIzIi0l3MTR1vyhuy6iYhimR67/Pp/y8PGwNWUT/ZM8AA
I6BLEsWWzkkTsWPvtb5FDevZ6XfMfOzCtHFY89EpVLS0fB8HVBfQgchldXZk9VB1CTWkSbhu2vSs
slV5oMr7XGMhKRB7b7qc0alRY1tqO/ay4DHqgrtBWNdpmXrI+bpxFaCAt2gn5a5+Rbd8a7bBd3Y+
hCMkd8+y/OJ75hPwldulTMwi+zBY9tNYsPaAzGH1QONpR5V7xSL9JYaijq0V6UlGn53vt5nS8VmE
xMHVqA+X8Hd91SJvmZEPtlH2iSCKo27ZmIuQaMAag6ENxzQP3TeptkO6I5X1wagpccuMdBPfydED
ddbD3OuDgaxk5aaCDamMPzls7GZ+jFuO99Lr9g0Y6Z0xV9/GyYg2oU1vtrX9jA0wOBcDOTrlnJvM
Y6j/K9qSKxkwoXKV/2rE4MSj2mchC4Wz101xK9VX0wFeGzeGt0ln4EOmyTPQ78cUbnVHNQdIHhWk
AZGitABU9TnH/KAhtb3cMztglNNapyVo6arSdnolWoxYCAEOtYMWoElIzxkma23gVIPclTwF4+gy
C5HrvsVaXgas7N5Ykj5ABPXYOfUKPOZX6IZoO9PxxsZqBNhnJuPZvfYoudf42QcgOdnephLZoN5/
DkL/m8MEX87Bok4IeXfN12zmSSNXklE/8ltmZrTvvXg/ko5BSId+tMsFP+KpZF20hOPEhLiiGz14
HkXg2UkMuVHyXoQMHSfi1fuBRrzbUVmYJmVIwFpeo5LBfMV/pGRuqPssWuEu/IqBCUevla1rBSVa
TppctRxOrOenu1o4dOpA6kZGsc4U67A1GcdeYR4WpHkijMXoXU8torzr0V8KoGxc6ZlOm0Gm9WYn
1NBsNQ4dNFf+Myy3nkXkDrP5VeHgFe7a3Ui7Fhik+bXpAA2SxsM0ZoIAlk3nye7QI6/IYcb57c5i
jRl+2HWN9Wox51wbNe9sGxbka5DFGXRIMbARPsuZnQBL6jHLHiZAm0lLo6tICl43lAUzqqvcSe+j
kAFjBGtUQywL0/qtjcDu8lhRdDSPxVA8Tj6iCI0fDacwlNqWcUfGgspmWS9fi3E35oOEEclmrgFT
wLbAlmbzeV2Lih8KzoARrbRWlQ9APTSmcRMpgJx1HLR7DylJT2OvmiKHE6p9Vp1zU3UkfxWR6Pcu
q2Zianra+YsPiJmhORpA8pBspEIpcTabKK0OyGdjom8Ljg7KeMYwXdPZ5FZqlHk81CFYGqGSz7S3
bNgJyFQlvY3dVDYbPetvc9WnRPZF8ypsfWpLfCoHsQT+Dptu9p3rcIhBslojiao9Y/aIkVglnPkg
2lpvlQm7rei9W5DAJ0ay8akln0tnBZzPxIQxr0Hi8KDlXjdsxpmQ5YJogis/j55z+zMQUMT3U3Yb
5jrY6EgFtzWHptwop1Pl7jTRP7BL212Wc0opkTuskwxHIv3p+zHm8Nss5JJquotp050hs9fJszkU
dbxqap7dsIt3GGMJpTSb+ObyY46JOHLMONwz19lgh2NS2k4he3LXAZkdEFeadFC1SM9l/okoTgbb
MdayCjrw4qdqMQXFxbZbGC1pJq91mthvWXHdS96o0rlBtn0gIwW1e3+Wqk1fGjV84dbWOxWM5TYP
UuT0U3XttpWz9oIu3grf3ga9tR9SH3H97M27uJmm+6ALIMZyHleormorrr761T3zt/JZDtVNHE3e
2Wmtb2GH4sjAkHBlPGPieooEG3StwKn3JVMVw/hWVc1TXC+FT1LRBOiqAe8GL93AaJQZGoOJZEVu
FT3RjpKukznji+ATmkEQkR0UyrrqHvASr6Peeo5T8zPOwYcWERyyeTz/VXDfVNlXlUdf9eA8ZK5z
bgmJGuPmvoM8c59pJm8Kv0NgFo/gU58Lll5aYftEcKYl7ox6NNpZpTTAARrbvDXarczlJnCn+7ql
rekgfdvwRq0b5VEk9iXKq768C0L71cVbvTEycrEn7TzkVYT5pY3xuKQ2+HHKpLqr6ffWQEV9NEcG
23jUj6RHxYTaiFF+HkPW70BVOTVe/JebDOqY38tpzFauwJdpkUwAmT3mGOswh3Y2mcXxsgoYH4ZF
km+AWWx7p75RYgJGZ91GHAQrqY48eSTHsRBaxasGAoFsYqq3gxt8SdpDSgwAQlbv7zbJ3qTT3bST
/nsyqleTJHEMaN33gHGcXz4nnJmvavVXOBgIsHZJg+fVS1AByYHqo1xWQ0b8h2Yavg1m2oBdQZgc
3RY9K79L6EFmEA8QF09eVZ7VnH/tOeJ4HnNMrx6pSEWEd67fmKD1+jgE6xPk8yanMUA1gIuPUVne
F4iEooLKX0GzNGPkF5jUjO7Wyvs3joMUo3TCt3TQhGFs4oQYrNDZNzV68MWEzapPA0nU3Pr2cUzF
Y6zB+1QdZsvadU4NEchMEmeubMehs/VAp2giHYqYAQ9j0Gerwc8oh3M9u1/DfqNvUoPRYUkbZgJy
uWIayghbhz0AsUhCMLdZMWlN2oWjiX62//LRUhwzoc+yyPTG5vqj45++Iqif4X3lG7eDyZwE3lM0
i08XxzAUJyQ16RJGW/0V2PV3su7vtKu2SN7gFyes2Q0TT7y3Pi0vgARUjX63bp2JITgnqSk7cpZO
3W5RrbcbfqkNnb+LgqWM855PIxMLDi2naCgfaqq/wTLvu6xRG9TATwws30zki4ywoMP4Cp1gL/Qh
qR8TJMEP8EIO5CfPKLzUeESjxGWwamvnRCRJKvurM3sQ/f36pcf/Vqs53SZkDGhArqsmsuCXj9l9
6k4WdH/5Nz7oZpVbzVMUjm+9hZHHbBWWaQS9G9g8n6HCdJv/B+OBf6LzvSP+/dNv+P8R3wfs7r+f
C2yjPP0r//rzPMDh//BjGKDMf1muTfOeeEtc67YHCfDf3D7vX5ZwJZQ5evqW4Hf972GAIxakn2BW
oB3HImSTf/TvYYDl/cs1LUe59iIsxyZn/x8NAz7yIYW0HcKpKA8YSQA3XUYFP5FN406aY6x5xLI6
5iBmuXBd8QSYCfzoxpo+tWgh1rWGYCWq59hQ7PRTUW6roKfh0TXAY/TIVMCw1Q9E5DtC5P/Iu+wO
rUfb/K//KT/yBAXuP9BvCruilqYjxPtP1vEGM9E1wg1T4qPVDuO9CofbzLjTDRHbGiPFaVQxbOD2
peN09GbaEUF0rXMw+BIi9AhSBtg2wDxLyyDa43T57vTCvy4UJ2wOI5zS68rbia5x11mDMlSqGnEs
/KQi7Me7nx6Iux949J+/zTK9eUeQ5ds4prItQO6OVI774dvYJG/0eCmjjUvCs0kf9dz7LhuQ8Uy/
Zv6EbA3pVBPezY3JCKOufHrlfWo8ZhHJVT5q/LLo/VO9/Mg99fecMZAxyta5NXVQ3Nte/YC8qX7x
9FLM+mVxp7sdzWg2tLD524hL+3mYANey3rhkROyHnnFD7JXyYLsFbIKO6qBaote5WfkO3UUIrBDz
wu+vgrkwIH9mxy9XwZOKsZPlssdbC+r+p6ctKpF1IIOMN7U/ZKQsTGi/OmILzBpz4ZI/9COuVFVM
CBwaYoFt3DOVim4mEH1/QqN+JLRePoxyePm0Y6O8+wCyd1EhdfD5wFrpaby7PFBWYOV3Xkby5xD6
J51n43Vn0aoI9SEOl+wjo5Or318T9etz7vKiS0tpyfvORXl/TXwrHBUqr2RDaRHt/BgkXzczQm6i
EGliP5wRYE8HVcUbe8TvbOJwMYb8qXSmOwLHkWFoI34wzMja9uprns54p7Xnn2hU4E1J0SSl5SYp
mgxjbIR6wOJ1tfv2LbSNv1pntNd12sVr5lwObXfk0CKu/3aJn4BAFT8gmkKKmon5WfvyzorF4++/
vFwe+/cPBMuiXr63a/HGXsDLPz0QqhScIOnabHSzxBh5/nB0NIlKfZY90m+2r7rcSl5qd9gK9Op0
JQIK60JhUBH9EXsdJofQB100dN6Ny+R1JWWJ6DVrzjJw45u2onf6+4/sLs/o+4/MymwKZVquxcP8
8X5lRRWP2axCtNO22AYTEAKjL8OtLUr7UBQ9yr/xanKM5EVra9pNeBKd9GQ7Mx1UBrM4TNASpl4s
bofR/SSnGdf/KE8pDcSzcOdilUjDfEJ19llOKQG9kyePwqT3xIeC/U4G8x5zPeBFmmzRqnLz6SYj
9fUEjGHHsNe5UkOhd8hO5rvx2MM3vovViMzJBRGVejzNDs0HjuxUrhynDPWNdpZ16rvOOjkjtolk
ZlyRsuRftVJA2GwcpM6DDzES8YlH+NSuMQumSaU9bOKGQZ1pNfft8t+ZtTKvJBfjZM7QyQyRbIvl
1erJviKXSK3TLNDfjb4+eSyyEIs/q5oZzhAx9/XzigErDkuu0y4dtHW2sV0M4ZKXYg/RDjscX5nU
X97UYh7P2miiP6xOchl7v7uzbM88bxpaLpuy+ohsxh9VoX8kOlqKOjnbYOJvwgjfMQ3OfcukPKvK
T6EjxRcGYt4VQnJjXdboTFMrbR8zR9wGBlw7Qw6s5WkavhVxcO06irYbPqO71yDDby/8lGYr8WFP
XuK/SZNKUMAU+/0zKn95RvGx8xiBKteuLeHyvl9T8iwuOD0JC38jG7PrYE/xyh7VbvSZJONi8SiH
q6bBKetitYEkQ4Sk8OhTuM469SNxMNzxBbkmxAvEAvvWEgwCK+sMMoVZeX6l3M7bNvl0jzat/9OC
+Ou67HEj0EcoQmT484d1uapEF2gftD7oUwJOzDzfJq2596faZVMCi2ANONpLHAgTSRWXpwN98lpM
c3uLgoMcn2IudvPi7Ovr6KGV8MjrQp/jZnzrJJmJnqwYxrmuvC8Q00qam8TsGsiKauTJICCq7/ii
6MUwJjTLU91Zb7+/PerXosuzLWHarCMm6Ej1oRioRNHNgiiMTeozlcCE6bRrk2SvO9l/EQmDZd1b
N17lIAvwavrNcVmtCblKi6LdO0jemTm57QFaO+tBOTlrWrHiy7LrkjZI+3+O1aOz5FnM7RRcpXWI
ah62yvZSNKDxuLcysc7CHl9vnyW3czq464RT1N6aknw3NBVjs8CASJO1T7//5nq5d+9eMRpRlAAe
NSf/+wWkXyRuib4KCA45qeF29NmMImR2O2q6at160V1oNpJMNb/biGNeesX91NYMFfFm48A4M0DP
zrPIfPhnlnXi83rHXiMNCGogV5wNiSgDFQ1/x93UA9kHsXJRTLkz40hJAwHejXfbBBPpLvKxddsv
U+cYe9eA8piEAPHc9pgUJuFgGgCqjTNiJWw7PJQ+NqLYi+XeXtailD1mV0R6kxn4V39/heSvJRL7
oMXjwZaoF9D3+1eXDsZYxFGN5txDZsPJHxXbDIMNFg4DTBrJp7xogYfyKgd1mOBbxzBOPvh8NryU
rkJNDrlhhrdDHN/Nm4oDyHMhUXlHXA1BKX1KjCg+NVm/+b/44I5wbJeqnX6Ht9Q5P23lwmz8MQPj
R/CK46yDEfEKh/G7lqY48W/KIJxsYKo3xyt4uF64xOdhpolz3AuZoXczz+NzI90HkmMPbjLfGllo
77ql4OLmPqbXI8ym299/Zv3LOsnn5IQl8RhbnlzOUu8+s4HcM44qkWys5ijjbKBv+Ll1G82xHlG6
GxTDOV3yyWcwxI8lgvYQHwKKVxqVwDj9MX2y6/lzrCP/gc7At1FKsa8WKCS6TXYw71vvDsFtu/zQ
/r4YTc4s3iO9rOxpxgA1ADo4C0bi+1r77g3Rfga7IW0IyJrIcYFpTq7VrbOgqXdDMZ3DjL1f1vbZ
sW0MY1Qebl3F599fFPnL6sShSyKEJutC2Y4pUK/9fCOrklmtmsH/qCgfV3WWqI2IOqYCytxbA/KO
rH1JChBQYe+Q2u52n5uG/SOZARHCehnS4RZZxyVmYd7qYaShw8DvYJfhXYtV4HJWrDqMgjRwb7Mw
/4bj2Dr9/kuYH+8sujttcXLm1nLCprp8/yX6SFURRyOkGPaAOiMgdnX2EnM9uVQ4BjGYdph/HViM
TrNTPLuG/Hyp7VFfon1xLb3+/eeRH89/fB5bWJaGf8xhm5Cr95+nEGKSpUAaEnUp8l1+xyZC9zF7
+DzIWx0pK9aRBV0CpERJQ5sWlM3M5pF9/qrPzPgE2OBLxJF5X8eTPMiq4lvpCKqtB30XBi6KdVEc
yihaeyr/wl3RCMit8aGwHX9nC1pQLtKgP+zVzseSafla2IC1FNoSpFx82MkyPzAq0ebTZpia49jZ
zC3Fziyq9GVhYCPDYKA/lVnBeB/oorIRvhP/doeHnCiobuN3BpiHGNPJ5YHqpsgUi6iETE5b3Rng
rfKsCpJjVjAHKGCnSM6VK6CgxXNgqYERIAJC0MYD0vSa2OAiyI2HHou+8CB6hUjpD4bovFsgkVBl
5+AaBy7mOYxpWx46dSO47FecgBkaLNOHHvDw2ajM75cNFQZRgP2hRwQ0IJ1eXLLAxjcOhu7bShNC
6oTWUfpJdpQ9DEAmO4jPgrzbuuPIlN8p90FpDadm1q8mFDOUfrF6Zk9Zm/b41Uyjgi+XvzLu6Uhz
JymLECL0LI7Px8rsbGe0I8c1dGtbacLOCjKr/KHw/W9bLL8uf7CwFHuZ7XAgV1J+eChhp03NhO4P
pJRyzsx+IQv6QXsOou5hUtM+CSFdeuXAnjPGmGr8UF57tKGHOrnvJ3A4XmYebL/DOm8U5LdbgIlJ
S0j3kbTip9lMvuKUCnbzSIRx1zbtcWCVZDqZwzCw7Oixw4scWGa+TgOp1nHtgBkwcOa7MCOum05W
m0Far/nEuZaHcKXTHlyds1SsMPn0XhbVS5vb3yvtWM9Yv3//yuplnXtXq6CQZWPg4dZLtMUSq/Hz
OgiNJ53cnLwntbxsoV8byOPLjY2p4AGXMRSBhf2jSlQPfax9zlr8GIT+60ee8AQOrg774FqPuGhL
TY5V5hDWDC9tya30PiExSE7zhPG5SseVGk19OyS08C+BYcGMSBW9OYd1Ta5m79YZE+2GrcE26n0Y
N6ckHm8kAdy7CekwBR5MlHA6KiQz10NR8Jl0nL5gFrzOndy4jozsjpWQMWwxKbwroNFRm965SyhQ
CGz1D9XAInH+cPFMbS+ZM5ammCFh5P3Fkz2SyEZBmKRJDmRrERw6+XDo2kgfoj5/sZfeyjytC051
Lu2tYIbp5FXi8yVpK+m96S0mRgSfJOtBNm6FZD5vtpn7pzbjL6cNjkquJMbTZHEGv/DhLscUS7VN
WbWeSwg2g9/tpy4+x7nlrbRL1zz3EST6MaYxlL2YVIeMiE5DgT0sxzP8CcaGMSpHglEfmmJRqMK7
igAEH/JZnj2/IWq7nsPX3z+blzfz/bPJp6ZdIB2LH1zm95e3H2Un2rLnU88i2sx2itXAs5tVMLZw
vst6PsTmoiNKhpsGotRgNyXyUf2AKIvUuQmaf9cOq9kL1HNlHxtmshtp2sCMuusqd/GAYnT/0yPx
S2VrU2VpJRxtCg7ZzofKVjhxFxu1SSJS1kB8Ai2ymrLY3NY1VohZ9c5NtBT/qm9TthO4lW2WIP1O
w+SA+Cf7w+v9S+tJcdQ3l/qPG88y6Cwf96d6NWfL1W0INoDfhq8yBSwLhMmK0ZEy8p8NeVO12QMK
jeKg3OHkTZY6tGhWz56GfllWUC1mo+7AKS/LmZeoHW3m6GzV5h5aKovnGF///q5fytH3d11qQsjo
V2IQ0OrjFdSFcJjoS0lLjvjWthLRrsgypp2A0E45CB9yVAYEFkBqHqvch4ctr2evwm8Zul+CdiSn
I6Qn3tVggfqOJLDffz758aXn1M6h1vQk6SgeROgPL32dU4w1KYiKcEIFJtyAoPEcYmFLFsTfVt1P
+6qMj5c+pzlF5yaubjQu/uespPPZ1ZqPngf3JaLlWy7juqgIPcsm4FTu4O48VY97Q92DiC5fOd2a
NKMCOjBL2ZOm4gw93dzVZeUc/pMu7cf6ja1Au57k3EqOrot74/3TYubpJPoC6ZB12YQGApr3F7Y3
lfR+4KAsCA8JO0K5cwgQ28IbP81MfXcBWJF9q6FxdNPObdPwtQq9vWOYzVMd+yYD7BYZ2/LrWobG
Cq19fKJ9Sb5zUmFbbqwzzHe4yACi+fGcdFV2BumAVXVsrW09CQDP89IZHd3kMTDkMafYJpglsm8J
m7D/0Fj6pazmMixNz6WvRLf2l3WHqHG2LyNB6gDpvJm8vwn+xT4+oIiBvuYCqfBpX/t09dgZ8sc4
tgHiQUx3DfvmPxgS/dPn8Wxax5IqX/Iif6hghn601MjBZO2JEb0VWU3Qv0PfXcVtDeHPs8y9xqPJ
cHlBf4zAkmdfAeiN7XbvRxU51ej7/9Ah/ofFWVJSsaooG6OPdTlg/bSyDGE6mYoNEGQp0QWFFbS3
8YjQCT+Ov0JFUd/HhUXax7JBlzH6Xw+5iC0RFgsoZLB52vyAuHTCUqvQIUHKulZJs5ZRVZ4uqzPC
LQ1I5A83V/3SnLGlSUPBZQYBS4nL+v4Zn7Kh8uwo5nPjqF7b7hiuyiqozpd6RjTSJAgUx2bcdsWd
xfiouxrLvrgJQPe5PpViMYw2dZKRHIvGPJZ+bp2MGIG5a6jjbNnDdRFCScAKHwdceWsK26NEmL+5
nP9mlKEbDhPJWqD7JJiihTDoOVBnrWY9tHnIfMR5+MOCtcxRP5QpkrJ3qYIJU+CR/rCPGhm5OVli
C/bEq1ZhO4f+3NNuxHJiDAZxRyKZ3+JUfaYww5gOof7SWLMpTlcGQWQ3y4TdYRu5BmsXrMxqhmTZ
eNPtoHfkRf5oWJsoENBtFQA1hXoGXN6tsVoc7dJe/N+zBHGWl59KpgrEd1L+JgRhv1wGY9Rr4Au8
WwIPMHiMJG04TrhiTqTpssB2YE5H5iTCwkNQqexpLPn3YVxHdhQmN2ZfmSgzUmpmcsu5lwge6aq7
wc73gF9IPMSIoRFg+7CWpmpLu60+N2HzNhNceOg4s28nXzgbTejs0+VMlyBeklde2x7KTPoHN8T3
6GII82w6O60xvpYl+tFJancXKlBits4QTIKJ2E3D/KlKKrT75IidW9e+A71zyDltmFcklsoquVZw
VW4MhgzbEWo5muA12V2AslMCvabS8VZ1G5yy2SQrgvyIXRmWAye8UODTyq/bpMcnT4zUHhcF4zDH
d7Ydv345yOVpl61gnS4YCCI4E4M8GX1T9Zwj3KBtdw1dAC3LT7I2X+ql+lHY/n9cuLoBwfTjLwlI
gN2t5/ocLEYS2KtMWE1MHFHZHXBRvdatkd0YdYJxLW8GxB3zl6bX1Le0BUiPJpLiloToEauXl1xZ
SZ+c2e29vRUpH/yeQ0sIRMg6pfsqkrechOOdl5BPXZbYfuSYgVa0u+zYNVO0U9WwzRs/PwWTyneM
hCw80HRxFfKfq86Koi+An14Yqt9eBjDI0qtt5M3NLVyavRsS01DTs1krxC+fgByv86n5MvA4fGJ8
7eHzRSMNcRX44dBlT501C7RQ8zNi/BYBtTRPYVsEKxTg1tFZlGY47l/ctq6vZbXEoivvKKdO38g5
tQ4BkuireMi+2UMxPrRxm5yQD3Lk8x80k59jmTTwsCDTgFO6Sz3bvrIG1G5D0rsnu0PLBpXqeWjp
zEeKSJFcyx8zGODNn0QQObvCm73z5a/avv0+EMnk/6FUXFygH1eJZXSPFQC+CIiBDwujPQQS8Wuq
1vagy00v0vYB7+H39nJ3S0Rb6MentwAGhO7j6U4uvj0yMF5t8HQiwKQ+zwOfyg04LcAkFOexX9x5
l+b/71e0f/ioytUeJxktTHhMzocSLHCbcjLL2QELPLkHI2THQ6N4SHgmELfr6TOHIS5+GLH+dNOr
OVn2HWMhos1KB5ddlGJXjot4O3lhts2AhHweYcb9Jx/V+mXwbVPKcohh2ONh/v/YfUDAlLoFHR+e
WmDKxqz9kyqD7jD1Fhh7mziugGVRGqFxuvzDCSK9SAb31bPq/SQUWA7r4Uc5hs5f7C04kMcJL93l
BgX29LfAlbHOrKHZlyWrM4Es7dNlRQietQbhX/e2PsGhB4LgTHrdiTHa5xOhP56f+Qca6/nZVbie
MkiS4PrQqmxjkakHMMgcoOJRf5mz6cWYAusJsUG5d/3xkR6YC19kEq+55wPLnsiyy4or2+EMEVAC
X7GxGS9KTt661f4Ww6s8g/ecNiWZSH96cJcH88OBQSGfUYyZFkfyxxZGIYxYG2JUsBzV1WWgmdXb
rqPVleKFPpdJDwIXrAFLi/GZFLNg55UES7HV4340vKOL4HSrpiL/Q9/wlzkQhy8G6Nx0y+EP+6Ps
yDaG1gh7UtUuA8rA73dtEdunMkiSPaRCNKiYW8MByhNYXnwhxpO3PB/IGMu1Bxv20DXd1yQPn9yx
i06X6sMcffSHy9C2hOKaek14nc+OPo8Iy/FClKs+qAMQ4pNzDdODgXeMxQQJ4qFBQ3sMAiA2NfYr
n6qXcMJ+rbPKfoSfo0h+Af3W0VWsZBXdDzZmuyAI9XWjB++44HInPUZ/aGAzC/x485ZrxEBaIYPS
YmlOvC/HiiRtEgISXPJatL21fZrk3TBFh0oFGRYIMgUORpUV58pxoUssP/LCfhR14bLW5+4xaeNj
WoNSuPxdsPzS5a+GIP6iQFgc5wTh8Tj0j71oyhPxEP2RKYQw0fpGNglOlIMnq+vau64pPzltNB0v
v3SRyxi9/dYrY2GoOIKuJpy7jmHCXb9oqkKdki40VUZ+RWACI8nEAACDqYxFEG/M5ebWBlErCTlo
u8vfmrYPMZqorF0r6KAGtnigSkg2nWx72Pb0gONqwNmlGAvDjeKhSkltJ1F7wFC54iga30RehBFi
Zlyj6fLv3VKNp2J4Yy8uFy5Sd+PCgnnCt31lVi4Op8uJQYFgYPqLPB3Y7nRy0Tb8+4O6vnsKdPZm
eLrZDSPVrzfPYNgjC/hs5+ykWQdXP+7FIIuCXt+E4VVz2qt7de3HwjqC5dgZUaJvDDnFazJYadEl
cFcstLx3PTjcjTYdgiGKeeulafLEUJgAuaGNnllhhn051u0DaYakIs3l/Qyq6NpKp88B86en1vJG
XDuhuR/A3aIxdYKdsJyvoVbTW2/OmIQuj0miTXJqDE4fIaT5Q6KRd2mAI7ciqHZNYooH2gxfDIRP
YJBWzByzpzbh6AKEsF7j3FPVVZ9EnyyrfayIT3n0KusFkcpGs3K/yK701xKTO3JfiJYB2rbnHj7U
0IQP06jBGDa+eBhd316XuMA5Jz5GWoSPxjyPD5mzdnR7InsxO7Z1VVxXcRCdmfI7W6PV6pODIi2z
mwdnBiGuksHaBlEYbz0PTXBW+etUe6QQMU/Gt5FVW2YL4TobHJwRpp9vHWcUmKqN8H4qFImcE6o6
LLUAJDtWgdrOGyiRiYckxe4Zlot1bZvZregDAoH6cp2mgxdhGNJMIqL8U9t5V32Ea14OzW1rL/DR
5cCzDNA2NHbN0+VHhbL78nJ0YDB3pjCxr3njrq6D7Dp0nttWCwKemOXW+I+p8jnXVXq4t4QShzwB
ChjgEwHpZZ+iqYq2jhpe3Lx8Hbz0JLypvU/z/OaiWUyI6LRNwfGpMgFTVWSvQBjDOOR3zxw2xhX2
EfPcQBCB00WvTZvDeBYIJVmPNzFW15eSRBqcsNogo4RJ3uXf6l5eiMCj5EcJHx0SKTnb2JhTHE2p
3Nult4vbMdma5tZHpb8qxpaERJmbe9oNoP6coTyCcHfuwpp4CZUF3iZwCs1e7TT7GQAoSLcs/soh
aW+PUCJE5u2A0LtWU9yHdmGDAarivQNoaKtQal9lwFNONeC8VZA14VaHbGI51MaJ0wQidJDWRkGc
HKFv8maw0e0QrEDGVIjFxtKFc62Nrtzh9gRtN4WcUxvKTTcxzkOO2NpH0Ldh3/x7hNdync3XF0UB
zHf7ul+O6CVb44/TgyhJLvbBxERB9D0DhgwZFGtvJAXFSpDn803Gc35TBPV0zMzB2kBNBAc50yw2
rbXnleQeAPo/hDEp15flgOriM3RADMe0tjeGnVtHzw9gLDlN/5QOhISWM5PhKbrFf6Rv1aTenKEp
j83MWp0TdSai3F8HmVe+TsM16vn0JqSquK7wqJDicgNA+SpK3Zu2TTmUT/X9OAT54SJduhxo8LD1
INdA9V6OdV0wBMcms/z7UViCe5uzvUChvaraAQJAsiu9fv7qu0wYxmjUD0YY76aojDaNlTUEApQa
8RltrBGm4L6kqtviVH6iXUGJO/unyw9C6HFDtEm9025ECnKJjzdrMwoRb8p2YMjZUxmN09AO7fGp
kHg4mOoyfUre0hBjNaKRbwBwCWz2CItlAeeo2no7V4U+bAdWjzH1i+tkwqzwoyQULHc76OyDmtUd
AooS4g/vX+n0+H2XkdaP6n1mv0fOTzdrbuzHQXCiLbJof1lcmoz8ZQc24q62K+r+MR9YGNBDFcBf
1oZhBHsY6YOD2kjwx3aI5vCAhiAYQZVleQqwGZspOSaHcAIo2dTRF9eHtASN7Q5tr39nKc7mIvCA
zEvsjeQqMv0xDOeISXHXMSaylxM2lEaDfAA4Zg4m4tEs/G9G+XyRwi2Wsu1Ygef+MTrtdb67zJzq
FqvuRDIrlS25ybC/NiqAmZaa/LcvR605JadrjuRqsInV4JCN8HW5LH5vbi9DSCZD9VYa6ulyiVKl
vydRTRiLitNrApm2k7KN0+X5iWy/RzE21LelLTeR+zTO8ZanunpQwWQ9thprv7m+vGcK6xlGxy4A
9ogRuQhBNlTQjy//nsb1txGQOfzZX+oO53ciU7lajkpNkKsjCnaAmzIUe+2FyZUNZewKAAnkrjpE
KeHP5zRtVjhDiyPRTsfR6ZkX2zwfNpxzPZVH2SYAGgP4pliIlsQQj9KkxatIR5rZLxCKw6ACoOoH
hKRtdV3W/8XWeSxFrnRt94oUIW+mVSqVt/ieKJoG5F2m/NV/S7yD8w/+iHOIhoYGqkrKzL2fvdYz
7eJ1zVbdonZe29fYxloTQyTGQNQ/x+M/nA/U4PkXuRhEoDS+TxCVWMFSPiAl923fjfKDexQZhZVL
tafOXCKto8r+QOh+os6QZJjYQG/L6Ez0xeIYL05gwka5/WzrfUUoAGqiomunKJ9YiID4MYcUfcom
/chcgNy0GwZkZjXTdVrIViPSpyO35EMc+qNcpia1oMkMdzNTKrpNo7yIUR02fdimROTorlmQ5faA
dpxtUbOGQ5xKN66nKgeX9BmjizMBTNb5/dhSGCu99N2U+aVJwmwrEBGuw37aWjIiPJykYgVSOj6b
PdtokXGS7MOZ6gphIBRSV/bUtxzzS+5E0xvwE2M7ettJATQU4R+owc8ncnodtfhkxWzy0bGM/Dyp
TSKtKE8T3X3g4+SdMkNuONgM23ZM1ddRL14Uqb22eR9AT0Js16zKmuF43VO2VjKN5HFYBnnWGdhh
gbqMdVIF+WwfUxLyUxLf2J8xp98Sj0MKMGaSoVqGXs3WDQRn47hQN9hVtGeCPmdXOj+W3Z8GFQx5
r/0sPFlHFJDqxL7WxZ2BiZdC6rM/Jcktssa7p08AViyylDW+WdSMXw3IEViuQx/oQl9pTtwcFK+4
GMRL53paBrs2iD/U56xllI0hBubSq7a4GsxRr6Lcw9PdWiXGI/JTHkufAt+WQ05ANecJ68BzlTov
vy8U4l4UHdG2r5NWxSvX1O7Bo1W/rhGJRW6DLCoiqJHeFLfawVcNRBUeZ+vHs4Znb3TuIvq0uvCY
a03AWnoNE4CkiKooQ23mHuGaCXFjUFaNCWOd9p1KPIWcCsSeWZfjlafdTDUVBRC494Eo8mooeVgM
/QtjOUXJmJnPQnifWTJ/Um08V1P3GFT9xdFTZhgEx2mt2TCKtadKpp2HRK2OsDF2aQ7kiPEq01px
rny3WqY9R/Q2TGa59l1pOxjfGhHmPtXEWoP4A0VOw5MqRPK2aP9sq/YwZ6C3VhFHzFe8Nmb1U4I8
cMtPO7MOyJFohsZ/xibnjKGbZ08ffaerN+wcCTX0O7P5nupspU53FH/oIE/CY1gV6r6i/7SUyzza
sPnWKMvjrBMqLPPsYRss9G47bEdp0uRhyeu6Go4vSqpCr5HMJgytz825C1NlN+nuG4FNayNoNcVe
Pu1zq2W0ZTlJ5eOR7Oe87ubqyyMu6RI6MfrX6EWGRM0uEandgi4BFdjQUUGNECztY+DwqFxSbhAL
t9VlL+i9M6novUbaFHhKMb4UhLKOUeMxog+T/EMPKYUP0aSypViqgH17M2ImTuus/ch6B46U4jCN
mMviUAraE8wQnDLB+tk1ljjU89QFHGbvo2QipfDanV44r5ZT8nOY6wIJeMdoAV7rdW9xsUbYB4nv
i/dGLX2LA7nBzCQ27FU/2pvB4w7Z+/kQQFxWniZwtwbDm5rmD+kbbUhw+a3uYUEu0wBiyxUHxQnd
YTDpcfnMxrPdh06t+mEDXWls1sxdlsSyZblFB7dPaQxjR0QUPUUQ1qV0MXyF8PUYCIQxAN+03Y1i
vreiZYGZKLwqPHil7b0mYXXxYtfY9Fb+NQ3WlXIgqbyGh3wYA8vZhVXiR1O5o5jBBHK1MnGb0Hxg
qIcNUfuVVtjRZ2LvUDOcfmAUCYyvI0GJPGv1hzoUf+L0Bd5c/mBsHeGKOPVYUznxXt3E/OptWudN
t/tMwXBbSfk3hAIf4eoBKynMe4IxRua2+uKp+ACgNm40729WMBoF7L8sIiSlyoqD6MpiI7CygEEd
+lo9KgbO9EZNv4FcMCO+qyvrGcZpeEZ9nvNb082VOkDUvlml4okXjI0SBpYiwarJDka6wfuyhU7A
uS5FWoJ13EzKU24TS0t1U9yBK+zUbubFFnFYjG3VCVqXye5yo9XcbhByM//O4AOV9LZP3BN0OerA
7GlpoMz92uuMYWujgXbyAuvRpGeLEf6ep8VnW2c64KEoQYhYKXejEifi1fGxQyt5cpp+OQQSi/6N
Ez2A9bMvKKGaLULUc6gHsxmvc4TvNuBNY7GwYq3gJYD+ql0p3OPqiMo0SkoVyDrHgnWmHVzmxQA8
+KXHHHIKjkyrBmfVaCCkiLkC1HVnsamMLqVoj7oliRfiJ8t6oaiBlepkkkv2v7xqN8TIUib741k+
+ip58WAXMHNFPZ9yIL5JQ+48okkU6GDmkEVBHJyYfzQyDRse2aXN6gLY4ePl8ps7cXROqDhmnG1k
lEyvJe75vRJG39LWFwUZ7IuojeC7dfM5srhdswA9EP7oSvam/vTDj+beE+7t0fiZwwdY8EedBVYU
HEIOL0FjLl2eVVrNz1PG3TVecD2vRfevUiT2KI6eeIri/MAJemXIhrZnxh6QGivk5WNrwV6IPKjD
sm+CDArPJsbEhIxFYHzLug3dkezVqeA4RdRHwnOu4nfMe9pcowvKf3L+DvBICiBWTdrQ8hb+oJ7n
8Jx69tFYIlqVvA6IMCsDca1d5acyNe4W8+DQ76Ogp72nKdvlx3JH4y2eKHu9GTXwQrIEUAkprd3Z
CmxLNW4wKrPrHwiO40qDnwo757k0VGXdj+OXLbJPOGYcLNpxN+psIV2Z0aLFBek0XI6MVstLSgZA
2itTqOuatoUXWfCouGXikI4BHo/3aerXbcxtr39pCWqkr2n5lRbvRmwiZEKiuoFJ1wHti18baCbr
iYj0YQap+tYP6bmsyy3SgPHS2Kn+lNVMRnHNq3hDV6z5GYlx/eymdsdxk0l16ar6WxO3N1M5ST0/
lvNI3jH6IyR1zdaLXxLUYhzv4ckNjo+H9mhnRKCgN6ScfAoylDPIU8kCsbTNsQHvp9zXixb2NBy2
YfJzZsci32g91kQg3IeMHUqBIMMHWoObyGY0naKecUxYhvg5yEY1SLkZXIruzdIwZXOP74Cmb6wF
EF99oNneAbURXuWy3hiuKl5oSYOgrzvnS7H/1VyVP25lPHMq5GSsv/W1uTKLo2ly6FyzcA5kSacD
QdMqJUQKL8bkJ+i/nSSwC+ayyRgdRuNmF2Bd94721EJNMLQnNWdMn60/mQG2LlQjlv7vsVQC7q4D
opoBX9Z4ScX7EN56/DEmK5c+7yJ9q4QH5vSm7sWoniMYwc3rgL5SCRYoyOA7EQzCZaB+l8dYZTmB
lT3OV/nPgBjMPP4qFN8OlEpMh6F2ndz3iaJiaf3VgQx0wWht3QzL9H5wjl30Hh1n6qf05/INpHWW
QfkaMlnm+lyBjnijMAG9KEE+XZEqfRq45eYrm4fb05QrYh/fAbDuedz8VUNh42QyS9IFXRFlz1mF
iLRjhdxEU4erpHTfa0j6ZYLuXHMKe1PlkdzkRDA7kIROy/O1IMhKoGiRxs1R3lOhASABqNWDD15m
/vVXs52/SjXj9GyNwp+jol5lMgg9pfrO2+XxywvYDbR62zj39ux1SCxP5nAdOalsUVZ4ubIhcYzi
gmlINMo3SSnKttHwWKtFfausC6qTM2q9XqRBW7fMagIwiQcrORXMKBzG3rK2xhibV8B8RA1BoAxd
9yRCk4x34jlnj2zwtlf4EWJuOOtuCKtHaDJUbJpYsMfaPTI+jaJpqs9Gp+0hXAQMrB1terotucmy
Cxdr3bYE3jc7iD/z9xHmUE1CB7oA20wNOuGcWFi0IBDXkMXEc82ISpi/kZlGVdJuqAuv0baBLfMd
Y1/05xAQhzKVQVdBWoRUzJevuLZ3GSTtKg2DJs6PbFYQ2giZ3pnoQXfXCHUHrLigGXurxl2ekvMa
TylZi4dKn3/mniC3ThcBu49Y9wRj0g1n73mrc7204E9n84X7OkbDVU+ySEs5ZoMAFCo1PuahN5aR
yEDtcg7sNcf3MXe1Q2mSIcxqCDnI72z8RmHabHjuVxA0z8KT+9KYmSdknqah9DC6m8YoK4oErF/R
rtP7wCBISVjVr2V5GHpIHs64G/QnRHvbuDO3U6j42XKMTRd/ZHJYHmf6EZsq030LBZ1KeYpO/6lb
nhNYlIz4rJnkoBYcEVYOMVoQ+iGICW7KZVqjfAEXbekPDZsps8Qr1cs3PSqxktt8GxYc+MutDsop
NDglILGvO16fYOBLsGdMcK7HmYvYPbUVR8mhgyICRIRm7liCXOeJSurTuDJQqdU6HjnRbJvaPLBS
wZgCIkjGvGjO/JcUf5LpqdIJlMbYOVFdDJ1KReKpYA6qkGwriRnSauoIwWPmsMB5Zo65docFZkhg
qevoUmiMghSBHicnNg0UD8lsa9QadqH8Y6es0RyOmBTlKpWwckDeDa/s3VmJzG2dZqeiu45dHh2y
pBT3YnkjS+etDY8kVfUAjd0xBldIjaJrWE9ayDwRVdK/lDq8sufOkyj0O4ddFKbzWfFSjVPatCYS
h4d9CA+qBd0vB81SQtDAmlM7BXFmDu38RjmTDDmGFxtX4WioFB4iXoTO3pOw69Hv2Zbi67O6WWDh
ZQDCezv3EUFvSrgA0V2OdaODDouNWBw6WB6MoOM1EkcfRvKcMR0tQJculKsCPrdVYkLhCGeyvEFq
BJq/1NvxednGpglNwujXOP6Q5cPykg0n93XpjH5hPy9j0im4PW7Wa7ilTH9Z+B8+uSkl9o3XgbO3
I5BzwzhtrERxfVWxTqUhmESMIR5OgO5ifsjzstQXbJ/BCun/lIGPYJuKiHhDBCdbpWwaR4FLZuOL
bKpOHvU6597Je3k3a3QZeldeELlY24ZKGsz2xuTbDe3atj3aAg7U04/MoHma4mfypdXp+0gIXKGN
OBdZ4vjDDNJfpWa1HR3jbE9R9E136jY5ExvYfDpiqLAA34wFzf6qaXdTyXPb9c5TUmUXrvpt3WyN
hCl45Gaoui69oZ5KER9camedTE4VJcqReCMdHyrOffYcCg4z1Qh7pmh0TlJOi+yKjvhVNvLFHujC
6FIcx8acLt3UvTNCoT333vMiVgFr+iTerK68Kll7FLN5caL2GCpfgxcHhlHgYdK2dHOPSheu1Pgf
Zjcc8uVmrtyNQRy/VL21obtBiaEnau0LydAT1X7uN08itTcoC33BvowaFR2c69R8RQiiNP2hRGSM
Snb2w52JD7bu3FLH8MApZjPyCkCmQC2Gs8G+UDbFgL54DfCL+kP3V822nFnZjvbS97px282zDipw
R2ImucowfG0QC68MDjMb8Dw4XgFqQDfID41Zv7sY3vbw2ZjcLITr69JiLw0bKemqz6JTVPLOUXW1
e628Fk5TXdOFIuuaGtLN5WM1dixQHS7KxLHcM/tuAlBsk0tNjyyifXoc204AxnTkzZvmms29KW6y
ojsrIAGwtOVvpGojEqde/ZBN1+0I8LMV+MKS4O7DGhmFF/N1ipT2rknFn5iGwbWnufCqV7d8dOwX
vmlxBOd/q1yuNruXydVzAO8ltTw2VWieeQ2T5174rHPtk0cub9Bt200+NX5k6vmLOyEbUrKXiFLD
ce5KuRyco01ftEkgISht8CIGFinF97Fy4entkhiGZqx/9JTszyGYQMo6RGfDIW+2lX50rVj4ui6V
R15UZaBFDCnjuGwPsUeyijaufQQV+zO42XSsdZzgv39q51nbdqpys2/oLbkrsfabDYThrm9GP7dt
DkgM8nfOJrcyi8qpZVK+xOiR1meE6UFNa+9YOjUygB76s8SoceTnIcymlgGnuiar/pZpyRY8sTjo
LW8IDG5DretXZmqwV8vy8hSjqTpRguVAbhvBVC2+yBbZe4ZbHe+5bO+qo9xaI9feFLPt9p2yq+mb
4RcTih8CMAL4BrK6jAEeZp2XwBRI/8aO0dLY7I0teDEgGgVjKsBNcPnZp7iG56K0MAXos3DuHZHE
O9gTmbtl44XE1EWrVNQueTXsTCi2dupY39LAoqYaxxKunT6/Q7nKlZbfWDwPnFPPY2btjaibr3VT
Vqc58xjW0sYzQbNuPSRvtVbc7S4hBBMzSS8NjqPYM+jaS9Vecz0jsOgI2dcau8fOhkqBqttMUmpV
qZEdWGoqmBw0hMzEzXC8Nre+xdf2MbTtd1zP2SVOI89v6mg655ACmU5SspO7lHZG23y1WY59yjTn
SHOO9jD9TSgPsWus2oDYdXaw9eaLLH94iBTQqW4CpdIBY41wOxCdDmGyNEL8xnYFQSYOZAJ6L2mn
nyENbRwy+bFSbJChrl4xPKJRJQIGefj9039vDHBx3DrSLrDZySToN66UEns08hRVAktLywvB4ARY
GTHHO9dBuuZMEPqdM37qWA4vSoZ0mbEpjSu14/gwm/lWsYXyFumc3JV2Zwlv3rnYam0qdNdY49wj
NQK5QOEn6A+7IVbs19zdcUCUz0CQX6kV6RvRjwbPs6dd+k7f5iqsnTk005sz6+2ldnj86RLcJvEZ
xS43vs7pd9EUPqqcKXEMyjRUcrU+/P7J1lLIATO8/t/ASGMbyOzGOvcVEzxYyRxePgCJk5Pmvgwq
0DK8dnVAkmNrMarN2IxZV4uOauW5qEynP1W+X+wD8WutwP5tPIidm4onUlIyslns05EhiBbbKFdG
gNyvu1djYrBmO/GepTF6r+kFmO4I/HEpppy1Jhr2Th7vZ6+tUd6908BYQ9V7drTSCwzR2GdqkzPA
JSKmenuye/CvoW3jCTIhLkZqh6YoN5oTKSO0JBK7rNDdemt75ZEoSn9gwujbGaJhzfJCxKpRuJvw
eGLv82jQG5Dxs+xVE9I8TqVzceqkuBfEcPmdOVzbNOHfqCAzplG/epQUjtiY16RZV+5gE7B4FLlX
PBdIBFbUVr1trgnqoNL+NFOXflJecNqo5n3iBHNvJcexAHFGjLHaRPOV7OJS4nsZNO1PtNN0XL9U
otZFw1NK+dGGbljPr00VBUMBqzfR7oUad5cobnXmyOizYd4Tr4lWP5imvevmiPO2lfMuJ+G4bgxi
OGPNISSXIGSNxG4ozDjTE5ZP/bLsO5OoOPAc3lIo5B/cWrcd4jV8n4y1xxU6vW7auewkgh63SUMt
Ts3rS9U41SWn6rHpPZQuxGJTCoHLB/nu1t7rjWsrrV0t8n9TH19ymn26AET5+8W/b6RKQgJxMlsh
k9hIe+r/laJ4LVsuWqpDgDs3Why9m5X8UzvogIr0ueDWH2K8gW8YaRuTjVbvDFmAO3TTGXjb606B
pB0yUKD2zdsUuS9jDozGGpo8YBUHdex4la8Ta4K+iOcqXBlxTONuQ4FSRV2pCB8YD9bAZgBoGH3/
qq3RsFp1+KSzG6x0kKxdE217+zrQVeNLOda3enwY0+hbacTOYCJEhwGBub1az/kvqaPedvT+9YmM
MXSWWaH4Z5eMYOThDEQ3MzS6lxTvYg1jHYCYAeuaF/lKR/nIguEsvHPdzUMgPRxTavaPVNi1EJr6
YrDhqCXDC2El7gn7cQEkVBPqtlaY6bNrSORY9JjyH/+Z9nKeUqlCN9YmdHNCRoBwTNwJoEZQbEYF
/OaK9Hm6tlo8E1wIC7P1znS5teb0BFOQOm/ukUaonfQ0loTt0iGAQBXWyqtaweGci16yVcS4kUE/
3Jg1RZIUWoSvmVQ4qkJ7NVIsxekcHybDwU5LyygvLgXjA3WZ6M8sOTRlu5CuZCJONiKAfZ9W3Gxk
+U6fTKM3TruPdFeAs3L2LUiWPM7OLnP78Fr33cfIKdzIjZ+iLMy7p86bsTc6X4xkep1NMxVKIJTI
fBUN7PsFUavwNM703jniVLq60XgKIu09BNQ82v9M+gO28d55cpdDxpQGYPYJdbt5c7JnArs++hOV
cDPFjYgRSIdGeCodquY0xLE7kbqODxbNCxEm323F86LmyitUjeLYqml0ye7YXW2YhEsSof3TFZ/J
ODMGw/Vph/ExvdoJ0W9XC+0bN4Krl7v5C376Qzq48Vovsb9ndH4OZurgQG2U0zR7dpCYAPcbe2YU
Q+qcIhjz2ReMlq8YuIreAG943Kpma98IDs+VRR5LwGTfD0qqPNMwu1GydvrvUs4flHjWVBz5wjiY
aG+aFHVCl2MXoOhUvRXNo0S1VdSfE4l3pTCCKOW51/kLQPH9qx22vpr8c3gw4sxapepjsjD/Or8n
QUxSRC7+yIgifrLoE0B5jPQq8rhjXrnjDs71xiqw0k3yfo+4Rs4pFDbGNeBq2o3cqUDfleU6bZR9
ZcmNnt0gTqFieqX8sW6pIThcSHb+pnGobO1NIy6ehmOv+itdY9e79rqcmRknoZObe1yZaKt71bmJ
dPTOxdZZrDBeHGV/Ba8pNxofyRgXZ0JfBEAqr/Uz24j/Qovf97brvYCg6fZzhjktbR0fAC8OFreD
6U1eIrYypgxJMcQmDE9qqMCSil5dZ1R0osWrfQuzN3c79A+l2brRIfQsv7R4odtXOgf99Cpy59lM
Q8MXBQyTxlJ/Mu6vqYG2FqCssKIPAn77Bj450Tfhdmug6KtW++QFq0xfM51qhDZDQYeOWm+fQNBh
0US0GFRhbfq6N2I/FwyKEAsgnRi1zrYtRmU92418KOFzXkrIrBR9z0pb01VN0yA5MoGKiMAJyZ2r
T62avPRGmVMiYxinn3v5aQLthFBOtwFxCshYUgirHszXvrO1+tACLqRklIwf/eR+x4SPb3XbhFc9
o4X1+3H04jgg6V0HTf6kDM25XxqhcOfgqqjDR0tmZps2HUGC5V0u/gOp0e5Z622D4fip+d+nTTYp
kg7xQ6zV3mnKoulWhD1sGZeWRIianui0cc/i8b5Qa/rEY3YUFNbdwnmzAtrd/6HFgRUT4j9cj4uA
ghuN6AmSV87JK8H6RmneJC/a0nmpRoOFBW+iDf+TQXnSPjZqHHzOKEFWKmwxGD9rN3qebHZo0bs3
vbrTi5OG6xkmbsz/QuMUyMuH4YSIy8wmR2Gaqs9Tsi7Vk+WcNRrFdV+utYWPnb4RPlirboGNZIHf
cjioh41VsTOsCBQSz/Lgt9Lupl2scQTpW0oTTNaUA+RCD17zGBgx8b3Gr6jBWV/L8LTZ0TdrqTTW
E6PJFGBokkUUhZQ4oRZ3q6Ifw4D2nf1ZKvCdO8AKXpNoX6s4DkMKSTC/1s4wr5PvyUY5UijrainL
AJlFRRQ0ierPFrxpVMszV4eCr5B5IOeToJbfTBGa7N53+KSjYIshEtbUd+6SqXaht7+SyqtF3ctl
uyWZg4p4QAXdhk48MY3ETx6uZKtTtv6puErS5r2t/iI+p0mFLnw4QaEmh+kixbgSUAomvKozqwyy
Oe4wSO8NgrG6u0rs/y2BheOtNC4nictxnAmgtluDcztpV15xqd9xk1/6jSwTvkVjjhOpL1HxVMMz
CZaS/n0mOyrwBNK1uwLNqG2R6oCWlRXFtj0XwjpjksOAiLwUYuEw+6P1gD6w6sw3y4YksFcw5AKs
2HkRuZLoybGfo6xfDSoVkeaJR3LV8G9pNYagrl7PzHpFLq967ppqCL/C/EPenKewW6UwI6d5U7n+
0jidskPPa1vrDlplYHmB24Z/yVEfphEso6A9vyQWLzqjSFfZytnZT9jajP5DzOVVRkDbd7yvmF9d
GSm5LNcTjbrhr23+MaJ/OQhbUAjjS9fSZlUubr43SHjK323Cj8PZmn9nsW+6BpFUcSMxv7Lrv015
sNw80EgcsRmFWwzlgg21cD9TFdkPQI+s/hIyZ/wbLSPxA0X7rhEr2bR3x/ilVzxGUuwVk4NMmSFB
IerD3mMFs2klkWKPiwDc+wxRmbko1/kupjCYqsKlKAMbu3WGgEXB26v9ZCMtDBj8fV6xE9c3KnUf
Njlb3PR4AklhdPAjaHIaytrhO/BDwn1YTYKGmcWLxyjZaMS+5z4mGyUPrBSIyJsWCQtFeBoqBemr
ICshoJcuMztW6V1KtZUvukaepGPsJEDH4X6E9StdWuDj9cMKC5LZTc9hSEdm6e1n2i7PTBkMzzOa
xLEZ9uTgR3D7urEpqDJs0SPDqxi1PyEvw1vSmeLZNaxNZ6Wf0JKim9KE/UGMNBc7uzsL09wB4Fb2
3Iwv0OOzB/R5ZEuhPKrNmD3SplDvnucTam62qCKo6LagCog7tTX1AsfZDlCQHoQJkweBxb0eReT6
8rLZNOYcP+pZVy+KGm815tofv296dmB2Sw8jyqR6tmVSH3VbqWiN4nTTxMxSxaL8zQaYPaYdfuYD
44Jce+xC1RELAoWfnTXq7i129Zqnrh0+ZcRn9DZzc8NOVJV2sErjZ26h4DqdSGiWWUwLMA52VmEF
+Dq9E8HY3EuTjEz5TeFXa6fXoeOFSpceT/Cg2uf/3tRA4hFPBZAmm/99+Pcj/32CuQyTQeob1//9
BWs7aRcK41SEDQwCy5t5zHfRUM+H3w+lciHB//5xLBPqunr2/vtp3VwuNf1/4SAqGpmRejYca0AG
Fbrv49SUu2TQMbYtf9HMjXqG2fvZxGGzFtpQEH1jKIsk73uVjerWNnGIa1asvCPNe5a18S8Zo+yo
WdS6PDek6KQNRJuEnX4o9mD5CG2ctUX/ZiG31B/zKi24zHQ14abdyuYwxf0PP8KH1SjOW3ntx++i
Dr+jHkk5C6i5y6/KNM83rZQ/piPbj7aft4QdgOCVevKhs/oPQjzMzvyspjrcjNPQBKOr8PBiCkLc
ckeB9BhMorXU0+QhVShSMMBZXzObsqetaNsSrwcjbpr5V9oSoKCmrPqYivOcekBemOffEgkc3nVv
8K2yOsiKdEXa1zReanklVe5sG2Wmj9PpD9XLmr+pam5iNWaHOErjjEeCrU2m3UqUGvSaPYtSaruD
0/I9yq5/gPI01hJiwi6S6XwiETGf4oiK+kqOfbRjqkwfHkoBLEp1yQGUurWKGrs6DJlO5czwkvrQ
My2yeLR2mmKsRVdn9IebbV4Kzld8Zjo7G0Z44t2IgXS1MFAYx1aMi+1sRAFx0PRzyzgvnqudVofm
tq2le/59w8gUFQ0duPhAZPe3HPT7RgkTqjPufKJWyihVaEnuuSKzkDDAFdaXshEzXa27mjPcexnY
APL/VJZ+v9jKqYKEtXGavUWy/vtv5TnfqEe8TeOHz0NRQ+wTsfhWlIpNEcF0AqJhLneNBKU6RWM/
OzuNLG6kinmxVR2GgUw5mpXQ7o5mEmXjeOu0/a1iTsKXRatt6O1UvlKTWdDcr1Hw2KFd1tZmnO6n
tsfDQ2NctA6D3Mk9S508gHWB7mKE1eYqy2I/lz/R8t7vh6L24bVbaobGQ2do8tlO6++KVvJJDgWR
x6IZdwzGYPtrsavlSWw8ixyFhtemTK4s79oZGVvh0OL9fTfhdXnFVHusa4vBoRoKcExF9ckVQSxc
1vhBwDpiJla3KP67yVx8TBoSM6vy4oPmtkdLSnFNQUKv1Xq4KCUpxYnzZusUJA8TQG3F5LxFxaww
mLLKe4rXUyfJmWHnJJ+pcF5VnbPR6+gaYhNWUJkmm0kfzEes9e6a+XsWYK8iLOEO/btMTQpDXTf/
tStCxmU5sCBF36lr+1M4UXCqcuPsmAzCs5ViGkrYbb93e/0il/d+/5aRPIIRfccrzxtKcs65SP3/
5+t+//j7xbywb2YzlPvfD/335vffUhxDORBkDv6/X9rjF9tEEmfNf9/49xOFPl3rKI+3+Ha2rmP+
qbCORwysYxIfFOnLiGYUJA3Q5jx4NO6H5rpEvK6zNC+Ce9fh973K6ZZ8i67s6EFoiMXrexR79s0s
T4kzW/cq1PKdVVMWYB7eeNidS2u+mdJd11qPEn7gnx5Bq99wJ1sJA+f3XM3FvdeGZaj9e0YYeIkb
ryXGxeUPovSLk6Q8aDkVJWtuJcy3zAhq7480lenQdWd7xFY4R4ZNS5+EBvdzMrhN/k+YbOotFf2W
Pl+6BVmmtRTeak0qgZd1Alo0VQsd96S2FDUocg4AGU2CT1FLijQz1oYa/rPTbEkFtM1JNglezbnu
N4JRvUOnUH2xpiby0YpXgduN9sqOjHeylEqAQ+JERvcfUJxwy4iIy/Rc+6KHOfXC3orWHjtDA+sC
ISx972pte0xiUe900ZzDTIhrsvCI1RkhUyUgfU6CEv84WtfRrOpzpYtdSCxsG9WkwpJIElbXSe3U
1XvLLTpwPAgyTr2d6Zx+uAY5RiNL4z2kkrAW/YlJA/NkyjJbE6siVWKOLDaJvESi8NhLpLe04mru
euL5dRUxJmtFgs2OVZxD0PeIHRJCi0siYWhTP5YtOziHbCsLmEL0B4cRBfe1k7ic62TL5le4/zBL
FifLpvhNW/tAkMrLaXdo0iEDn3hY4wiNliNCoKb6nGwFExfczE04yGpX5hiFeg4ZZd4QSo2eGpIR
K1apH700ngn6lkE5sp8nJrYqmf+IC5i/zmxsU0aUd43VaAe5qL30sD/FnZpfLKYSGiy5K2b32R4b
yTbRZrmXAID7vNX8DhkUU5aEExgMnE6yZGVMlRAy5PKuPYaUAZY/tU7Lhv+/9xnVVf3hSS/wmsfq
bG1Us38ZPOJI7LRkIGeyOriC/zatjv6p7cXKBJWHxhR5UEFUcMxr5VxPjEuKYTCvemduPLzuVst0
3jjZ5X3kiH3RJI2j+t578Xg1KE8BLlaO6hz9H1fntdy2Em3bL0IVcnglwRwVLFl+QUkOyLEbaABf
fweoe2qfOi8sSaZtigS6e60155jtikObOWAfp+vOOv9aiZ5QdIXVKktydTHy+WuU+rCrB8aFo9vh
DOQQvYK0XSDlG7eF5uR3Xes+G4b5B9v4hyS6PedNIC8mDsLeh7PWRnl/LmlcEA3ZY5WtXk3b4Y0Z
GXmJAtuB6nOKWrKR58Da2aLUz5nSf7bLfukRfluCPQUC8itq2L9GDd2BGuz6VFETQ3SlQ5HeCjt5
0Yeg2Ks0ZjZbkRfmkkMWz90NBrjm8ft0DAZ4uRTWtoNnxVUvpC6Zblw/N5EJV6HHuoZKcV9EbX7r
RkZwZJ3h+dOje2yDuko0iHKSMJN1K8SMhNubzgRhxRQKXbtPB6FdgzklSNFCbBzJt5TT6GoKUB24
bHGrmGq6YPLFTtCd/JEaoiucfekMdJRUW26QL2uUq0p24vTRgvNYtxr3cdZUOVFN0Cg7g+asO2J6
GrGjdHTRPen9IzxOvyCPr5m+G3n/lxl6yaRojgkvrmKTPuCsSYwM9p9SZcWR6cmWNGf0Ymh/6h4h
l18YKaAFkYYmqYhrSTXkRz0uOCIle6RWiEjopab9uZrc56i1fLLZCKamTq3RlCVrZ8CXM1YwLgB9
G9sZ5XHfGuZuHGBfo7QKNpVBnim/vRbTnNEN0MHBAqpqW4e6eU63eDaIqKjiAwKfS+FBaSoIJESj
DMc9JSCSVb1/H5TaGC2reOK9lEA9x4hlHefjQX6Ow6RfxGQ9c+Kt3sktpmdeivb6+LYyfnq1P1xF
RqpYIq1NAfOvHAP5lKSTc8nJ9YOn9jrUynlTHYGdMq3Jh63MI1M2unE4M8MUur+JU3ItgvgDARHe
an/6aWUBvVfD8EJz4BPXE7U1vR9+MxPF2RWX1u+5oc3xBtTDxlhCL0MikmsUF7OeBZKKWT+XMThQ
CQdsmeHSok8J8vGTnH2kLO+lUxNYNPpvlaLAZtBqbxStgpJoaEk7DVCrf3CoBUNTjrQRQaxg6MF5
mbiveeyVNB1I34qrH07fhLlffQ5Zxzid5uwKDeG6SDuBbBsyuJ7HXDtJ9Mcq4e7YyzS68F8g5ouQ
oLPeIdEnQdaN/j2io1JTI1fXMfX70zgET3Egtr322bIEnqvGMdczZLdVBUtvqlwDI+x4c4Xl3itC
CP0Mg1Vm0wUZFI2XURpmyMIwGmJVSf1q4EKq6ZZ6EELW8M4PWPdvKjWKneqSF8Odv9LEQAwb+F2I
binLzGnP/byXZJge0LE9G90fMGEFYFfaFG1HO6y0qdHVAlodE3JrO/yPdWusxNT75DwwugBUN9Pj
G42NoGNxMzr/HZO8f2RHGY9Cm39oQYwMF9Mx2WGr2QkGvKzT1WhLPJh6hXa6A8Oo5hwY5y+7nKyw
p9eh1x9uFXinJJteSUcMDpNNvyhtQRrXTf/PNqv5bhHZUYx0gvJOHfNSNlu7Y0YAKy/aD33OwYJU
ow35JReTCLUnLWNB1aJTXbYL+Sjy7nnW+vemHf/5aRsd0uW7x89nzMAlcoluIIszyAqk2Utos6QZ
KbP//9AsX7m42wY8JXSKs1qxqOpQGh+oxiyJ0UQuD4+fPb5yockeTKNgEE2Mtch0bz0pY1qXgXjV
UqPfjGbxGTSF/2RRnsCmKW5SQ1FhiekA1qQP/aEZTrkB94zCj7a6MvZQjhB7upBEuLP1zL3miV6c
zBLxKIMVviwJGsfbUCdI5RdXSApYAkzIgG+VVkSimOg6SVte6t7GA2XyJlcsv0c3jp+rEbp9OfT1
qfPolAkFlDURmrjU0hCXx1d+u+ytkkvRt+RPjAfZO+v+HiojXuuMfg6ygTpUrZO9Gdw1NveTxfD3
b8nr5xAQfQ34buR4mn1vOpGdNZ8maD4VZNOxGARy2+XnGI7n72fogeqOekZFsewwqOzzm2sQo4sQ
i45scfvvx3XQ3gvHF8f/83NT0MxtNQgXj789jV4BQ9NBHtOb7/Yi2sy6d1yPy5iT7tjjxy6G5V1k
xd22iAx3bWig9Kn49OPjgVxcXBqRrtOB5TOlUfB4fPw4FyRRlm1OT3GOkut/D+WcZ/Tu2JPKICAy
b4AFoi+x3Pmhm9XL44mRU/LRiYqUoM44z33Hqru88X7RQ6ZqtfDxo8cD8WHwIHMUYphbiM50fRg0
bLSkygfZiAJ4BPzUaM2uriDROUhBUJ7aP8qs0c49OdkIEg33p6vyaD1Zc3ya6FP9lF+4dMeLFTCs
jKfXKNLEG6dPsTW06MvMB3VCCEOwfGxMZJJ7xG8D8INKybezy7gAZ6x3jQCOvCnsQlM1IUNW1mXy
EaR+PwuzHNoqZjxNf/dN6PJEYsyI6UEtGw1GLEsRoZu00E0JUkBfU0tSKl1GS1NU7LI5Nn7gQOVg
zqHapkKIOVfd8ozzXYCm+0OgI1mPbonfaIDYm7jx9vHzmT7PjqxTpOX4xz6MWm5yBjavXv2u47Y6
+2n3vx+khJSQJg56joxEm8efGpP+P08hJKEgz9RkGE+xRKnMX378M11d3WyScE8SdWQvbY+WR+7f
rcjBku3VKsw5X55JptzhSEYqHlXJbvLK6UktDxH9P5T0+XZwnRkVu3SeAoVvxHPFk+swz4fCe1B6
9Rz4i7toHgh+k2O9KdqAXjntttDJJ8GnaQ+/Y/Getn30mZXjbVDFrW/hyszglZ/MQkSb8l24XX2a
6ogY1slARurrzRONEPrFDoqNbMRoABzbuz4eKGK6na/hWCKojg94efjvT2tUzfqcKWzk//MXvr/q
kyFMIhax//4AjPpwDYrQA1f9zDKQPM+yeHY0T5375Tu6Hd1dFoK2Pd89npXp7NoSWRQtl+HdzpEt
FUP/4kRjTccGc4VrwMwO+iDHpdDkYYaDMUSZ2B6SgCTJRUD0eKD1JfCFjuNaazz9wFx7rbwtRF15
sxznh9/W2cVJOT152UAkXw8jYQ6cM791uRkNU+7cgvOr3y0yf7oQ2jBAIR3MYu/aSLjbDh5vhnaI
fKk2HDwmP3Pgc3mrzGGoXqmt6uZyJRXKpiLNGGEHw9usm4uGEQy5FyYql2ez4NZFTOpdhuw+an8p
LPUdKo2CHEf1VUjrV0e/YauBByZDzJxIVarcU4DkxMm4BuREPUoyQ1Dl/lEJrJAt4iV/lBiCoSOQ
kR3vi7jwj3bOXdbo1VPGwQwVJgd2BqpHtOtPUgMpUbsjd0g3LsOwHgu2zUaXm2186pbwEFtyOZSK
boZP/byCLJAecfV+WAnYFgr6nU+4D2Y2+qqN/MuUP9/b6S3PB2wblOgbMmDqMOHDJTRTwG+mKXeO
g/dYufo+4TzhLiUJ/ZNPAldiCBZWHILhM7lonI1pRcbzkDCu6EniTkU8vPqMjDI36TDzY5jTJ2me
bbxhpwpLlJn4076evlovO0R60B2z4aW1rPrkmljApOFxfC4IDc7E1tdLxFLC3w0CHHbd+LTWgkw/
Gln54lETb/jA1Z76TRnO2wLxpTIeCNf06/rfmAhG+bPBEKWV7zqlbuoHixJbdwCujgQsNODxM6uy
j/WieMYuf4K7T3OjAhuhRrs4GTEKg578KjagZfqAiOXose+rsT16wvF3U8+qGatE7qqOLtlQPrM4
tLu4ZnfXjN75Udvi0MftFxCaerVEgocRp1/mSRqHNTP/LS13prDHBu8qhG159pLDTzuaKkUBxgqJ
sA4T2jThaBBzvI0yFgqAZCRge8EW4gTPGhGjlizoNbOJnbKJZ6oLpoZ+up8KZFjSik6T6w57QjU6
jlHjT7QbObNwS982hsJ/mE97+l7NqpwXYXQ71SHHQWrvcEQH5WU7UHfOpdZtwBVYQDI6GiR+R1tI
noh1dOHdSGmCjkIc70Y3yIj2OMCt0Qc5V5Hgj+mh5GxwznV324ILW2Fn3zqAsXDJ8jJxutjXSTGN
Qpu3koD1t5GqjjMncx3m76ZZdrTMoxtXVWTiSdKZUSS2a15Lu7dUcabEI3p50LUtxNntmEL1EpxN
6BLlFkysRLAjOWZVoUslKBpRL8iG9sfcTzipzNnmbUUxO0lan96ldCv9Lqb8qytUve4F+pAKuSr3
2i4fC4J7CjxnVEL7BGDwxXXdeENzzAlpcphXL6c2czxGGxpuNK1xyGbJA7Wres41FvpBLYMbQiML
/aAsfIJs5XQVTMQzb9ZYEIBCUn7tZxUhlE0Eake64PfJRwLbmbLe9YlP/T4ZL43LZJnyIqL9mC1p
cIjwc0j6o22BBdK1i0MW2TkYKAVShfsY5eVdI1IEha9Rrnri51dIfWAHMXFGu/E01uK33QYftZzJ
VvhRGojjHRwgKxdGhB28Jg3uvzwP/EtWyfe6gg7jJWl5ib34U6XmT1vk9c7EOHGZWVwNaqRnTy1e
JYFireoqiryiCE50S8pDphfn1hFgvvR4x864EpyBPwAX/8Jt9IMSNr3Yy0PNWRtQrr82HHpplgnS
ZaZp0TWTgykKQxO8nK1ZJvJAHEm5cfIjbBgG+1WMPUPxL0IU3QMRhcWqx+XNhjygS5J1gtiDXKus
0J68P06r/82yIGa2l66dIH/XnLa++wq2R5KA2Z/fRx/FkTThINHBfw7iPRbM5shJksreJyfLQ3y9
Fy1tMFFrNerW+c409rcBI4imkH5OJ3APk473pJnjezIBae5dwSvvBf2ISGiHpPwaCVtOjPYauwJ/
MUyhQH0MRovEFHxrTERE0FUZyUPIsbs6w/7w7pmTRFYdL4oyxFR1LHA6RshlA8vcJnNp7AE0/3Lm
yT02074y6pFqcRnn09K1HSDE2UISqtvX3M+RyaMIFcjClH6aB0Qz/aIvMXL0knBc+DzxKugaPQfB
9arDlNnreR22LjO/mLnXqrMF6T+quRBTOVK6SGstA2zBVdIpLMu0nhfmRVpwZI86BpWgy484+oNj
Y3EQ1rXdSDP1GjH8trnjrw0eKqM6j21kHiYHQUgVJ1moKds8ucPvpLSaS6sLY430NA9tNrMQ+5K5
8hMSziH1HiVxFXvi6BLk8e2GfAE79PXqPXKJhu+m6aNXgo5Mgu91AMSDQ6pBtw/mzetzlAhF+gc9
07C1OXqzQeQNk/ip3OhUpzSpsnHBEyRAjOWuES4hpX7yT5qmRP/b1ThOcAUnGjy93BerdEr/lXHm
b5t4/EVlIA5Lz1sZC1DU7RlPFdpTjTVq10scTwPp8esYqFMojPRJOvovG4Mf4rHmtcAeflaq2qFT
+Z3q4ye8jJ1WI/QFk2iGHX52FNaHYvLULhmGhqKbbgVJRfA16oMo6IkaqM83VWI4OzETEqGZFTEA
Fbq+ZuR3CtCsMnbUPjUtsfZa6jrvje69NE6Gl6XWAGcMhjzYujvvhmW2LVE2bcvYj26G5WFvFmB6
5WRMeyHnt6bL7wbS4CG25WZUOeu8lFsINmQQwrTd0IFm3E9TN5QNuRhDFqZJsxkxMD21Ury4SqnD
ngobYIMiLq8wQIV5fN7sCDugUfkGaYOuD7/bAvl/TBeb4ul1PYjYPnmFgNlnbODeeVdH8//45Wyv
GglMsW2Vts51/y1q0QCkjQaGGE2zosnyPFQkOdTJRz6p4TrihqY9N69xlRgnTnf+Fj1a6EKFpsnT
veqYgWCrTLgWp7tRZt3WUyXebWyS/vgeVFkblrnB+Al0iMf4Z9WZ86eK42kVifc5Qxbn5jmUC/K4
k8H5NeFQ2pKj1K1tZeL1z02APsrazEn/PDOmY8Dm9utJLANZZVkrJ2j/ZZiMVobb/G1qlgFdIi/u
Pi2LyTlyd7E1CeejrcdlmNnyrNXZsLLcBpFcmngHq9sKwwIS7yZXpotfSBLnjeQkaOV9co4y/2CO
wIK70sfKpXEQfDzYsVfcg1j/25jE4XQdDdumeau18S+sDW1t19m49YW5MyGxs37QEe9NDVVpne4j
h2XZKlOGGdmAncF5S5Xgl+EAhrq43s7x39SV/WW0NA6hOq/QyflMkbTuCrS6Zjlop4KJCtQjkgFn
Fu/ij62iXd0YHKOS6tMezE9OIekmw6DOaKxSp6FmNtOnH46ah1tHhUE4Rby1NVucgj49Q3E3EMdx
ohpiRTpmfVXTmGzzzhleaXEyKY6nredM0aaCiPGmFw66Y9H/M7M+D0v7UnXtcNE01PbUC0SzaHj6
5vSCaX0OUVFlWBSIn0MqEhpF6aNGcX5nbA/0x2D4+Lx3Vkvbxxjd/Ww20GiyCoaYPMQBKEakoFOo
xySCaS3yT63Gd1h1vCMxJTku2zASmHiC1njugsTcMJDfqzaOoHXDXLAy7RJ5bO9A0JhjLXzX9Iuw
npmBPIdEz6EBDFQTm5SgTGCJX3l++8JeAEeRmCwG5vWLEdnkLWZk7eU1c31u+ZpaCo0qpajORNUH
MleBtRG1gdlTRAazw2FPwcjwoKQfa7LudC6HWqEmwkvd4L0xB7mttbmA8GUdkh5jBcKfMZySrygl
hciV7RIsoDCryUk+KzMg524adkFpuhuUqf2lDUo040DDvEoy318eGGv+cs3C2amMK3WhT7B86y95
jTQ8mVmscjBxtea3PFOw1hJnj+uA/n4+lua6c2DvYfbANzs7DpSNINg1XuPvHAuvXu89k3OtvzzA
aN8s79xhcmvH1ZZoJGfnKgP93UTX207yPy4M7p0XqEMdM/EtFlVzrWzjqLz2eSqsKXxgFk2ozeHQ
KmtroyrPLXc9gBsGNeqml7LC+jMNBuQIlN59oLLQzUbt5hXskHljFW9x+3sEl/wSA3rGrQO8Drgi
XCaLszu2AXdVlZYbpnrgP8UFjZBh4bEa1Lk76SHrM5W4maRWFUOys2v4em7FkGZ0kvLWFcBcgY7c
2MFK2opVcifm8xe0vhuQeOeoqM0X0dmDcOlJvQ4tzCs3Ylr/yi4Y2HzFSxsXFfeCEC+PZznJPG7R
F5FZjem3CzTKyTzP9sXYcO7SstsD+zb52vVBKXQt82gwj0C2qXWXx5v+oJoHpkDAB6eLTMxag7BE
CGyV0Kyu+ubd7wlwCFI4LlETPbHGKmY98aYqLBRMnnbq8jyFXMDAp22Y6bpNe5Uidi80nxfEP06y
JSvjgUmnVbO2NRgRrRPV69Zs2jVoNdQnPYLw5QTq4k51+O3WrJyUxwv2vyMqTonWPmlNeouVMx8F
lWffEKCgWVl2oVqtDxFWiczuM4McCq/YtKOm71XjEb5tRHhNUuF8x/9atnO2O41xVJAy/kqjN6Nu
5vOMWmlHRNV7l8npmJLcsI1ze9jR6h2/GZUqSIMd9kI6cey658dXUYL7o3Ob8mmU3iY2veGVpz8u
oojANFxznOIeDz0LRVVnqxZK0c0U/nNeESoX0H1YzQPFLIGAGRdwIphKek0YEQ3fS43gX84sTwZm
IwY1rv6CGQS7mZGQVV5SfJZ04k+zNI6ejup0xnV6mLsA6BO2KZ/VFMvOcxtY+ps9T4cRV6RcsJup
xkuLmRBMWBFWj1w0SIXTVpeoQEoT3bNEuIsAO5kg/i7ZCFrWQ3TMF8CWNxnb0cZa3wZxiZGVXSUd
STiNdaTUcfb7m+dpWt+U/wfqP80DAynsJA86GiLCELGR2HYWxrGvsb1z7PaH9ANH9k2zNGRr3IOX
5buxz2IE0cx2p2wCMIqcsR0750VM/msAd/oqOCfi4nRODeYhhsxN2Pe0SjDHjhSIE+onDXOHXUKJ
0Ym2u6PiD7kSkG8s0e7ZzF93rCz9alKCKBtna0QoZUot874/8SRNAgohYk519okgy6tr3ET61xgX
LCEI9dazSsBJ2MG//5LjNYL40slgQloIRJ6tAe9xSuJhOxtkGlVxXYaA1Py9j1nkjRMPbdLR4nxS
NVaFvjWbdppezbu0Ua+90I+kxfK6LZSbo9Ljbcbs9kIx0O1TvT1I0RNpoaK/oNTWUbB6xENGSQzp
XeX+BRHVtDH1kXMwoXpP31kog6T36hNo/XjQrQn0OoEXqzGAbVTo6ZUzK4frKX5mJ4HeGs0WG2ZQ
HL5fvxYXb7r93DIa4WyJQCuI070D/zVMJCZZNAJ8ikJyLkuyYj8S4WGn6PLQWxdb2ArdplITy0in
oajr5N6t5uhJAWsq8SA7c2B8sm4wFJitaTf7zt9eWtoPmvpAgJb3CypzQdOYa9g0X4K09p5yYl2S
Ij6YBIusMJO1yLvxsweJvbHSAqERM/src/37soMfZAwai5jpm6WZmM8jzeH42vxtAxt3OZfx/fF2
e/Ug9o/bHa8wQ8elleOwkzfMhzaRydgZaYRHv7/ES4d6tPH9H3PwEk19EhrKF4SUAUX6DhCn4wWE
Xmje7ntvixCw1Gtc2Xeq62SPgnfGoWp7m5z4vW3u4KRpGGxRW7vtXuOP98iOAZfAslr3DarmfHZ2
QYEvcmVo2R8sz0QIBLQjKMVn5LSdX9BL6MW8K1EVv5ZAjg+TsrsziFxwXboeDpib0OSXd32JkKyM
zjk9doDvTO3HIo0Nyzoqv9mSPWleH9ExQYePbfRMZ221DvGKbbS3OqmFWiqGcMYWfQuE8Zf/Hdoq
74NOkwfgQjTGbjhPtfEK2IFucmcNT3ldH2NlvLs0TJ+0HlFIbajPUSXJsaSzIL33b0iyvZyt5rQK
LkpOzglDboAHGHmCSWdnC9zYu3cSEXumlWgqNQaTgav9gLDehMq192wyXzni6vd5oo+NdYMQGYRU
YFiX1bszEXCSPfajZlIiFxD+jJuVkTpHZ9zPhNBaTs1Jrk3rc57N029f01b9ZGbIk79iMGi3qkfj
14+xd47EiLq6XzhhkTjnHmnlthWjyIQHBecW2hUax9bnP8p+mDW8EP7apG9T3CP7OmHYHFNWW70Y
nx5rJ74gpgxZBlrQ0jDyzIxjAS7cq2VLNtNMhlXqbB7pfWMKECqpnO33tWb2uK5L2/7lLmTmpreg
3ZQSH4pkBjo7EwYxLVD7sTJ/9anKNjAvxntd9kc8dRwyYpxc+mzZx8RC/9FMFn48jc5SlqZ/eKOt
d902KM9a52RA1Gno+Rw00+n3ul5hps9tsPaE8CSYEyszMp+qKsYzYHb107CvdPJVNMYSG7I5URr0
9sqaJT0Gy6kwIuraPhqolGulIW2h7Dw3JFfA0OO+GG19CJUFHsQbujUihvHq+u1JDLtiNOWNjINs
3aapD7qak1KJX+bxbj2WQhqi+ldhm1kYLCtDZJRYEFynP5Ib99f2snLTLFwK+ioD+tbZ/B1bwFpV
+GAX87Fz1ZlBgpp3TK7SNyGPDfhnH29bjqts41l7exqbm69TffextakyYey9x0rVEbLTMrHetibe
HH9hyg6NBwfZickP8IO93lUzB/SvSZInS0bfx+N/NUwn2NlGQROejtwbot+exBeTFHPu2sYwugNx
SkTLTP7vWNqvVu/3z+7AbZBGCTNexM6cxkdxw5u6QDO6qzlMB7Op3J09OvnXJBA5plWOP1U1xibu
i+Y+VQiOUr13rv0QfWgwNb9GuMRoGXS1M7gYVqobyy3Ae+Ayy80zUjJhDMBLmrXxOqlV8Zw3S9Ig
Kq3KEd2TGJgAGqX77BsTUM2lM0yMdtj4VXzu0fdeoZF/aXrQHxoAZTS5iVbvG8gmpLOStjiP55ww
VTpoHL2tgU1bcVgMTW+x5iT+eH+8NYwoUWCRN9stk3jCf/t9jpH1FOcchbLY1valmdXYGThwBZQC
J82pL0kLPXUU4laBvwYCxov1iOHC1nDBzBD2cB3XTma1h9IAedplcOyLJS12xt2L7wJaZkGc9Sov
UbjYxEIeYhNSxlAVuGMRma9aw/sEFOm9SIdFwaySZV4Jgt0VBgsLtJhjWycuBonWRoXXBIyzYfdO
QWUDWUE6RjSCy1nXnVe+36ZnWeLWM43yzZnE+PlYARheNacRx++mb7kzJrsZQn1AAC1Nln+RjQRE
Y8TB4+cW16ZMBo7UrF2F6pCPW9Z8BKTEmmyi2CPdZRzQVriIFDCoF7iPq6o8pzKdYWxMKFljdW8W
E1+FOy00/IZ/ItCgNqmWWOwcP1JSd+Ml+ydZTN38w+um/hqklbeucqfcg9vHIM22ugqwDj/bTnsJ
EARYY21cbfRf6wpfz5aXaOzpW6+mVm0Sj7L28Y53iV1j7cf7/sjUQovhbudK51Q6K/dCbxPDno7m
0Kc/s2m6rjnU3fSHrk28ro2hIxD3D3RgtIwDaQMOiJ/O14JN5KG7YjrfYpSqsPLHgt0iIvMGdedP
2Sl9N47pgKeTOFEdRhdCAy4o9Ty3UfCsYzrb1oM53r/frWogve1RDFhtj1UGSABCocHmOsgBx548
Fl9Y4nta/yNnAmgnjV3tYSjEp9y3OQote6/OQhsKju6bx36Mf4p/BGelvu+Rs3LrUVs6yLLlJ6m/
5iFZjuO6IzG5Cg3haONisRxJiZu4NGXhvKStg+5qcnjtBjrqZc0D+N3p11RGw6Vr0ZQHsAAekQSz
TWk9Eyi2j4CKrMD8MHmhWLDN+kaHLAi7AFOpxjM2lqES8NILpUuPznHjJbdaqr0ttScwrxnTrwE+
SYr4BdcQbVUAt41W2i9Z0AyYjjpjK5OyXz8KziHJbn7Si3MsWmR6CLIOjyK1Fhbi1Th9UdPtca1X
Pq5dpRq4P9l4o0vqnR4lKlBqpGAu2a9tGdy404yQJnFHggVgfuVpbIiLU+yRaMQ01N5oEnNCgJfm
VqsklKP3anEbPdtD6lwwAzx3utEfBss406tt1j2Cu+MMAQ79oiZOvRO/tXG1aZwJi3fV22ffdD5q
b+SKWI5Q1sD6rmbjBK2hOwkCXgWOs9imGwlihMpHT+CdDuOxEv7dAaZC3tqkr7Hz8WkN2hn0YnqB
7UcjAfE/ejkHs4uJhzTtDPuKGH5AJZprB8Jb7Kl3zknRtuF3h4AhmAcG7ZpJ4y2dSqCIQyGuFfPd
Sxct8fUfXIw1W1qg3ZLZxkxhzW/mgHYdBQeIXbdHbNbGEhvpPe4w7Pu4EuLCDAcfxgIKr+ikUKii
Ji+WTzbTKJb5jcl1uMta+RtsMzZCLLWZwHY4XaHdC9PmY/HdYJ2Ojnh/LO2zlG9jWR7mLDduI0K/
dWngKm1m8lUdx3puejhTLqHYYGcL66jH2m+/1t/nVE++HJ+Rb9UD6kFd84o2oJXIb1xY2De9bX9Q
WI1nuxzaXUS4A1Q/2kRTBsTF0Ad1MIW9mgQu7KmE2Pl9wNXq9EPjHn2vWn9epblwL/RAQYdOzUer
F+o6d2Rt5yJBPm/98AbCpeVUJneMit7GLOiN9bMX39tTeX5sH8qHlPO9+OfuHO2sZTTnS1FcHl+J
HpfpgCNzHyWDfde6+r3XzfSnQEPqjeqW28g3A5yLXQ0wnxet8f/64VSPDp0/+PWKan/LM7YOB8ZF
a5ue8Bfu6Q3V+x7OzmlMtORE9UPAAyqXwTiMc5c+Uwtkb/lM1drqb17p7lOwb5bvynll0l2NSYJa
T7kxnpUzIW8Y4xH9mnwVvgGpRbUvGFKYI+A1hWYRqzdaMFicO3XIIoAzj+vEjLGxyzF027wiTKEA
BD5E9irP49+PUspOu6+0+nj8T2iXjJfKZklU/UuSzWbAEjdmF3TWO5pLRkgmPRMDjYFDFUMGs5fk
atpm4+XRQGCyC4SDi21Vksh4JnTxX2swiotNmV2ntHmUPRQevgGBzxthPbL+vQxIlzZFrg1bY5yH
5++FOXHXpoWz+HFxafBJCxT7qsXBj77Xig+G5PSAqKl8xTptc8BVVKNTMJtrjiTxpep/MFtbxSqi
ti2MX4kEfe6MzR93uQ1zREw7kgnIAYOS9wIDg/TOLjpzwgLCNbBlJ+1hdHDlla3zXsSR9jb5HCwS
Pk20B3lw8ziKwo8z499z9mYSw/NnliwhusyrZ3/KKUtJndw/Fkdd+dE70YRvbj0WT03iak8Ax55E
rcTPrGXMjgUs3hpYLX6m/oiQTNNTcFKKuhER2bKHo0u+ZICwpkeBtjzUAE4mNBuHRxmom+QXFZWl
LloygXIK2jcfL8hjm5kzeNe23RPYntfEEHzHffi2TgRlA+slkpugSNGPTUW9dQRDIQrIzSP0opCd
c6xH8WLGD/+DbuDxwnA3NO3pv4emJLFAZ9B1Qgl6Q5Vi0qdI8jPJZcYudysW5wngLBDR0I8YXD42
xm4iUprTeLcvrcBcl8zy/hLfBbBs6sCNC9Lf4gR2os9Y/azXdspgOel2WcBHhg9GHU19qa8Eqto6
SJno0+OifLLrtUdWvEfygfROsMGCnSXlcUhSDRKlXWHNj6Cw6BVjqwZzQqo3+a6y6UHUNYf/aGmr
ZsqpaU/198J3zd0Q8K+5qOhWptvIO+2t+qZ3PS9vjNNf1QyZTBvQIdJkZr2x5HPWdZdOzfMNWDdg
3gLfeIpK6sg0035l34nCwEJy3AcOfZUlHmwpfdxZ7uMlTdPVJ7F3oZnQEMEqUsfuuBcKy0dTDPLU
z34SLnZOTLUj5OmKvAR0cV9drfXrwaVNyrWW/+iLY/CIL8LKCbQn86AINTZmG8iz8aDNh6ZWzfcO
r1VIYaUrcIqaxt/HxSRcCHDZwP3n6EP3VA3Z74ISNbRowrEgWO95lMA14q1lZw0zS09+TsCmEmv6
yXq2T5wuW8e57ryAUX8twBD8P8bOazluZFvTr7KjrwfnwCQSwMTpfVGGrCKLZJGskijeIChT8N7j
6edLqGe2xO6Q5kYhiaZgM9f6129ugO/qZzik/s3y8GUSW6uqTD8kpm3irg5Xz9A8+7qOoVnBFCZs
9atM0h2eEAgaxzsFFX6fSKCZxeexCMJ9Uwtj4/dUwlEyt/dW3Dy6VpHsjaB32OPd4E642N9gdOvZ
2Kb1RC+uJSILjDesZpXFTXYnfCg9ON/cRUMR7JfbUGsQvu3RODBBYy7tWlQHNYmPtMrryBD+tT5k
/nqJaCsjCjQghBP+UM41CohwLcmgZkqCpEU4+k5HF0Kcd/bUzMypokJ/DGQuv+qyvu8srFJaALgN
deeaTs08UoY6+6KgyI3pc4Mx0U4lQ/pVPkKuwDv1LindY2X1QIwRENiCpeJxGOZH0Yzhdsr7r5hY
KRvNlhimEEUUNKoBujXRbFnaPw4FXTvmfwk0M908+6kfX3GSpJGo3+Hq68Hyt43fW2d6kK9JBooM
BX7GboOnUycU8XryuuCw9HPfkYXqtSDR7akWZAUpGbuWmbcL6GpRACvw0xlspfXJLwCbHSx0y7ub
BvIDlodsqYqW1VETJHIOJtyt5f8SpwJxSeXjXDkfl6xlkQbV3k2QS2IBfEUz8IFhtMtFtJx7YDjs
MWpcwpd/mhH526iLdOWJ+CnBj/BjR1OKmnK6gbp3iwA3P0qiY44Gm/3yebOLJW8Ui2rj5/pwlLod
QU0i0ABjc31VdKTwyHiKnqK8PEozRFSYedytRrFy9Wajy6jdBlNfXMO+GFaERrxAlUfNNLHPL2+0
Xdl3lUV2mDbfG0Ynv/p+9oj4umPTr1wwxNvS6a2PxZw/IQHG63ZwemYk2IHFSQuPPc6rvT3Fn5O2
yPYGfjL3rQ/Hid1jj+4Ua1sd9IN4wU1gtxcdRO7JRW24ahLLIKEGJGq5hctn2T2RBT7dxSF09P6w
/E1IVHXfEU8Jnxu5TPNAADL8LBP4t8qNE94q/l1Bace6xMhh+Q4bCl6S4pvhBnT+EflvkK5Qikbt
TAAvfHRMy6P7gBf3mgQAGFNqQZNp8jbDw1ripGbiF6omIbsPivCLA29JZXrQQ5p5s1sOOWMAtBvk
jS6i+er76xkoH/wa/9Uy65P1srzDaCoP1hRUt+mSIAsFUxyi4lvthO4nHQ3xVQlR3iRSBmuh5GqI
zfimz8bnrBk/CErKpY3J02m+7zWY5fVV0FX0oPpoHcK+mGlj+HtmMi9NPqbYMt9BCvo8WHBOv5cp
pUfGqulFwzHXeV9km78kJlR2GdE3EjiaXi/lK6Jej5LA6a/a9NnSCKeolI3X8sbltMPo4oHpp/qx
ZyBwO4npS4Ro+4iMyTlm6RztG2Hge5yMb6We3mG1wlzBIE6DR9UA4eQPGyX5fdGN9L3eyuyleZ5d
/fh9txeuebDwkulpdu+bXNSPkidlbbpEaSyguUjhjg9slFHm3nYUOSA3eHsERi4ffp3Ja6oQ+ncp
rAR4ep7heKYU+hL0+eWN9ydo/vzD+F8MGSyHNVVsEjFt7AqDHZCAz+SN5bdlyhPI2pg/ZTil7n27
xUIDiG1bI+QJ1XwzRdTHiIdmfIzVdC7YuVka7WYyV65shADcVf2EN+jbrw/a+IdkdGEIEyInY3bh
Wiq994eDzsUYOlC/xMYHhJoY1j7NWrFjGvSB7CHitFEyd+WM7ZIrJNwQeRGlPipJ2rokY9bPGAom
0ahON7r/zaH9QxyzINWWy+l5usVs8edDa3tfLzoDVoNUMexW+pI3Yrh1QUnxE7KHl6fJDV0yiqT1
mCW+ubGEx8ggZvsGviXLL8twBnET4z7yiX0pUTDeu7E4/PoobfNvd93i8rHLSmEj1rDfJTEnkVuO
SeqKDfCMe/CLuXriEXwmayxiyLWWQsDkn6hPSnCSc+FMJuFMKo8WbPUtbDzmu+oH3Q5z4xoHGIhz
AUZBbsHcep4AXDOoLobrmHCf+g+IYdwDD597MHGRZHlwWeNMqJFR1JpY9ePcuqBBdey/wEfwrpbh
XxDER9+Pn/yganZZZLsHuh6iHimJoRVpZ0xyaaFp1QBPiOnyvzhWi121Yza3fmp8cylCdvOEeanZ
9eVWRm52QMYv9r++lMY/XUpheJbj6UJYtvkuf5sZRFzZXSWR/PEcjqZz3etJdB3McBf0TNQ3rgtD
ZJrtfj3pjrcrTf1FIgS+8bjXvzkYS/+H++pYpm6bkhGAvhzsDy8G3Mc56PCp3QijujRjZd3QGKd4
OlLnd4Y8DLEi0GgMRK3B7rEhj6otg+KXrMqepe0Ti472xdCFfksEwYYEGHYuid/4GCcftBlfblgt
xi32g2h8MPa3tV7HdJv+skkwSoq0+BD5otgvaJUdm/ZvgoeNv69WliAq2jYk9HEbP6Of3y57mpiu
6MRbfWerDF10n2cl7leaSX8RFRvDNq097lrEKjv5k67DmHJk/Pjre/4PiyaHISk+bMnLzkv082FU
HeiGO6MtwoImWcXig26PgoI2jZ+18TmskbWDHxjQwPDuiiEVbMe8waS7oFHRO+vG8NCgRx6JZFAo
PcTXBMD1RJKejIJOKJPDF2yQouvfHPU/PKnAnyzxNEoQnIx3q+aIpUIcJTGD0hrpAFEB5GUJUW7g
hWFpkOHN3pOuuzLibj43hkbI1qy9GECFd9hMfCMcjfcpTpxDqEGWNm3680b2Je0Kxlqeo1EOhcFN
NAQ7bMmmj785+H8InDZdXbqma3msFNL7+ZIHpoYqXZGC+pxoJCgo6XVRMYWr8X3rbe88VqCJgelq
W8tq3J3ttphy6j2JrYwANbYJm93zCfEA6Y/YgGzKlHQ64q4+Jvkob80cplcyH+PShwHUmMVdjPaP
4sYpfhd7/n7vQipn0j3w1FiGbXuOuks/vKKtNcxFXSGxcCQU7sSlJIJ2+mbN+oe2IrBRpy0eeqt+
MDHgvCuc7Cs9AYBdbFxlBAjPcaV9gDs0b1wPweWvr/LyCPxYDWBdpzumabIy2zwj9rtHBJ9XaU1T
UG/NIdi4Ac4yeYh+UAWaKgqax7DKQbTzVdTElRGADF7TF+Tb4FpWIKS9aYT9iZ6L9dxqtS2WZR9+
c4Dvt1d1gLgDQ71hX7SF+e4x0DAj8ds6pJabvGmtV4O/D7F5AhPVIFt3TE5Hyz6hBa9uCBJJHiKG
5wFuydqpanGL86fyFe/I16npuJoiuEMw4/7mDi9b/I8XUZfq3nqCa+jg4LMs0j/c4ako8g7IgUUq
6rzrpTVHWBPwnqXGAaLXc+4O6wZe6qlpSUJXGcceHJ176MurBff1Zfrs556OpFgP8V5FAs6CaJ76
Idu6WMu+OHpwo4eyh6dmd4cFt3BjN74PjTq4F4KUy4ZIsCT0rpa44LBBjep7JmwRYjtucegngAmC
lWGk/vbXN8j5hxWanYfKwqQKorF+d4PyNGfa1dh/rdBML3vqgKgKidsdMRJGPMzNCMKrIvQKUHVm
poGFF0ZtBPq1bpdnmp2uXeFHgMeQanaZLblX6HUgNxs6TActhY5h+J9CE7pfMcX9wa00gviWbsNG
qhPryfx6lWQqzRPOAYMOc5cZ4/OCxwm4OSiYe4wf8wrO4zB9wij2tvBVREQxFfu8LD/FiohI0Ly+
wZ81vlLG0ffQ4B+WoWnBQreqU/+F9EkouyXZ5L5OFlU2kF3DAqVvUDmLe30aP2e9eNAVeclv8eq9
msKKQlAkLjACPIHRq6K1dKV+MPPW/RCW6F0M62BjanYzBzW0XuHOm6DGCtMc+pvlNv33l/F/B9+w
pUynoMibf/8P//5SlNjxYYn97p//3m2ftv+jfuL/fcfP3//v62/F/Vv2rfnlN909X53ef8NPv5SP
/euwNm/t20//2OZt1E6P3bd6evrWdGm7HAAnoL7z//eL//q2/JbTVH77848vRQe4z28LoiL/468v
7b/++YfLc/rfP/76v76mTvDPP67e6uLbvxAZvOVfm/c/9u2taf/8Q5P/xehIWrpuQPWUFHvUzMO3
5UvOfzHApt5na3Jc0zEEq1Ze1G345x/S/C9L9VYe3RXLKdnLf/yrKbrlS4b6EpQ1Gxte1Kue+OP/
HuBPN/A/N/RfeZcdsbdrac2kKtn/s+rY1ESCqg9djHRVMeq+e/FkLxIpBTFYTTWDjLOWNBgLrfGa
+KgVDMUApT24WtXWctpHM6KK7vMJ/1466qJEZI3jI9JUlv3RnoB8M5FsXOWXhOWNXqcH/HqOJSxl
yI3jWzxWUH6CchsIfHOqqV4xPBivgLXJN3X1q1kG9yjAV1X3jTn749Qkl3BwD8TeYyXlZXeaxY8x
TD4SS+SuLFmvYOmePPwRVjiBTato7PfMlF6xOLjJdPERc6+9ScZjZFi0J+R5LgaBbjxfjU74qdUJ
sfSD/NVIilcDC9yN+m3R9MVq6rsfHou/rvqPV9n9ucBWVxmzckcX0hPSNhEq/bx7C01DT9wVJhqI
eO8MIGl5kL95bgaLVLPOY2EeHOJ4knC6mhhFmwTHruIRG5Eod4/MDgPc1uM3x/LUbFdjKSLXofBn
9NhzR7pf8WQ/6cSFkMWc4PyG2Z7DLmCj8ol75n3QLS08lx3D+NYKPlKv3aP6rgSNKuubCYkIY6QI
TYHnf8m8cAsNL19hwTitvT57GEl+meV1R7/UB+MBf4BDV2ZvoQZCpsHMjl2sHJLsDRLCAKb5zdGM
85yaJzNU+YH4jU1tga7GJaYTM1SsNPqdr3R6jp6TBohKcsb4NeT86NOOGhyQFfG1e/Ux5uCTGdd8
Fep8awcbC0OOX6FqKF2OOnuJROHXt8pYoIuf3wiGoA47seHhzsyr8fO94rKZ0Ry54LelefY4L3WZ
ECkfSh/PYMc9DyGodmG8pkzj4eRkV1UzA+YW051ejif13Ri/a1QUSb7yyGfwdBWpbL5GA2qK1AHS
IXXYNvRvmpO8ScfdGpp4C3Iuea9Q4ZHkOuVLv3Um57HBe9EqxBleVA6sN62jKv88atjGornIyuLN
sCEj4aH+jAn4m8Ogdm042VtrOXu9dj6BtBAJXnH1EAxrEL6wKR5JHEPS3qCuJqySC8jC48MQ3g85
lxSqJLW8aZ6bsF0VTn+EUHs0Xc50+cocFY923hxnyzyQiBeiOFbDLexgB0lWB5YbOeIM2MPgYkT2
kLFUGEdGpsoOZlvZDcnLcb7SQr6tG+TRnKY98p2dmzgwf0HY6Z6KtR6T6uSTviED5IRUsRiX9mzL
UKB0RGusPwS/2uZnZ1ALUGzOML8SiMyen+xmZNu2QEiblMmnOk1+A9SY7xr3ZcGUwEeOS5/ssji/
Q2ryOrJSmFXWGlNRknW8VGFy6HpLnbxDScaA55MT6ZC3bYX4VzkzruFVfhE+EwuCLk5qVYs9lskI
yGHlFfmNXpkfc481EnHatCZ/DFLryaloSWqbYXhIDIE3scSVxCJnGe82P4cpKsa/XrKeM5LFZwtj
5Np9qKsO8lbIQm7DSvUzP4NSyVGWWvolnT9iR3OCUXeJe//URc7ZQOM9CEjvYYdLX/titsHZr1zG
u0hqthH5JIh6zol9BNPs4TrNqCbHEvNqK8EeA9GNF2DUYQfDxmBEtcpCFLhWD86b+9p9XSLm7wLz
zrBf6wKbpNjniXDdNxKaMbYMgTdxVIItLmHTdBmG4u10TdScjdNuiJtSwmB/pXnuqe5Yomf4fOov
ItdZmbBzh+WU7K1RDrvGzT4y6ANTjjmXWo6oPO3uGtATexCRvtIf8pQM841fFU8tc6SNR+7zYLuv
XRHgtlc8dEN+tLk2vCLfrNw95Tjhm2NxagZ2Fp6IBnEPcAhOBLChM66Pi+IBUGevvrnRoKnPPOFQ
amcsG53TiHE90+zjsj+iHXglGQi/uhGPDEYWMr7oFanmpUfrX2vrjg6ZyXqxdt0IjoAILrLn3noI
gFa5h6ZKa3GkU1wmnjK1QyHGP5op/kWsoXhRYFSeDp/tyWnIq4d4CqVgNxMBLuGbrRI9uEw5zIXO
OtfqbLqEPZ0WKHLrj2iZUccGzrUsBaZ//lPWJK8RqVlYzPlrXXfmlWZw3lA4XhCr3nkNlxa+EGSA
5NARbYeu8YlW40XznxuJl0Gc6Rd1AloEXCTgma7agDAf5ACDiMst/EJm+01wqWi7VlbbPUNwIpko
JWFCiOKqITg3jUygPXs8JmhyYaUyy9CgxnT9cFcFxfPy7Pcml8aCyYhZy9VklbduaLwtZwfl8vXX
24Hzc+f4fecWAHWGYYEZ/w3o1jstCrRKN9aWw2udRwi8XdTE7nGeWRMlEWeuxX7GjGKN1QrOmUT5
LptswR4W8KKWfr2SpnFO2fCLRD8sXzQidt02ZnGWxbklj9DWnQPK4zf1nV1usAtM2ZuW8hEKGFiZ
An0swbtJl76VrTjDFjxHg3e0audY2AhcseY9xobL2pmwOHYaa7s6gGIyzr2pH6yQDQk+J69a7hRE
CmtX81ChYOWT2v6cVC21FHY/Ky13b8g55eemdYmqAmHluMutHkpEtHfMnF/rIZNCqbIfBmSmNIf4
2PNLDP7off7AmXAbAeQvm75mKZwICyjKGKnyBil2CAM7//omef90kxzk0kLV145hvgPWplxrOJPa
XMeyd7eaTy6oZdy3Rn7snfytcYo34NMCGS8wGTL8tSHYfyLzNmuwcuf+sY1b6ZuqxNT3G3OJgyCR
Z9iMEhqIpQPJI+5nJoubmdSDlU3vvsn5gQAhEwZ+MKg+ohh88vyOL7INS0IoiUXgHmh+8gm86Und
K1XgwYZgA7Yh0hIflBhkMjU7H0K5urpFxE8Vcjgnnn3uVLXUGuLY+spDDVfZ6Xqq2rtI1jtTx0ux
UTVkh2diP2xMCoRwoECAOnFG/nHI0eznQ3x2qV4Mm10d379NniBjLFNqtKkZyC3RMAVLsQi0h3VV
sPH4Gnc3j/pX3ObQpgX9HR6HqMAnFydbPfk0gOLQQtyq+4dc4qgKNKeYYQ915Qo7n3NNbTsWlG9Y
dBSb1uwPqWuf6wC3iceq5wH89V0HGPlb7wKY6/GOEmwvXIzNfq7UuIDBQBAwsQqiOM5t8apX2Wsz
l0eRFUcal3MdQmvutYI9IDuUvbaV5dkWM0SC/OB3ULHDEq8krB/ija2z1ow1oHVVtWc/2mPtcinN
rNw60GqMrn1mpcOmNAsmdP3TNghvCr19i6v8oMn0SF3Puu09wZScWQEL6TXwZVnqKo7ALeJLXgcX
dKzsvSpEmkjyRMDncUk5MUISBCJv5YiakbTrbNpw8NhAtJjAO1KGLEQUXlcg6cDJykfEoLs+NpPL
am6WH5LRuzax/gasfGwDAQG+ebBauiGxL7RYh/Xqwt3h/pJHnm3SfEh2eoBzuoBlWk3dq2kXhwjr
mGWfEx5XoRwwIOzJ8JAM4zaFjcgSmAD/cIoCcHxj7XaY6rPJjaK+xh7prLVw0LSPKMN2IYoCUROi
AIXBQZmiw+eBWEbIESeG95q7AjM95H4nbya8plYVebADouw1MQ7QZrRz2JGtDD/CAiWMq4gwB4n/
NEfl99QgVo4XRjl+0UhK7vUAkwAd04eRU3GRo6+bGg81dAZromX1lWCrpXQt2SxCfhs0a5pOJUsL
sZmZ/ZNjsJ8VmBxYeJRtl2qkzIqd3TuHZKI0gdyEt25aPGuwf/SZwW1kElhLQ8uTVKm9aTR55nj2
3DJ/lSM7q6sAqJZ0Ot9OLlB34RslRr+Om1MfODdxF9yhnNklWnnIYCkTZHdbuISE+MkrTpKXdlS1
S2rc1En40VDHPAbNSybtfRfn1+0UfdFayN3EGK68iMYJ3RtqmPiVQB6EwRQvS6c9K3+GaaJQlM71
dPEmxJdawggsk1QE0zZqpk+JP+8HET4gi73ICNI3M2Us8eInqje8W1Urr4JscA+Dv4+Lz84iEpA6
kUPCiec0Np9ljK4K05NhE9eciSkGZ8UGzt0mrmOQr2mWvdbSOQlN7FRN4HN/iW+iRtHI4P5KPOFR
ctU0kR7SMLiquKRxh6WK113IKbzgR69jQvoSt9nH0HdPy/OAbfKVrZKBOxj0TjAfOzd7HVQ1EDmU
QurWWEP2oUKGubbDBEcVgmralij2FDfnbYS+RASvREpcIihZ6y6zn4Yu/tjWnPOgbjZsnlU6GS+q
EFqeN1Wwj3HxPCrbHPVtquKDfEu4ps28uDiESfSaNu6JvfeEYvs02ledmT9FIt4h0N5i20IF6XNb
6yp8ApFajxGElNzhas6q9G7LDw7zuM2AIG+ly899Y1wsv9kFMT9YZVS9anVxWr5fVe2hwHN/mvHS
UCftIQmJJIQ9PCby9kqzkg8IiU+Fj+CKRmFZImYH+UqT5q+jOsGRSJ2JccBQs6mNVvccOcggA49M
pMBDCTBFIImU5ksJmkTJcwsmxX31Tn2UvuI4QUmOVyy50DYmV1/Kpvlg9MVRK3QwIOdjEdxGefOi
Pg558nFwrO3oEq1DsX0KYAkjSiVFWONFwePyMvCrg842VgVmUFvPGXcx7kAl8j9wAs7PDaBOjbp2
jO3hQZbqHy3/jbc07WxwcSftVJOTR2ZPyeTYd1c4PLCBa88KA6poFipclFB0nJfT93jKYQBTIVnZ
bZyQCQZgbGQ8ZiO78bpSd7eew4tChBKd/gz2OslHEMKmp0TNLFKDTgunt0YxLsWUv5ZRcezq6mhP
N5ghH1F5b1NEXI6XH5se2AnvJPXEqsdSq6FnRelFK3kZQfeYL+Ez1JR8Er+DpzjBQcdw0rNq/QhL
Jeco18ktspMNpDqH1ErrGGLcOZZQuhKYIhuz1y62nB5SdaimxeYf9M1XrHDU0UGI73EJdHbwjrg5
TMu/jsratPNxzkOxeC9nbnuhUbMTR4zhJomwLRXfrHOR3Fr/UjjW3dDo5jbCF1sLdswDNh7Tm9sW
fyRZql6DW+qrRVo9HIXcAvRBbuXGqLUjMpLXoTPYM0qx80wubxd5J/VMTuwR6olpVEKOPaNwGWjy
klfzsz2U8dL+LDfZxLSbMX1w9euaYRmrvwd3PEa9jIFNaYLH/VwykJhS+7PemsqggD1cTzYwgHtY
1DhCjGvLg4iqtu6JRkIfktcsI30Ixt81bhvuZnkpuwK5gN99qANiZj27jbblgDUtTSIetTFwFV3P
nLDJV9cT1OvfnMDCUXl3AlAqHPz7BaYKxnu8VreGgOac+HbVCi6bUYoVhSuM750pONHXenT2Jnvf
gt/2Yrhze3kfmPoDvIvve+kwZCp8+bZsqA3Iejgs17z4GAFBo8FxbuB07mK1B4qeqIoxucD7PVgD
CWiZvqrV06VuZEYudeFDA8WXdTd64lW9aL++YVDi/17kgbfANZIeintPV9DqD2OxwiKIPQgln6y2
iST+2ofOlVC7qs1L56hlYYEW6tA/9Rx2M4kd2u7XuIsuahdWr6AqviBhE+ayHcxnqPbsLRQAqE2P
6kLhR3mDAG5fk8NL9XCsgoDQG7lWaAsuBFfobk1GwYFxrbTq+XSjdix1/ZcNyd7aVXfnBexLaIlO
VszW0NcERs18jIcrj13qXwI7Paiqk4hzrngI/9WrnlKZHUPsCZNAbFARXMMzKbeT65+wzLCYSdqe
DQJb0PybpETHrf0gpxhJfcJmp4rLouQv8We0d1Sr5Bwv6HuKPr+Pzdfli5oLTlLmVHy8g2jCD+qI
1Wk5yrd1rJmGS1q4yu551UcWh7rA5TYosCthKRQR6Uw1/pGICF3MWcirt62nEVoO1molPMElSVU9
QfFNBBVfvfbLxh10fFyTjsz3Y7BivMNQZm7Qt7hAGnKTYYu41HQZ1T0Sw2Y7ENfOgC+6NIB4+KzA
ZHZSF4ySLJFqdq7xFqSlY+8FoiJ93AJrKwIeAZx6np0RSZxg+e8MNnXm/WtbC2+iNtjjJ8dj3uAy
zWz4Vr0sag9V5QU57OFU3pmsRAGWAkX2Wb3xqk63kZshn2XOxgK0FDxZwKajjg3jh2SjQKgYWGOF
kUTyKDvytMDBSRmoU6jG1W4Zb2NPww+rW104+TqSpNBmubitZvsSy0fCzSeATH6rZ/KsUvmYgEQL
UCdVchec+E+ZIFFBsCWpghpXyEca1B3Y/bCZKxbdZSVSe4VOVDZBeOvBD7/4CjKSfXCN0IFwd+20
VPNLoeo9lXZ5KzoLXUpw5aba7RQVZ7/hMAtE1jz098R1qXeh8eVOPb1hz8f45nDO+t1/fo+RiYOU
9SciL3YBLtLLPbFmnideG3IivpGManb4epb9yR4PEBpOFu/l90qa2+dQ8vGUvLDEzgqsWiCyvioJ
EkqP6v6qKjZkvZkIUs0r+WBZlYEQdCDmDi8ULH2HtRzsfSm1myZgfVJ7SkvH16UI5PBBTOfwFfTr
mGqqH+P6qe0pJLX3atm1XIdNyXULcZV61n2aAkjp1kgEgoORhkONxTQ1JGqim3IGvkV1rQe8h5O6
5Es1pekYS1juV1W2qo/WYq5gpC5VlzCslvhLbdU4SceVgpxDqO8sk2qlKCXf2IT9UdI/BTmnPtXN
S66TEaI20YwFaqmulkqDgBGyLc0KpAK+ff8daV6WYznW8xULPpdvwtavSsLrTPV3qgmJ2etF1d6T
d7xhEP65dz57YPhuQJwIxXfOffZVW/QIRMRPYD2u0MGE4lVdo2EadnQ9r6pWb5myY6nPrarCB2RO
dylVSmBFl4QFK5/yz3mZPRcmShq8DuvIjngZ/Wi3zNBU7SV4IIpbjGign6sCy8jMT6IL98suUxo1
BgghRlMFrPfsqLnFmxOF1JVcoQ7Pua3d9tfL2SINY9NV76k1PCOg+Sb8mteDc9Xn5tnLn6qI4mdp
vHIjfZhJEr6qEQ3krU0p4ZBHsrwNWkl0Pd2Jam2WW4mHDz1ZrN/2k39UCx2ONLtRuGtIeZdf71/m
wlx4v2ETW+bpLKkO0XrvuDGzbQrSphkn6eZ8gJeNCILsYc3Uz4LkxTJlVqKleHsm9akaH2cDTNCe
mdUEg0tWcYONQ6gGgQo9KqS+RTq1UciRD4Hd19/iTsf3F/b/qhtRBVvzeFIAUCpjFI9xsmqYZlF2
a3JFgbxZcJ7ZQF9DUXm0Rvfa7+5nfbqLPUZExjBgFiQBcBbgMQffUShsZbePdsXYsCSbDyyDyoeZ
mAGqtEyq1LwrgsOLBRx/xFG1ERbr0Gha5wSZpI9tizdAn51LELYI5MyOASNckiyLXij5U/Wsu+Ez
5m7h1myKvT06yLyMYp0A2FXuvdPy4CQRWD942hyjG031S1Aa6NtWrQZDxbK6S4o7QSevZzlMtO31
y9QD8NkS0znH8WLAYg5/aNm/GFZDE4NND29i1MRZje8mv3/WrA9qKrrMVA0bQ1qj+0olzVlJPnaB
CF0Xy1jbITpWoWUktSv82b0v/AZUBmtuPIZvvJxAzgbLm21RxWecZc32KU3GW3WRnLbd2pk8Ks67
XYcU7RlqDxDG1kbK5+x9SA8wJok8ED0wUogxPr0Ec53A3ilYuGXmOhkZekFnwRK10TpHgXGOurtg
ys9B4X+q3IcGTAKLFAXlGeXGDDXKI9kqa8bhjrDuUwF5fDtIDW3OqeJG2mbxhm/adePkDwrR0xDl
FQRyN1Vxpf49jO69mzOsGZi5Qi3jnHlA+uS+tD8WGao6m2cPJIf47tw+elb9HOpyU/Vc8CZODwlZ
28tcUVPooh/x1KQ696Yq9XMQYPYB7g46pYBwC+mVmn8uUPLYn1B7s0pKrjUa4FVQpN+YgMCVz1k3
AFkJoeYBUbBzRAjw1IvrMWPR4bGDjHaE9c9oXb0XsbD3RG2tf/1e2/9UlkKycz31SjNJf1eWZswF
8F6dIMhmbIVhejRmShDkRfQBhsaMvfridNo6F4S81hfpZYfxpAgRtSN2UmGNcgED/VONPHCVdhha
IDM2oRyrMm2BO1QJutQ76n/wbtpH2nRf6qxiQu9uZdrtq9zZySo7qI17KfFaL0ZTTasSoQrYpUm0
aXPjQe1IWoLm1akeUpNxSuDaJ7VLLn2uo44mqxCeZxC1VSOz7ESx5dzAviCeDldwjw/99QUUCpN/
ty468F+EI0xpKPLtz3V9hH8tZgzshq0pzjbKmhKWR1ewhqjpiu+nL172ybUla1VM2wK2LNWwWpo5
Li79ZhmjqCFpGbRXurrRk/lMuNRzH5AGUjPXwPKV9Ygws+VV1RTjQIH2yqF2Wc4UUq9GLjwbc5p8
VRB81EF5aEYVPuv3u8qYmAMk5pnhvUm+O9bWIpzWvRqTuw3P5a+viKV6z5+uiMAZ2oLQg7zYhTKi
HrkfOp15IITT0Xpj7fsTgbD2dUQm0IoX9NAV7I1MA0gB0k5+MjFuxpC+dMbH79CoQpmw/sCERxxU
FcWy2GGVjjk4ji6ow3cICk/6FDEJdkvkf8xwcbuAF3BPvbYM6obAJg9HPNdtf49rNanOqkkKU+p4
FKx+la5nxS8xR6gXDGJ+8zAsA5p3p+5AMVYsGReuzPsBTler/7XYbNB0UidRWUlnemrG7FqhdfNg
0aMI46yHu0iSLlY/4he6s4g/d3FLXjDLBYBTzYEqZuosfvCDeTU627yq78IiuXhZ+pvW1FBP6N8O
mtvERcSeDRr/z/cr0mvbKCaPbKYh/mxo1QnOA8BOsUk7VDfw8Fa9w+jF9o5NN15jT/iUBNR6dkjE
2izDKxUY/etHyPD+RjRCmAFPmH5Zh1UGdPjzMcUdxbCLUnod9dmrlxSHpa1QiLprjeu+YddVyKqi
LWC8dglVJbrg1KMMHrzgqS/blyKCv6Bg1mKSJzLCjxF02H4QB4WIKLBzNnEXdA+zy4pHYBBpT1qK
PSpJpd+74DS6GH24CfJ5TSrVXh+XQbmvnlL145MLuU9+XpqrpTtZ6BC9Zt6AxG58HG9VT9SCJXgK
cFQrpvoPl2heSCgtS3rDQ7K0ZRIGRFpQeUfCP7W4G6wNt7nzNOceYmW6HhNwzwy/5Q5D95p9UeEd
aYz9lagpgXiq1CmpPmpZVqOo26OaAs2Zv0OuS3vS5Wp9tBpzu3zkMk9R3VVTXAUGrGvVGsLXfJ3J
dA95c1e9QqU1cs0cV39bCAep1h7nAhNyHuZgBgVQY5bajh9pfR5yBTgZ3vApZgae0FkxrTNuA43y
dZC72Axfulrbl71POPO4s5OGstnFbQ2lJ5dIqhu1gJc5LaMagMdTegxDfY+p6loqGG0alJnOaL1K
uWMEujNa/BdIZdssmKoJ5a/zcc8o1USDcaKCeJ21wiZwGrpYQXGx7eQQ0tvjV/jQaf26hS+yPDSh
GjykVvhhCptbBecnCXVZQ+6Dnl3gnz6ZaIXU2mOqNkDoyOjS6r4Eo1bjnqVzmazkm4jEd7B6SPN1
5ns5AryMCyXWuJRdxMAipenxG0ZapK4sPavaBCvfvwtLEt6zoILITbW8AFPZjN2WDpAPgZvHQXFM
qonkU3vfh3+RZxz6/FBNDCoE23BYfjOOFrqq6d+tDEyiDQMdF+YtxnvJBEhpKgSg+Fot3nFMJAOL
ks/Hq+5bgQ6qvVezFzsBrBhubIYkJqGwJNie0jA/TGlyJC72MCJ0Tfi3mmR17VsVeI/YR7yOCr1X
63xlMP5Ly1WtBkdqaKHgZPWuqMGUAr/ItnvAepxxqJoxCUOumEHW61EnFrPVH0O/RqrHL2q3KWGv
6skZmFOR0aqA2//D3nksR64kWfSL0AYttqklk7IoNjAWWQUNBDQCXz8nwLbu6TGbxexnk4/Jx6LI
BCI83O+9h7jev2pwqn4DApCfUXSqPWC5b0tuVEWcUyPNn36aG//umwiAvQvJc1E7xSnToXDICMOl
a92Sygq1rfvMsFOS6FR8wJsEHToZG9HNB66J0mE4rpROA4Xh8kEkb5oRvcuk+bDp7a3FpDp+5Ye6
igsbWU9Ec8qQ7WlpiakeBN5/xkOetlzoYultUUVlKBuCsIZfwcKxvPOm2mdc8RQwol7VOb2mX3/o
AFNwqjmB6uOpW9y3xH3L2ilzJJUSAqVSGI1V+qEWpygmaQG11rJIqXetLzlYJd7Wqq+E5j8bbnLI
5/xhwAa3VV0QYtuL5YrwaPtwUT8Z/YA83XjWR/Hzqi4to2VJJGUDXSWJ9lWQf3gCk5QJPaNVK5Ya
wmlgk4eSoD1TZ9aqjq1xdkdqB456/y7lVlWH5GUxxhh4UBmshar7qMTpSGTHKKct/8S4jkkLkwnV
+zKL9NPX4pXqgQUMtZZRIkTAduXF+RM3XkkZvPZUS0X98Sa0kRURAepPCT2C9Zevd3X7ZlusYqod
5/nRB6pn/tcZntdNC1gaf4bRNWM8bgxwKYhBIN/w2qWaGkiwrPE6qW1nkR0b0rglYAd/2kTLdbeM
F1SDKE21P8YAnqXFDF2reSDXhbqUBz18bAIy3/KL+uUIb773CL7iPJWeOWT+8hnPqFvEQsjkTvpG
lMaXGPnblHigY0gn5KWxo6dFMJy1S6AyqZT5wJ+Uq79L52vHCkIc98Jg0hIkIVh7VL/02HkvTTPQ
snXebV//kGyz6IbYIJ2EbbayH1X3UB9XcaF//bty83yoa6H29dPbdCJvFVzVr58H6pJX4mkn3xqo
LHZLNwUF6GWKuAGk84zUepFZZ3N67Wxt/zMxZJ6i5i2Znz/YzbBNxpBg+oKTBgWh7qwdRHGzr53r
iXxUmqjLFWUwTJ+pldRgVk2woHL9c3LZgRQw9JTsOEouNQZWzS+ljgh7q6cpUG+VpHHp1bhW9wAO
q/FOqjmmNgQ1JlJfrwtqAo4hM/vtmD43YUw2LzKylG63iQluGYYuG4K6mNV40efNg4oCZIEmOSiU
hAmrcMWH6jYuvbioSz/UVluqs75M9nN6l8GYmEncVxluBDhy57Tlk130VznML1RL2xT2ktEwKu0Q
GfJNVaWpvnHa8EM7wu9Zq9XepSbXLql8qOInUtq469ULF6pLeOkgLa3Fnmxny+RfLdrPyRRvbv3k
2990hz/LKttFQ3D+dpzaIZufPlU5W4fBCzZmYQHHVUr6MR1+TxPfuCOdLuXeJnTtWfANlddICOZL
rksDnGuDVH9+y6SE1DjqcJf4zbogLNfdyBKreozY+7l3/Idi0ZGqEa0Y4m9y03HiPi87e0txpF7L
jLuvyOxnQ/MPS/X5/+6Q/80dYqqN/X+3hzyJz+Q/3CTL1//4Qux/WKbhk4Vo4gAhIUcNIv9pCzH8
f2AVUJ90aBsalA//soXY1j88LlP8Ybb6j67Uiv+0hZi4SXQbpyOKZMxj6vT4f7CFcAb/H8YQ17Pw
qKopI2JvClVT/f//dhoVEuxAlg9/WW5IdDLjcJ+MwFKo+LrHMvjsx2h8ShxkfmX5Ysp1o/II2qQD
5WURpiG0aSbXwyYqDunuV+uG8iT7ooRTakzrWMbVXazrNwICojVy8ZYJDwCkRBibqi0Zs3fOeDb9
jshTzymJWXPcdaC58wbqhL3rE7LLesacVyKf6hfDKNcOLvPXXuPY71kkk2cuA6ssyfVPE1F524zl
ez5oGvC1cBV1tbVtsAu+2IYjtkPqZPuh8esrsR6QPWovR6BlZwwtbGM7219TU8v7sHWMW1Td9YVG
HmZX/EKp1Z7wkge3OtLDzZizR5uE7p7yunzMy4i6u1Dhnb5+wt4ebdvRy+4xOFhIqAgYnmyP3ME+
7KxT17971GoPIMnnazg5BOfSTv8e1Pd2jSq4xcn4pffeeGxbRoEo9DrIjCM6MFa2bceI7Vh6Y7cZ
Wl3AVMBdEadDurc5IVL/8+/ZJL7DWHC2Ud9SpNm5jZvpoHUMcRBDiGMvuuyOgVS1jbTkJmbaTHEa
mYdAhiSVsosdI7Kts10qbDQ1nqedClRFp+UjoZ7++3NW2+H2bvwUqaRmEpCq6VvU8vLOFVLeARyR
d3rHhBLc39puNZNc8/4+69xd0ifybZwTmIsFPmgk2TpMgqvVFcBPdQz5VLCB8ySTvltPfQ1gUkV+
FdCorgUn7DztjH1LeoOBhz0i/FZl6S0PXVo6Gxnap3x8IOk7YS/O7Fc/HTsiyCSzN1Z/rXAvJBjZ
+9Qz38bk3Q43pmyKL0gO0NGWX9MK+kvtkwqt6S7wRVsGAJobTIVhQChlULt7ifcPh5Qbrp3EDLac
7s2tqyX+enknraD00eWpv8YPihizOWLwrlFEyxqIB+4b49KqBy8MD0HdE0QdzuF5eRCpY+x+fg1G
guCJUs0+pZPEG1oP/eNoH0u32mlRlOAT4txY2prxu86K40IziCf7Ss2tnXBq6YcMfc+q1HLSFjyb
tu6Sf+nbxBVNSYqQhcnRxgyw7IPCMu6d+ppLoNRNizm3m87hSFvbrUf07N5kbUqoZmgcii+73Iuq
sKlFvPgnnwftQrnpCP7jBbdNBRMqjEug3KnGt6PTfYqsHkl/6/ann1dFK/vtYjudq9rbNS4FAmdD
dPq5/0sbMONqg/+Fa9+/+3lmp8aBGMgQFF2lbWy0IteyIkrQS4wXk6CWmFDMYN5GQ0rcotkkG92Z
9ScAPN7aJpNUPQnUpwfdSDZa0RuXhM5nHRi46Z1nsjgko9E2vmcVF5iT3Y+pK6sHJeLxJ076g3rm
gJgiHiYbDz9/qZ9HvzBYThxrBE36Rj4ZlqefyrRk6pv330GqeetCpZKSR9Y85KKDPku6uUZlVdTl
fdWm0OQGWrVaE6T7aa4oJtVXalqImAj5FAkkZG4OIQBGPHvS87o/fvmXCHr6ppkd38X1MH7IcYa2
A4iBvBZuWzcnBmc0xCvvTr5HpRxudFdUv1lZnHL4nceVs/HqstkgfSGusCktFJ3ed5yaZCoJiaNI
5dD0efjtFkb3zyhMuz6bCIXvktoA65nrzpbSY3ztu/EuHGPE3kZ1nRTVI4vGv0q6uhpNwm+rPAu2
Ktr4hrLXJxAZtp5yBC4RYboYUU8u10xHYtulZdtAswXocmyAxKiMK29s7njV5jPr5C8tjUhOiNyj
Vk2IJluE6SEDYIsFyH2q6CBPoDm2TSy1qyzJW1s+Wh504RdELdFeQUOXkpS4HvJRvsFQwUWYpAE5
SKRbzzjgzjNhgqKLmlOekcyk7vHGwfD2s4DD0mgP9iQP9ggJvK/j8jlJIwfRxA36eQJCUZKZZyfi
NRiqeo2hsz2Y4DWMGm/88mC6ob8P9FfE5T3R+dgjxnhtOSEuZTIFWT+Odi7a26iH7c11Pfa3yml2
vdtPhImFJCBnDpRmFfI89qXKpQ3N9Uio/xMKjRen6IaTmEhQ9DpZA2Xgt486HW4IJ2j8NHp1J9RD
bo310Zvmh9JXqHm6zZg4m/jaBYBvBru6LRehX27nilXZiNrfWd+/RuBE0M1wrizGZOxWkRUn68CO
ML1p3aMFcc3PGouFkZURe1xVfKR5ecWXbtPMaDaB+1XQ7l5P5H1tROvJnSCUlavYI4PBn7RdPQrr
RfjI+kdijvo0ae47y2B59YV8q2z57Omm5PCejdd4xKaAJgiACzcvSnLv1NZNe8PtI4+qhTCJh0on
NmlZEachx0MJNG1fElC8yquJLHg7Z2/zZWwwftVycg/lvps769cUJ5+GmOs33UYw5ZFPbmlTesoI
ZD9nk0UK5pTB1phr+TTGOodwOcOkSmXzrZM3FVf6LjYLc99ivLkr5vTUyi26yPjV4aQNODuGDqv6
qNrQ4knPRbjxxsA6ECRWHkJ4dO9gRMwLw+CvKmEA+B8fRFGkwG2wUQNHK0NmqRuzCYddEFdgepY1
nsSR6UK+5S6TJBa7cejuUyvuL82UWptuMsfPsfosDVg9Y+W+BZNGBWS21qOZ8pVJPqZAtaColhzx
19SyMTXdZHF5NzVmUX6KJukKAXY41kmKtSNvBBpTeWQGCzBL99PH5UF9KiW+58go/gHg37yzIxcW
Ec0qUByxlQzPfTEMz42P4iMIA1zAYHGb3BOnUk/PXqd1Tza2/NtUWAiSkyY5edjiObmK+V7Cjhpo
LD3S0/nkngrcUzRX7bEyS+NAyRpQ7tj6we47sSVmTe7acET/V4Q2CFzPuwbJYJ9HRzxjwiJ1W611
cRPhccmi/bIqG2pp7o5z21/TuChf8YD061ma80MA833fwR+AnXqMGRK8JGQJgUJoPokGCNeDpZuX
OZzHS6gkTVHVHqiXGpqn1nyf6Bo94xjLkBa6303NQdxiOmONU3HFd+dCQDfFippGvDItfx9sbgRn
JA9ugi7yjj6YxDbhnN0iE5uogKrhEUCXIGreG5DftqZb21i8HMK2mUqfOf5tK7fxt3oUG4+a3xqP
nLQ3o+Vn91YSDfukl6RSypEiuabGSGw9fmIkZVxjLUN/LiC8pM4vpDN0XnuPmXoTdo8uzd61DeLw
M7Sto4hhALVe+zlNQLciO45Y9JudDaFh6nLje+DTVT/ED2OICZTIfCIdS4mraSrahySsw32HNQJ8
3NlKAj2l03bWk1iS8Sj8HU+c5bODdlq2Eq83i206ze6WnEN7bZQpUk3ROJfa88cLF37Myt4yBCrK
4Tq1TUVmRmvtp4qXsPan939vCbqbJSdQMZdlb9AG1714InP33cQVlEEwvLEl1BtEvcRJpLV5zIMA
VQ6dokNhB/N+CegjmMHbclVF1spz45GBCawF9BNKvuX3Vw40/PHtnD547AQb5ArVC5Aimo/M6s4d
cY4Ms23nFMOgW2rl5UF2mYeXlI7FBNgy72YwRTQx2QQCnai0EnyUY4ldZ6CyhpRJjiotrsvMLvCt
PoDo0765jvbU2NYvWi7uERMI9pAUoX3SEHzo5WVHwZFml86wTpnRpd9z2/3NYtE9u+xpDDxbSGjF
5F59UxT7/F8fqTcWTWx8Xj7/768wprPd+P6xsYz+MSZxjUJyEnfUeSS/69WWzDBSi3Swk5kRz8iP
dYgWS+VsDggJUl40r7TiTSVi9F69FBXlAghJg/zcCGXFxYkrUlhVXVnTJ/6gxsAiWMuvNkA0udTX
cG2cTZo2LyYNaIKUpvKvMftFvIktKgSvJSgMlvkzR5jh2dTlXndz895OlTfM1C5L4nlJLsp2LCG+
st7Dr4svLRnwMLw7VxySrHiLkTGtba6506g1R8+tq+uszomJ7V6GlsZWLgOEiBPvnL7k//pRSuQ8
OgfixAnGksMQb5MisjZaysa0YXFD/DwBZxhD6xq2unWt5wrRp3oac/Ns66ql/x6Y+0DY1BxxED1D
Rf1ijuMdXX7QLmnijwpn23MjOlXYkCaW603xGtjWqY5q47fut/Cpx/BTZHECAM0nuTCG2dOH5fAk
83S+OcQNU172XWI8s30UjwVUuJ+CUD3zMoIdWsJIKwFi1+n77r4nPxclnLwERtbfL59aHvIKG2cs
kNQO4twEpUZ2qR8+DM2hGqbqIQsH6Im+E69JFWjvssnZliUvCUTd7ufp0kWAqVPtNReMaxcRUWCR
RPkYRcXHMHUfvEPjReuS5olM0u5AaUTKtFf1UPzoKaP+RTuZJRVhXjC//LbWdlOQkRxv8+M7L+c8
5RnPwusNan1oqNNAIo7K3nWnsd3XGEYemV9E0KARlc7BJN49UKU3rP7ubowsbc+Q4ZyTKrXTp6R+
L4C/hJrpPg1BwU7s4OFHeJ/n0J0JpOMAOzRUWcy3O9P5CnNCr4PM617KkmZHpGEID+TbUM/7nvCI
HSCs6eiH5a9q1qNzb/Rcu20XYwMbRLyNk6J8Y7p0Z+smNkTL29il9GhbUh5bOcnKAeTr3VJQx7UL
JKxXjpOQzPZZcyFcmdofGUU5sTlDuZNAC+DNNaBAxvSWDp1/aiZs4+UM671FTraLpqld/wSut6AM
iB6v830PgWGHfSPBof9gkPkNsgxDduHSuiFnQ8jH0h0+0V89oPjp1wWKAdTsmIrJz0L79eRr1VOL
dokCTuC6ScTK+etF0yYzg18YrJ+KNH0h8ua3E1pb9JE5lJL6UqNCWScFx3i7fSQN3WnNbI3A5JzG
vtj4esb23Dy2cUoe+Ci3SGlSLbvD9mWtfMx7W7vfxgKAdgctqUlfDOa+G1AN7qGY/Y8UXmKAf0Sv
nEccENo6oX0Rhs1zNWAU1cL5QmgkPOCRPGOvRg4igobmjiQ8Nmgxz05Qa41JYx5e9+dgyAgWRZCV
u+wY5fyXYE4bTDb8isaQv8PCNTdFa5LeTl7edR45pnYWqI0uJvsxGpJrXn8ZSVEwBvBZFuSHp40W
9rgZJzWC6ljH1y9gxsXBtvTbDYd5cx+qUa/ILHs1TuaDNXl3iWtaSsJBalm/KwtaTSUKC80iBj8Q
absJIjfd+G6CoKar71wovivX95lEMi89JL1wV747P/YV0agydF/jHFuKY7Td0StH7am1MYuTjk4z
b/4VYTbB2YcuxdOiU48q46CX67oIdUQFwrgNmv7ZOsVIxJ+767MhOsLrYxuo0v7qR9qepvQ+A+N1
CdgxLjVttKk2xBFX1FqUTQt1FjEKja+t/ZVr4G3SNuGXZTvrZHtnuShY/fLcYx2vCBV5mUjCnvvg
ISja4Lutbjl2c6+X7q0suIlqSyLEnNy1bfb7iXBXMlBojjRRR/ZC769Ta3rIU7h2KWn7nEhRudob
zZ/NR9/AaV0OFQZrMR1tYibWVHnFhgCI0xDAaAmrAPxl3mLNG/yHPAGn65dZeZDFwhN4rEjtQogZ
ppu6OTpeTOasls+rejJfg6JwmNjMzo7hcbSqA2aJjYo9yWnTXRXBOxGnqHar0ywsho5TDvm9IU2e
nhR1hlU+aHL6ywGCydiUbOcAOqUpmFn69ogzijXIGPtdoNXiHEfRuU5hByMhsCILzJKBfSSoBccM
Wd154EMHYEVpjg/NFOGeejd5AD7dEkdwhPsDKYq+wjqmv7EaM8vnNAkHoBEDJUylV1dpXPSB96OG
HnDyDV6RuTdWISlxh9wbDw2BSausn0DUAkZdy5T8LMg1e1wvqA3oCCapke49Q7e3gKDehN/9Jep6
ru6bRK9I5U/XuVPs6xE1COq6kDEp4cbWr35soq1oMCmzlJ8mFGWAWstt69HCM3Xr0Br2OR+7c4Cb
I9drubZCyniVlJYxV3mayJYPg6R9IiruA0I6an4kkXSTSuO1aaJD0GYnaBDmlVTQmx7p98nsfOej
u9Pq4k7KblxbmcaAsyzwUCb9Dvt3qQK5gG9obUxivUFr2KM9ZRXDyfPGu6hDHWmFzpGMi73lmiP4
9pghVk+d4w9fbFHY9UYT3Er75I+JcS4xh9hkch9K7yPBnn7gNTHWj0klT7oRax/F2PL6ZtTacVOv
zFanDSFd7zTo4xtd+nyT++W7pnv1WTi4Oy3wF6bF7WDXNlVjlfHNT+1s3lXN/BbkeKCz5K96DTaB
l71KU/6tdSveASDN9jLvbpHU/pqNTK/omhkz0bW6DpH54HC2oMEBBoUk17wM7gSL8iXLyg0NzPxo
+ubRqkDJtoFt7mfcTI8R+QeP9r1smSYkiYj3QinxQUrc+ENSgl6gqOdFHxNW04q1O0tY2/MNQUJw
ItTmqRGCYOngV2wodB4HAbAF6wnjAajJbwCTeBXTlug0LoOmNZpNrlwL/ljuOfUD2cy5NL0Wk0+N
XMONzdd4lq9N5ycbrwzOkVVCMkqLv3OPPLyp6DZ3Ne5o25zHbZ/1DCRqDN0QMkP6y7l2IpL/MBch
8TOj/GuodYViaiu98j63tLsULsd+msb0TMI5QDL7pOIutHmosXXMYjfWur81Q4acjd1yFC0e87Sl
SRuaWLhzjp+jz3CwquWbLEC/2RZdNb9JjlmN2XVOxH3e1YAcS/sCrufW61p/Mpyj2Xjsk71RU/sS
wNiBoWPsn33Th2eumVqZUs9QMgHSvk/K4Y4a93eBQp7KzF61wS1TtRRpMEjBgUqfdWdECB0OAq5y
uWFbrxDa5vSxG3yhcWVfZEJoj1l4m8aAexz0tXYbvOcRATjEY/OFb/dK3l9zNChzOPtNxlbourVK
ADFeCypmRK+IkKRD2CVprL9ZUj5rWe+puhBZS6tfaywoa/Kk/sx2/YfkX4LBKyLNu9TjGu5ww6N+
qefgEnIiM70gu91yHNVAsvJdjt2PbIPuYc4ZIRRNy6XvfzBZq1ZRYv+JmMCu48SA9+qC6PHxBMrE
fHfZxGjcYAPXIp/4osJ/TSs4qbV4qQXcV110fyyaXrsmJDDCbvpbJUp7x2v2p55p0VThmz4awZGb
5MU16uokZrTolksUINW1DymP/Ci3CKGVoe/uhc0ygVwVkDM5KkMLJG/OjF3Q7UKXe40M62xjmc43
EYZKbP/HdYyv3pzoMNCr2WYyeUmFeYoqluY2C3FQtcN7XAmqXOVZNMfmKjnf1fV0CwoLbF6Yy43s
sw+Wpm/fi5ThJgOgNTXbeSUFDkiUGtMO2Ji1YW5NymvU7SfhIuz2OOgUGq1UV43BhyjZFQCmDCS3
Y7PtcZqeHH+qV+wZKuRHJEctIhsnqIbHJP6TChohtnfobasjMqRYo6B+B1aF02Cik8eynFPEwVuD
BkauvxsD29X0Y8nWP3RDvm8GE2nzGBz9xNz5DckBtA2Qg5adSw0sxx2/VYhWvN3bmtvuGWRtgtil
sgv17GW07kWS9qdSOOUhNlqGY2m404IW7AWaCOla9oftFtMqiayv1MvEWmRAvYpdOBY1M6E03BbM
ClFGABXpi/rDpfBczwZ4ay/hTxYOOg/Hb7WdmCZIo4a+t/vqCKYeUSRemNHGuNEV5U0yhEJXI4i9
84mtYrZLQ8gKUM5H9ziQcF+HSL/n/k/mNe6miqtyOygqleTddYdxXHc98hm9ukxFfgTXTZgxDKXU
DX9bKd3JPOqKBz3JT7HTWCthAsyJsHS5LX0XxiLiGuIa5N4b32ekMtvKEDRybVmtvDr69FKPpYSI
j9Bo8S8i1dedPGYJJfgrbzxadGLuTgLuAi334H2qwuEWu9MlaOp1wHrIJMzZ+3NRn9wphIIK+yDQ
s+AovTRbh9U9DKl8N+jVzXKm+o5Y0I0WgovpfBKK8h59ZZl++2mLAnUSO5FJn15AA5VSS/O1dCAb
VGwdoeZ/mZGebfuSHlpOyeMhCFpPWvegxT7NygINeQojfRM2QGqk4+CnRGnHJJPkJUHEHEML+aZq
pQInPSzfjjOkXd+XJNmevUBiiTUNdDaOsXZ5L/fI8LaBSddN+HJDnWofPQ7WzSAxAmS/Y3dudowF
aMdm4aZIrDvdZiylTc5MdYCco3fTdwtb/gowxHbiiFhYSBF9zpS4DPXmZENrmmSRnsyYXpJv5vHa
aTRi8oDl7GfMsGRrvDa69TfHH5Y19v2QVwWCdXJcE6CpCX0JIQrmKMDmOqN6imKe6fl8NBrxChAL
anCY2htA3drfWE7gl9qBtdCPsaQ47bch65bORJic9Aaob6DLCzNiujJTaJ4nC/7XaGoE/7ExuqXO
IamU0XgmQoDUqaw6Yip/bWbHuiP72z5m8/CSDIF1bzUQjZwQG5RWMstdPlf5e1e4ucLvUSxoeucQ
H+5Oax1XBehXT/GRqVXmmDMrz4QO05JvSnJa5dD4hoL7DlPIx6Nnin3l11y4va0/Fq7dnty6hFel
nnrmNN9bzK2qZLyfc998dWev3NK8oDWlA0WPfG/YZj6YSFLzGZKXCdPkgrNUlfWnEFPXphADDTiN
lcZOkRPkxOid5xmIzCrW/ehcqJHNQDL+ZSbY5Iggl2OXwgAJ5IE89Xd9ik7YcOJ2PXbINQk8tLZx
HBBgKUS0/flWQYdKIJuShtD3aXglwIXwDYbHBlijBQBGZhHhH5qF21uRcRZGTpMg/EzCP4WaJseq
A4B2GS2fREOGeXjLQM/ZTWEt3ulhA98qrfFqtQXULzt6L8fkMSuC4VyPxEIQVJMikCwf3KaxLh6W
iEd/7lijvNHOiAZO5X3e9O9iapynYI7rRzP8o6QWbuclNzECvYi0g5u6oDq42XfeKOr3hng/p/L6
fRQvU5x+RjlntQcwRdE9hfR25OB3XQJypRacXRudueCctjzEvX+OkIcspIvIdMkuJoN0XcnuLcJ6
83u047UO/+4l7PqtmPxQaTLIAC3t408/tOzVNtVG2yrOewid2pCf60gc6kl4Z3PGbuJnjv2kKe3F
mIQH0fjY34PIXhPSm67TES9bbo8dM9E80ncGXkyMt7ClEK30vGs+tluyyLZO0HgrmMllvEHuNq5/
cnvNANJZZHB8xiAs6nM88GBDMdu0dWy6e6Qf3iaeMQfujAwuvIEIgb4KY+8qS8tDgT7kruym8E7W
JoYqjlfrXCkCpKxRNrj9twVXHkpsgzSUeVXB8IIaatoXBDDQ6nSm7tB3XbKh4R5slu+2PGh0Mzdk
klFG1eQ4M+djJE8kX8bFkZ4nuUkL07nandmThFBY20j4+Sb2jeYpTbp5/fPdOyTahDkauyoDNAfR
npM/cXH2hrpiQlYbhHBc+F0DPUy2P72j3M4Z9y+vcLvrpQXC2RbnSm+pupWSY6at6Ho61EYP2QeV
P5tSHu4whtc30ULPs1Fx0lXO2g1jkWQbO3A+5fgE2+YkgrG+hYExrFKs9LtOlhMmkoGMg2Icv4KU
4bTUXe7HqA14C2jpOnkynBjyfEV9Iw6OWVR3U6G6vbV0dwtnsA+jA14D59rmobX6+bNzLA7rmBP9
Weju23LNZ52ToGpGPhEFPey0zEa6rz4S8SR3PbSlldZ68TWzv5afgkF3vEbeURu6KsMB2Tz+LIGd
rqtE6jLbRKZBwLyRnhe4YpFllBwR8WxTH1XXtqHR/PNRGlmnnhzC5dVeLorlJa8QNRCg6Upjo2ec
x2oabGWmrjeXDlMw+PPaLcE3L3cVhomZfRWR/I3kq78/19BQUwi5ftqtyEV5MEnMJkQl68+MsGhT
m9arP+LbnKzevhat/cfUnWlPGz859GkB/crMtCs1N9Jwi+bQnLjanmasfCsbVOSWlj8NrQ9LIK1c
hAkeHgb0jC2Klv1yGdCRY/R+SjmC9Hnr3vKOZl7HyCUaMx3mve4eDEHEHpD2PStP+Vl6fst5UNF2
6deuZI45CkladYIgjipSNV8pKS/dyCBlWUYrN8pOP/+DdJ4/RKcWe6eIuh+cq1QC8aCy71s2DYdx
+TBAOUDMFnD3ZejT4XdfBFnPK5Qw+sEoSnPrc+mtAqCPVF5cqAvwZDCT+EgZxTg5KWHStY627rpW
7DU78V/QRDyiXSi+YHJufxYrmNJvo2FzjLLwy/ygnH42htauo5NRB9h3bNM+NxXo88BBCdYgH/tO
w6e4DbvDaGRkcepGddQrTsjdEEcUS6pzLFXzenKE3IC1iR+qY+3q/VWTssEBlsgfjdmiURLDZG+G
pkZkiorL6AZSz4Wnh+sxY4llVPgnsibt9eeG9qdyC0v2e4wq+aG7JQMxdLCbnxFMYEak/owjSpjB
svAwDBdSTo8peMhXcxnSuHH5rWHRdjw9f4S8iOaEZ9FISZ0ODnoYJmIvIfbe2A2Qy+rzRAt8ujqu
5u7ysoRv5CCGtQfzZXS927LjoS3ZLf9MFCDi9ImGXukZ8MVBoOnrTDM7QGwjGMXJMj8C8KKzb+1/
XmMMZjoVLyb1NWgOyV5Bgl6ux6oyFioTJZKFQshMa+jhxmWye/1S62I/G7HxMpnFY5SJgZCP6jGa
aJqZeDec2F73Rpfhog34wU7bPMxBoXE85Jow2jHbgzwhXkPVSgTyyW1HSNs+MsffdssAgnyStZGn
RH81dvNr9OJ9kjG4U9Brs0nvWYXoxs5hYzzRZrwuG3scuePB7OXnz8pkOBLgGvO0n1sdiyknLWai
eDPWoS/y9yoZHogRGL843u4su59eBHj1+2nb+TCQmHJ9NQnjfT+jucM7ANi8kAWAbYXLHqvwrxHl
3S/H0yguCqa/DmhAuqNU634wtGyfTLgQhxhbB0HfxUXMcQnaQrK0DPJkqKycqdaS58Qa9x2H3K3h
n0qmx5e+I/EwzJunRROHwsK4SMLIaKmyonYkMu3H+ZqyzaQalJbOak6akXJEnjhi1ST+ktA5ojrC
FGSoyyqZ0PSkXnA0Cstf97EVnDp7rPZhhjSljmZtGzEkPxWOX96yUZvXVRHOO7/W9X0LmLOrq9/L
+KcfwwEaCN6apMovwjTDuyJrefBTcfCHzHtqrPR3qzX1U5aLcjdBRB6VAIpgo88sca2LZQxPZp4w
uFVExkySBYksr9kVWvdWd/l4gCYimCa9FWM3bWOunUOpnubx+CTpmFyX34O49reMtPJz6bvvy+TZ
hhR+tQbJ0LtKPqspeBj/i7AzWW4cWZvsu/QeZhgDQJv1hiQ4iiI1DxuYcsI8BALz0/cBtei6+bfd
2rBKSlmmRAGBiM/dj5tu/KgTXAuyNPy6yauC/fWmr2k6sJj/XIdmcHHgMByg1VLel17YQPCy0Aki
w7nv8QDgnvGYda8MF4uCUzmKaHlHwQEqIiMoc68V0w9O0BbGsK49WNbA2kg5udfPPY4+3ScrLwZ+
T90PoUXzXnOoP2uk5QU1UF5eIpamMJqq4PbAT7wcEHw6ZGT+yZJxDhtQjO6/F8kYy+2QPzNJYPq1
7DSrclbI6qxr3lDE26Huq/vwB9+1cZyAbFxuDYFpamM7QqHZpUyaznSi456zwzHQ3Di6iMr+aTCx
eGPWYR+awdMYl3vHThMWlpfpdbC9RxgH6S+AMi811RqvRVl2W9fLQeNB6rqzTH+vpyVV3beb0jbb
5qpPb+GQJu+QBzbGYtQzDVNbDZN5cHt7GVwN9papH84/PabJxQVKNwyGhsshv78JdreXZHkf+euP
TZiEG6PKr6LtkqPdhqz1yfQSz8X8pWOKgTGq07iM82DL0LB8FN3wrGa9/jDqnNoyNufewBTdWBx9
Y5chaGfOyouT5MkOZ3THuI12zBDnU+oJBdTYra/N8HE7LmBI7q6ladM9F83QvKcZjnuh6T+Hm3HZ
LyqOoia7arCJ7lm6bA1FZ7rrqev64+h2edCNl7Lh7GqFCOFseSmBKxaTYpT2KxjFl9At1u4U/oki
C5uB5pnXLsyxCBQRgIUWJQMvDBUZwOnd+FXZhrnnOMwM1+8erEVectHTVaN1GCH732jjmi7L+z6q
OUKEjh5o8mBFbn51okdh+AxS0WJCb4C/TLptzLcOQAIYxGpDM4d7UTnrK66W7cCALShUxeyBcUma
VGqnJtjiHtLjYDscilG28V3mySYXQLeH0P/C0zvCCxKnosi9vYijt3A+6+nkc3Y6QLk0mT9lQA/J
04jxnb2GvqW/58wVZu0iqBDsLvGzY3RjRRQVlefMS/z4micwPEYPRxVny682EuEmts3fNFz/kdTc
7vSUYvgx2mhY3tZgRLUVk346aLWFJuHuU9VzHqA+sWNTehiT7GSC8S1Z4Ve4VusF6hvEkcsEsaUh
vK07mDIk/jYIXZskTJ5kHh/ZE18m14SXisw5JyMDuC9FRcoRC/POyD3IFzpk9pZJ8crIlqI05tRG
D6dFerjVZ7GWft0HEg5i+tszqJuMDOPa+tO9O3Bmd2yt3w2Jn6wjjGu2PKsn2zTHA7+rD0lbC/Sx
Jj149XDoekd7rLVoLVTyVjipdgcHcu+XbXQhAJqYPTV5E8Jk2H0VI6PxXhB1VHJoDiSNaHFrvGWJ
ZmpRz78jekTXOimclTFme5XnzaZZipVknrLZaIyDOTfrMDKepj2Leb8ucxUeNEv9bPo02qdNngAa
ZG7QG9l9BUkNDwsnuRov1WDpW2yXHdFUxbHb1ewAYw86i0y4n8U6crgLpsHcdL3u7GzMID3zlVPf
jV/EtEH7p/FytlfrkKt7pXvTKRldO4jyzFmnNWM61k+mg6zCKe87aETmhSERxX4GPjU3hBL05aKd
eYtiWa3NVN5Nsf8kSlvC0NACzjqYiOL5sxWUcw1GtzbwBhE83VlsckeKNSZ9x9xp0iEttQiDUY4p
0kd1uOdsEe+h4dEbbb8MBBHWheLfqrwG27CFBOC14vxe91xAadZ94jShYZdYwMpvnI1OauxQhvFx
IJ4tw71DXSDJ2eKBY3Zglyb+vaycAkJLIev8NhsyrC70yiFpOK/JRMwmXNwFyKKtUr/ySNwhLIS4
vzNGy60cjkleXP3WD8Y0ordTx/zs9n+wJz+01PWso4j4KWfkK4941p4y/SEd+X6ae/GR8iexl1Qr
y039wCyT6dSpB9sJWvgODATKbQqHYeoFdt4QnWfoXvpZlxsd6wToEZcDYzYzYfSnVWc7vwd2TgRT
8keyktFucE25HorurXXsly6V3GXL4yIr8LxGQoJuVutcckbrPJDUA458Wn3xHzviy0vlhtEM6ogB
fsFSch0Pkdj11dfQzLvRs5leRhGiAW2Wq9KbghRkP60a04bff93rGya3zWry8mYH/Gdtl8aubRrt
SJfk73met2aFDsyiM8cNmvo8TZwoEiuocBMgaefPPvO8wK6z144LKZAYt10ntzZc0a92zfKUVYXL
F+rcDzbgkC69z8ewDjRQp1s3xtXe6M7m9hG+6IukInZlVgpzEwwNaZvMyJ1uzxbjUE7qS9fR5so5
XCEwkjEh/WY9z+pZRAhO1K7Ce8Bc7LZwbaZZHEZh+9upXs8fQ9SeQ0wHJ0O0Z39oHqteL48PLUUR
V2TnpzoO2U/J+I5tTLNCKv6hd0wQDb9ZTyCO19gQuhVdxkDdvIWbwUnZs4sROo75SjvpppvHAXMY
tZsOQd0ovmgkrJGSudiLQW4abdwuVAmcqCydKpZgugGqzk2zwsZytRvjdw0kcuv7CcyfMoNwUr3H
MfY7JMEj/gIeT5zmPobRX8sE+i+25nXbMB9MSbFUDieeykphDc7XyijEdpaXKlfEOTmErVAxZ1Sh
9qTVsCZrs7PXBAb4pH03NxOpjNAQB6/T7uwkxWCwADS8ESJGwhxuqmhPR6D74MeCCA1Ti5Rx+TRR
QboVRE7V4LtBkZokH7lmTqKkqtlyA8l2d2Wm0VZIauRKeGlBGZ96/h7V4ajUoE/12eNYJ9raMhnP
KLPc1iF1DVh0CBiEs7dq71PsrCuBUxUbRoh523L2daEB4IwBTaasmysZ18shGPoIN9ILzoGULVD0
mPNc4hmpzxuoBHyb5bqSCnK5MaOeMAR3RwwNPn1ZmLYoHZ3xjSgN0iBmO4THBzcCntrrX9bQ0Dhu
3zky0jY6HuCD62tH1lG62dpA83QGoQaigabwnyaSYtKmxqlgGtEp7acPlLyVgYFvp3qewl6yrUfZ
nxoPaHv3p3XQLkcDqT7tPWzhXrwOx+zIKVOts2T+BXMqu6iq4VHa5PBaEnmilW2hL9xXZvRcF2O2
HQtxr5v7Vnf+qCEegskeAr+aC7xb5pOCTL0Y0PYFZ8vUwvdRRmAP6p7boU1oZU0FyOGK844Fdcv1
8HnUM1sh+zr3fUlVCyopHTYmizXZglDTVuxRLS6TbvFRgUzQa09tAXQTR79S0dIStdG3pWoOVOeW
BzX0uG/MYqeFgV2YW8tMf2eemRBwwuvM2n/v8haVXr+aRx9XDECjLWWwwxrY74HtP6B8Juyb9hGT
/XOoD29tQUpP5w7e2PgLVu3AV9gzQ9H4WWr6cChITmed+YQ+Y2yUYj+Ib2wlhg7GUQVqdSreCab9
Kpq4XbuYuTqtxe4JEWOFfQ+QD6WM4fyWG1WDMIc3q7DQYAzX2xVdeGzrzN1qCxMOxc3guxz74tji
o2i7WG1QIbkZ6T9eRc2cbEzT+Kqc4rUpMZFPmLKa1N95oMoORYcz2G9pB6niaYWrWVkTKXyKvyd5
Bk235/eM4aMOwRRWM3tY4zorD90p6TeDKudfIYwHbJsvGeWAu1bRquPAOa8gb7Y4gVZCGsiSi+G6
fFUh/rA0e4sa++KFhbNh+g2lwXnRJsZLpNM+e7/eKC3+gLLzQFRSo0KjXnddvOnzvOVmSXqew3wb
nksE0dMAFPiY4uYIDzXbpzjVv1jYm7t5ePEtH7f+ODyKivMfV820ojTXYrvGyQxYufWI/JFN2oMx
hsi/4YPLClECs6vGsggsI99oanxRQkVXT1iXTu3b0QEUoqJ1bpneWk88fDio9NspQr1S1S/gtENq
zExT+eNE0mRT9jnY+lk7E0rzWJGcLYtSctKj+U6Z5rbQ9SjQhu4rZMbeuB6kWkkNuqiyiz995L4N
7Aq0ymDqybrAxrdzE/nJaoeKqQ05kHX9E8Wh21SNsU4jyVRkorsGsSAYe/XS2vnBc/r2Lu9Y0Sga
tjf4A6GGd0xmvEI85L1/N6IpN5n7IRmp0t07oztRfObggWdRitug8akDTUwR1JU6hx5+CqENX2YR
nxg005tUe95i3AwQdCiCt+TFijRK7qf+YdBRQzE8y3XKeAPEAUtRYWsykPWm0+W1ziEDOhnE5SHp
3ZUTzWtjlOY5yTgzToarEwCx72sA7XcNCi0PpTlOs83oVr80j993mVPGlEUMlzMljkXfpQGOvnFj
KPpBLIqlbCdUvG0of1FtPY46fNEbJSbUYSW6NP3Q7V3bWOBmJ+F3SuwVhrqFptZXn74hOzIjbFt1
6exYssi/2iT97EIj1x814HpqVPnFzDxr9zSGNPtJ4tY036ZivpBLGla28oGqdtZECUICnDYJ0Tn9
fRz2QFTkW1PhUCsWM2Fks6deZjwoblc6ok+20fnYVayLN9bpVvQTplH3z+j3ErcPq9U8iGQdE7Fa
pbGx7WcXj5EuCcyzQgUG69Xef1C0zTNHzWlmsLhBilWXjxlCBSAIkw7BrUSijGJuf5sDmz+K+KQt
LwP7JHAVRLIOya9kbpEZ+Qs3Shcn7B32lvJR1uwC3zs2F+x79A0LnAZ4THxUP3/D3pKt5yTHTcvK
JzsiiHgjtgkdpHBAgJPMGzvvX/J0OnBeS6jnUWvV2VC35+Oge83BNzuWRJ4OBQtOXA4/C6uZ97p1
SFvw68WMso1z/s4jcSc4C/QGgbKeGoSN5WpBKO2IkKH/Z6QibBi5U2tFVtvApmuZ42Zqk2dnqp5D
Ze8YNe5zRaARTKqnA2h03NOIIw9zyTxsNdR6a4EyDeElEsVqbKLPmRNzVxdnGfMFSbUkTyROo/Cd
BwEMpxqwZ6zVx6XJeAT0Rj9dzU54VBhxeARyPe8YWeWbyoRm1rx2nHG8ErZhmoUhpRY9ZlNsxEEZ
GqxGTFiQa6mzVv3wI+0Q5815EisLQBXNXioIqZnlX3uikrFcT2OcBqN21ThjrmYj0o+i9Ygh0iWB
TQAyjTDYz7pfBsezFeFwceq6o2dVLPapeG98g9GjJCaNqwAVZmVNMMQni0g6J4coSAGTbqIkPxQC
JYJE+2fZti9u4S6zvaHZ9lb/HtbtO3hPpEePgYrVh2hGX70pOpxcyGDuWk7YjNMJg7vsSWDXzCa3
9sS1aOuRvw0tvM+wSDA6/jHZOFC/YhcnGlSL01jE5ampn4A3gcklFC5NWhMMa8zvBl3bm/RznDpM
p98v9WieMAhhgyhMcx0WX6EiaMnp8VTC3F2BtgqDniaffTaLK+GLH5ElvHUeNZdmiJ1Voedg4Hsu
/2bc9Q3zOsN79O0ZMMkQH5w2gmWPnLpvvSlbT30xndnTBOW6j3lK9n3mb6aUUFpVZiHMmXBbJQVo
1JjBYj72PFwI5y3nPxMbn2LSqX7SNVevJGO9FZzoPVLPz37ZS1MH8B76tXZK3IrUqM90CfDx2nSA
ZtR5tOkls04UzLWhVMd4agoppdQCJpzzuaelxLY4lTqVek3COaLx5imd7AeVli/u5LkrKhl+uuDR
t/M0vvQpCcy+1aeN7RRqXTc5wCnRbc0m/m2VSREwEhvucRk8IEvRjln5zEdB6yO0wCkdZv6JsntW
IcUBUaku8L1+ZH3u7rwKkEkl+5+onaPnlVsI03pgG1AQIqPCkZMUMHxoACL3Iw9x8svQ4k0bJ/oO
3I8biHIPiKsMKoUPxtKy7BynG7BvBtOo/CHpMWzptsSZ3jwrEKsXHzRcxKm28aHFELF8NBDAMQRs
C2TabGqZDXKfMRLA5N2a48kJI65N7gri9wkuAcprTMPmvFw/Z2ODiprT6daiDfrumEFQHaML6NGB
LVxDGjbLf3fmrHZVms6H3um3orXv/Dp5WnbaG1kbz9NSqdg9aOk90rdkoyof/Sx/SdW1Jtl4rTt+
p1wlgWaU2bujMVqyXXbXBckJf0rWZRw1mPhyGVQhawuPbgM9vBpX9jS8aZOat06R8zsgh4TMM2Ms
L60giZ1oG0/ijxM/tclZ14rftulsMqxdKxV7IFjj5mWOcpDuHlGmLhX5ms3glt12ewiV904+micK
Vs6VCLedMTTHVN+1qQZ/rTU6nEElZd09O+vJ7861We2UwHAfuQApKPJ84JySSAAXCqwZmCS2f6FT
/plz4tRp4t0BDXsHQYFhNKJBQvHFYKjxVtp7Rzba2WOKfB4i47Xm8LoNJ2eGKVMdmiL81KyZmzRj
flkyNw+f+qE0j4OFqG2tpTNN+zGOxVpI1ky/ewzDcF4KeMrASNm+81QgVvQ7oUC8MUhFa3xfADbM
oLOxaNH7vh/isQq6Q36canFN6vzVtRy5z3waQLoYncjX9L3LVR64HRx+Bgl6FxY7RvM/LEVvWjXQ
oDwjs4bocVMhiZ+y5gVVFtvYPbJfcxNh3ByI0pod9wQqaPOIbh+tOdfu57GcXopqJBSnj39EotFY
49n9Vgu9CKmmstnzcIwb08HfONls7I3M/xoR6dieMFXVoRfQeEL21mz0S34Mq9596EdQAzkOnrRj
CtmNv7XagIPKCUvXVMeZ/SMZu5/K+qyQejsiK2ExLYN4b2c54qP1awIRL4PhTUd4zJei8C+jXPYj
ysaS8Jp2NMe0xn5EiKPT8M2dp/u5tL5yiCLtDGVTIXR5lrUrRoJvSDlXMDJnZNCVwKbb+RnH5ZkJ
wVTgJIQP3DAUwsD4YyyfDGWGV/yCy9AXA0ddWpsk0Z0TYJQDonV8qU3vFDr2H65J+RxXbbuT0BgB
tBlnJNXKH6gBcb4aJ3uFENcM8xhY8FL3Q5oHOd/NirKoci+Nwt1mGc4lJZkf6g3nSt7aVw5wBtnn
ZiUl3l1bYWbLbPYvKMrX1iTfY1rWUZTlfOhG6mUccnheDTWh5y+iT6PTn+cxf2Qdpm1dwsb0rUg/
ITn+GTF5mi72gAbZWzNZb2M6SFeD0kSQWgkn6DK6g7dZkatYHupzv+tx0Ev2szfvTeG0+N1o67J7
7Y4D8M4U5Ho6paEw2+C1Etorfcdtd/HEj5NomIds9jG5rweFOQYqNN0X/PshxsdNHN5z4+qBz1hh
tRg47zHA4yC+xprvH8xaWNspr9ItOMZDOiqP7MmKcdMPpch+emhZDAXM/RTzvTmFy0XRm1tpk9Nr
IJ87k7dWDvEFJ1f5UtE17V0xweBPwomRDb9OTeZv2Cx3HGE0SFV4UW1fsT3XhgoZKd7oPsNA32p3
usacUZvqh6T0z3nMfqLLX/Sl17Wfn2Ta7+x5qxF9W9P9ArunAlkZjeTqocPQIkcNreBKxHBLiKZ7
qylj31im/EyQPwhkuvbBgXMltWdACe+aHb7CaiC94bAWVtlTLiXlcbCxAZST4EWlJpxPSQI+ngc7
1L5KS1PQXbx78NcGNo4535Qya9ek0UiYS49nv7R2qk6++tDaa67CuQzPEhCYIeN7ry1x1Ybzp3uo
B+9S5w0wtZyb2asiBlvC3g1Wrtaa6aVrZrQ7yWZq7bb9Vxdh43KqgRiMVVFcZcUv1NR+gukE4jby
mZbjmNK8P+3vpuB8P1r+OxroB9HlwmL/X87iE19v4PmMIRqeuPsyu9ci3hXMdSs9kb+ED33Fqepn
Eq6vKEKMLxjbclGOkHiHXagmm7Obx2+uxiZxy3W6DKJK4KeH/xf1vH1edmO8z1L3VR+z9mTXkzph
78wglomj0brqRM97cfxGBWk8j4sqzoKCKC+pigk17vbSoEz4RNL2MM05qQ+TOEmn014ZpZ9Z7dMH
LG6cEnB7F7h3GLIWmL3dpgKR4DvHiQyBxgnyyYFSSoI3u7ccy+HhMehBL0jlDQOz1GpgqxHFdnZo
e+mtGV+bL7cPbcQhZiSZ9hSlzqozNeIOSivORqWPJ0VJ+NZ16OcrKi6pBq/2AVWSWxBHeGHV9mc1
Wx22NqNfAJ/RLg2J1M2meqTjjxN0WTNO8kJ6folqM4WhQi4L7XQRnGh66aaHUSU/MMwl1y5tm7Vf
Fu7dGOqo995aowb+6MFauHzLx3ad3ofsp06JxeMlnYfpszPbe2WV28z1DRLMJEWW9UveBOvW4V/M
6gQfTzORSlwk6CjpX8ElYdGe44sVY8hjXaJbbwFr9JHE/+NslZnfybyfPiu7JgiYpGjxSQqHYy74
0KLvwh6K59s+taoVINw59jhWOP1en8p0I4rZ3noTIyRR/DRDpAE9QvLzy7PsAJsubxJXeXO4QYvi
o5EWGd17ZL/LUG54DhKFX/5Pq2bK1BWD3yL5IG06HJGfMPtm8yX0wukzxNi1EQO9UoVz5+AmPcTd
WBzkGLln17VJKSqmVqbEmzp7KWtTZaju8E1CYW+rb4SFMER/WHKRS3iqTznlzlpYPU49N0eD+ewr
19kb2qk3Xefo2C9qO4Nzp0+7s+FpKH6LbbQzuJTdGhPr99+tcbJkrgipD7RrP4mrr/fiGMYtFbEl
P8A/IG3Xb0zrP8vazb/Q7sKFfObYjuMIErSGK/5qbJCVDSDC8n8bvs1KOYkjLi4k3NI5DaktDiAw
P1IgWrUZW88we4cAtvAd1I+I7cm3E+dmxykIqhMbHGEcIqW5ykoPUlbxA3f8agJfAvPxgazCEHii
dDdJ5xSHf/lBFtjz9893+PV//pfDDyI8+PTC8Q2hux5IuP9AuHmi5yFdzXjkpIAW0Og7s5CPcQs0
HcRcwDhLHharvV5Fz57sogXN9QfCZsJAAhILG0MOnJgeSoetctiz4QcfwONNmBct0U5jHP1bp6f7
FxVe8G7z5uv0Adn4DVz9L+rcQBQ5iiVFqE7eF4g2gHJ3Ge0NOwWAc5sR3/loWvNA95tFEjyLDuVs
ZOdqUMxM59okH8voZleJesQmmYfHyCVSXzrGk3LTY2Hb0ztWPxyQnnnyFxf17aWu440II7kpvDA8
8giEgQ5BcjOC/19lLvOBlE5BytxmsfHc7CnWl746W2SkB3Cj2Ck6jO7D/2lt/U4tL7f/E60FkZTh
F5WNDKBAeZ0ZS3dr1VbjbgohTpVsoGdm1VfUVRINlH7tIso/IGy63nvZDfyfFl+kqzVvyxoUq7p6
apV2CvPEvu9FSiBIz32mFsq+z+Jh3I8je9q6xiCGi5Y70Xxlwq2dMO1Q7SjM9lqxHcosq/mXe8b/
H/eM53oWF5tt8R8bPOF/XmrsHGMmYMDYBx71SSUPbT1HT1MrmnNSE5s3bMRNTRQ7U6uTtdVw3Kl1
BLcb1A2Gg/MUeZTQZ7YiMzLXu2FBKbVOiR8IefBw+7ATNcm+egEw6O0jzNfsQEsqoRZmo1TBGNka
fJu3s71mqYA3hqCnN5aVCOOKHGNwt/OTmNzs3CQOjtaZs+yCTSpGgsaWj6CX+KVDu1GJkIdB6LZc
T+4Ionc28pMNn2aFapmcHNuOgin0mf56qjhh0Nhnue6+etDs9o2Xc9kWPZmeONeY8OaAiQCQgDa4
fexI6y6VHeoAkbWnRiRyP/fe21j4D3mbO0+3FwzED+DQcO7YoRuERafTwht3L5WGZ52StPGlbYxr
KC2O8GOBg8M2mc9MYUb9cInwQa8PyKB0djZx6dSfKDubuvSdn97i3Os74GCiJ0LWC41HAqlygg+5
f56T8gdbayqFvz9HReb5vy9I4n8sSL7LpeH4nseWmqKDv+5uLRYcjAwIMuRK/a3CRQ3qWqit5gwA
U+xY34Ovh+Li6owcBuWffSvrnqyJxWjiCrNWWN1AJ/Y1yVkP859L1ZGh0drcJe1Dp03xZXbeXeGo
R5kyoKOUiF1Yw/EnNR501RZQbTRafcGa+/V8xqqpnRzKpRhQoo7U8wBmnRaioI6XfveFlDIrrJ2D
Ye3SpM+DIcqnC00FsFO86un2UnUdmA8IXc9mzZ5lGunUmZniri14YkG7rAU3ByOA3uIwOMbvJE/U
h1bFuLKr9i0Cugc/oXAYJur5K7hGarcn3d799zfe/qspWZDCvJUCWL7PI433/j9vT4uqBIdUFJRk
z3fXjQAuCzOoKvY0dOrF8Jnq2QzgLtbXaVmJO6q2wF+U6quxs+a+0XF3pZjsMHNVSDj4Lph3utFZ
Oe41ytLxMQU5zVrN+dZuCGqGfvPA4uoe3XD8uJmuby9hVzFOMKIfHu2lIeE133wB07NFjNfXuupG
KqhnTjBd0eBMiumesYf5zuC0y16Y2QzM0MiiUPi/vzeGtaxN/3xMYjziUnR4UJr0kJj6X1Uu0BXn
3I9ltiI/Zu9u0EhZ9eEJ5x3lLbXy0Afc4VQ5HUNqu2rLr6y3f0ZV/Nk7TvMQE+gnB98CkCqY4Vst
zjdu/XHXNNS0jG3vHmdwhvuaGk7PaO2HQbTZqmpkdBdLq2Cejkd27rwKjeTj9hmX+/SEa5YWtuUL
piRtLloV6j/8rNsMWVpvlV0Pd8loGEfPSYydNTlqefowVTeItHpC+Lt0aA9dHJeApsWjXbv3rLnz
6QZz6XWXlSn1gdvJAfR62ANE1QDcZVWM8t0dkRTqH4nNyCJmHvJKDhU0sj5fWKHCO7v3n79DCxoO
tI64ABgAA0OUTyQcvlmZTZuBgeVRL2X5pAvjB/j3+McMMyWZxh3yz/TO4L0MLGWIPYrNJlcuOlqs
D2aQ8wfruGt1BNUJbt2oYJS3krhgDjQKkUfz7r/X2KTCmyddQ158fH+pV1wH/D3rSQK7ILOgLrcb
eFCdOrHlXaAZ45Wps6LspQMhu3zYLzDXzJEPFpT7m1/TWkyb+qYCv3a2ytrnHbQJDCV+eymUmjYE
CqtX3zHQZXBKk+PErCEU1cXLwUFJsZ5ybYIslG/6dOQdNSlZb1mo31JGlDjM/HAHiJCLv0t1tUNN
mdezGuaPPB8vwhrsPyCN1gar1L8UrBj63yuAZ7Cn9U3P4Wq3he/9VVai4CLWoYQYTxol3mlTpO/B
IXGmjGsKWYX54hFoFcyXmG27a6fUrRcWMJWxsfrehNeGXIeITU+FlQwcFx1q3LoxvLPc4c0REWoi
EDLjdONTdq34zbTAAJerjmZhqBet1NvjSJoOfHp0SFU4LT151lJzWWwrPLvIJQnNIygFXWp2lBNM
xdkcPAQjuyrOSRcy2J8RgPzJjw8qLiNUH68INDbhrxyyfdBl4WbUs+Hc51bLAMgXDwjt2MdYNtgq
mMRrhtX31Tr34bxxMEtvbhdK7oBEJQNDPqEEjJXVBqP+3qC9gZ2wBUDuksxVvc5yOWyN5cPb5zyE
zr0mE+CipIcimQIhdsQcdK3P7TDaP4A+o05XFTVhhkPHJyyTUI7GdJJCIwrqxcNxSpmBOK2wnxur
uWepAd3auZ+Yr/6UYVo/gI4CxJrhfb/RcTUIDdg3CO6K+UrUN3usl9AeJt9foEGT0+2jqKaN8l+W
SPuvWhnhGbbLs9nWfZe9qnD+2t7N0cjcTxqcAtKMDjhT5puUf+11hLC5Ct0p+gVwhnBy50YrF34j
uroiZ23KB1MYl9E00pduurQQ9i61nu7LOQYggmDLCDoS1i5DzaU1twgBNAMQCbMUo6QDNhX1Yo4D
N9fNU5umaznrRPxct4cAkyTsNBEuUlM5195xu5d6qS1bcHm54Ttnmoqx9eEUSsvnGpn20R2N7/W0
pVrt+n1aaHxtHSUDaWfdso+dtOInYSS4VsrmaAwt+ReRpMVd+eG2cXy+vdzAmE7LLokFWWd6Fsy4
3elr7uq3idn6tqCTdmu7Uf2WteJZ+AS+YhuYXo9Jgwp5ES9oOMxurVfe833VG8fSyKIsbvnbC1VM
LlugzPr+XIRLFbs8NjzHnrojCk6+0aXlnxXp6FVjedmRKQSRtiVU4DPRXbVND0OHDiesX4hVLRnx
qezdey2Z0I7gf6HNPnyPJ4ypPxfa12g7097RMw9XvxlemkK469yT8anGxbauDCPfefAjYRSk6tIs
MQC3fEq6QQedZFW7gd02e1nEDbXI31yrzZHNuv1oQdbCpGa+mJYb3TcCM1zWfKc3sdG9e9SWnGj6
MgJ90j8SOG/3/eL9pNceDGk5+N3eKzLOZoKbGW81Op8jd11ozsbOZIjf43LHb3ePOVz7Ztn/HP93
9Lv6/w0BIKn/Y1PgmrqgRskT9rIxoMpF/2u9jAdjmuwsxGVEGiQ3nb2b4UCo5seY27GGn7qnk1Zn
yknUdfQOhl2l+za6WhZKaBi/xrioU0E1glGe3KGznsO8vPcjL/heRQy8V4aCrDDq2KXQ3NN1zZ6z
Y5Z7EG25/e/3r/+fLHd+GO5a4bC7sXzh8GYtP+w/WO4zCitjJHoc/ESbd5R62G92jUh2i4KYNQ/b
aAF5JZacoUx0O3uQZB6XQ5NeSwyOajgayL+kDDhhR4WPP+FGHCRrmxxmiLPYDae33oV7kMcEpy3x
i8QCSnQqP7+/UvSthtinYVQzum1uhPQ2ztIEO9jPwS1xMI3cOR0bkWSxPiWkrCxJLct3lNHF+Xhq
HGPn6H4KJxssbh3i6DITAI8RyuczExU3aMfMvvPGp3xC1EnJ4wqtdZ6ItAxn4/+yd2bNjSNXm/4r
E76HA0jsEeO54C6R1EKpqG7eIKokFfYtsePXz5NUj10lt6vnu3e4S5ZEigByOydPnvO8V9B1nX2n
LpMCryEvQQTUVGEw1VlVp/mWjJryThu2fYQ8+FDCnTDCVSP89Dg15Amw32zXxWCLdWQRHm+DtygN
OCSuhn6nIR49g+JGvrEyX3wwcksyu4vbIUf9Vy3dyZfQDobd6HHKegWX15n+CjLN3/dNEIMgTR9M
td+Qgsh5ohQfrz9WsM/+YmB7P+/UXQFAwjQ8z+Cw2CQnylSOwg9jwY4cePVO+1b6Pg7RrKrYxbVt
KlMhoFleFpUeag+JIjshbHl0KZc+WZlhLpO+x39Q01+biOIqYlrhjqSEdxRtjKYWIHVMpYMZQbke
Os6XiAdukgJHlIKFYJklsic/3poW8Db6h6mrSVjldMrANb/BEoLGQVLktkwt62NItBSqq7q5RpXM
yCILt/1EDYPwrOp3lbRns8aJQR/WTLD5Vvg5EW1+CWEf2qruOiRNCFGrQqTDbE4FW32Q5dXYbLMx
bx6TGbpxOtfAh6/l0E51j5xYBly0htQcD0BykqCB7P8YTOh9Bqa+uMZqyNufDrHInweqYG61vuTs
U30XDo61crquPM0eJqc4CKfxQDOFUFvCed8G89KLq/qQGd+jxu7YFCQE48n48oOvcSaffz3nP6kJ
XvvZ09nSuNCODdvzPu1qwKS5mV1mb6M4D6bbfzh5bL6rFTa138VZJO/zGZ+rS6OzK6IdqMbpYvSw
Edrk4WNIDDF1Jknbs/OYCEtZSve0N+vf64AwQY5cOfXZbvU7aZIPvvsocxQVycV5nR0vfdKyPr2t
Rttcw7dYhixS39BSHpepidPIzq5CSHGlzWZ4vH7xlIGFBv7rVsA3/bSOE9oCV2+YJBkb8O7cTzFQ
Qn4xW2Pil4PMyaAz2HckvZi/2hmY9CC8FIU+b/Ike5kkfUNBmLVxBdWvAJyrHZmTJfwBXBfdJEMs
5kz8a11swegdTa+Rv9sR1inLLKihUfVbFWGQpzyeHq5fPLJCb61oBqoV/GbkJcWBfKM37N5aJ/xN
/TD/v9+yV2golX4ZCpmSYwOiiorKenl1SGLlnziW9swhXXkHZgQRqXkmgYt44WYOwy0zyuMoD0hx
QWolmT+AsCKEcj2F/C2/TjnJJtRDymPo+AtLHeO0ffxbh1YcRSDV61AX3b1raicO7dNDMQa/9TMy
Hhn9e7RirdtmLZadQtJmcY1Oxblf7pvUfDPFDKDEoWCbzEpi8Um5owTXeqkDE8qdUiCWUoKfDzr7
Sx9ZQPsQJMbr7nfCeSHg8CbVvK7MtsKGFFRUxxIeEpmGt71JoQiT3K+W1zhZ35rW9jrtrakVu0yF
7EgA+HiTTR34bdipAjEUsNvpD3Yxkg8kMcHc3BkjiSTjELyPbU69D1WqUoLNoCK62ZvqCxuXZk81
jj3o6Z7Qq9h97G9FULrbvHCmL7GTo3fWbz5q/UKZDqdrbec82vf+aKK5nRbHXobBEXUP4pAZh9Uf
n5GO7r2eJxJY/UtF3vsLuTNHUge1Dcmm1RoaRvQNakXlNwSZp5rsqLDAAeuehdqU5VFESX3n7SqL
wmXfLPqHqnQmAGyZdVs5TncjrIFzFna/JZp426KLwqUm3eeinMpH08zaTck5/S4vxVM+ldqj3bok
HtXtUZ1RgeZN/VvN1Dm5Gc32rnRJT5xntGjBiFore4KrCqEnW7Wyc8kDj8tbQ0Q4hI4bwseEnqPZ
mn5EAko/z2AxdnbvZq9OQTr59WQs0F87wJjwDdN2l9fzDi3d6RjMU3AXDrA7LTs0t0VjzbeWrlFj
3ZevLcsWRQrT2cI/vmvgku1IfdkWIVKsfu2bLxmg8XWNLNOudGBhTOwqjPFlmgIJHRH/w+y1BJwg
EajalGgQ0hxaYaESYFqwGMsNuabfQqSi4Ni2QH31dptSu7sJunDYNXbS7vpJJweobm5CJx2PA3m9
emtkJxM6H2gt9yQtd1hdYauJnU+3Hyhi1L5YGLzhWAT6KUxi/w8UsUDSjpLS8rkMYEWmQ7YOB38+
N0T2CUfDJDTYMFHdEmSjkqct8ie9t9rH6yL4X12m/6TL5OPT/GdZpm33Lovmffrb/3ovwMJP6qxM
/cWHMJMm/o61JLtdnWNwCiVMnOXhvWn/8Tde4nTKc9GptVBY5XiNl4pSttE//mb5f3c5Jvdd3AqL
0zZ11vaHMhMvEXb1UWM1DINDOMv4nygzCRWq/SFaaWHPXcswhG6QMuMatlIR/sF/6yXs79xPx0VE
FlTiQLsSr1WccXrxMBOwK1SYxjmnw6FDMsfD5Q8ehP2tB85Zk55jxo9onZEJ9zAXO6kYTmxxpE6Y
5LV15eKHdv2TTZTaVvziVp1PLkjYUI+RVhml+v2lkYdmJmDaLhJmotYdjDL+i8sJ+08vaHm+7/iW
7UMe+bltWNrzCvrNSFAuoZxE7ixXu36fEXyZxaE46PkOBnUsCVcXr7J6HFtjkfYHH8B39tKWj1P9
mlfgW10qukgIkQeODjiEA4BbL85D/DIMKEmKQ4BWjPqQQpwFKQa0vVZH63E8TyQwTdGLGx/y4TXl
HYb9OshXJ3ystWSF/vnKh+/C5eB1LEgW5CghXXTVWURLdO1I8KH4e+l16YIbzcbXMX9MtD1ARZbl
VfRUQxiMV7PzCkl/Sb+L7uyRZOyI18J5GMZzOV0/Gyrvoi7SxRgMmzZ45e7S8TUMKPp/lQRAI4pJ
Yrja2pE2yAifdQcTdpXdLExyvvsoWsOywGgCCSVBzqrQngNJo1FLpMG+OjveWcSPKFGv8zFZpfGr
RgIWv0PHfTi4+l3w3W7PpfOgzQdezMia9gZSK6ozyQSr1tkHJA4k8auno7xSnV0HKQ6yQygeRq+W
cWlpOFHDmcOZRRgeCjoDCZ2F5zCsw0NbHyQVTwDr4SWdNUhCpIoOSHYASx28b/Drt+qd+aitIaov
CjBE+2R6HaqDmhuqHXt7H0Y7rsgZE8WpZ5m9qL8gjSmISDdC10CfykUrjINFxR7RutEivZUZNXHi
pq04esrIe3Fh4MJB4GlIRqEcBmP0oFqM5CO2v+Q9Qas3gmRrUm435iPZh+Rn8w9D6ZEWVXl72b7a
EZsarCP3rzvfoI3GzGjNf9C5TS5YG+eWLe5ky4WRPHJ529H5YJrLfKXgTU3/ireUj/S97F7VpSOH
MKV1jhn96r541xDykTV9xnlLfODueQZGJgOnrQ6688oiERNmz+zFAMeUX6fBvhgea51iOgLv5WPC
ydZ1xDAX6DV+I0iiavZFzGmcI5a/XjGECqt8XjIIVbNLpfTAAY/w8ww20cvKXEAvCwOPK0Z8c/oi
AHmKixaTNtJyC4T4I1Y7kD7kP0KYZRuBFEB+gUcFGSXYqRMieiIxGRXFIfAuaXax2Lf++kbVKvv5
Pn1bp9bUEI7uf95FUz0JK71naeudeFE2F/4b25Na2lqX09WLRRjo11d0jD9b+Tk6tSzAAGxqPu/o
2raOIeqApERTzvCyBRl6C8LkiEBuKSFY2Em+8ykKMlpy8asCK8BGQQmWeafWPhkuQsnTtSUaUIwB
ZfNTx2myQU5fe4GRKWECltNJ/RU/xc0+C3dE86ii493EcvywWPr9icqpVdsCauA0dY7IrZyAgvLZ
ddMuJg1RsY6wD6lnqEEtEsrFi+YSU21B1vGyyZ5mqhwycSgBF7vVZQj4eM4dqUriuJyK2yI4te3F
IL2ZP+MNWXARLkUf00nTeU5UgDyPB3Rgvwf6MhfARpGhnVDR8AjVph7CCuFX9UiqPULz1IbcICLD
YfLEdVzjJLOvNhWXvaft1E3bpDkxNBK4cwYIL4eXJv3SV8aSoTaX0U0AFRDC54IzTnpYtS7VgKq/
acqEx/JoIB2kGyvfAMiBjucFtiErvbuoX6jbov0pUCacdrDdEy9LjQeHD6KfYnmh7+gc1WBedSmB
Dqn70Vt9o24bV2QDl/ymp0LXjt48Y91RnTHpGYB9Hoz7MlKXvLMY7hsAienEp/XztasL60QvQj1V
reH4yypcqUmQAgBRjcLt0ag1z8K7fOeYIMNDqhd0fTXjSs9e2Axg0AgULfPpfb4MU1qh5GyODFz1
VBEZB12Yr1SLYgq0GeVuMshod8JPS0mKmCAjGvgW987NXAcotSmZbsCsxOHljTlxtkZjxnBD6vfq
Z5BAKL9322K6gPR75lzI1r76pb1w5tegupXRtngb9HpNP6tekwYfNxwA6qn/A4eyUe2nnoT+VtdR
Q3Aga2KlvlHvnhkskc9zMU7VEGiICrBZVraLbpUshHxHI9JrMdwPaINsG5bGnC7UC4bcwhZWbaPc
F7JV6CvGeWEsCS+gNHKiE0bngjYbVvrExFKDI08Yu9xSapirgMIxAL2AkjHmO0ly/wXThzZDVW1N
VeLX8x50+UDgMUbUB1+XODr1xWou6ob7RnUOOiIA9hlQAGlWrHCzRbYnSTalaaO1wwrYntQdcrMt
LUz5OcdXF8G98ht126F/KoRYUa6zLEBKqe7QKcrkMcnbU4uXGmkZc1h9ythRSkGmphaShRslamax
GVwwukjaXamFV72rygFSMRa7mG6lVb0qW6kZpUaObPIVN5tx4EPDSpNZkx8oHmHTR+IKZEAPa2qi
TDvkOkImF827hIIOY1FRT1XIfFV65oq5rrNS0C/kHS8y7547SSkjL1Hc6k7qBtRnEs/eqc+z4gvM
Oqq4abAYa+gFuw7/M5I0f2osmzAjl4TnZ/L1tqXeTuMwM9RDgNzAgSTtg4YzgussUM9CGvH1GfOM
IUxX8jfowMAkWwwkEqtPUouSGtSawTo4nUoLVB5Fcmq9CsJv7MdThw00janulttXL0gddZ3vOiq/
6gVl1xhGpm6pZWfOn7irqM5XXV0QUDkoc6dWKAZXg+w09SWqAxhHqik1wGZwurFBHW8BcrtSc6eb
qd/MVl4v1+o2lZUqKBBNmXOqdSmWWnsUBKu2V13DSiRYgsPqSbWE6i9mhY9dUFdQlja/DiHV59Jn
ZaJduK8mxXCgGKhvgAWuVMOnBzRPF6ofTcy0gQ3h9IZRwMNROArZttl6/tdEe0CEY40+PRWjNBJ/
2A1b6jKuDZ3EUCdcC57qs62tB2Eoy+DzIKqtlQFDSGwx2wDtwVOoh5wxiDWwNpoW1itCsMwg7IUa
Y8p+CDxDXlKrIkVs6Hwihbly3HnjhIiZkRPU/FaTm+Yh26bGsRq7qonoAtUWsIOvi6DPAqhaPoZX
IJuTWiM92pli2WWdZ6vr/EnNFS2zVeaTC167g4ZSSydWQlof67AyXR9GA+nBq1EGY7ZUdua6vvI7
ZSpH4tbKqitrFMkL807ZaxYz/lTLOKywaXRDmc6gylE5OqVMZRa/qTmoNVCn9ZW954VwvPCVceky
IdSkUL+vGHR8LPF4moZbRJRocDhkxDedqZ+i2PJkc6HyoMYS1ktdWbkJSCMgvsmSgolWD6LWtbSz
VqTIcLjFABovqnfoMEFzq4Xj1x7Rn+z2PF0A6uNoyzI52vrZVySaQq1kx26P1mDa8p8aPKozaAll
VH59uT/zTVVE3bbI1WD7/dnns+oIYQbFrOd6yrhz5q/alGVCdRgeg1qe28JnuEerurk1p10paRaW
W6+8Z41itVBeFMOB3pqYWd9pm1/f5J9tgT0H31l4OslM5jV88EN4YAxJY0ODcSThuyXYi1HCTCrn
jDvV8RgaAMa0lLpj5bqqeYYDor7lqRgFOdGBKXyCI6JMulrj1MDPyWjBYWHN+XAxqHpdNIxh9edm
P1/UYqbWU5jhvr1XEkAsXd5QrW0GAEu9mpnKBNakdikfxHZYSfA+oBJAz2mpE7nYOPfjSY0U9cua
JYeZFbZMXwaOpEzk1w1lfspFVHEU8qDI4LWREuEgWo2uHxoKrmlB+aw7LPIo3Kjnx+gzn5Qj0ibx
tpe/U1aCLbfnAwYJ30B5FmptdnBj1JqgvtfxgK/rNQ2MBfJjscgTj6wprDGLlDIEyu2iXV0OhJlI
v34I43py+2kfwlN4rpoELlk9nyIeoh/NrqdCGsnqi+ptbjU2yJXfkoWhfFl6PSKCT4vihKmn1NQy
7F4mbJJy5XiL8oR4G95b9aa5py7EaeONeMvKB3Aljhk2TTl57Ke4DFXDCzZkatWwG/O64JLqWzTR
xuyhpc0X9fbBuah+HshsVINP/VNWRE0bLiTgjBJrhofHioE4It6HekV5DYwvZWYG7kL5XpgLTrav
boKyvVe7hEHJ0mfXWI/6N/UJBZ4BFDdVa03yJEa6AVoSsOY7J+WfX5+atykHGw+PUcd3uHxsmuRa
DUJlgpW/oPyKa0t9LFjKdRMQSDQNs/Hh9JnOnfBYNz+cCDVwlePQ5vlKeVnKtiqjqGwpYbpFm74h
0IN5vjDd1VYKwwlZbaH2MLC9iSPRHQkbBP5B3EmguDvEDno/WLPRUp/MmqtWj0A/KKvH6qtMmWtd
7wcG4QqWe+4+qHlinpRfoGxShUnmdnEAy8SituegLBt/3iTaWtdPWGr1jOQDqF9q8ZPyTlRfDh7J
YJK1Am+Cy7OEqu5X9oM/+fWw/bOF2wXg5RDA1JmB4uepF3HKS2qFOagxqfz0NkQkj9pHPAgelStf
L/ff+Pd/in8TGf6hQ1Zf269/hLrvvubv//jb7bv8FP6+/sE/49+EXrCmvgozkOylcoX/Gf8W5BD6
PsuNLog+e0RF/hX/JpPLM1xCIYbwiI7/GP/m5JVgrWGRg2yaRKz/z//+KRGn+fTzj9U5/z52CHyQ
P26Zrk/arvvJ6HMi29r+kAycXb0b2X1sLzkjQlmC5DoqIdRi+0PT/H/FsH1u3PS5cxcnw1EBqx/M
RDo2HPqOAWo7yWEW7D3v5/48ibcx3/f28BcXM34+rbYxSlyNA0ZKywzh6tanq7mOrDVDR2tdrc8Z
umo7rbpPctCVCPf0zrtaRztx01hP6EvkUK6zwtg4OpuFcOtqf/XstvFvYS5b120OVj2bQiidlP2f
n55c3YKcXqtfhM78JPVD2OIdFP4yktGmEqDui1dlA+qgUM4mnM1VGcCh04cH2Rbn3A2O6fwNJT2g
FSAAjQLI8mTexol9W6ApVtvOnal17CIAfUvn2xQWB4TLkLoU+xqMLbv/PpXntJ/IXnhuuu8Gq2c9
w8BBBKEsOvDOgEYI8evvJjq0rpDsBL+p+EOEz4LjS9w6iyPK1s4d4dCgvZ8AVUKBWhgUuiUB6Xg9
YDcDfx+3PPNuBFqFURioiFqTYBgYVfVMETuQgALGUMm+Sj1DxF9OeoegFocLEtU4fJYSvRscnKtf
jB0JEm1hmW8OW38ULDgrIAxAjjN4VAB07SrCTGgcy3uGht5TDH1PW1TjG26bJMYiOnh37s4aVj0p
jXYEPeneAeOWUWke41hTX4d28tU0Q+hYTMbZNosFXUXpN7tzu12qzaOfruyaLUvL/nIiP5ENma+g
NMs6YPdIdLQ+z9ChVfuF5T2rbuxNiGpAduRS5pztyFJYd0O26gjmqH0YpRtrmxb30vNVU1HfiASm
rXeBGgb4mRYvzzxzkD4MVD3iAsFnB5fzbo0343TOUP4xeHRlsZ2xXfpNg//gQC/DZmG149BaSLXJ
FDyKPMQDVr7JKKD1l9QMrcOtMbxxFLyoq8tkvylVgmtEYNLXIV2hbsGq6Kq4o9yWmqABmhnAFMBG
qwJ6nzEX6AmUVGJtKvY3HHSsPQsCipc8qsdVPu4MhoOadULLYpkrE9+TJqa9ZbMKDA3xAaOY1o+k
ekroTgHYxzFSJfY13Jz7qisIh2BSizeSJ2A8iJVLih+JQAt/uDe1O+VA0HsF/USdzmpuztp8MUCJ
UgHIiKjXRvhu0O1Oi/f5BGdyldAvTZQDHaI7gbsqx43kZ4iR6BSyg1evXYNOvE/1Q8wGsa9xx7tT
U9xrzEgnODEkAsIfnR8sRkE8AeVAjXNsJ6/X5mxs1DBxceV1wocuB0kzpbQFCiSBl+6pUUOTbOdX
8Drx5MYhh6Ou4bwQ8/JP6gmN5F05uo1FM0fBMuhxMJpwq8IvFmRhSIJtpm2s0qO0pl5LSMhqi4Cs
19XSTy3nF9TBRsm7ZBDnzVYbUMDhKeP+3Si3dv0G4HSlk9AQM/jURpWmpCxskWecUhU0Jo54gN9F
Js26dKu7Nk3XOmwXpNxJf/XOrGhQjuYvlTa+GrJblF1+bOX4xSwtBCWtYxtaAHH4aCG2dpyvSFjh
2HclUHCzw5XP/apXdaNaV0x86f4+VHjKDM/KNpe9eE/nQUXVYirPZTVSxjut+vpsGOOy6iREhTc0
Qgmbr4sWFURjrWwTQvOu9WTQXWQPb6KQmxreRavwdahjAAaNCWPE9FLUEMurtwg1L8JJbhuSnan2
uMZafPw57g9u9SMb0hu9ZovEEtLnOkubshJ4xLQQ9WPMFcaiyw4fcLZTvytnziUWKy5J+pUU+iXq
68D0vW8gN26pbL6bO5YhFrygoualuRCtQoAxKwmjUhyuxq6aqMwD8kyXajOpIgHKOhklqx1ev0mE
0wZ9JJx0h1LqSkvOE/KZDZtInHabuZjVby6SQ8F4rsezZBLFrKUif1ehHNe9SbhZ8uuWDXLYah3X
I0KZPSvY6JBFchONwTrTEHRBHZ48GY6/CeNBi3ctzOLA9mCaUbZrOfG6p5x149diM5BPxBaP01Cd
aLpXmJsmDjeSs1XZaMBM4MhlDkl/Fr60lzW/+RTFdRyauQQ4R5dOAe0XT/lOEI/Xudc4fyfRmhon
wk90iknD5C5hOEo6xEkqT364J0OHYIi9qlDBGkJ0wrpVSh+jJEOKsHMjhmxHYgrLW70aqSZTBqgg
oqt6Dtb+wrntStZEfHI/BXjuh1tUjimzHne6ZoKqChcTYluVDZMZck6XB9XCStXQDj/y/v/rOP8n
x9nH2/xF4oh8f399/ylthPd/uM3C/zuVjSrzQLgOiXUWnt2H12yQ/kG4yNSVB+x6JIH8y2k2/u7a
bNdwMIXusXvH3fsjacS0/u76NuIXpqvACiTr/k+cZvFzsIMEUI+bcsl/tHwT9975FCawzN7IicVh
6esJlwjOELIT8oQ0LKKnUNkRGkrXUYC3YaA8tvV6i4k1Fc8SAhsZJMS0SNVvCQ9SjWw4I+xbxNcy
QKG7qBIrvVIgG/fuh8b9E8/7etb7r9jGx03TmJyxssVXDfGz81lkeiONCTg5gIpq3eYY0mImrAhk
0grfYb+b6yq0MeZg3UPPZ0twxadH3e4vbuTPWs9jz6F7bH8IqX3ar5o6im+FzeRPUligaTixwtu6
3MwtZEnKgXfU13/3h3bi9D4kSbwYKXvw5++/vg21s/ncHFRvqmCnZSFn/qkPgygYGipaYS1WcOZk
jXZAoB0l1JallSNa9eurGZ9K8Vn4BOfa/I9yUUaObn9qfvArxOTJR182htndVS1st8D6qvXg3rQ2
XRsitZYF6NBnikchMIXTN8jbwWGmznZPtkKZITaO/tJL5K5Io032wEth3hty4WYEBh1ypdYim/Rd
OlQTGLfmrQzGRUVK3I2h2aRg5ph1htVCjvGp1+vsRrKI7sfKP+sd+bJFXYdAUgh1UxkUP+lAmE2R
O/u4MjaT1tyFSj2qR6a8QwZ+YzSeS7n9UZZg8UqJV/6U5/P0PEAxxih468aLggO+ybntBmuVGfmD
DYXAzPFWinig0CPOKRdzyCmXRmjDBeq/d3U53ormlDD2Huqh3Q6RCI8BxbBbUQxbaoELiEIK0ejC
FEs01Na12SaeGaS3CG6pguNjAmTsKKf+JshES4HwuNO0DqkBNx92UKjgh0uOcYNpvsstyuURevW3
mW7etcM4bGwjPpKyChlu0WljtG9ksKScAbEWuwg3HmUhq9EJn9O+fM4g43hWtLWt+jJLGL6pa78E
UB2pGMou8Og4xRocvJ6wKAjmY2P8sIPOF2r9hhT5msB+nd7ooraOljvtW1XdAHFvXrmQ8dAorh40
L4+38FmaW7/qqHSYKHTT4D2ZbvsFMgBiYDK4C0o0W4yp1W+lTdDS7O38zvGh1KWkcd82L0Y1deeq
8xZdJKaNWfnTE5uIiFy3nuItX4I3buVzyYHH3dhXYl9qYu8iQrwNTWPYpo2PaE4XxDi2SERQBh1t
rQR3SVyl0orK22ph+FsuEKCRtv098NFipiAadXCq+XYDGsM9EoWra/poq3JIrUH7zTI6kn+8+lY3
RbU0tNzHlUC7TptK/y/2/+Ln/fbHnCMeZpiG7xFr+Zz+UhYUE8YVuo5WjMOYJTedaPu9ZQUAE/ut
azvW3vRQtpFIQFc4XXpeBnd9Jh4HI1x2cz48swG6SXo/fgieK0C6CJ8t3JAvpdQBVcdZvq6fdcCH
rJqgEzR/1nfhXB29gvrBztv8xSKi1ogf1yxBIo+uOCSOY3lYoU8ZgLo+WdHQpPjrtUQBOoJHpZ2I
/HJKjNjSsoVovRKxfaMhFAw4mgPDmcQ0P8Chr9LbX9/MlS7w880Ig+CJYes2ZbC01c/2JGvKLIaR
S6vZcIU5VSw5Kvfym6kLq/spN/WllRrWQagvkcVmOCXPc91qNp50WG5SfVkNgoO2vLq9FgFWiYjW
0mReD96BgLLxWplArMKOhLsQrIo2koA+UJZEpWh5mBPo9rG09oPWTce+dqonOdTaoSU9YCGVkE6T
jnC5DP27a0K57MwheBFhbq21InK2WRUEL0XV/E5ZuHywPJrw181j/FvFCCs+UR4fS2AJ4ZufO4vx
PHpzFGHmjJm6HV3cBIiQH7QWzmpouPWiDaxwA8Ve/yI9+zUevfTdT2z24eWAXeCoJm9t9z6o6+lm
xm/IcpjLVV1k9xbaxmwXPfEcT+6LZlCLI1uNbAmvQO84mJ9CBLqK1IFu1xYu02ssTnXAFT279baZ
YUxPXvDQAVSY3is4e/faMLiPMisGRavaXH9Kg/ar7UMVlQrlNUUO649qVScO0NsKzfsiSvqD3Rkd
LLpWX+thL1aDF3jsayPnKSOzatUk01pQZ85YlN5XM6oeC8tEMQQV92TIF7Nw40c2wvcSj2Wnj6Ch
KuFSDFQO8U2ih+DopWftaqermGoT+EG9QytiANsJfrw65uwlj7nXxGuWZn1Dqvf3ktQT3dOAwdEn
xSZOG8GeYSBY0UEmj4H+PgYpe3l/8KtvhraLxq59qLIyeAgrwMWzP934ANqPThXLo4Z91ILcuPGl
VR8Fi+MKxXNzaQE72UFU37Q1fO7K9UDbBd3mqt5kjJG/nmOr2zRQX7+0nQV6xHKQ+ESCwtTRMtFY
nevOZpDXxvOTlnCQieYzSUupdDjWKAiqeEgv2m1HFKhJThq7ladgmL1d7xWULytEjuOZExoi2RWz
SWCmkkdhed6jsFjDzdD4EoH1dkWzd8222Qv1XYwW2M1fDPHPLpTgQ03lBPsm5UDW54OHtO9ysg4N
cKUN4lxx2b04nXME0s9gndE0DqKhOOUhYavGDcWDnPR0WQ4BIgGgiKS0t9AJsqWYgFlVvhBPv749
T/mRPy9QpI6zSeAOqD8lXP5pgXKGZqo1CvIS236O6mjX1EV+iFK/2pVhDbEjsh7GlACkUYF11/SQ
geRDSaGQ7R2hJ6pJuqLftIl9QA6k2jtRhS2Hnr3iLKZSwjGpvJUWh7sQz15MrzuV3aQ/ckSrPeZx
8yCSMf/N1EG66UODOxDMt3HcZhs3Hci97MkclTYkUFVPdLp+QZwS3e2cauCsXo5N1e5tr/cAphfV
rs+VqAnSjIhFvJnTSHAqzopTH7FtLXJOfJoJ3QgitlQXRdsRF2lzVRJsyn7ppnF1nhLANEOVL61E
eDDItGFvSDHsoVad3QTb52Q++iGekR9TtGQ2ANSYK15uoxCbUb40DfY6GYfsJgwDyHtT1116T3AE
lpvnwCwoO9Q9Qs3q9zZ0+hgYxZcwd6rbqKWQ89c9a/8c13dVegJnJoaL6bH5+nkr4wyg7Gl94jyB
0e6mKu8ffOEs8o5jul7P2pPWBd2W5FewvuJCcerOBXh1ExdK3aTvHkmc0g+xYqJA5uXLP3+kXL6/
qbzqrahu3dq30P6rgZ1CFd9bMvXvc6+npfLZvhkLOknxSY9pHKbH63d659ubPrY5RjTr/labk9+j
oEgOvi+KU6L5SB5RbMQ88Vdt6rkPCEo+B2lb7uO28B4Cd3AfWFQJ/2lfUnQo8mrYa0UzwMe39hyL
m1/6vMTLJ/zMYBfHIqnMVTYm3uovmpcUjM9Tx4TV5uucVlG4/e+2yxylHwUutmsQ6LH2lncoNJFx
ykBKE14oLvFsDMvBzINtIsjvb6zwpU2KGOs2f6ndZhcWpXl7/SKj0USFdi5XtT7dQ+0KkMVFczdB
H9aDZWc3JfmHyBl9cQUGLvbL/DBnIVTFLNtQ4JsRI2Xb4Vd1+kWkzgiTGZGh8n7q8mofozy+yENR
nye3sJDMK7fJZMoDBIt0W/mxvbEK+ExXTEud3IRBKxFeLSNysQd8B5ET3iQ2eHP96fpF2kD87Q7/
OMBYLcvQM3ZJlenPQcQOyErJcSp9Kpw46abaoB7zQwLf79AFbrvqRJ6fKOFFdHbsbqlhB5xVYDQ6
p3jR0vrSTiPE6aGqbjvD7Q+R3gyb0e7NR8HeZGn5uv9SjN5rDBnzDbDB0qGc9wW0/rhHVLZaZmI0
XxyFwffaBhdWNI/S1rU1sK0JdVA9+1K437Se2vqiWbduNYNtYq6mvh/cOF3g7B1NJLeosLzZRpVu
IS4YOwtk9iqLMsRgAv6ga3Jja8TsUpy8qtdRHVrQEYhKTh5o3qS176fK2qK+iMxWFBn763d6+aJH
ndxXlRNvEA4H8ydMwn6CQruyAzxfmByvEU8TJAbKkhA8AsWB0x1L9qZhAWE6R9EkD5v+Bpx8vyL3
TCw1dPWO9UBUPnVbA0Odf+85yzEq6PeEUMStVgq4/62b7nXkjzcDWrpABZL62FQDbLfBdY9ZbkR7
4Id7q9ZHJD5I8k7H5GujzvUZ9v1LWlmvWtA9lhrlFBQdkxAs5U3QBs5ySDxjj3yQgFLId5WVcayR
6+2LducHELjpgoHgv0c3tM1LlIz2YcIfJJpeixPHwJsR3PD9VMb3zdQW+wRFtKlMq32jSfSGoGW2
RzMvh61WyPfZc9sjaJ0A2k9FTZvlcbwyhK8E5ymoNt9iwKjh3mzDfjt1o1wM/mjdwSYW21jLAarB
MF7i7Oje+IATyeZ5aYVITRMQe2J7VdzjpK3QY3o0m6n85galWOgN6g5VokeHyG1mzm94QTgPllsS
onbMRwM89UpDUxnwd4VkGpS/nbzxYEisxrKQ4JMg5WcocxO+JvczMOKYs9MYUVk5T5vaztwdQi/9
stYC48kI0Fad6tlcG2SYrWtvRn0AWtZG04aABshQ0ZwkmlpZaCebXhYB/PfBXlpyCu819s7t1M/v
wMKXtT4Ez0Gv6/sZDfGl02lyDfKjYwp4w31r3hGtM+6uP2Q9BzRA46tlhAm56+PUvhnUoXOKQMz/
JerMdttGujX6RAQ4D7caKIkaPTu5IZLY5lAki0NxfPp/SY2DAzQEO92dOBJZrNr722uNnEEusNUl
Iw4AvDoQdBvfLPW9jir9qGveHMHcWXW6RA6E5poW5TREQ5smq0XNxkEzXaC3ui/3dQrRR5sShJNm
kGzgfZuRnUODLE31VCUWIZAAVGeLn0uvG9oe1HEog1RNWEvygqNrFD/zngOkv50gvB3qcv5MJ+Gd
OXSuRtrQdFK6XS3a5lfIX1ecRGW+Daq0IGH930sxUqwj5U0BW6eFT23t2cordbWt6p2IXfnHZX1Z
aUUPDLgb0k2bW82x87nlAl87c5XIF9uoJYWZFQttUyO6b2LGRJxCBSchvd96BgyDsQF8sTytDpnn
oASlL9EkQ3Uu3BKhkyWWs2vC+vZc9u2L3zl3ZTdhRoeNldfjsETZ3ljZ3hfez+MzqB2KPwGf8QZZ
RfIExnwvOBVOoBr1Gs5TAtFrO43mjy8FeIQEM2Nnvg+UhaPp/qIKBolE0TNXNSbBPqtm1ChTKsks
e/alEOUXLDzv4vsiP3CfGtuaT+Fg16Rh+YCI083dmh7M9D4G9BY8o2wOo6rpWLCXzWb/OW85MD0A
FMy5vhSQWWNlW9ia+ZiZFdAOzKonCabEwRz196rxLtBD5ysQt4wDzXRTnea8JlZySWpQSkNnNG9p
sESBn0IipyETLnc6sHF/cQQ9nLb+0OPBRHbZIvymsagZy7FkXmwndXcJ74y0ByxNl/3V44l8fXDh
7NySG42JBEMFqFyKvNlqvXS3qsrHk4Wa3fRr8cSzgFFew10DNZ92XgDkkOv2FSuSvoXPpA74MijV
YUMzpNG+2IlxzjURPz0MLTNFydAz6vrIY6M+TkWHrSFQ5S6FLjU7TnCbXYzshp9u6HAup3Ih4TVQ
Jdm1dfFNkO1U2BLYbUptOabdeuxH8QGZvGURnor8lMxzdlCT+nSz5Z+VDdZnhmreCHoZOi2p/Ar2
zlOcYBvBPRlv8nsza+5y0uctekDLTJJ96UjjrObeDS1AOUzj5Ue/bMxNEmSgqCqvwOPjRxxXxoNX
eSxQAPk4ZmV/YmdWEQ6U6hkB21Vvc+9i6kO5RShBNr8YVKichsdS/V5noB8zrXmaWqX2VTBrkac0
fz1IwO6dBlF5GidWh8DdSSOzngpXOxTdTE29TZu1FpMYVE3zMt8f066jHfPpI008/4+w1JuZNTXH
746iIfdL4YCknvu2O1sGK7WQMz02hbcPAN6JvSeI7o65QDv2KR4iIhrmifFTu4y3WNg2iI39sGmK
KlLAO9ZKpsFKpml/U9K7D6fj+Ul4cPSt3b5bqCD93Hrp0BWFmoQKpGcBwgWv3/ZKozhnkybM2sW/
pE6Ai4378m871GvgNiyVqGko11TUxKo8fXNj46a8IbmTGvOQIGvOO1Jj1nMxqM5TA0gmVjDOZ5YU
zlAo6hw5b4xOLJupxN/Hyv2vhgpM47wjJwoiR0/H/Oh2c9iLrjmRDk5uQ2tr185+4ho0P6mF1ZsC
vZIbB9otsGbtatfPnlVF0Dn1nYsH0xv6alv35caEdEXEJSVq3/QHQ925y3Pshkm/1PCekq/CWtIj
zOpy39IBXOnLnF9lHjiwlVvvnBrJ9OL547nxXc48klEMTl75UW+deN0isA4pQNFp9Bmyt4HAcCT3
8/3DPlwyYDMXZF1KDd5vj0xTN+C3K0NpPOq8LBoWOV2VJuDB2F1AhqNgpn+iDOCkZXGhijN9uL+a
xas/fCpal0W4Wz/uo9HQEIJrnTXsukmfVuS5v93akBfUA1wO7TPUU+P4/y80YOM9qthr7qes7waF
ylrvwYu71UnarbaW5RigvKy+hDHFbJ2q4iT85jdYGtBjqTZcLDX8wiIqogbqJxdWUe5Gkm+3x4uv
+ZGdFT7nSWFem+l3O2vmBYJHcAXr928yjSX0AF2ydzT2KnXsyOK6Wtd1f0E7QoqI2/hJ6J5/yOL+
r1a23d7ptJ/YFvMtLsUXhEMmLbWsjaRs231fmf06aBN6upz+XvW2xRkU6MOpqYl0onJxd2UDhdAn
BnPWDELm6RQsF+VoTLfQjjsrrewxus7rANJeJaV78paK8IrOlFD77RuMz/EzxXghKMvfaKDInQ7g
dcfj18JHqNs09arfqUEZQaOyeC8fNRuqXPE+mX0m/WxRA6UXt1lr+XlM0Z+9RXE4hfn2eDPHMXUj
x9NuBoSKK88zhl3HnAOlU/5Lm56A0CK3Uzlz8+KEvfXt5BzT1j3PFlspyzaAfRlqy7j1EAlwHpjc
EuJzmsUAr7dQOWIOWt0mmZv0F8hh5F/LMmdhFXTNWu9tpEIKxI5eL+mv/tjCtr2khM7WyyQHyny8
Dd6POTfB1Q4WCH4S6rbj+dPJkhWZ2VnuSdG4zwxHueAkvpS9OBcmFMIc3REAuYChB8vkWeKl7p+c
8F1AwIce3K9MAjCz6rt9sCDJCxG3vT1e7r2t2CjVye5kcHQd6/TAIjHWIq/DQfNlHHJKe+mbenl3
lsNcMBgzNmxlGicxI5C1RtTdv+rqgmBC601b5lZ2fV4gdmOI97+XtMmPuUrVtRlaQFh13m9bw9XC
ZSghdAy3enJFuurq/mBN7p+s88RnML4vSYWFDcNGmLiUQPoiqbeTbYHCZhx93wT8gb1L5yJz4+rL
sq9W1iRvbTMgR6+a/inLK3Mlu2bAvrcETEBTKcmV725AFxacTaoi7Bq9DKfOeBH3GtKiQy2F+7JR
Nj7MByIvqMjRmTwdmnyyTk2Tq21vE5tkI/4bJ7KvNu1SuR/lDAtHwWzcPb4dMfmwmMbORQ2NfwSc
+Jp4LU8ElEeQcMgQZm7LlF5RMBBYrzu3bN9qMeQ0hGvC3rVqQ6kV3AamqLooK5Pn/I4BBUlcXOfr
NAj/mBWed5zT8tvLe3/XaQz7F9lPh1RuNwuBzDRAinHf+G8aHITTJMezpLLgQkhgf2hLO+KuNtnI
6NY1sBtA0TXnVc5vAXPwZOhHioibpa6cV4h0f3RsnLPL9GCvF8UO33myNQWPgMcWylfpl8mk6N4r
826TzHYVOksZvDSU3salbt+bOJ9ufLBXzzDb95K23rmZOBA+/iW9s8BDlpVMjv5hzw3aDRfrM35q
TeR+hB7ajzoRlNtxxsDkus5wcWYGvPsu/Td0Qr+MBXbdPC+pWIAzaBfNuNKgTCOqOeTR7sgyy+AQ
tGSjE6naI22VL/OuBI/FH9meakRHr20FTwgeprV7oFYR1Xb73O0JQVL5R6gwJ9us1MWn6mZyd+mz
yukm0FtI93ihvC9MiflWSGcOsz5/tVHsnBGJZmEHIZVUkUO5yRr8myOrPHJr/nttppY1VG1ztQlj
Dpi0gBUk8cHjujprzU+ex8fUzc3QC5TzFA93wI2ec0BLhRU9XjoVD3vPTw+jBL6/NNWxuv8/ZCYi
PuHPlGbtfpkoADgD/nbmSJf1SFUUGNTQkHRAcTE4hbyOVNIePULKLPUK2ro4mX3Maq9RtwDnvlly
6o6i7rJ14KXDS5L2w0tbTmiYelSqRf5utr3FMF8C58gx3U3ReyXKUxcTTdt91PguTo3uQz0wtsPY
Ot+52Pqiz74p1g+rJincF7CYc1glghO9GniQqGMjS2M/i/JpquNvD1PqdbCd8hny1ZCVU2iI+u6L
IqXhAphhyQcZCV65RJGNOgZuEMveoFukE6mx6vcX3xo51AyBe3CTCXedGeOTSAw2Bf5vejbpdcqL
fEcAtd52WdWth95ro1FbptBvAETohfE89tnyUaqS/TcZv1OikwUELl7sWgcToRu37rVLNSYkVZnu
c21+M5bW3g10XRNEIBlPkN6xj4EzpPAnkpldThBs4srPtsV9j50O6gUl0Bm2W31ioqE+TaLGuagK
+83AUvHpc+NR4Fiq21RxoJCNOf/O8vzLYVDP4rdYBVbWn9pUa89FVp0MfYmjZvZ50eWPbrRyZwU8
FVsZ2r1qzspZthT4hnWNpmnnxY5zdAfsAHU2f6FSqXex1MenGNkJ6Oj6YOZtfyF5019cT+svFCag
zo52cZ4CMLNVoqbXOZDP2gD+dR7tmxtQXmU+a2OW2vLRIATfyRbRtbKyE0/1/JQrnTMIQoYhnS5Z
N+jHMuWJzH7s96jhBnY0r9xmvv6Ld8B4QZKW9sF4LsAjAk4f02tae2SJkwyttg5YNyj3PUGFd3ts
jy2F8B9xbyikvg8E2nybpi8qnX89sP47Q1sSAsN30O2DdkvPgfcq4LhFYQxmGferbra73GtEmJNs
xwakqY1gBYgQUs2fdcYMsgri13RGiQLFLAc2d06sP4iRyn/xjHpY6Ut2040nAWP6hZhVsUp099D4
wK2Bsu3gdPXvLbEjGBU0swAretcuCbyrMoc88jke3y/oltv/U0HODru445jkFEBHR9q1jfijG3n3
BG22D8tYF9wPiH6l8zZh6E4bwzlqHrUj3tgtk07WBwGc17qgvp1T1V/jrwe6SxX4SKpkWFFgU1sx
jcs2q3AeFnnhHGoCsUT1fCqSiPQWCYT0/h2y6n9d1XWbe2Rsi5fN/0j5T9HATi37S7th6oh8pdZp
xjnQvOmD30pkzAjhiCa6G3dhmlF9slvKBsKEj0ddAQqmBtZyqkzkjlWLcR7oIMEt5oJSTVsOsTvC
yIwrLh1jgqRxn/Zpy3/uoGnE123nbJfFZ2rSVQqWjiG3rGEKGtyd5Lrw+rOJ6eAs61lGWT/vs6H3
2YwSG5fdzPwwDfNVCbl5W1hOcri/e3VQuZRKeAvV7P/RtEm8amOlPmLPflJY0o7u40a5v0Bj4lEA
KDFiD7MWeJe+TR/wldXK8s30pyJM7fQfE8wGAclF7qfR/1camETHtPc//Qafo69pIkKmwkylm10c
5h8ulQEjPLcJaGJAYPWfbEJHTYepj8fDudeK6cO6S9sV3frkd9yP86Uj7rQib2Qfdf5APx/Hi0Nv
cMvMPX2EPoWH6idRGWTF2bfHsPBm9osZZ+Phg7y0OtIMU8fHV/lU5ce+3Bqs5lxAlrmaykFAV9K0
p7GOxbmZ04tmMUeWTa12hUSMsgAhy3nKKoamzTgsK8N6V2X76uuZ/uxOmXumx0+eNEEg6VJq3ZVQ
hvemzqdvGKn7atGvpHO93HRndl49aAmiQromSfi98AG+G4Otvw8xe0NAMgljY19QBW122Kl1gXQf
zSJAEZxAMrcmOpkqKfr7AxZtVgP9RQ76uo/9L7Z02qtDyCtM/K6KZF6xenkVFQvTKkOTsyJXhEeO
ZuqvwvS1VyNfzxr3oD6y2S9LP2xdi0tsdLoPfflUAQdkiClna1IxfJlE3TJw+kiCtacgSf7iRE4j
N53jK8Hl99Ie2e3n1MNW9UwSo8uDs14ZCduEFL184MU7Nafpa5DTOAeguUmDYTzMS88vjcMHAyfv
+JX0U0p55jUjF55MQ7vG27R8tl4VXOI4018L1BM8EpsJBjHfGlnpbtq2FLvMq55SM9PPjtabIUKa
meGDdJ3d67KPl8KO925muVs+GAYuZoxWZNuZNCm4Gvb+Ys9sWNvfBRWznS2L5C2Jqfz0luQx3jAD
j2uUk8q95owIY9X7kFTdRA63seyqE51rNsjMQO2NfJRh7Af7Lnfm5xFGJ6EkewsoW/zC6E7zekZm
P9giEtkw7tK8yBgPsP1bouvOYZgoSOV2kJz5OZhDxwnVLbJ8Hj2wikLTg32hKELR2NkmQ42Lnj1K
LJONWeTy1EG0Q2pA4eXBsuyoia5MY34ViTBf2N1sHbaiy2gzTdjO9Q44MoNBtpY/w+yFq8fCb43L
wUXcdymzXpwmx/wsO0+dEJFRLBp/P74JmvFjmQYUKJZxfLxoNnOSdaM3YOPLs/Sz4ped2u+xqG7o
fI61JnuM4xRBp3lb577/FpcpYKcxtbjcWnD8rm0O+zxgCINHBh1oTQuiYu6yfcweRlZu+Z6MFjbY
uge8xx7hPLoamiz9mkkr+0rS5TpPzPpazHZgYv+RFCVOnJTsdbAk8bvl/6Ae4rLRpj47TC7RNIY4
2h1mTveZNJlB68icInciKab6Zjk0NoLPZmodvHvTXUg8w86Xb4Evi2d90duXpXV8tl9LE4rOb150
YeskjaRH260Kq3EcTg8ScGZylEnuLxm/niR+tovvSY/ObZLdOMHDcu4JEF9SVHW95weoe04GSf+d
/15KK0A5AARqVnWyVyp2omlul2NqMcwly0BfKd54NjIEZrxW0ZSUXZQuFKJxL644UsiPhdGgbWZx
ofR3OLO6q01aRsb2VY3onkEDxX6CbXAbxS4nrq4siovV/B5gkJ/c3vvd2G768mAfty7M66A3ReSM
WH/Lmhpig5M8erw4SjArfnf0Pv6PIeZilITnJ2AOE49+Ucrk1AGh3vDg+WyMudmpqeCIB60k6pP7
blt8UFMsLl5BnoqjIhMl810CID3zrIFM9ahgF4Gx19zCOseW0p5wgiB0bHIXZ5/UoAg7eOdtYFps
M+qnTFgH2kLLX60SnIM8271WlpOd8L2bm4agwYpD+kRpztafSStKyiqBFXr9N1X7OfpPnCLqeYdV
9dD37YZQXH42YI0dU22+WR3O+77XXdjrfv+r189xN2bscCxk3G2ACrJie5STkLqRWlhOTalDWM6S
XRmTyO5io7+lfolGig70gE4mMjwq5o33YpWDvmvLme405+KTlhgsYyb5W1tKVkBl6AwpsA1qM8z2
wnwtNcP7A23hGHc+13Xdb9idNb/KnoxaxV3ZcmFEylRlsWdTq+DVefjuvTnY6iPots4fE+r8Lftc
bTq5FCBDyckjqoe6o7fQiDXUVrXrq2VZd9TSryQKtLUmKG10vXEjZJuFmq7i/SCcN+/RSGZ+A8BV
40e8R99KJntrMuxrogPmdZxPO+/GvSlJCHMnsGyik1rHcTXwEJfygkP8rOcS99PsvTweHT5nb6b7
nI3BWSqywN9QQ5pp3MZVsM+nON2UlGAvs228GonqMXbzXdyaHzlL/SkZ4VbLJhGf/301u6+o3c1b
4BMFnZUSjK17McyDBoB4kLPY1+lXL2z+NDVFBB+qDR2b6saa3a+Hmb631VW7/t6jSitogF5JEpDP
qs/i4eD5/amnb/5uGFZ6CgToac2j9diUFt18j/Smrej0BTn3hBDdtoNnsx2p4FOKqv+2/TxGTmzL
W2NEj/Km5TnylCqbjrd03uPAehfoQvadScSq4X1dqpM3Bu4FE6Z+rdgfX2vhucfCySIv507sVaUf
i4Jh21boxXvhwIdb8iz+ZY4ZQdRsZjeM0Zl0hL6b+GuGgbssV1wW1SofjOdqtM1b0bTxW14/sydy
tnWdEsSw8uzClh5IyjgVDKfxrUzIjSndt3fGvBgvLE8/U0UGMjDSZdP7trb1+3z4FfNpzXGx/G0W
d1mz86ouVtfYYPwYj1xMQzv0Asxf3jvVLebpsMkaM710ibq2/TBcRmhQG89VN8+7G2lUVm+ENJNt
OyFXHJPYOj1eHBARp0xPWnBUzR8x9fF+qi0OrpyYdsNk5B9OwpxWn1EIfHwL6HYf3P1h2oBEWpRA
Do2PMdCZE0u8ee3ft+NZs6jfY12x0WrF4YHuvWuSaL7HUdnI6uwTU3CXbn5Swp6fbAqxtcvGPQi6
y1QQxSgKr9wVRK4Yu70PdHmLOAX3F3zpiMJaTZH1WOKzqs9uTpt3TPqDG3h893ipW3a+bc4Nq7zm
FlCeKXSRrWU6oJouvK1teCO2BwuL+ew0W9UY5vNcLNY69jgryioYVkulG7/1RL41S9BfDTOG+VtO
55y8xwbDJ9Kzvn61hXeKddVcH9/1dUWYglHi9WjjRl4IP3nKxJ3l2hY5R2KEoX1XLT5eikR9tskI
B3rMyBMy1bVLvJS4sNMx5uuX/bCGKzyh+TOzZ7vs8+dYLcfRqo/eWL6paqBeSw39OmR03rSiikNw
r2k06hwRpK6PLacdkBT1/FIFi/+y0BzFXsXJiRiD/0Jnz9pnauq5rup9nvrWyVjM4cVaSBfYlfu9
qMHYD5mm0V0uWLmEIWkJq+JdK2BaEm7p/9JlOkiIFnM1FXQT2YOJuUrPj68eL0hZE8j69huYhyCs
sKDrYwoxooALIfRnX0uoeVSJ3ClcdN+9EC9WzxbDN6C5xPG9e5fXA6RG/EOwqbnL+e7x60Xs4S8S
g89AaF49p5wx91rbeJAqqnNi5rTwcfE8T4jwNlrv1K+FlzHHndsw1yozoKzojc8x7wooOOOUpOP4
PHD7uYs4o3PSDnTCeMIM9LGG+tuDdKHn2rRhU+efqM8RMtQT+0m4S7xfMBHtFqw/Zj9e0uQOjrEa
8Fl1mVxlRjSx65aBkQL/NPIRnk3XzaJOYUucl1k7VcRaw9ot+nUS1zWqeZoWIU2xr7iZB6Qcfrov
jKI5UtKnp6I0SWkun8Ie3cmKfEl/Yhq4Z59g6ltrIp0at3ZYAh8/uNKHNqJR2zIAeBgrBCYtK4MN
MccunNDv4uaCn+KVHEJ9tUZWOrulijKm02er/CF6XFn05w9lyg88p9xmlWtBgnx8yXGNIJzuBRW4
c7j35HI/XS7W/VyK+Fx6mrmrJJ/x43ehWN7vnJfmKO2MCohBMQnD2mTtH98vAR3x0abTPuoa655d
z+9C2a8+EztRMsy0tGYlzo5JebUbyJo37A6gle/S2mfCvRto6t1z7gbGXD8anWDf0PwXfbIdyNas
amd4DngikrXGirujCUEJQRxElT6LqbwmzLP4CZ1ZoHwQSVYlSbVmNnYg4rZi8S6CYRE5e9uh/egm
Cgkn2vK3Sdf+lqQr8lLnaDc4J6P7FDRkZrjiSHcORDiGwIrc4Y5s0HGKZZIZ1HlbesMn2ZyoVduh
SK/GQBjrzqr01lXtHODrM6B/9H3oZZ/ZXQhGRv4+USsQDPTBRS39fjSKu1n9m7/iJrPtix8fk+WQ
qk9p/LaUeaMFyIKTbg3ql3OVHAP5y67w6iTUTACdxmmz8caozMaoh98upr/xeWn3TGOGhsFqU3Qc
08lnURRu43eHsDKdyJl3IjW2TfIidx57NAxbSNJRfhMjycQIeMbfDov30jV/8QkDm40pC/irKuh3
3fDPQUTsHTKj3PkGy2+ZhPlChm/SV3qQbjQzuPlfGM3WYqFK9rZkb7rxi+EQAPaRERxiPQahp+2I
ya2z8Ykzu9cvkW//q/6UiKZlfe7LCiwlQLo58tVvYalTwHB5x8fPY3rb5t0/vT3pZAHc5xnhFiO0
OGjVJoD6Zs6bVOOsSsjWol2tnPqcaHdQ4LJTo8aOFZQNu4bJ7SOkC0yp5viyyRLo8zpVdLYLSsA9
qTcdh/3cePvFaEIeHOuM5Z8h7aMDWQ2LjlczJZ1WqFQ+YsOkE0R6s+MQf0xz1j3+6hb8hSXNDkWw
7Eg9MiBd0qijrIkgaps7lGbr18yoqHxUCYeU+EAn1ze680KdGbwb+Jpc5us8pfLpkrWbigMJJi2A
6ZSWJ4uBFGtgDJe62B998EEB2RxD4k2gUZ7L3bXLOeU+dX8CdfudxCWKE2a/prDiLtWsvduzIXQG
/82c5GGuxa3U8PvlGWOU3GE4l4RgQpxLDIMilbfQzEyOZdqqdeBmWId+/jtj7jOC5LpUydlouj+j
nu/I5r7NOp2W5JwsalcwAASTJ3buuo3cWDecK5OhO4ieQD9zzAnvqJzzXy7PtGn5JiX2qvvpseit
5xbaMvmeP9XAg0VOr0WQmBc+je1i/k1B75BWYsDZhMzaX8jqbLLJvvmqKMnGiq0zhS73bC+0C88H
qPk82CtNHupW28qZkCqxgNHKN1CmQ6IsIxNnxZM/xFHqMfwWU44L7iVdZrDmNKqlsQnibJv7HNBU
t55j+TK59eHutShbSvs4awUFOpGcm7tymGybmwrCpMgEp3w9YLxYBTKISBeWEysWIfeI4ZOdTgOC
iieUFHrptFeOZZUuwKabH0DKgPoC63dVa3we0znLklOuoeJIg72nU5p2lifUlpHnjlz1LJEVU9Z0
Mvd1mR4kDxh73NPVixjjCY22IoCFkQAqwLpQzt6t/U2uRfyjuX/q4nUIxl3VmDdjw+6AgfY7hTYG
L9miR0h/ZBcTu3JuU+kRoQORBreksZwzGcN2RdDxhXpFohV4j9jbGxP1JoVKz/Giwipf64XIR0ps
lFuLvPCq0BjCbRCHJ/yu7Mc+MvhqPVxuFzDMDLFggUlgFcjCGwqcHeOpi168YNj6HBCFZLSydA1d
/TIcrdn7KnRt40+/JuePbKu/41IcgpLb0lxYWwb3J4nncCjHTa9pR27BKy3OdVZ/UywilWbsgqZm
KvJjXjRYI+kQ9q38J6zfAsyBOdi0g+prlvlAFLrgSAI1tM0EbiT+KMtlZXLUsBZpFw55Izeqj2l2
Ua9rWIm5bLMqNAJK30OwAeqyrav2b0CRdj8s7WkkKuH11bqQJlVemi8dGZwGtgY8yS2+y7MlSedo
/taL233lVNuxMzeWWf4dWYHIfu+6JF0PFuPLthbCiTmwFguj+YTwvuNW2WCEP2leuw9oU2v1cktk
czLy6q3FvVESteP2R0Tu3KxU37SmDLXJ2CzVRE3Lu5Se/l3Y3k7kL8nA3jlOKdeYkEXE2omD4x1k
01vmuxDtzvUIRE9XUoh+4/+MerDDzL7PO383uc7OQH69Zox41Uu6SmKqySUa4CozgjDYUmT10/IT
M66wqpzkJSnHn3qyt6xCjEb3+V+GweWGOSjKipUZYRh6XgyCq2lW0q/dxBY4V+Tqix0fWkqApu1u
pGUR8lN0o7VfvVewKtIe6B02wnmy8tshmr8TMGc8GJunPMZUm2Vsp1i/jGxnWCqK65KdKAWAUgTg
FohIu6zTGtktTx6aOvtnp9ZpaYDPp5cycdfYD0leF69QlzZOLw6VAHahaydpYoG+GwoSEYeyZX2y
BKp38pZeUDCHRGTeFFsqW9+cBSM8cWGt+e+D3v4hKygkfYs4BNPwI4zuVMN3c7wkdGb3SY05Jrpp
X1hTqNvOdk7rS+drVDGAaQeqWVfzl2OqjR3/zBZzZ0Oxw3PDqITaAVYJR6+5umnwUucylOQllUOd
Py43d7Zzbe5j0r0rhOUkF1pmMs1V03hv+syMPH5pl6IHTmhvgS6n5SeTARjEQysG5p9hORDtm7Z9
wE2D93agITC/jIvxa4TOxegU+urMSvn3KTuJeJuX1aFA2ASi1Zz2Jj2enYG+pq/d7ZCxoS3ptGEt
u6RUKDtt4ceFHxPMm7ged1LQ3sg9UBEZMRyit/VfRR6SStrWsd4aJthMZwlrR5nAppoQF87BceL7
oU6smcI/J7m3Nou/KEK3vYg3dR1EtfmWQXGLmeltk2rblN5Hyv4T9Pyp5YlS9++VydYm0Q+tloVJ
k4Yg1cOua5ljKGhLD1e3Sp4nEjS9J/dC83A4s+73GUneLnSacd1SFzb1ZKWJ6jfcL+LPWv7T2jEP
2mA/1oyiibMOIF8KKlqpjNQA9TV77rz+mAiyPwkPPNAFRKxSxk0HlZ31PnnBL+YZPM97XO2MEfnf
Rc42xKBKtsKsQRWTzIad6z+TV78lC66Avq3nQ0dcZbO0459x4FNe6H/RX/PIlWF7FM+ZX0Vzb1LM
AvCZskOKVV3sVIK9WHOAyHDrCcdiE5rSkmb2YkVzMT17njyWS3Mp4+ZLMAawdid5FVr2VE/Q/jzk
DAlphL5CTtyYxK1myr6VEa9EBz3H1zkvj3xBsudL2vKlJLW9GunoJZN28NOp3lpNzXGkW1GS4geZ
C84Sdxyy7XX3gfkft/UvXq//kL2STOcasCGmgtVrhsNnHg1FiEHqn32QvMEf+9Qn/wWEUmUMBLe4
XiaNBUpBO8C9SkxLOte88PrVIvOJkff/EXYey5Uza3Z9F80RkQmPgSbHWx56N0GQrCp4k7AJPL0W
2CFFR0uhnvCS9dctkucAyM/svXZ5IeyYd79WCep45vQdKJsm+4OWPFq/toy/Fs3XH+lm3lonJwBs
zDslTp2pZfNYTMx/GytZC6dQqLxpPAk+XXPXOhNZ3a5vsNBrse7k3r7EoceWnyCPaTK2SKTtlZQj
Jj9goy56U7OyRjxnIM5Vw582zbdXoHE34mxjWum8EQUNZR65WycISP3p/tWoG5iRUADZOkpPrOK0
Oe5qGUIylgOF7ti8u/mLNxiopCZU3QXn0RjXC8ZHQLgeejau/lsQZQaCwQb3U3OZaplC9rHadUf1
hYSDjCQ/ZA8n2Gelk4bJxAplq4S5D8qCcn4K3HXMqmOThbCF8ux1WSVbs5AbNsIfmik4FODhPeeb
1cvPYEbzvTPSKTtj+jeJo8WKMfT75MJCHfJSmX6WjF/Aex+1R6U7zc6XmJqjJZrb7yIuQWRXzw5Z
s2yNZPLZWna5QcpMBzHK16mZrkXjIgb8heS7abzR46YZEm7J0rHWs9F9V2jzQ/uPq89+l7xkYXT7
/X+wMc5X2jjbUXGq3OKrj8ZHNU0X8JR0hozqksjn2WUsUgeJZidp/HeDfMiWQf2KacJNCedf3Wfw
WN1Dn+sjwg1KrNA543PxmMkO+8Ya37UZTcxs5bOH2Yf/TASkKe2XXntIyMzcWsXSpnQz3ENVkTRO
kbS2GdqtRSZ/oPE8L/O6lSulvUtY1vZd80eNDgRYBODHHMVU4lhnX04PZvkMLgu6GOSvtvJ/REiv
mwf3piHeck/j5cZ2sTYYsA1dcfJ6rDvACIqVZC3qojEYBay5pPZu0wBJYOgf1VADfAhIisKLyI71
mvZYOZNm4WMxL1HMeTvC4+0qpDSY3oxyJJxVm6DiRHx1wmqpRPJNKEmYgs+yKkT5d5jCliZc/6vc
79qU9Wp0nH7TWN0fzyYRF+ga6482S1/yhP0uS53PDLEzSgFEvcIyEJHFnAKe9T3lHnPZ7i6t0CQE
RhGd8pvnstTs85Q7La3JNT4RWWPABsdWm9szHgvEWWLI7iqrfGD5BArOsj+jlGugbt31QAbmyjFs
Z41mfsgolEMeAAVzfGiw1HrW2H+l1V+R1yOsJQYPFabrlcJ7x/oEeMF0qgpHnScWFr5ljGtDtnpt
RNVmIn1pBarBY3+wGbnFBp4DWW3lO6YuNOIOx3ppWavUVG91QPFmhR1shLDah/n0VTjOC3tz3EPD
D3WIXs/fDbtguh7VrMEWfAvxV8QD23IxW7vQcIqVUP5hzOOJHwzrjbJp1VX15Zfua4c1HDTKcLAm
KgtknwQuzdatt1FrFc9e027zh8TBfqdsHjEyLngwPldp/DEk/WtgPwwtJ6ZbvGdZhD5kAHpHzDPl
VFkAUCHUcoQ8zHr63jMcZiKt2hdz+qY6eTIS5uzMlbHks55vPGCqyvSYI1o3qHe3erAyCOgweUvA
A33MRliUX45L/55acbsNUp7J0xIt5TKYAdpy34fO4p+6SQa6WUpHU9vZA6bwOB7vRp9E8y4/zxqB
KyIAw9GfGm/lGPTXLvZPoVBHx0dV4Nn3ThdBuMsPiVG+BWKhkXnjUWocH/Ae0vHL7PDCDNViib8S
E4S5xHW4ba1uM8OPXSYLK1VgFnZU/5kUybU0WYY0wydPyXFb9NljGbroHG1ESgEt7BB+xIFnMiDD
hNx5C0nLJHUn9g+usu+zkgSi3rDfG559HelAvvHh9NNxHB7qwrjqGndH6j7FhfGdoSkznJfBZABh
yZ8Qk8DoDjsvZB0for7WmomnatjMNvgbqCEs/ZJI8Zz688UMZ7i82SXGmLjSgmvET3mr67k7tIG1
qQWKYiOlUS1r+zB6mq+43VsOdU3bPYJxIbyHOVgNFF8wVXcTMj1k/Z3lDoB3FLbQDkZiLfNjmdvm
JkGxuFbJj0uCziqa+3FT6+7VrdqbCKBN+m71Lqv5bYivXeE+FlSJ+C4Mi2vFI1Jm+Y1UaYFASKI/
tizxvccSG9no7uEtYVmSxpPMWSDD32Fk2r7T9qAqg/ZKwRFtRJgfuwr2Iowg1krNnSjkS9L278v/
UuG+GqpnpsT0zHGf3KDa9b18xa61DZ34W1sDMZwpsjor24FNRO4zGhtyuwmLHC9Bkf8jXfOuKSoe
eWG/0YQWwlzmdyC3ES5n9xAhpiT9yLTJ6xs4o8LldaZJeooa42h3w42E9Gtnpccp0nQexXdDwSC0
dQ/579J03baJqVQyOUaMOf15hWZ+YynOToZkVTI+G0X1Y/HOOhFzZGJcuwxDPIfWk510N8vK4AQt
17RPGgYNV3/qRMl+oLLXjkmDY4mDrx6SjnhcqxB/WUCcgqY8GEhv/Ch9dBP1Q73BGGn+t9zkLYVX
Lt6thgJpGsANlAndVf49DtF19OXPkCYEUHWEFGQ9fSJCAdXuNS0XhRNJuL7NwLrobjXXW6LKb9lT
coX5AxieXd8xzJLwLMOASUZ1rpr3ZJb9GgMUOps0flY2F2Fr/yw/oyjNP0ESfhFEfwTY9OMR8OVq
mhFtNuBPC4lVBnh2YfUbGftrIoAJQ6rh9c3UrjyIsz++t00ckBu8XXao31vbPfGG3uG6PVoD9L6k
DymtRr0bLLHhFt+j6D7NM7yUaBnL2S1B2/D6ZuZctiBTQsc5DXFkf7Y2SMwau8xg9pApveDqLJeD
F2RU6qQL5QSb+j5rZri1RUdeq4EJwRohN3aOQ+/m3HTW/JO4yXDVmu+mZncGom3feNABDdiHiU2w
PECOd9QLDALL/t3y8n/awfQApBNpRzNsMHlPO+RUek2tdx4Qz7KjI/NXX8wUIh8u6AcrZnY8iNFF
z8D7ky+k18Htbjkz9gF3Td2jfTNKADIq5JWvfXERmQuVRi8smtonjhYaUSYYr+GsVzBJ2Wwj8fGA
kAaKd6EkT7duenSI5hIZqyeC6gZaDsJOvxtbF1tmAYl0y21V2nqtncLZzgGbD1vNJN7gc1nb9Nhr
GRG8GlVedMyONDjBNqiDcWdVZ9KXIaCYpGJk907cfJnRQIwzKr5N9ImLnOgQMgAaw0FAMKJ7GC38
moWAZkOJ4nv5d1QYD1XPo6hkyoykrag7m7H1zUtI1+5awqmaec1czoUll9wVfno/9oCxUkcx6rKf
s9wX+z4Z/V0r5oVcQns16eGl92xzNVZQUz1WzGdrcUE4hnusqiI89YXw91Ex3MVz7exjxWHiSaAd
yg53NfO+dVAcsTbQIOWEcRP2CIaq6ZK9g5BYiJ5oW/U5ZYszYaA+CGq+k1EYR90m50j3KZVdNDI6
+Zwr8T0EoJF7g78jpwM0GnOrOoo6O/YefAlVXgCzXWfp4sbWQCcmXE96QF3OsFObbrIu3OhvyoJ1
5Vc4riPmeiLQd07AMttiyxHwdzO3/Qo1jZtCaEuJVYTeX+m/s+Lnh3sFv2OshRiStVHYe/CfLd5K
shg8uyAmJHxFh4uFN5r3CQ06qbHjMkrwUbnVDeq9+GYF6A/6js6q9tFMsL2rH5lcmdu+nf52JTy2
mN2zYNrLy0qoee2PKwgUF0cZmh8t/YfW7aTK8pBkygKCXIESJBSua/V20iMKekAnK7NO/gmyuSNV
vlgT6Gczohe3VbUN57s0NI19Z0ynthIIt7LpNQJqs9LZaegpfMqYpsto60d0pcjacJkpLkQITuNL
gxOKE2KgbFkAC9TVeBvdfWZmx8ik8TIckjg0rWiJJ4fMw3XMKhVxOCUVoc/bvsJ1NJThgQxQVPj5
24hgH++IfHPZH9vwDYIoMTbWBMengh3AenAJKNR0KXY/rsyQpqgdwdmSxKjdY1mHF6ZCV4lOu4aj
u753B0IiuyL76sLpZIr47FrxrhDs8632ocLTFlr+RS3WH745kA+mCMzdnH6Ru7pdzHHCUIkYl53L
iWhlPCqVPuWME4ZbPLTAkzNCf1GgsSY56dFr0IJh64kzCU/YfcdW/+0n3T/Kw48gSb/xE6wdTIpJ
wtoiYT02TIQhluKPx+9GNFF+6nvEfuVcY65n1AY8eZsXqBa9HmiQg+lzRP4BGeBeoTpdd/N6EZxt
fv9rIuUPQzW1wngZdWzAGpi1jPb5JdrI3bigy2YxntwowY2FIHNeDqcS1nBVyhe0o9+iMtNNlFhH
t0m//EgQGTl8kD52kIoIP2PeCqN5RlC2t6kTB91elUXwRDa/pVn/Zjdqk9A94mWlN6fdRsesn5oc
e2+pU3h76algiMhtMH56UbwPcQ2YRH9w9GC7rWKSiNjSr4cCBGuCz2hF2xBEmHXdp6IE8ep4Gzyh
YGwV7uSKW0W2zZNJMg6Dd9hPPgztXI/3bUvemZz56/mxGrKnrCxebBNxorG8gKOFop3zF0ZByaM3
+cpnyRYYTSdOy/RhLvOHrjNfQ3s++I66n2VtAJS91JngAjZbjFEVPgi29+7IPylF9zq5P+bQQ6Pu
vOe2jpdwevYtdmBAqbDOIfdcCLsxZKbat/2SGnWrK82xGk3XTm8EYXyAEUkvd/NHcNMn1YVnhkUo
F16DDOZyjtfGSbxXZ/ys5+RmudXZsBWx9uXFjLBw1/3OGGdejBE4lucNX7bVf8ImovdLGcU0RrCd
fKZFhp/MbBu7+1ZoFuUUtXA9vGWbZij/niqCe7yL8fHmhJGp22wD7Y5S8dqgow0cucHi1kEaoTpO
QopYfZ2pfVfGp51T6FV4SxiRr4h8RdrPne3WDnWYDj9SHx6kfLDGBbE9ByV1awFu/aO0mcWT6uXR
H3K3JRNzcC7uZcUGO9tBH8tuj+lcGz6mFY/pUhMul+qTIt8eq84/qepr508/4GjweXvPabtEZlgO
6tjeOngxOmt7ShNMKt4XALOXdCB4t1veTTLq4Sqo7BUeHjsVHgArnyccQ+4RF49XP+PO/uwJOTnW
CUqcEAgi3L55m4ZbwLP+FoNnuIJxdGjr9OpQgu+k7++rKT6bFhOluaNHAg0/KxBB7nvaYC2AMag3
4CiYgez8KLzThnEavYzZsyffmwoPtMlqMv7M2vZGGZytEJRxMSf+yRxZ4XFyczS6gLyLFzdFFzim
90BlNggj7t/K0pD0rjXeuDpAO+HRh0U4FINueM+E3WzNzspWaaOKXTTNnyien4uS8Fl/MH8KnxUi
xFnedcDmzlhRVPjufqiBTY12vK3C5hUQDLo2XHvnEksI6l3jyH23n0tCl9wIzvLA0YUJjPnwTMCw
5f5gU93ajL1kUB4CLEeVJZAGTF/KZ0jrEmY1LBbazqrvLWJ4VeaiSYjNl9QmyZQX5Z1h1Rc37N7Q
NrTyGY0q37OyPHW05fDWu2l60HGDM8BVG1Q252j0G/aBiPS7gSWLBNU9ZowTsayvpszCx12aH3Po
vyn74sZspGWfM/VQxpPf5xjtUsqH+tRO0z1JefEqCCAfDvEDhr1lghw+z80umOU/px5xXDi8a8Vc
7xujOXu9/2aWt6jlEhorpk+N4N5A6XKqBv+aez4pgqUFMRKdSaF4RBjOwDMuYelr5VcjT3ZTVW5n
SEn0ru2DN2G7djiGvM2E4H0lLG8/+i95lIEo9ZFVdLX4MhE0JRnRWl40/lO9t/EXjFIkxhff7K/j
2K69ge/iBFG+kp7IVqZ74anK2KuxhpXr43FppHrHeULdbw4PQ+GuYVdW2zqM3nSfPxKGc0aMdZ5T
qq6YAGRplvhdoYqtPa4ZJKMMGaPrVJs0kSkjlMLMf4bBwgaNB4DVthuhxQQGYHbTkze73jpQd00d
P4x+gSuwfVV4vdaYpriuQX3PiCHw+XafsGs+jWmrkD+v8FK5I6B40fBg7DyB789D7/2aynwTuMGF
KvwSpdlh7uJqTZwRflLAUqbBpBx/UXiCSMyJHVJX/P4zMn+bMvmMK4Ga3a2uc2T+69lZEHVafDLb
AMQ03k2N1VPe47FJRvUa+tYZVZ5b4tI1NRHRspCPXiQRvTLwGLMz+D2QfAyzqTi7S8xAcJXYEXjK
5OQ5hBX3VJVDhqkglwbyvBSqT/QWV60PH/405iN+J/XGQvA2NcY3mje6ElRJwduAMz0OgkdkVl9j
6/3U6InmwP4TfSQmzbQxMXdTAvepZQIk1Ht3yN4l2lNol1wHngmlWbffCQc8gvHk7Oajv0UnHq7h
NZmHwqhSKilkK9EmTd8yxZWZmMFz5IJIt7u903K+1iarJ2n3f4bSf1WuRcGTmIJa0t3lA3rQDHtG
37bfAWt6g5i51lYP/aD/shC5CgAxgHwOhqxZcVg1y2l1cEz9mGZNyUlDE2BP3lkoCsgemjNeNv3I
Qs2gC8MlhmZHIXDJnSxfu9VHSfWvA8XZOuEGN/ZljFPFd1teh1RxyBj1Ptd0zDFzJLvzr20u9pht
iSkL7HxbyT45NSyzRzqqgyBG0VVQ/VGbL1lU8KnGhNPan9KNOZhLJDTjQQSGG372x7KsUAo29aOV
V3dhFLJGBrSTDh4JMLmxYQzbbmRWNuvwO/BQZqU1vGm4rzFFcHWtswA4ReQswhb3rsp4qnAV1xRh
JR7TicyWubo4Qf2pa/IsEkG1PsvqyHyUfa0PbDhgM1y0jbmdMh6qWRf9cXv02aGw61VQ3PfKpd+M
0BbivWct7fiY4lrK+Dx7FIYPcENZi1XeWOlHrjEeFiYdDPddQvZv9zks8RRVxsFkEv9E3WNVrIe8
b+XZ18R17hrFrxkZrtqbg/jBOL08ZYaMahICCSzjUiebbmCiCNiMAlHaJ5Ekrw5UTbbKJr9mzvVm
oMdehZa7poc9FGL8y5Mfokb0IGUAaojA2oF2MZrz7BQZ7LQjJl64aNKZ5mucufkBEKEB7uWVrcyB
h0SF8WNlRWyv0dnUlMLEfeiyNXZu5BUkb+hiJ1q3vXagmVc9Uqod8Q77KvEjQlj7bFNoCGaRuhuL
4L1LZLxBE94mTrCVTtXBPPTnTYN0P8cyeGytNfl7yEBk/JwEBJCnpdiUDq96aAhUOJlCae3LgFG5
DlEfzO22YogWlLAXKLYMCB4e80SmXqh+muecjv/M4bKLnfyJoMhuL8Vi25l746F1Qth1MmHahFXL
rp8tBlrnRJGVO5dmvs1UiwsudcdD73EtJF7V0PXZ39kwDlvfsmuawSze2jGraRGmFxZ/lT8+UMAH
Wyty/jTlXG7LIcIfEstHM7anQ9dyG7gp+C6v75HD2zUKu5zoTcOPIMo1t1LWbIdHpgshxR2ruVPt
F8Ydh3u9noIJZtrS24XTzS5ZL6csdU7UA4QMdtCbTURoXpE8DzYDDGTwxC80sdxEXeStCjmwWpWg
ykzjSGm10lB4Vl7blW9IFXtGq1CihthG+NfFaF+meTvGHxqp+SmT8JSpt9epV0fbMJjnM/prphhZ
TscRWF+xRUKnY08fxMsUK+ZOehuLCWvLVJ3Jkujkklmc91zCkRNuQfSlcLHi/AWHHBsOKyMwJcz6
i/ZBVCBNDNNtV8NQAuhBH9Fh7GFB29y7BSlCtTStvcLifDRagLqKZeGLr+bd4Jl3xpwX/3gy7eDq
2F+pbgARl2q8hmX2kzQky5gxf9s0KwbaJnEvrFut//gSuU+BLwjCIHCqayGN7DFX93bUTO+R8t8D
66PV/xSM18t/AGMz9Y5f38Dn+2xLgVac05gE47g4gtVlpJyBfKy9LjnbjFuRHCTAxsNKvZpe8RDF
A+HQ/FtrWSvj9vsBHX1+jDPoY9hvV8jD3RdWR/UWPlZzZf3NkE45XArVfCrBIRPObDv3Jj5kYFPZ
u0jnT6Od3YuX5sgJc9JXcPxal98Pc+qlSGWrJQ7waSJNyIO+gs5MzW/tTJ84ll75bDBucJXffwX3
CLWbn3YpGJ2QyBfDnyfAUBmYrjH8O3ryFuKbeOjHAORmOd01Idirsn2nIEOgP7jmi9F44eH3y8wy
1R4yMs/DfraPQnLImBb8eyr1ztulTqsOk5tLxqPOVUyZOlZura9DmKfrsuvrSzmN4Nns4IhqCN0q
9paPLjsHMB29pS1gV02Cqy38S+WDL/U4DhgZUoWP0ioPKUydlaOs4Yz22OHpVn60CnQNQJL+Ts72
Q2A7xjUqMcFVWmdX2Y4LjDGS7Bx8cQ2qEDyCFb7HIRSULMvFpk6HelMk9Mht7EfPdaif1NyWX5NA
KD/4mJLMpprvBLDvE1PTgf1X7J9xSyB4TW1KRYwdX5bh3dtpoR7yen6Wrgu1oOe0xsMgObganW4d
yJy7ykR2o40YqZ2GHVKZjCF6K6feS70doqrqlgbpsA+MFPKZz4g8UEVw6xd+ISsT7KsVyqag8wLS
z5k72h1519iT1lmt1SZrQKkiGxi2OAcqFuKayCs7sn96oyruLDPM78b/81lUtMGRouM//tyy8vlY
ujwivUrn57zA0m2JvH0bmWlmskv/wE19hoeKrMA/ZyBhtjzWF7hM0x9mF3kJGN/8sUL8sB1VB/o8
nBPgG7FNBnu/n9yGYSFYmimNicwaYPAUDAY4+RGxLbzREZjOi4w51jRr8iI23/wQQWnC9pruM1k3
BGjeY1qpj9z1AjHMswq76t5uawZOC4Y5Sp915Hl8pwR2dMUvUwfVg2hK68V2NFrTqubvtOgiQOpu
Dbqoa9ExpQ00s1bbCtlnj+EpX4xROrlLs5b/XsWw+PskX4daTzuvpaccQchERnpKOWjOTvClYg3/
vHOS55ApoY0EhW3VWG5CctUsPO+OrHimuzrcBdCWmBfJ8lY28TZuRL/TIveueIAT0oVmfG5ZAdsV
BoRiAMSnmev+jaP8jANxOnhWMb76GipVPdkTROl5fHUcA6jtwribhuQIpazZ+PQDL1M1LYS57i0Y
CWFTiJr3fhYWbwgo3cxGzii0vbachgDTFDZLZgc4TMzgUAfWg7PYXcy8KvfRQPfRBsO0blhGYEmY
YGSQ+ZPyR+ehBXGYTvAb08GYLl7IFkeG04adUHQyFev1Me+OnaXS3e/bk+mfwtLxvZkU920Vtndm
bpAeEbniyeKhsTGarLqPx2vkIUkDgabwfcBzmihKD2zuo/ky2XW5Hw0Tqbh+DTA+PZU9a5QIb/JB
20xSPCPTGwb4mAbH8NbqbNiFpRGgv/NBN4x5u+0jB91VbxQPZjOeNYpn2pGSnWDoXW2OI528RPDj
Hie0SmChzS/qIuNFJvx8nmyOqRDGXtu5z9tDOxNOn6regMmUbMj/twFUuFxmju+f23jxZtbmk/CQ
s8xtewDwhHe0d929Zkh/tAKUh2jH5BSO+H7RGwVAsA9TNL8EeM73wtXembnBsGsy6u8aW0buE07l
EOsx221yde3yPRwy68mZMixmBk7XMDCLi/Lr8qL1bq7jrTMA4O1u5gttYZtfZtfS+8gYglPp2wEu
dKIYQzXqeyes8VS4Lqw+WmREkZsmbHm2LG1sgyDrYcS8gfxjKtlQlRszUghIkQLFmnPNCcytIxg1
hGypkdRM1V2mzCf09dn+1/RUl6h17ICZVZi3t6Hz2lsMiqsyTYZpmJliixywgdwRjLZycZWyyuxm
DyW+zSVQkUWITqveO/iZ2aq69wvZc+fKgRe3YwYQBMygDCtOOXrqk+nOzgWuikdzrdhFL24kt89u
ZZV6Bz0xEZ97yk87b45Q+BogpA0DDJTI4uC5yzStQC00qMFhp51V23FhLJg0Y2vXk8Hp90tUTMcG
3uSD49T64hVquJaiii8MINeIPMNIdG/T4EzXqFbLq0byK/acfKfMCvWDPyYbs0MCY5Qsb+wpHnEU
8w7j9B32edwPZ1wSW6A+8WtVQZApIpg5fWJFr6Y2/nEh8oMuMokoyscLWC6xm5jtPYRIHsEbTfKV
HKajmsQ+1Ci4m9zLnnRyG0UFsjz3kGcyxVSXwh3KPSRQuoYWDBwJBhA8wSI+yjCPruyun9qIy8rM
9HRhpjIecwodxIoWc4yFN0XDs/MdiyfRCOZ1ti0yyfo8W3coecE198Wr6B1k0GO3sxqHsZJs9Alr
uLFjY30LF1MXozprx7r03y9jqVftoWEQJZw4e/MJzTD0PF29atNLI8IXouMdD7dLUi/YaaX5+eiS
qj58geLvPcIrduooeBoFR1hh1uYjeO9bDYyOI4ppdl9BJfODnSDUZTMIbJeq5ZpIK8B5TfdlNl51
M6zuMMe8XMP8HQmQgq6PL3+YLPeY9NG+WW7yePITBmwtEZYQg+8L/wjw9Tyxp7pTcHNpRQ37BE7s
Ma+ph4yR1tIZGIfnWTc+l4EFOin5mlvRviGoROfZA2ArPJw+lYtSLNHnCtsxgpe82w8dIwVb7/i9
rOsvmwYfMSFx8MWYSdr47mQSX38/S2zePMYcblonL52dlGfBMGSDpIRY5q56Y6B0mdj0dZMNh89R
CN4GJrU8aqMMssHKN+bspKF4PPVl63Gl5wxl0Vt3JfRWBjd3Km8ajocpgHUD+TnSdnfX1755p22Q
3mGwGNWIgXiKeajPfcMGwgFH1TGkXbkktjy67YRjpexBCLVFD1NcYoRIw+KLiJBLEX6NTLqroINe
4kUlIUmLOiaJUeKO59Rw+AZ0uf7yAelvDiVicDGA8CVYEdJq5tneo36BAppXX//xPF0eql1U6WPJ
E3mlEnhvDu7IbU9y+hPuDSgRVvJaOIbDcsI62CzxNu5kR6cpSFPgh/5db2XVpao6xCYIUZjSKsA6
i5QlqP6GWeDsrXnwN/7QAlGVpPQkhXoumdaTVGBR+kI1QB48ZpffD9IOMW9PPotktxwudTgxKmPp
+THX7KyaXlp3skYehavmY+od8TEho1t7aHjzpobrm/4eiKmzHxH23eexR3STP7bv4AVfkylNv2w/
3rtNtl8UT48+PAOCiZCFQ319+v1qXtyROqmef7+CQQ00vn2pm2ZcNU2raKXLgj1lzbYxLtVzn5Y8
jD38YjEzmQevc1kSLogpI1hqpiiX18KOkx0VVIaarvDRZtXnwR7Ml4bpss3k9BLE7nwd00xcVe76
a9QUJGJOLUB+Tca5E4v7PvHtv+QnbWhkMX8+BK4xfaU941XGOjtEN/hxlQ7ZyzYNL8LyoUQScdYI
97FUNcjDzeb8+xm4S4qERAOv5c9JW6msDxeq3T+Ue4Zt/sO888MCNLzn2ApPYeyH11J2bwD0xEKK
Cq96jDsWu5WzBYuW3oAZeMd5bJ+n5SsfIcAqsNthLxbUksjmP4wBq1fHnBanROweSHfM3vIalBGg
E3Vnd/ELkEuaTwNiuzZs792fshfKauxcyFISWxgPkxQsDdIlLCGw+THYB4QQ1gqjDc9+nPeP8Th8
O4uoObEbBy1jJs6/H7LlM8NeJEJIp7dW0MFcnllVeGbrHJxSWC9NbiSbaRbO4Ze3b6R1uikQuB/y
lNSrSatjCHGTzWHADVQUzgGfiLz8NhCyY7+UkasJ/39uXI5pL191k0gv1uDoxwl8iOhwNLYFWCqR
dA9Z3mWH1E/TvQglkkNdfZUOItEJYseDnzhvI8vAldSO/aGnfJN1CdSTsJInZVoDYaTS+dCyRJA2
9g9yks7dwHXASsMfloFbv8PMEd2CdoquqTusBbvA2++Hwqf/d9OAkedg/M28gDyGUvYPUOvUpvPl
jSvwQqE63QmVMd0joOdbsOgWOXO6LIP++Fualp0H/IFEG2OGZWUI84SOpFjo/0z6i+nD65v/Lqzl
v0Y62Fi/LdckcpVlGp7WJVPjPydvs9sW9hjVa1skw0UPXnJsMiwyXRacS5WgmLbjgnElNCnYa+cq
msZL33lfeZWC70y85kHmTbIOq4wREwo5YI2je0Aw8t8mJ/2/flLCZDxyPeCCSXvJD/xPPyltIR0u
7gCEYbHG7xxTicTrIkjlc+jVXyPt8KVXqbflOLO2GDCODeTxWzCLJ7d0+201DqQsy/QTrwENfF8w
HFSh9d+kZPxfGSS8nr5pusz4LEfY7n/J8g4L1Mlh11brZMZFLxw48BkhjJuoJZ0qRvy2rguku///
aA5zSSWs8imqyuOf//k/SD5xQYbwQTq+bZneb8rgf3pt0lAvlWfdrgve451v0FfWDQTAUCy5gClX
k2yDfmFfDo/poKdjYrRAwAE/HOPKpTkJxKUHqbUp8fhDs/JyZmhUcsnymRERGZy3Mj9QzORXVWrs
cYN3tCFMr1tRPP7/f5n/O8aF6lWYjucJU/Ay+v8lQSwlioK0BCQgttkMx7FkCUXChcL4tMmzMlLw
PPS4nwKVH6SXTVsjHvJ3uehZOpMJSaWxxWfsQVaVgwtkLMfiK6ujNyEC5ydqnHM+OvqfQXKFSGv0
LbREA3j/to4mSH+aR2DHfpHtQX9oq+TFYUr98b84O7PduJFt234RAQYj2L0q+z5TnSW/EC5XFfu+
59ffwayDe8pSwcK92LETkkuwU0wymrXmHBPP/vDQJp15Btpp3My4uNrpmSbitNetjhbB/cugbKa9
SjyL5q0+sKeJwHPUsYQcOfkb9B7FJkst6JpWOZwNkjcvdVmTLD557ndpzuWXCcfThOF3qjK1d3pP
7nPOatmDDpJh9fvL7H7M24Rw5bo2Jymp65YB7OPX5ylA4xS1do+lpM1fJDLPtWZ39cq0LIK9/Kw/
3tnxed69URrtFoM1TMf7S5AHnLuCW2dcB+NaV/NrW107H7LgheFCoxCX/lyqfY1XjeQFcfaprFxr
i8YQt1VA28FELFXOPYK9u7GCH1qgIdKg002Zuar+popw8FKXvXoQW1tWEHXlp390Zcv8mBX9Miof
g/uwxKMMnlQzD+M+bPMpTp8Z3fgcps++9j9jql4877lWL0P1UqqXLHll5OolHV8ZUfJaaWxgkBt9
y7RXBm2zB420aGw4HkJFl3bOzQ3yDbwK93uaGiRhdO6bpRL0RnnfPLd19dVjrX+M0lK2oZuOyZMg
CYtzP87OaCG0vCS9ZCGsnYmRttpzYEY22qeHwd1TePTUgdcG/0l49DhBApOoj7V2BMFhHmAKVcWp
nuYxuCcrOzv3oZyzl5277MJwHE4LF8ZENci9FO6lzK+Ve+mm63Af03QlFY5RlDfP42NAdHdr+Frc
fBaWVcI1eSZ+ZpZupc91k6qdEftHjQMU9gqr3MHADi5+HrPQmWKTGzsNZOBenxVte63b26BlPQSR
3PPzCHAgu3svOTCc5BATcYQTVB2sEoLo0feOhT4PiQM1O4nshN5lRK5C1SQ5M1DMG8m5tc71ppcH
N76U1nnsLnZ8KaxL310yqFLWJU6ujDC5Rv01t+cRcICyr7F9bWC1pjdruFXpTQ3zAGLTGCtjuCXu
TR9uVv4YubeGI//BxZMbt7JkE10jCDITCDgO3rpYizrYByYTkk1WB23b+GZo/dzGrXqiO0qgZI9m
9ijvQ2SPDM9GnvTo2DfuMjxMVIyUjXn6lvTz0FFx3EdmXv8ZiXl1Q6zkV/v+Cr9ahletJt0D7MeF
skYaXuLmHIeXsDkz/OYsw3ML4rw98Vq0pzqeB7tulkyrP6r7SBAeuYdKn0dcHcLqQGacFsBA2ffZ
Pun3hAbF0ReZkean5YsVULKiG46Nb8i1P4TgpmQ92FWggB8YQf4U5DFOkkbvVwM7tadxbKuzV7v8
OkBLYffBGiEL5aHq2xZ3qYL+SoibyID93P/o/oLLX56UPISj6YJ6tdMWJDzml6SbbgFxQmetbdel
YE8ZjAggE9rD/ySjBXPcgoidb1EV21ueTPDo82lj/nM7xW82guneIjwK//l5PaZTatV7X5fWmhgo
WuB20V3uLxln8UvYKaLFjdp6GPO3SRXqXMkyuXLKY6Mb/7RUmXxrhxphYXr7/QxvfMwFZfZg+jDo
aQl0T+QMf5jha8B+aejnC3Myn6M4cg9Sm4DsUmMKe49feqT3O1Ulh5wMKH9Xb4KZkTiC2hjS4cmw
zBfHNOMbZ9rQxEoq43alCkIKNYl4B0qyd2EnBpow/2Jt+jTtSSUFWzyKdNwUQv+w1euryQsiEwYU
kGZna6p277rib/ooGm5ZQBD/r9dJKlvqBGCzGFqOo39YCVuIK9RdCefNsOH+JPbnwXTi5mde4vwO
CQx6HHs32ASq+V40+LZMCSp87FZVya4CMYfvXCfUcPuiFHIXquRnESdIO/3E3UUmuY+GW5q3Yhri
uUDzxaNjfVrFpW2zQLCAs0awmn/Ifu2jtLdRVHQLtxFHNjb5noZDQEDwlVoivMLElTRFMEdKbc21
k/u6KL6Ned6eRqRPU0RtIB1UtUgBPmHErLS1skyxopnhoQ2+joluvntWWS4LYjZXZRIAD1BdzOav
/dsPhnBjB+Xfeo2ExMRbtegbzViknkbjuebInltqov9CTm5U1gdtKlxCl2sXIbs8KsP2Xi1ZrRJ2
oGFKy1zS11pRfFu7vdfTpwZP0ZZzebEg/KKAFEJpVTfXaa17qE2ikxLm2ggC/RQaY7HuI/D4VQ7m
QncTMqbKDp6RgDj0+7tFiM+XnM47D5RjKrZO4mPMeyx8oxcSf6y0xJnDFWWz0HfpMLXhegBuANCD
yl4LQvhiwNbd6s1IWQdHd5o5NQaKbEnDrny0yXjdeEWJRCtBUdWVlPLrkvNiMYzdtSERBhEtPhU/
mb5VdjQ9ZKQvLdsMXQppA9aeimBzokHpPPsiojGPCccipwHmTH5pmyZjw1CFGwwZ7ktdF09QPtuf
CbYTg55ifK6nSLx5OloRfSqTPwy8BwZEus6cmy/zcjaOdGecwDjUbGbPzRzb7GLQXwniGq6QEy5G
48sHulV0I2pPf4yYgy4DUtWiWgZODaI51w/kVQDAN3xt70yFtu/k6AMTpAvb9w6KIc1x95bW6ru0
D3tMmOmsKyJFdhXWclqy6a4eQRZUywlfqfR0QQJM2pyTxmDdDQViUFggSX419PoYOGHxIlpPPDaV
taBL6uw6icwaryrbHCd8kaVW7gwjSGh87mmDDZvIIbK8CWS/BbCmVr2PqsPV9IJyCewEnznjKZQD
ClQ9UEQ28VXIXX+hgOE8UHvdao6THaDQNoff32HK+HSak1IJwRlScCZR9/zqf53mCilFi0+P4I1U
fybSQdzr5KsaHCp1WUAnbV9tJfkB8BSI4Y5JAnhoqGyvorb0Fq307XOumacQ1G84pm/+hH/OmX5A
IBvniMXQTrcD1J/j2GhLUIMcTsnTyxrduwwEuqW6ao9a+E0Kz70CJpJt6XLB9JkwBIA0UKHxvY7g
fNl7YIJvmkkISue49KwI2EF15wdfrAbmPIf9erqVigMKwds6eTWOPm8f/nU9dGIOCW3A5OGWsNN9
5Y57re+wditbW/R+/+YK1L1e0PaQPqACSywYZxxGB4vIi6PNpd6Wou2RG3TfgsQfsSbo6ozzKVrq
5JZy3jX+arBdAvCGJzYszYCP2azH4rmz9qzrr/hgNUhDrDyhLl6iJR1gsYaeqkHIv3oTNMooKW6R
zsOuCUz+ZWAnP2A7AOOMORuWsf3oh+/wBayd57ohJBMRnWMV7AddZX9HonWWGkqh8+/vo/vc//G6
SWkwV+muzWX7sP5T34+E58U5zl2kjMxPNeAXP/9e1nPi7lw5NfvU2yVCPxjM8yfq0/v8R08uTsxR
LHIWFrA32rdO9sID+1cevUfU/ozAfEWFaiz6bp21GfCpRjgPtJpBidieuyhsx1g6hCzurR4Dcq2P
ExfM9NDcQoNx23ezqrGv5cRdjh0RtoI3SP3xe2jNCV7+xk5CKrBVwzQHKXI1ig76UQfP06PhgqhJ
phs3dI2NJ5xZu2P9kUeyPQojWVI36rccdrNXKrVXLRbF1ZMCJG121KVWP7ZdeC7oeCx+f53FvD/4
9TrT2mKfxU6F/4t7deZf92eRNaoaAVRR6Sk33pQHFILpNoAeaxVpdaUw1drokgL4GeTVbBqNnRrM
d/CR8NVrzaBZACXhizf1+aFRQCQ5M/KOlG6rDxuDLsqryhghWUVWs2vtsj3FpNTsfLoxq5Ecr20g
2mFXJFGD30Tt+rF9+eIdfNp+WorNvCVM05COQ0T9r49t0+hAqWkILpLIhthI1AQ+cg+EFv+UQsO8
yZVJrzHudnQsmHCD4RsF3m1HQWVNnKf84mP6fMqwyEp1pO5Ytu0Kjhq/vh+nRYJqJCEBZkF7Cqyu
3GRxG2GMTuz3pCKJBu3pTs/C9ETf8RlYsPgGd524kEiZp1ib7L0VjN+stEt2QiGJhwcdrC1i3CzU
aWytnYAKjgty36xFu2pE6F2H7lWYASc/WMVyx1YBuCzKI9N7bMxM+9spT02tglfyUt8mY4AXNUfG
kRKsEWIQJcehb9+Kuad4f3FtOGupZRrbuRr4WDm1u4qm4JpQqj9LcisfMn0I3yaJx0Cr2/5w73Hf
X7Sw+Us5qbftZe0fv/icP5c8LcFiOJeQeMIc58P0bMYy7FFDYD3L+mwOp17JQdavDircHQkq0xLk
SfdglIV7zBugJ+OQPhmzjsuhsjVqb+w+A+WBt0axdnLa+I/fvz/5+fG0hOUYDpBL6dhMiL9+7hon
Q4sct3hRYuc7OXZ+m/S6XQVDCbB9aFEANJm/rELnT9pE7drJ5Oz3r9Bkzkl/Q2F2K6tlVXNSDjy5
P1Nu2PjdX4h/wGIz6vn2/m2Tv4YwiqWBX64hS+XRd96rVDKTDeBegZ26u7CgNZaqKTzbun1gWXPO
tOu+uNXFpwMUVT1DOAS+CyWZbz9UoS022rqUdoh6JN0zQUQXyyvdU090QnQdMUJvPT8/ZnHtncFP
7sgtrA9y/rFBTD8gZrzhIeU0NCRfHEnv1/rXqdKiz2BTQ7R1BTrnQ/g6zKPBmnEvi5b2/UnTapeU
Eow/kjg5nk6DYq4ajjyS086FILks6TE22bueAucjLaw4BtM4Hdtel2fkqxkU6lAtKstRJ9iB5mlE
J0fryfbWGXvENOugCE7D96jtppUFc2EXZqH5ONQ2rAgqCUv4W8DabFDlDRKX3993xudt3Hz+1lkf
bZPjrPNh/ksDVVR83GBHbCyRtETYIlVj8zp5KC5SkqH8MTduSAXELYlSzmJ5vLR52h+q2HtivSIh
PM/Jo3Fik0RzaG1qnHYtTHUg/byY7JFpRyp0iC5BYr9/8+Jzt8UyedcUDUxJwqz74aEpK6VqNBnh
wjasBYG5tLUbAxW7YWsXTGHroa1cSrCwwXFFHIaAGpHrvcWpXLZhUR8JZZXnfmhwUqbIYpG7kkUv
Qufy+7f5ucRhAeN1UZVzofFnfdziDJRHw0pU3BtasnFNM38SURBe1IRPuQ5QvESy2qph1A9BWr4X
pjx1uhG+ae1w9Kb2rW3HY2UN6hKT6r40u5LsTEPReWYrEkTduBtp4EBo/wu0i/P99+9d/Mf9wU5e
5yApdTo46sO8qYWaEbLLxClHixsuPf6xth2eG9dWR9zQf+JOhgWH+yGpyNnlnCtOWViOWMpBQPz+
vcjPEwbbYMRgrNRKZz/y8V6NVewK1UB6rE4pvqqHPHHH195HLMlV7UkEgYeg5cm+dkRy6XzHPgB5
f9U9l4ZsFBrHuHTMm9sKykS2/yd0PW1nZZVBgkowrQyRQJ4t2+M9nJZmSLTIDesd4P0x7TjGBHYX
viWtTiCuBDkWl+ZwTFPrHeK8fWqLCkA9poK1Tmjy2k9q9CT/H78+uwJueWf2O+of5ktM6nFSVmmy
qAznr2ky7VNPIv2WY6IABac04Mlusa6gRd3c3FDEkA/dN2EhwfBaM9zkRYD8ryouXjmbL7rAedLM
EfWe+U72Y3KKKQgsai2EPzl/24e5vQ9j2T5aAi/EpKf2MXXMikYH1gm/Ngp7RVDLigNtoMQPm4Cs
ftSPCuNZjrNHfVH/sj8/6zRVmZeNeyOYLduvC+TI2wkIkMkWXgtleip4Gmz/Dc91cqQvBAePlXnj
mWA1+eiGhVHkbzAbm5M+5QhS64Q4zIDwpWaIwje3qxEPm8kpmItEyehiOCTXw9RgGsSkRuMbDbf8
ssNBNd4EQDlsX/ocZXldkIdqLFggVkSWkfbjSQMrjU8OZyrcW4ZtcWnahX2uNb/Yk7RFR81v9SeV
gvCA9D6s/d5kwWjocfiq4WQPV0gnqkurffmKGfo9jOvnTnrEy2FqfyjzusZIIapbaBfF1kGa37f1
bJWvn6Ue27sYDOraaGNzP4JXsvNAvhfSszZW3BL0NqYpJ5AA5RIyolUUxPXOTGdm/ior6mnFBQxg
grkdltfeenVDpwMVJaYnoRVqCfjH2vz+Fv6v1WZuAXP8ENI1LDXvgv51CGnHmLRmQwfMT561WXjW
LeuqP/UM93+GOncTm9d0MopNHQ3xskdamarBuIFdlS8Oap42q/bwLbzHgaAd4hzca0Kq4SF30Pb3
pQFIj+8os00Pv3/f/7E7o11tuA44DTrXn3blMLnTAn16upCkJFSYFuVQLtqx9lexXsBw5qPYZlCu
dyI3d0EAEqqukX7UkOsXuma5h/lbe/4c4877y3N6dJ/NSPxnZRTbHDLAIhpb1M8G4U2d3tgbT2Iq
t/qM/Sp3ewP54iB8J74iGOvnPPoBL6HxXYbJhMe3NveVwub6+1/a/FRCnI8gutJZXA3EAveq7r8+
LHQmY6pCmOA0wkNcMEF/CD18493ot6uaXOEdWpvo5HgUDJw+uA2dgudR2Y/IQPTlPY+uqMB1gvUL
CZopTKAATDFOn9WrkPPmIXMRNOYNDJQF2RDhytLz+DSZ8B4aoAb2yoiraNcP4g8VGDVVE78mb3EB
Mihvs2BbD2l/0GDn7rmXy13ZdfS4ALZtxtEjnKnSDXZT4PbcgN2wpQfkejrdzTUXBRHKb7LboqnV
v2lUUKgxYfbGAdJ+cb/fV8dfd5Lsa2029so02NvLD6c5s6vB2zlZtrCiULKCEMOkixTIflAH1zCj
VNbTYSDhpQfWp8XtEwrhaGHHXfY4tZNBi7sYt67WhbfeGKmPYyXiXBXjs68im9IHYU3rsR6btcr7
/GAYMbrCrotenKqK1rrjToeug2DmliIXwE5FsM59lGr3IxjUB3fVe5lBsIDrLIUHDeZeVK1KlW+x
Vvy4f9dHhksaulcuUnsO6Kp0sSUNCrP3XC7xQXh+9bD9x5aDlr+g12FJCPbGh0kicjFFIKADd0RK
HwaelzZvsHEaKBnv32Z5sTVDv72Wbs+srjnmSoO1v7OK1FpZFKC3WQfbNSGU5ztME0WXsC5zSGHJ
LrF76+ybcX/xpwN1UjBGyPWoYObXPiQfswA7l0dQVXEDDjt/KrpvkW6jB5Zf/JLic92BgwWtRAsN
iXLUx/No51lWVsQSMWihpk0QJ/3OCq230czfuTn+eT5sNT6GeTcsFWTBg295w96zwdUBf5m+OAeY
80X99U51hMXiypsxLY49H/Z5FsmxQApGoDYtIRlIoZ01SSyPY9lDog+S4DzqPZww2/qfF9Ovejjj
RbkY4DBiBSRLPIBhZF8MKatv7Gi7fYkKG4gg34bSxN0/uQ+OcWh8RdpNQ+XeijL7eYLHXkCjfdIT
YuUGTyvPlibeK68xHxsS3B5Kt0ou7s3E+/ONA0e+tgxDYBmdmmXd8MjgIiIe3U8xj7rPhP705zDP
xk2ifSuTLt/5kQMfS9YW+5OiXRSZ08Dw1qxbTIy9Hzb6oUPf9sWDL+YH+5fLyamKtobgVMskZn2s
Bjt8unmbDth826DdNFOFgqYyXhKP5GulCrmM08K6AmmGnub6ryZ9FXx4XGubROeDVnQkfs25eraB
kLMBT17OKNHfT/DGpwmeN2mZNicnk36Z83GCj+xplF6B27kZYYjlFvwa0ycBvNUxzmJMtc9jS+cH
Af6q17MI72I+LuIZLoc5USOq5M0s02rTi1ZhN+0ArvbpMXLpsxBQ/45z9dLk01dz6v3J+PXSSgUL
mn0whXYaxvP08a9lqRiLJMWCyo3nGZR0lR480SgInrxKroDtp1s4IQH3kKOvOPLi86mFfNPsmy9g
oHjmekjkdLMdmW8cPdn1PA2buMN2Sxz2gh1bcPnfl4RjwsK231z7LW7f0pa/5m3y38r2Tfhv8j7g
6GEhvLsIv2nJN0u9ttM3Wb06ah6eerX52nthBOML+XPBLRpf6uQlGV8wgtrqmVHX6HKeA/858tEb
P1HXM7Mn+z4cG1XrPKL+UapbHT+a6pZLCFOYhYs8hVseWs5TPGrgZnLvr8gKsxfYoduKR/Lq9BhL
qaNGi4Si9uPvb5/P9Zv59mF9EzrTNK2VD8cxFm5/qitJbLpeeaiCAbk4JoTaWiYEoUA+WrCr7Xdm
c8hquBpWOW7MUiHPTO3xSLLztqIvuEiB4qzjHvHSF2/v04GBt4d6TNGVoSnzaYadMKYQ9QNBI2i9
4gUMIyEHfRVtis7rV6qWdDgUmiPPIlwGue7Z6Ni2RbXB3s0Zv+thC3bHI3oiVxZ7Z0yLW9d0foTj
YHwxWchPawHv1J2PtIY+SzLvz+m/7uggJX9gqCAtBeOsgylparg1JVs7Nis0wqpKHhx7SteVaAzq
lKD866TDTdVBhZqMWWTDGXBe2cWyKToUyAHhWJU72iehjHmNczBzth3HvyAV+iql5HH2U6IPY90c
8UFrD3jBndeAbvSCZox4shSB4t3IHsLQQhcosZmt7UCqLyagz01qSIF0EalDcxpQoHF+fZT1lGhZ
QYF1MVL8OrR5RC613XSrTn9IQ/kzQsO7xiCCZKBbmR6/rZMAMvj9fWL9x1QNjQn1iUEV7HMRKaG+
5yQina2NwVo3wIfDCt025nzozQt/D2XJOCWB81AlPikriPPXlCmiF6i8PwOC3/7E87evAUEfax0C
UJ+hGsevMIAfUX/k0K9vVHvLSzvF9QMPkn4YfMptY5X2TwAOaRo1S0QuxapQ9cMQ1HCkhqo4u35L
pE2Ky2iE7fzcFC10X3h1cUIzNShpBUPO2zlOo19lIt1nrSyiB0kvDb9K5D3bNityLd18d/+vSm+i
Ves9RE1GQcz2yLHBorNlkYq2PmTnpTdI+zIFGsHcRflq04EXaaDPrO946YbikcLDqddh3ox6Wm45
pbuPVmmN9G3IDvn9B0IP+fPiabKI486jRWCrj6dEuGAAyKa4AELBSX/yXZJ3KQzfvypUe7Mk2sJ5
JB114x1pL4yhmUeb7KZm17nbwd1y7zRrg3DHZh693LjeZpTzQOAGvQpybtTadOgLck8ER2QccOI2
jgeN1I33oTj8M3T/IOXevI+YuJFuT7maEXo7KeZhih149LFBObOd2y5iy/Card9uHY8kPOI5N4Pc
TBIc/saqN6reEJ+T2xuybCbqDOWWV5wH5rANf2Yd6B149jtGE+w8czcNuyrcO+RKh3ur3Kty3017
NLypM4+Y0R6C5BDCuW8PvX9M5IFBB+WfQdi6LOaREwk1HW18siQ04Q9NTwyMohFcki8+wrto69c1
mk9P2myBmNjmjeWvD3ZWR0UxwgOjlF8PFxcb7rkU+4CSHmoTRBpRGKU3E8B2H+XO33Un13ELeDLw
wvhoCjvfR1ZCYoLfhE+R96cKSpZn7CGn+1dakowH37DZUXnx3srDdw05wJNFIsMysBv9cRpNuSyh
Y29LZF+34oggKnugNPwN+U15zXO4OmPtltsghN5qJ3159X1100egisqds5uc1iJCo/4ZRcV0aUJN
v3K6JPfbLdQ72phkWWQJpZgU0esUToOzJBxWPTT8skAPYMXEamtnzYuhSQzLRmSfIruxMesqa51W
Lo46CuiQT8wfkdV7CwPl/1KSCwmmlWOxwGDxgK66uREO+TfRhu41Sisq7rjjnnNUPEuyhdnH8M88
1J2RbdUt0UkeRM2VaaT7Eq1hNbENHcatMcvhfKtDQ67RVUGQ6KqG3XCXX0WqvTaTlf4MneInbSA4
DobHJfmimWJ9epjp79B441xBBdwGRPbrrTCYVlUMOBaxpJN2Bf11TtXR9nQCtauCoLpC/a8WUabI
A6yA83BIrg/lHJNbE1Kz8UZwcK2tgJDpKChZKMgEoy2nTU14ldM10Ugy00QXsv5Z1fX+EiZWekzN
7kAce/3PH+FYp3CnpQhrqMwe/vdllFm/joxbi5ziQaZp/95E7HlLO+Sk0ofOCzr7FfWM/t0OAYTX
YcYWAFQMLKvksexJOCP6FaYifrWINIgDcXblIsEBt9GkC4u98138KM5pABkRxXaz0qtWrmLDgfZX
BNmangSri/A4Y1ILrEOUWWP5NJF8FGG8yfovnkwxn+N+eTL5OGj18D/H5AD6cW6NG03zUiAT2L/d
5GY59R9R6tjv5WzmCWLX3qdFOKO34h0XnpiRSm/3ldPWe1s+DHWL4V22AVHFrb36/bT/eRfEO7Np
1OAolHTjPx2ZtMzD4MSx35lJY6OMwDa1RocieGBHYI/GDUPeQpA5YoGSgo9ctH3JUYnkU40bCX65
mFh4QbBMMdu2pi/Tn7ZYGWogn6aF4+zNBhL+3XQZVEW9zkfsATboXLOaokttcOTH7u8/kX5KtAqo
gDq3AalORAWRHfRFP9oyPn8OyAf4KKhxENhjfihn4x8CoU3k+aLsIxStrTjVjTY8mvrE+tMR70Do
xOP9j3y7INAmtIjWTmrqVKF/0gpL3AB1yovuG5cBEicJv+FVOOrvAlcfsVtsUmJEUA8CfeC8cZn2
ZWETghR5pzJuxIOcNOTzushPA4zIRTCl0w/kBfuaSvmr0Wv6tplwsHtO+kOU8XCT84sdW98JmglY
0/rXWA9+YofOLkzj4XGIkdck3pLweAK5ixobb+a8VASI7onerFaBJfJt1ncVdmbHP+Vhg7S31jdJ
kc/dmLb9LtoyPAO43xWRhXvSv2ic135/i9G0+nTVXWHZpuJKWIgiP95jPIQ9FR+Y0fVYdVvgO1T3
q2DUTqSBTH5onJzYzY4pDAqH/NuVmrRxZw85iX4q7M0HndaIoa5t15MlVpZyO0xL+EQEImSdtRZN
m/8pS/GD0sVATRguyVT42IOdythAdS2eejZTE4TrQW/lS2YB2wlaV/9T9uz8yJdcuK1O+8nCXyfQ
wiysmWGRlo3YOI1KV4kBmKLoSrGpyxTq4TAUjzWXj844YB0fhC3Rr1sxeUju4ql+yDLF8tYQbHhE
ujhHFve3el5DvNIGGqJ79VK27s/SpTYYFZW69R66ulIedZ8EiYe2m5//EJh1HMDjnUJ9pLcxNI9e
l3unnJhrPNt/WGlskbZmmo8s0MQH05rPunGbm62OBsHJPaRwoJJbNLqnJMbyRWaF/dDP38JUcjc5
Wjf8xubMazEWoRMpCG46KHmw5gCuqnBVj1Z0xY7Wr1M2m/uY+KYUoyZhObxYgU7qlI6mT9QNXjno
iq9Om72NjSdOsOJCBGB1u5ndUguLjvqlNEPswbnBX1YZe5MYR6aIJiInL0pmQg4SYZtG4MD+cxkm
ItvP+3bIc3q57orR3AzQNzYqFSHeqHLLzeYe5fwShqN7HBS3gkyycR9WZvecaVtLB2kxzDt4tEJ/
2C0dVNVu25Yeb/9/X2pdvH1xp/9HfdG1aYtTX6SG/1nXhM/YFHTt6VIE4Xhy5Ch2XoAHkmJOsBhc
J9vh3qpudIx0+KckL3AE3HWITc/pKPatG9s32ZXReUC4tSAYdULsE3MIkql+SGc6cuX+aOPmMUCN
f8YFPz1bCTVix+rdJX/zRY8CeSBtVh5iqNcPTd17y/u3llf8Bcg1O1hpaa0CLWw3U5D/TUGmvFb6
udLJmCiLDBzM4B+90Uiv0VQxsaBnxvwLBsERxh9U/deTplnv5vDat9mwNcvaWUvNimBhdptMj+pt
aMTHWvX1qlGgf5GVpRfsLhxiSVryNvCHIG/39InhVZdbsL7tynBqvO+Eke/qwIC6hGwwxwBLJnbY
XbPJkaT5+RobFpEuZemKJ3upt934JOavyy5rEG/mxyKdEiZnFJxmksV7wl6zp6EEh0jAN1JwLZ0j
O9WKQNbuWxaAcEEBcohxzq/cCu5xrikK8vmfAT7MM7Hi4zGBUrhIw2yOZHOr1cRec0l/1DjQvbxO
UPc2IXBr0A+CHGg5DT+cqH/oehNv7BhopH72SEq0oCUYwY5eVE2Mye/vtv8QOLDPN1ABs8fT2fN/
2O7rcWVENYZB0ODyZHpxhcstscmbHsoHaizp0Yza4RVX8XNnIgOORlT3Wln+naNjuCkStZdTTZyA
aWYvoS/3yKiLPyBVP0whrEDTe20MgirnrTHOlC+KLwjAPq4J2CrQZVAKMR3csHcFxL+qL6C2NJWm
gpAeCoH6xo8IutsKDrnllm5LHe4asoYoI4Y7Z5yHN+4Ke4fd3Yn2mLKHej/V+8zb12IPur3MDl1/
qDOsb8j/l0l0nPpDFh0ZBVlo0bEzjk49j9I/TcaRUZSn1p9HhdLuPrqSw/Y8xvuQM47+ZHsn4/7q
eoQrndLiDJ5Lcx8EoJTiHGknRl2cQ4EY4dwX50I7Mar7aLQTo8P/ZRFBtKr5mfvoxYkxEvwXnFBu
qOBkBSdZza+JOnr3V5Ykhisg0FSFdbNJ9H4f7UhflG6d31IiwoipHqMnwkCNB5B9xnUyi2+FhPh1
yJgDimPrH93iaPPFdDRRR7lHDqWac3Tvw0hP+n0M/Xwi7fp5ND2mr3nU1mmIz5z/5hgh65RapyY+
Rz2AS3KHT1l8Dq2TbwFgmccN3YJjnqz70KLznIzZL0R3MszT1J2G+xjNk7QpKZ3a5H/GYB8ZZXIi
saGxj2i7DORd+TyC/Dh6B0bvHRIxD686ONXBDomuhZuwlzjPMJzdR5rvJ+IBtF2MxUbuzHZHNFL4
jSYV414i3U7UBBC2t9sClijVJLlRckPP8vcPpPg8/XNTC8owNnJNivsftXWDPnVmZLTYwSxbW+JU
2jEh6MeIAKv7CCAgEOmGNnmWnc+DLBo/ncfgbSaPAIH/w9h5LceNZVn0VybqHT3wZmKqH5hw6WhE
ijIvCFl4by++fhYgdZVMhTQRp9FkkkUlmUjg3nP2XjuotSCZt8JXJGEtSoMc5pq8lTn4XeWL1tfI
yHVNzdc1H2bXl+oL4ESkQ0MyC8hrt8ygTUODmV0TElpcgYE0GN6GaYIiY6uk+VrMzykEcINxNJMT
0vNKzxx/XiVws2oLxaJSjlSjHGFj58MxHY6xEyaE+fLrIMkBEDOEjRIKOj5FOEcBJaKgoPOiBTG/
SL1VlATA46he9o3BJw0FXl5KhLRPGfwi/Fqaj1L8S419QK30aviNVgWruT07T9CqE/u3ww0ajv9w
NeICauiMZSwkEj9sl1vFnHSJqDoCY7hyHwRUE1K3AYjGLiwISmvdGEGH4qYza0+XgIKYrX4MadMb
S28GQd17ovQwSVOK7i29p+lbGXtZNA51L5e8cq+aEF+QZ3uRjzVybZA8C/a2BMnJI0OP6gxvMDxV
8iZjq4VPB5IKvGnwZpYFKKdASDPWqryEGT6AOjJxyT7WXIo+MrX0X2tKXQrem6MfVOfQyijvwUUf
FChTe8Ww3+OtsPlLjWvn7iBv1e3VSOQHulHuVaTV5pARtlpbb8aFidePrIrZI/kGJywlbA98bcOD
8Idtr99LYd2Qst/3tk2h7VHYOKl0r9j2sJVR2l7kiiMdGGBTeZBOyVCk1Myb6Flknsg8h0xax63R
5Am31F14LZpgJukWtZuS8Je5WURLi8TeQwmTZ8t/OYC0LwSOmAPOoii0iZsg8pDXNXbXwtVbF6A4
cp0MKrzigjoCR6tCkLNcPfbIcKHWvVjViN6rnnNEZz0DRY/AW9bWmvBo6Be8goI/kRcbpO5sha1r
c3bxkvFyG1u1e1Wr1xsAzr3R8Pphq2ElXdSD16rsJYAoYGZJvcF209QD4BNrWynkEC7u3LPUc4fK
nSoElS47ZXi0to4s4dDJ23ETKIrtWFlsW8k+dh12QDkhpG42bdXLbkv8mrFVLfElTkvXyj1K8ILO
23GmVK+bvXE/LryOKs8EFiTPaqtuLzywKS86TljbA8dEZXwn0C1i2VPfVDxd8RzLUybPAgg3ebJC
hw/jhjc3W417rZlnOy7wSfRPle4WuqsLlwz0YXA7oqLpL/K68upGyOMPypExKf6ZUT4402+WVD/7
ACyaICx/HFAdOrPZH4Zr8tRDfoy2iWxl3ekN0uf9IAoCUeqChkA9I6pZhPosNyaRj4OhnNs2e9M5
XBdIIdHcmRuzrMA+7IkVIvokz14Lx8H1QoTWsUjZzYLb7lRN8Y0ICHdWb/F2dSk/jMXKCsDJz6Wx
yA/7Qz2f3lhAEYkdTRyM8DbBGxLdFctO7UexEHM/MBwoouyZCHDjTKrVt4dUcastbXxtlZtJnVn+
EMGKOC8+dYNkP9kjwZ7F1HHqgvVy4Z6GRt+ULzsURb/5u1o/T3s2/SAdF4WpC7ujH/6ui6lGudyt
TI9bm8vrJmqorV4cSaSkFudYKsfV4ba4FbfLLxWDpXWQMG/FHZPidhkV25HbJaXb7njLPVOavt4w
6RWmls8Nk9IJbtlvmNwzs3y7bXK7TJavt8sp8rldDnt9uV1yx6yZC6ThuIRas90rqcIIM6o5xvsd
M4q/3is3vTiI0LQSPjA8cEJWctkPtYQwOPLakVaXLaS7EVLV9dfrDOun5i6NXcXZGnaIch2kmdzN
vlk752Q/D7ALG0KbMHsWjPwvPZLmi7DvJ7pzsNga8TrtVgTN1hTEpIWAFrbX834YuwILf5bPhxaA
WNjZ6Yw2lW5UX6j6u0FVDg1USldf6zGwwBMA7ED8z/vhY1Js3Ka/Htof77ouOtSQfb39CyTpfV5U
QdpFlvq9UwGFHwmgsElUPle8bHh5BOqw1w7E4EOZLc9OnH2oeyPz1kxEj+OsEvGQrjjljdk+xfhp
waeY95PK1iXP5OqlWkn6eZy2wNiuql7KNIyv9gezZ2xYt07+llDdd9Eoyg/LEF0mdCIvOzaCu7ex
qej8SM5qhU6qIosZ1JdKr7YPTl91nw25lW9ynQ1dbgDTpg3Xe81QNk+/ful+9t0xWDPRUMimYymq
86N9vSisoppaFWjsQF9eLnOA5lk5PCrY7CsImSGkcvvRtDJi24c1fWTKDtV+TsvQoNd4ylo2xrlK
jEbHBPMttLJzb+IOTAYSmIS1KndJ/MYh3wREnbhtxDRcGHDE12TlytPUTvJanufRg2BThXS4hkOk
gNyaZFBEEPjMO5te/KntByZDzpS/jO3iw/a/iVnSAUGLdUePl+iZijX5KDtgKyf9pBoNMZ6MVppS
7s+y+U7Z4LvFYIPsj3nN10QQYSFi7U1sSB/R2w/vu0S/n0vpQ5IZ64s657/Vxya/BwIp/c4F8PN7
xWEOj1FBMxElKD86fGplHewBjRr3RuxVkVW8xWic0miM3YpbmKF1oGq09tU4VQ1s/LW/rePaCRKt
YhVTFPHrcnGUG9/rCGC5pxWTHhMzsQIZxtV96YiXik5n24gVUtdoVyW3Y9Emt01B6vVvzhztxyWq
LSvbLAeZmMm1VP9hiapUBaSy3KoOzaLoT+RIrNrn1DHKx0wDwGxVaX5tUul+rD/AV84v+wEfUHlD
MJYSmrM93bfD53yp6C71xnVZFEjAtJgjBDOdMIqjM6uutZF/0aDTSQPKY9Wp7BbaAPR3xUWPy3bv
DMWq8gYguPzEDQloOfOB9wKcrT2NnlJA913hpD1mJWxSLhHs3IvhM7ij2e+nRvEakai3ZQ9Iloi9
XeqotTZWkhmfe2ml6RPm06CuxWNf5pdBmupToqbLMxFWHmgn62U5528kQ7pP+3h62lt8U/SZ1Ib+
N4MR5eeZDcpRtCyWDqsLmMdPiic71mMJqP9BIRS38yxtK2evFDwC+5Zuq7Lzhe5PEkJPf5F8UQar
5GtEahBcr2xlDUGchyXMOXbc3moHeR4i6C/zkNEApSJx6UIuS0RPJT3cqlCzQnsFMBKa2dGywlgO
HSskBVKyQooQ1TQ/ZsADQKO6hR1SlR02BBPJXM7RkYWzHIq9rB7Ta+j0IUAsqQ8Bco9F6DiBtJeq
BkkUTNNW9LPGvaYkoJzVV00fJAjVDz4OCxH7AxsNHFXe1AqSLxbZAfA2vEzivLysRLPXU9DuVdUB
BcKg5WeZfr8fTSBwxNujkL9JUoOQFFvvP4oQ+vdvbo80kH56q4A0YaBloy0xNhPQ9/fHWouFFAsH
N2d71eWrhn9Q3spqrxtbvb1G8ta2wc8SK1c6N/lezYR83C9x0nQkeF2b7trSpClOiAKIbO2uU3cV
9GuS69JtjRsJTEVyTfTLOF4yxDKMEMaL4ONiqwKHpjhXwIzFGUOMaL6W3KAoJ4juRGXTJqWgRHn6
oqbQlaPJQmgXVMyo5IojQgqFvC+f/+/LrcYyRFAhRZuaYpixlwSNRXxLUFmBip4hDYs2tJfQXMLV
2GpOjkvDkvmoLkd5L6c9WcbR4tiejJaEB5rtKGlOOWqGvbLxTLHCKdj/XqThPMWXIb6YzVZdfMFq
16yXai/bviCGN+2LvtdSXlX7MtE3Kq9Dee3KKwkITXmt5yvZyfnspTBN52s6X4sSTuI1QQtBRMJ0
taerVFwd42rj3+bNkOqXvjA0okRnYqYvSgKW6NKNl1jfjgN5anxcbKVYPO2LZp1ncTb4S4szCDJE
N9N/lCTISCj0JIhJkJEQw4OeJI6OKEm+iEnmYZOR/CUmWf+jJPlWTPKXkqSfA40YvF1MgpKkxCyx
K0ly7svtX0qSL2ISlCQKUPfmq5jE/CcxSbeeGIGgJKEk2JrapidBSUL3Ltv1JLTu2vg7MclKV8++
GHulK/6jq2JfqJE/uwjk9z1/df7kyP/LfRZFBp7t//putEvovxtoIx6zSIJwTNzJjvOjKwryRDlg
WGoObZnkQHEt9bEqiedLlsY6AyPNblGvkc+eJw3XnoWsAJWu9LjFleHM0O+Q0mlEHTQgeTVR95DA
8fbIS3FXOWx0kRDH/qgkBmdcXfi9YZKXlEB2Huq4g+nEFTl2SGqira2fLWlhw09aw9UBV9XkEY3a
NZ58WUKxLk917ZqllDyvloNdjh7/b1AKoId+vNywHEcaC2KHRTnN7B+W4zJyOmlA7XiYFbVBeKkj
CbPU+g5vxVh7K6pjx21NukgeTcGu85q9yoX8dg+fNtVBN7imLT5Pn/vkwsxN22qafcfx7RxfUWA5
Pimieo40I9C6wBZbFWaQ7TUn4biXZNBrCylUG1YdznNo1KG2Vz+HTIOxZa51WM/hUodTHebzdkzn
cKjDeA71OGyYGNdYN8OiZvcTQGWZ90qMQF0CpRFws0Ehkc2CXL4v7gyeXhdoQNS7wBGB2gWlGRgi
yM0g3WtKwmGvLgnteqsmCac5xEwyzChfsPapdYinuplDUW+FhKjAYl1vlfEt/BJxKE2hFofOFCpx
WNbhwtQzDqd4+yA2AirSt1qZAbcBCBeDoBq3xsifBUUWELFD5bbfKFsJwhMrfx79OfHHhK7kb1YP
/yDyhmzgsOHFcgWwcpddfLNFs0gIK+xRZhWfm1M4GiI5DQzeoOGmjwYAdjkRfts566s6ThvGF6AW
OuLtkaikORF+zJpazdRCxkbiuU56MPQGtKPJiGhRJdPVyCUCVgct+o1u6GfjKfR4hN6yTiObt/fe
4f7meSfsIRp8D0wsdQu6rIj1w1LCApO0tj1ByoXTsWTHLDWnF8z2nECpXyLE0h+qeZF+88b62baG
WMZBMqNikaFx8CNMScmXVc/nXALzi0OiSJr6ajbpB2h5tm8UWuWnFqD21BnaMCsI8yYDowxSgUOi
IIMhrsXbTEsZuY85mWPWegO0XIVv1ZvHzDRSeoqr82Yo9Ae7c5rfGDtoGP10UYAWxkVBhqWJ3/5H
Ld4QV0VfLVp8mFdQSocYxDQDbEm4ttwquA9H+NP1BgqcdZVZBodRo6GamDHDu+0LtcEoNy0BPJCu
6yuTZZ7WSWtBI9WOm1VlBbw8pnO+mbS07dC3XX83putHorwMv+2t4YydbTzvH43K/Lqe+yEwB2IP
azN7xaheHMc6R9HTMCAHX3xu6yk6D/oEkiPKZt+s2o7bYuFAN2cQdbN/WMllf5ItH+lGaT/WtbPU
QdxIsod41CAGsDEuOVQFNOk5Tf6elIP9MSGyxsWonbjrRuJfahO1FyJkz0465TazI9jkwiTwL9GS
+5bUiUPcTYRRofK43x8b1dq54z4v9f95IKMZDqDPIhPKHohSp4kb2bzxFX5Pd0QnCRydg9nkNzTN
CDZbFy/LrOZBLu34IMtkCGd1z4V27G87fMrnRFPae6I7SH9dIua2juQPgzKGelQPT4pGIO5U2/hd
jE9pxZCgWEk96dJ8CWdHtm7wJWpuJSZmM4YygcBmyaxpG4We9b821MQfEaFiFYR8s3c+LaAsjXjV
H8tIo9GcoS8uTMREuUTaLZs39A2kw5mjqoKXduh+mH322pxny11UpqMjvhbI2Vy1c0t+6u0uvq80
SX3WnXe6YZYvSyIZ4jTSwlzvk9MMvui0fzSNgEL3j5qyddj0T+0XbZ5Vglloh8Y+Ns06e1WP8W1Q
h+kMEWE8j6BYziW5HMSjrU5AmtYNDLfsbYFyzJ+cQRzXnP4NNK9XeMiuZZLhFI0mDZFdH1neqIv8
RFCWTOAAAQBts3TvZQd9WS/sW5FmOa9JNdza3B/3z1pRrq7dgggyC2lAHa3oKM2MQYH3q083SYeg
RIIUMsTiyZLhDOLsvx8c/JmmuZKJZ/Y1dgIatDXukUmr5xPItfmEYeXrR+q4zKfK4STGesL1n9/2
YRqa9cEelQ+S3usnhu7i4cvjRY/lu3Yu+2f744JBip0OJHnpK5RS7CqDU4j7FPHbSVG5rQgTQRYN
lQfHskj9UHA7xFobnfJ4Iq14lVdCfAog9Tfp9mi6P5qQVVco8Ex3n7JFMFAgEEIgf4V98uXQT6tf
STE4qtrowZaybMVAhsxCkzZ4EJNQmUsbgvSlrW+ayVoCiGd37VT2V0em0VqzMXSGmd9HfbVGOn84
Ux22pAzr1LbH/ZNR/gyRwTjKYtSVMNa3BuOsrEFWiDetSMqXUhX79I/s1x1GtbZJ52MpYRagZ53F
rXNGnJlNN/tDK3b4y34Y07ftbBNS0OpT4u5BGvOWr9Ijvq62MMuZrDZnbL4e7O1T2yHkrc31ORiX
tT0Pbf1xlIvhBWdmBYMwlz1z00TOnU0iW9nedTrBFwhq1WBKWx1zlZYdY4ngBhM9zg0tIDbjXDFv
7ESLjwPOjhsEwM29HJOtV3TTLQu7TxYguBet1nDiZEl/yYnFPOHbf2T63gM6R8dhVyDMs15iH6zR
ei8Tswoc/sFwVYke1Qk0vTpVljJxUrbzXNbEDeDSGMWwwvhNi4FNtON6zsnaPK0E4NK4EtB5M0b0
20f7Ac0NiyyhrYyArFe2lFZs8RO2RlJnXPVK1U5VPb20lWE9S4aFfZQ28QG943q29gxme61vytpU
n5uyfNWaqJGSQc2ZC0Y0eRsd2PKSnLW6707yMNUHHeSMCw+MHO4hYpgz2ISHEZDE2qWWgTOl9Bns
QWsBl7atNw7F6CYjAs7GiBGXAQ4byIRBAARViHmI5daLOGkleaURSXS3UzPVt5Kex7cWSn/lMKSH
cZUaL5nm2Y+cHhDzzO4UDFR/YGFPewMw4M2kKw65493Xw0jU5Q0+GTJejPWw2HG33SmSIazL8oO+
vRcywwF0VzdVmJtZfxcbZXLYCMpIAxKMNXH23lr0T+jJ9DeTbo4EFYnkuU2PUcOrIWyLvXpWrF8O
Uhl10sEo7YPFe+AYx01GsnpDTkKdwzZb6+4MdTBajeIWodBouLpWcVIcjJssX945aZKQ0twn9zGT
YSeVjFNjzNELnDAXpSeaT5Emw4d9tNwuWxaLEOvi2qOz3NqrfIyslqgRe5kPUq5XPuCn1hVWLRhO
Rto1z8qjUo6Cqd30yZHYG+hNBgo1xtqCa+eFosUIajI9OtHE/KiBwfGWDJ1hPpIFquhx+kjsCSqJ
jc5eJX30iN/pvZxn1nsjrj50U2xiynOItt2CvXR7si8qFEe3XUgcXRL5bTM49ce+0y81jtjXRUTH
L0IRBXxXO6hYa3iByX4qSwlx4l+HhhjWc9YYMhPozPSMWPuwmnrzqC+6dlQ0gihrcrUCPKb2eUwl
i5NafbEowKLr1BJ3dKORGZhTfJP3mQh/vY/9mWXDhZMeOnABle3bT6YXghhNexgJJkzwyN0mnRry
J5VdGY6gndZM/Mezllrdgf+W8HAHPRk0n4pEc+z5iri2WfaWXPDx0E7OY92rb2Vczr9ZB+9Lxe/2
2jxH5F2mYrLVxsO6GUq/WZOv4EAiC9/fgVUyk2upuDWNipMtAlvOyODlomfJeYaOFZqc9ROGdJKQ
0T46xtLfYXzzBLvXgzaxtVwxAngJVkw3LwiPTQnQA8qXlG6jvIiXgNQw2TU6Fv1lWZMAmC4675Ts
I1QyiAHafAMYMPXkQf9oOxHIzWkbULcZ83lVxe8+Q7MozEuSKwQI0JZ3WythAt2IA1z0NVyRxLHn
TesAWksW2CZaU9GrwVzNwlMa+lcoO6ykep04BaIogzNQGULafJ7Zty+VaPlQNLQ18WhoJz0i1mMW
FUTSGes+gtnHX58ZTNR+XMHjoGFgqbKpB0GBCen7Pzu+ja7Nhp4kjsn9UoJNvOlWsbdyAXkd8+7u
vGjxpM7rEdwKrF5bWbnv7MUWb4YaKXiX+pHuMyq0JJ9FJRWhHCa7rmIlFaRVUI0BPAtKKEHHWEgJ
1L0yJ1jGoACDrwSVE9j0kPfqnMAYg5hbnROAT8jVoFQD7kSbrdCzK5TtATJoKq6DJAn4i2dJAEq3
SILW9FdauuimVz8dtsLiqOzVxj7vz1j2ChSi7O5lr0aKuVfEfNiGwLNVSX5evxXvaIpQaENijcp1
bTsSC0KRO0rVjkeSBryDKfMHii0F8aiN32T+E8Ji4tE0LmGqrzi+yAFFBHMejHmwdMG019Cxfgm6
LpjFVqMI+v2IpVUxgowweiMoRbAYQS62D9L/VCzwvJIsFmjtVkobiCxY2wDRPwXYb7J9arBJA/OF
4s9M40e/rn1t9LVkK5gNreVRmeIlVONFoyfVW2WviDAdHPRXW3WE5Q4uic/ouvvWVSaXsTu1mluR
j0JFnZcBmyGXVnhkelFT5C17DR3UIh+B/kLYvO7DXZZ0PzG2wusdx0xvg6QK0jjIOFn2asegqgLk
1eNeXRXAzp955yiBGANHCZYqkJRg5TRQA30MCLa09xIqQ9MbqwooZy+JEGn+Cc6QvSoT1ZffmES1
+bjxbrPYn9nFlH42+Kz6GghLppeaXs5ZMm6V7oVR3bJdjhLjeJRH3KwE2bhbLZOry1sV5F+bbgfl
aC8CqNLOSzVPmj2YvoXjjZlP9RnD663a2ZdUQhl9R/VVx7dUX3b8hZPE8SfOE06JLhg5NzhbCAGj
6xeAIyUehwZo3QW6EXTiazUioEATzEZQcPpw4oitkr0kLnpt4CyBSuh1G8i0jrJAtMHEOZKhCA5G
G9SxTwPVBgpv++bo66Nf1dB/4EtvJSc+TCZKGj3kFnHjOdwVOU2yrQBa44qjpH4rbuS/vkz9w6yD
IdqGipFx76gYab+/Sg3WJBFN3EOWjPHqpAN9tGiFg2/DCXldycqHFapp0EiZgeVOkh8zrhcFtCUP
/qeEEtMJUjuJcbI8UEqJy51g1omR2Pnvw7B9uiTA8FkPqYEWpY9FrVhvlRzPVi2RrDnMo/PA+vTT
3NjX2HjpFM+ReLaK5yx+lezVDq80Ey7WVv1MnGdQ1q/zmvjgN8R6a8rraXkz7NUtb2L0Wg72ib6+
taa6e+wN5/7XfzftJ8UfV3fg97rFxV1jovqDIiUT5SJ1AnI/hLyThYXj0iT8s4u8gPM1XXNo88v+
cIqs4MtHKD+X/gb79ItVrceD3TPgNOb4ue3b6DqpBEMWxMW+1rfgmcFMaZAYkn5IJAtRjl11x4W3
iNAsaGCFeJF1+nld4uR2j6sykjFmzeZWON1OfZywZe4H+8YwpTd2ro73o5NVj1qxUWPX30gS/sGe
YyvWBumkXUm/iuXQ96eQ00VxkUkWAd1qkgKqVZg4aNEcmIb5Mt0+2x9S4VLh4aNy/ZQk52k61frJ
LrcilzZVj9OW+Xu0hqNZbGU5YTWGMZyRMczh6RhbWUQKJ0eLNnlzbMyjrzGYSomR38peT+Z6Wu0T
m+q5OFNjcZ7Gs6xt5cSXtr1Y8aVutxo5P9pL72xVVNd0uWbVtYfY2Pjxco3mq2RulRe36V4xi/Xp
Nspv7bxLSC23JBgniwq+jSWrC5dGas5RfI6TrQr9NE6neTpZ5ckpmUAfR3JIYImlrlYc7eHIuNx0
ADpvVeMsabdidWobW5n8eslRWraqzaOSnkrzWNJ32WspzqRpT/yC9mkezwqznpENxVYNLKWWDetF
Xy9ye8qwQl3KCpvUhUqWK5VWV2kLoP3N0PQfphg2LlF8aax06MP9hN9URDVHTUGsPCt3RIOTlDOz
KfW7JJold6ob7XHppZpACxKVmAg9m8icVztd7yPwWS9qINdaTGJ5oTZ9wH5oABcFQ2uG6OstpEnc
jbF6qgyrf2JXNjz1Epd8rR9uzbXiSp+i/9U5T2prrV/ZbeFno/5p6NLn2nTiJzhKHXTsbQUcDSwG
0091OU3vK+SFwsSgsuC4DwlkYscat8r7vAC4pnMzGGa1vW/AaB3WqZOwhbflTSotlZsbevfE29Rk
DDk/19bwkpgwmoYqO182dGAzktbE+qoNt6tRNYe0Wo13dlTfJtozDhFni+ocT20RP6j2bAWWyoh8
rDTjXpTS7HZK+iqvOusKkgOldEeqRyMx1LDqsyCxCS/CLD93iXoCMWoS/FdieRM1nIgmMd+qEubz
WGh3Qp6U85jIy/1+yFoSCBvW756tR/IjtJX0buyqcyKE/Ni3yiv+PvNJTCVt3NRA+t4rF6RIj4sp
5FPd9CDeTFu/Ubh0IUPsNuXrWJ60mfCqeEy7x+7zJAD12Zis7veDJOLopB2yuV0PY6SvZ5b9+qvG
PDMQ1F/XQ9SchLHY6DDj9C2NqldyUxa3Q7Lcgc9quKTOsqeiECHeneQoeeoebDZSD3HEviDKW3w3
STQmB1YXKqkE6lxXt2Vk1hguIGM0em2+Rs7zSZG06sNSixNY+RikonF1bEwQv74ZANb8aa3PMh/J
J0webNOQHr+/BM4tea6GgEYxydJdZyaTT8S7GUyGMr+x4YUR2gzTL58UuFZLQbiQxQ5FmU5jdt81
NvapjoxrRa896H14FwcFe5eAzZqkyXvN7uP7JovVQ4zI7K4fLWIGK7iCnYzT2jCsi6lqyxtj1kxM
UupN03JzTCwkyqQbDi9iS3rrEHvGioOBdKaWA+mfxqcI59hhNeFpSWDqc6W/1c2By63WsK6sOy00
olJ50ZXR4zpk2qtRFWEpVfIHxX5vyxZoPHsVhDBzGOpWXMrCtAj/VstjppCMIPL0Jd6w5KUTPwxp
WTA4JWhazbODuXTVnTOiwa1IAD1M5kjEkmHOVzldygs98IOulp/Inlye+jJtAyPnEk83pw51W4rv
Fc6nG7zYDBF1yDUgzc7a2Kwfar1+Ow340tl0D6zyEgQ0Y98H3YZccZOpOYwSetVDVlQEacAgHRvx
1kznGs08+pgFMTFC2v1euh9MRc1u8hmN5O9OlR/PFIeMQdXA4kHXwPrJy8oPH5vZ6caDbi5tKCLp
WZ/mz8mKVZ7U9fHKvKImzCTIHXM+NCNjk18/gZ9dXzQsWLPwFDhZuWb/sC2N8zTuFSKKDloaIYmP
jdNgtfAUhj4iRAqle2Ww1c4alqUt70Dbmt10ZPSNga11ZzV2J9KemQDZnj2+KQfwDwWzIJ1l9hx/
wD1f4p4XzYuRqPdfP/OfVDk8adanFssM5qHWj9LHBEXmpECmOrDYQr9oEoCXltHNaMsGW2ztI7ME
cZVGeDP7v/vfH5b/iT/V9186Jf2//5fPP9SN6NI4GX749N/XR//pf7f/4q/v+P77/x16L7xffkPw
qb59V37qf/ym734o/+zXp+W+G95994lXDekgHsZPGMg/9WMx7E+AX2D7zv/vF//r0/5TnkTz6c8/
PsBbHLafFkNW++Prl7bMR0VhBfff3/78r1/cfoE//zh++FS8qz7+9F98etcPf/4hKdq/eJHYT2yc
LxO5IZPN+dP+JVX/F1NtdhkGLRFEH9u5WdXdkPz5h2n+C4wIX7J4fwAY307Lvh73L/EDcUXJG1aG
SS4G8D/+89y+e/H+fjH/i+Dt+xprZf/nH/tq9O9umKGDCCfKiKs1Gx6UndqGWvimG5YRquekRo+5
vWnsh0S3r47Q84uNkGZKsspzjPFF0+QfCzO3zpEYqttuVbFPcfObkRZf6DbZ2yjTuhgyV6Albx9b
m1yYrCSdZpWL3wE9f4iA4AkrCnYCyMlbBKdKIOf3T9gxc9OkkZZ7OR20k9FMzkGY6TnR5Wel7aCe
qId8wmtkOdHILtoAdOSYt3ksaqawBkgTRfqdOoHX6RscxfaUVAKtgDxyz9MYTm5y/W/+hgAEnRyH
duJJEz7jZGWtpNjHljBag6w/nN/TG4kUTy0h1LeMp5dYo5RbRdjPY2+zQSbUSgSEjY5vHHM8N+yj
vGluVtpLxbkvTR3vhoTvptPefXOefj0Xvnvtv8c3bM/b4glbukoYl6k6u43rm+ftlMA616bHrLKo
wWpyJxpF1t0QbdC+0TFhzWbxpEs4pMwtDyHW5+JB0VHAKnXFjAlZOWSF7GYqxickEOXTqH6eTOdi
LkSVz9J6nrv+tUjRkf36aZMb/dMfHAUAORuQXZEl8rf/8aQdW4fVkWq6A6cvZAhDu/x9iCudOd5k
Hv9+SGwCOMTtOmuDCCrA/jku48hNzCI9/P2N0tLrF9s08KJoreYWzrCcy0xbzg0Tji8f7Y/tnw4N
jRkyGa2b/Vv2L4yFOwPavWtJGr9vCAa5U/qTFKXZvbMd9oe1gsA97Orvl0l+M0Ty+tBPsfzAILHC
1lYSdw5lvdCmgS2enhy0ruvPRmk6fsnJ/uDkVX9w1jp9W2H3dbZeFK7i12Klb4YqTLnV0zI9EV7U
B7YzvVZSzLm5PdAXJkXjAN8XUH/61+fyFm2tL8rndigVNLLSeNuneKCqFVteHzeV4S6DA3mWmSaw
m+bSZ5wh+pDTmrHZN+6PxQ5Zu2lrngRimktkykyWto+42E2XemE7q048ObkCDlTZunNiTKDeYMNe
yAtUe+I9ypkt0qDelBC1Tvl2UGtCI7wuhoLz5dEJg4JPR/1V208V4vis9hQQivVNtmTpeT8YTE69
LpLimxXv+1nPdeWbw2RIbEjFF2FHDlHiIEnlKy2lbS7JWfdWVp/SRJFeD9U6hxqjPH9/WKkzcqWn
9pUA6RBm2qfs/4g6r+a4kTWJ/qKKgCm4V7S3bBqRI70gNNKo4E3B49fvQWs39qVjpKsrUk10mfwy
T3aZse2XrvxcqF5AbySPNq1VOKKJciKFiGHL+svAIsthtoM+acc1H5Adr7kiCqJpqTtk1AK/K9b3
W92mb0Ohu/fnbxUFAQXO8xhG1z8BfQp4MKALsyWjkTLbeouscnobUx8knt/4p7+/R5n3ixolSiF/
Il5fUvQl5Mdo3j7/DzpPQOqlizqVnEW1zLF8ruPfqVnkrZjGv7/qcKef7Tn60r4BQCpTS3XJI+bI
NVOZrY57CAZ8Yafvu4dBf/lNGIw+FuncIymgIPZ9vHv+Uhkda+76PwjBXx7rZiuCBkkzVZjrp7m5
QHOp6/D5n2oUwF5wxqW5aIvQTCzcs9bYMSCcEmKVqpoYSQBNCNaXKKK4JdMd90swzSH0dtrO1hmd
dpr4nCc/uip1L8aQlDrUpnqxegWtbIakxbjFgZ7ZaBuHHGYYkHBX4KsFw8guuyxjEJbCl9tE9c5b
4QRX5ar21fT1xuQ2dU4DwcQw4TI/U5p3rrGxUJpYYv03P0cz8eiFkWB59WCc/KL6RUxi1TyZbowq
Vd+cMgbKERsd04DOv3B/TSNJNo1ZV+IKjBmUVlxmKMVV+PxPc7aZ705xsVd+a91ownmTglq0qa7u
RdU3W/z82aExY/o3vGHZwjgVoRy9+TQAGhod85twWq797fx99utwcHO1yX3RXiOnca66NobQsPgI
AO9N75odfxMHdgS/3EjCbu0cIIvygt/Vu4JoRrWn5ZBMjDjS0VVtuHQ671y2rZcGiTZnssqwdZiY
ZBGvnMB13siEMAjDiVgo+60effONFvFD1QITAMSZnOD1DLe4lngCgreUz9pn5mUla8BwV1RogQoj
cNtO52x5tBYuvdGErj1mtHakAaNiLwA+HYBKN12wuCrbWm1LO0Ld7eLUOsZJnWynCvvfbA1XX3AD
S0YaByhVmw65WfyyE0nFVm6QewcqJ6g9JM73or1mHSbEvG0RhcTFjFBYRdGWi7p9ioYi3hlQ8XdG
UmWnYJl+BUVjPmA5fw8qtz2CtcHn5XbDKYZzfvw75R4mb7w4fcl0OE1mzDj4Birhlq9ewpUYp8CH
sb7wedjwqOakiVkIzaCPvqJYblssWR+aFanJWwKTsfHCxHf+hHv1hQMr2VG8DcowXh+PbHGxYZv7
qXXbW70aVPys5XlOPeZp0vq3mQO40DjzyPsx2Q/S4V8pAAai6T74aCQfz5cSdTHqik0QzVex96I6
uVlrDzmXIcrIl5GJZWvJr2aelo/Ud8/+lJEzbsf3nKBXrvp0F0+zQ41F31yY50+PIkmso6CeQSz6
YJZyfnXHg/AL8xqtGCsp+mPM/j6GtdHx844HoEp9noVZj/m4Me+R5cREkyf/VsDS22E5nqiIHpxj
tfYmmthvhBf/izt52oF8qm5ViQk91eOvSHs4SsjtmGX0Xbu2JE5Cj9SQHOq2WB7VOOtXUliEwobo
jAbnhd64VM5mmeeEIaJRhDIfb2M64TTWIfVhzsVSzOhypxo3/RpMateXuabryK4T5jtyfpkrz2Wl
nO5QhsSp8WhtS23JlCIwaGT28vkIprUPcxnHH3OShZFiPDX13ivQoXgmjkzLXdTFKY9sEsJLZcLB
v2mYA/hHCwwio9ZwVKruV+5Y36FZo/a4pcQ6JpZdRHTsiLuo3lg2LE033daydk5VRhea0G385jv9
v5NVL5xk7PnCBAev0ZVzq6Z44N2oc/eWtt7PsU0qgJINjh2LQNHILB/Xey+3RpFDUfD6R9fjKpN2
ljK746vY9uQfzIRWuGb5jCZk96kjQbGMa759GM23iMNE32W/s9hMboPvbBM5E2DLODFfPBORzsWi
0JsdIMUOemlGypc2GCwRi/8nwQj+iCbAK7hOk/mfGCAodhUAPnnaM+nbzzlH89Cjx2ArTKIKEHiB
yU5xtacVXp0BJnGsLeewaBIy/vHgbYuGNLLRdL+ChBr2WH/JeLk3KbwfHLNMcQ0Tj/wvNM50E6tJ
bqmiVRf00mtcWnyyau0RmFflziDxRx1btC2o/dx0fiWvHR+IsohYgnjMkJhqurYg8HTS+Zz9XFxE
U35rZOvRLjqHfUO7h4I1VJoK9F+SN7vIccOFJqnXfBYEkVuWCr/OoSC2THVbWgMglyLkY+X3pvwj
s2eSJrG1NvopfNq+jSltiv5gGisOf02GsflVuuR3nbl/S2rOFbU071xOUDmnXIbKVxGDUVeFuTcA
Fqwa8uI9friNKB14Cx6xSjuA89eYTbuLmn/HzNyIof4xq9a52GmFbjvT4BtDGgsjCyCmn3rlRxAF
55nSljAmDrqxvOWPEkN20ZiWLnXlzWGCJ2bLGROoEgckx/Zc0sCUdpltjVls/czG/t6cqv7UDaTS
uzqg4nb9EAyKECGPN0yo+kKnD1v43Px6Nk8qN4nWAXHOgSFsDIr+yvUQCY+3HDm5FvT+bOohBnqy
nHVWBJwfa56/iqBMh3NsrbgMWBS32RT5Vy2oJJnc7Pg8VnTr2SKRez/PYY9ETY9iNkbJmqN75RTu
3yeu1aiMwgfHv/OiMvs5xfG/PkGWwHmpRybLxB2aENN1ea5jnG80FdKMYjjDdTDn9mgn/cesm5kN
NrrSY6KPT7Bj69pw9UTR/0X+mS5xn6ZirXymfz0/msJK5+bOR8jDy/Z/L2YK8a6cUkH5n3FyFK5f
w8SAHnf1SD+wyTi4c+3QHfgAZYG9HImbFZsafhzH4fFnO484TmLnAzd+crSNtjpN3vyYRCledQt7
wBvfyrnaGiVY7cM4LmGTLsNHVA0p+ZP4h19NE6Yaar6mwsL6ICMMZp5tP0ZP/kiomIba5h/qdf0d
e1KwNuaUhDzcfFNy0VdSl07Nbc6gFXqfUEO+AXDL3m2/CM6McvbUh86cbYN96FOK5BfkOOfgq7Lc
ejPWvUG2/9SBoJ51pri4FD14gJp/CpdTvDxhJYxxOxRm+14RZphSM36tZH/xLR78pEMe7YX+Xusu
Yb4NkYgydDMWBSy/9Ou5HRX9YN+mhmxwNzVrDMp5AZYc3MZmHDZLS3ZEt2wqSZFup2L5pqbSffTy
i8KC7tv/fsak671GrUzBnxDfawZ6MvM2KHbtUt5mvbS7vCzPS+dZ56L4blGzQ3RW/rQVM8+k784q
zeTdI+XNtQPa/bNNRHjqBxHt5GAEWXOJ2Sn40dvddozHUoTzxCPT2f1IciXTW2qO1N4wiuqtMet/
Zkv5FyOipqOeOH1KhilZk+5oue03cTtWL3govfE/F/zVDycNzvQLXxd06u/Rs9C3zUhCdkLe3RJP
JnoDdSAdP4ulLtqv1qXXWwTVL4gL00WlVN22UdZfK2elUUwcXYIMOkTInlHd6EJoGqpVgmkT6SE/
Pc8IXtd8YV6TByZh/jWK4nPlTsMpM6J3yKZEYnxnQK2o25IyYWguyXoRFJMbX0BR/PHhoJ2nhTHy
SGPLxfMB+SrbaY7e0lIOaHmHEg+OjXXHjX3xCcKthozGgtvU0dXnDXk4tBmHcTUI+H6u2vjzUPIj
cQ+d5/onWXXv3HkT9Jv8w4eg2ni6YEHO/LDn7r6zqiW/UkF14TCm6eBL/FvidQyxFsgypTF226pt
4o1qkPgXhzWZaR9KRAkxPdUISDMlmp/CYYC4eO5D6RJClENJ3BD13Dn9fN4PeWmCUxyQhmxlXea4
/knCv/xQjr7TPdpupiqZwHn7VG/k4rBk0n5gfXe2VoMjBKjsfhhcfSq7vLr0VhFsqgb6jVvAhR08
Jz8mTEZ0Y77hFuBMnVOl0dgY0djaX0fhRXRsj9Wpgih8jftim7RYSIxgXLYVwZAdnX8NUWmdXe0f
fx99ZRXuo+hg+JR2nG2zVscv2k7Mc6Moc596ptlm9o36WpOYV/6n1xKK5vpZpFonYB92KOrQ7TlI
k7fnClhlXQLGBPCia2Egk+bS7HWni52K/U+GGGa4CK+9dFRB2CvBeEkig/jQuh5iM93ls/+jsobz
0wgatYZ9s0V8HrBj34Ny7EK77c+1hf+4pSztRfBYNMphuhiDT+hqAxLpb7otfGBdeTi6/R8NjvXN
Uk0eahpVN41WNblivFS2qPozvtZQ4wYOBZ7W0wyubW+PqEBG22S7Zj0Pip5yjSHzL88Xk0wvbdNV
HT4Rqmnkp1uzSUhdSSVxmbk+Kl3WkWx0DWgcGU3sq5CjeXMjWZ6tLP/IS8WIXbgLbcxzobfPSZuR
EhS1DRhrhv+e5Ko9usrM3sdoVRIK7HV6zaxUmVFtZcbyXCzYpqF68jyuAOhs4IsrK7mUXiluCuMz
pow5j7eumPGwOdBvw2YuP4fmXZiApzrFTWCRTEmSiprLNgAiPo8KyrXOT+ARb7ml1CuzVfEwdbvs
i8b6uZjdL0s4xr+gBg6lQ7NNkdmv1eRFRNVEugMNWr83zXiqO7rDPVEVR98u44+1VjqjYOBvFXUE
5ZpdgFUlpy9uLPObs04aZ43ZTOHNPnAJCcgPdC/PzUoii52bYH5YA1jmyP4Ntcbnoj/V321CCMls
66uRIy6nQ3fR3Zxfq9rFuNb+HKvc4+/2IDo5Q3SMKzkQIQ7GXSSk3NdR/zbmRQE5xmCo5mfzBWzL
h27d5iTgSbAy40uJjd4/P56fFpjFJD0i+q+NbDi2taVCI048Ko5gLT+XSsCP/7WVAxSh4MKSyY+K
3pMPeJ+EJprTLDhJ/v1k1vrSKEE6+yMzndAtixXGgcPUYLJ5yOUEijgmcSZYiTlOJySXK/t1qu1N
z4i6q3LjpXPis6UsVDOKo9mEXf5mIBeBqFlgPM4PsmQRKQaXctCOg/hc/uyRutj/6V5StZDvuajH
s2apwdT7MJKraKz05go7JS0w4JmLcaL1HaVvdoYEHQwU2c/fugYc6rDFVkvBuBXPdNvnwQYHa886
SrldV9FF3pF3UAGgLj/KkphUAG8mTRzRxo8S85/MKbbpVKFJd+l9MHQORVL1NGthJkwC71bVDUbR
2QNB38WXIK/3ZF40Pe5GcTEs/LujP21SVVkPT38+9/4ua4FumWNo4ZwrmyDa61z8x0GZi2T00CNa
ytJybKbVfgkXl+yZIVrNUZ3DEkNm487dlPtshq0Zzw9wYCzpcC42E404DJC2nTt1987Tq7OFeZ7y
WnEZgzTe+mMxbUSO3dVAb8YU5WGdTkTkvo41xLFSwSuBHgHGJPuV6T54uDOw7ormvMZMl72X8iky
ahFW5Kso4yDfsRTigrb+I8KkdC4MQWOMiKajZRq/Crv+XiVoX4HW3TlNabOvaskRMMKviPnkwwMo
ZTkQMtI4NQ5p0579enQuGV6W0F0KXNKDwaKQDNeRLN9Hxe6WEC7EHmGRQ15hrbBu/RvBHXyABVeA
Kt6j4A3M/H2X3nFn2eZDOXG25c59ypz+Ci/DCsuY6Ck31vnl+eIwG3yxgy/eLyMM+iraOmY8X631
gvy8JfdLhPba+wMV0GrgQzfwoFE0CRUpUzuhXONii8I6uSDom3ak985XcI/ijCImC92h6SweOBrl
22oJ/LC13WLfiLnekn0AhBZbM4YEnzLTFPCzlS/WOepFdY6M6JGuu3xfAKMCH8UhZSGZNwz2vdCD
SV0iSd2ZuVVdG7RaVNo/KZPzQeKp5vD3cOe73ygcWVtsKbP2LcwOhtfukxGMpED5jHOzeQuyYVvp
MnmrpuKzpawyfK5bcwykBpPIseFp56n2KH2I808zlckBVU5de8757Vo46tDHK8kI2F//f2gyEpL+
teX86jhGcIidxy8YU+/2cM/LHra8TLCMRp63UabZn5Td41h33BIbfYRQJ4Py3FQaJRO75iru2GrE
36iGR5b2HiaaX6VjPrhXy4fnAfmImTltps7ig8FzqYkcx0X628+7L1FHr745tbAeGmzthUcgq5Mr
/pnLi92OKRIQb4TrYaadZiJI0tLutZBOS1ZxJszloZfIlnCcq/8sM8qYWJoSEeEooNH36beeAynK
l0IgbSxU9Dh5t4uWvHmANasl7XlGVt0xaqjOneFFG6MEjDXWbX6hI+guI025TtUxp0iG6ODaM5FP
G5+1GgtMumIeNzMjmDOl1/nBI5/GTr9Bbxe3RYKXWCzdEbHcmubovxqdNo6GVN0JmtOhN7p326u5
fag/ZdS+CW4xe/4Wc9p0cRGjkhA9sd3lMMsUrsEemkzqpf77QqxxZ+SIIAm8mJuXn7u+Bl4aR//y
ffpH19VX3/CH/eJn5j0xMCwwYX1JJ2186sVxLs6IxhiU3XaifHUn3TTFx5yNYW6rn0UeOdAejB9L
VPrg0pZTXH4scKGuAYAO6gQgdghMBkEqqTLDnMQd2ngtFqe6L6LgYDlFR8uj871cZnZiM+YhSrJo
n5eP51mD5CXNOW60PDwKn6g3n3ZZXhmEW/30bRxexlhSECFk+d+bUj7Y70r4ocAeG2TdDPEw+Tn3
+PNLV3x6i+2eaqLILOP5JcpKWK8Cuza5oOXg5v6/OiketUjW7KBxKnuuXX1E79oAc5jDtVsB7Stb
9P8FVp7vtpfRroat5oq4NTKSHWadgV9itp2M2VoaQ64gkTVsr64Xh2Ej9DKcZ3iHRo20llv9zs7T
5cVeJhEOAs6uW3VoJDgBiZIW8R3Q+os9y70CSvtqkmiG7Z2GlQHFoPU9ikOdQ9z4PGbWwnbZlMnB
HhsS/EEEZ252ig39ojjBPcqQ1j6nkI5Geez9agw5lJ/cWWfgUrtPzEXLW+NNWzXn/rWdf/ZW/zFR
aRSWeu5PU2ZgvcbCdowp8Jw05WiJ3W4Z/yT/0COa0XLi5gemNdUFv26/GzPUL1PMflhHGbc/Qrtj
5hwWz4Mmv5p2OVw5h/90Bcq9hVO2HVh29/GApDnatDYO65EwqcE11tRVbxSGxM3IDf2ipH6TcvZP
pmEZvM3ZT9f12101gFFEO6xCgUHx5iLDbHVBEGZOg7fMRWWTpElJz1kJqmDXbEaCoNeJLqxtvKr6
wPPIuvkzdS2iA7i5TOlLkKGGlw5JgWkpo0PKBDcdUv/VT80L8K2p6PQ3Z4kTsqIxxup1AJaY5bjT
fl7ocOjae9cQDlfUTNGJOaY8sQuiG9HRMFuIjgyNwV1yXqLHVP09UU7V3VwohpprU1/IPZ0Mw1o2
mTbNV4xWJ9HMW6T9nJLCxLkWvWbwm1xbbr0LFY6saPjYKCz9EokytrUaMHR6qKdwi5wcb/dgBUfD
Hb7jvY3DrIxeO47F7xL0+Tbx/Q9r+qxEXWPwJYPXTsNvi96Xo47aatsHfbtFC5rOQf2tF4PaaR6I
veuOySHD3/GStvIds/t/hp075yXqT3FFx6+3KG8/1WSPpTI56YzkN7IymPZexTkor3tEdA6hYROX
4ylxW5NgmvO7VmN2Vd0Q2l6RntO4+c+Y7P+GKn616iSHO+2/dVwSD1p1y7VS1tbsnfGO4xNwC8GV
oQL7EwiGhX0tadg9GOZwD+r8s0HC4qaSjGdjon2RN5RsspEZJ3GXXfsbOJt5HoZuDmMxqrfSpWTO
abK9dsl/OWXSHRM/OnhouU/VweyZwUlXsEo7I00o2jhpyyNxKskNjeUUemrKD3g5MLtorfZCy5Ml
XJfamwZKol7LdT3jaDEEg0vhA2GNivyHnogx244FcrSDn0BdT71rQKe96t62QoXPIEQO6976lKtn
2q2cE3MCxc9JSBSh8hzjp2g02mmlX2vU4LBFut9ZXV4cC+boZzM3KH8wgH4PtGmFBaazh1i8KHSd
ZTjWJYy1oInNjdYFzc/FABtY4hGsvDK6YE5+JXSNTD7H0Uq5GzelnIjL1nl26yx+Xiu5M+0QY93G
GladamtT/AxhedJHxpnIFgYK3zC8lEwSz2KcvVCwqwsZKKZ/PVcui1AVc9CGSwpQ/gSrtuy9F/xE
eRjHSl6cDmSv63g4DWqKM2TNt5qX34cyhb6T4NEwCrZ7VqGrMc7Ji2WVL55dW29jFvypHUCczZww
G85yxZrOqI1EMMm9IKBlrqoqVJDIDpXyhlvldv9MLfRuqcVXMK20Wo9lMDVZAUUEA72qp3uqk61K
i+iEcfa/TibMwotulYBbeXqeRQDXsZQ/bx7p5CLEt8Y5/UbM8QXRzfzu6lFseiuaeGcwm5fpeOXd
93aYxccD5thm1f6/nJx8brnUVbgMkKOWgj40x9EcRLRZwK4tz8UMtW0uBuMgxvGdL9Jsux6Ysdeu
UVxGqqErVjNvm+1tj2t/EXOyVzoPnzdArVJ742d1TE8Y4A4WzQwAFJjXRgFwyfSpMpII4QRjbTQJ
UnmpWpgKQKLRatRsAe80kNTfY5cI0IKmtfVTaNp553K5zfr2LYlubF0e1Kj6PUmIPIRWnb7ZeMHO
id+I4zK2VODkafyaMcqVrbm8lpGxf96ZdDpXVGORs5roIA3HcXDuyWx8lkVVflsKjMEzgi0z9gH3
3vCqvcI+amdJNxk3zMfz1JJPzh5YnnvJrBl4rZUZx8SgK2SRLU4LO7sh2rWvOCuCcLS8U+HY0XtW
EArMiNbLr17r8Z51lDc+A/Qx9Tl1B0/aGqz4HlcslWT/16czcIliePWVdjnYslK8SYuoRD9Qv6ES
+Zq3+ELxWQSbydRwNri0HexeEbKgl3yspuAlNnOLyQ7obqankqqG74Ny5jDV/b9WqtLtYnXtubDc
6nuWbEXZ05+DvRsyuOvg/M7yZNnGglxwkOYRVyTvH2cN8GycWjuwxDjFQItcRzVV9whIlEPZ7Nav
Q8bdPreAJ8MhWgRerbS/SSlmKtzxOsdLmb/YUWWx5zBOn3viIsGUpsfc00gZEcsMErn2kvfSgpRZ
T3A/LM6XhMmtKDT6qnjJk7kMScB7TER9aMNV7Rw13vkXBVM8jGp9Aks1/0CYvIrqy7WH4hSl6iHn
YTka2T7y5/Ek0vjHky3TdmwXtvnbInewV2uflMnaecMDex6igbvFWnAzou2HQdxXKBa+8xk0g7lh
bLBfmNICe4+zb4PgstmofjrwxlD2ulpyen5MOzmUBqFbA4Eha7MNxVsuFINueqHfdscoIWZVLPGN
uMttciqep4jsHru8G051FFNDlqaXRaOac9stjMza1roGmF3PV91Y/d1YSSJtJG8TTd0bf0mPixTp
m+j8FhKRSZFRbaTXuHXIIyXjn8HIxrfeJokd5+Up662GNT745eOwelf0GG0VkT5J24VdZsGHWBg5
KMcDjiH7LLSNefx1eApyTaSSLRL8iuDGSCXcqt81Q0KLzjpeauHVXtRooDqaAuY8OGxVY6iXAypO
1ghwN7olMIAGGHqLEbGPkc+VPRhKoZrqxIwWHEUJv5iwRcn3k9VhsM71u4H0wQfkTB92Tf97jmbz
vQw87kXZ8MagL3gR0mWsmYJjHQtXXDJbTVevGO7uhHfQRIsKo2oeLn5u4U6ZAs/Z5YvXhiZTqvtk
GOgBdvNa8dOOtBYvHvsfJ2o7puLR1d9Lkyc/yY1T3U8CvM38aCLmlOVI+W26HvpYXLJw7KGeZEyI
7nPedn9tYuNrT0fp2XYhkzdeZYaUBKMvmVzq6Wu0DoAhwN7Zog7zgAdEmGu805AUPiE87XWf4/XW
uXt/jnTarhT7PmGI28nuXMC5fsGZgm2qB1KWWP7v2MPP0nLZLryCjbV0i8NfLRzD3p9pFXthhcB2
tZg1pmN1ez5cy1/nEiVygbDsa6MrkJkxo2i57sJUgK87lqi/NwvtDK5VVHd7HL5NEzFouczuuUVH
LMOMUcFkd7eBAACjbETDU6cpXp0ls8cn6UMNWXEPCAEjmmLlnCzHP/se4XIPXs5mEL2+elLmtMwh
/nrk3/0CzG7jOIgVuLIYGIpbFTXEqMekZvA6Du9Z22KG4ZRSpgGjIxN51iLK+pQtnZLf0nZxzE2t
t0/5Q4xgunhGQOVbuXOfAyxu7lrlE7BD3nNn3M4djsOGkeI1qSXCkwCMFFU+dwEusq0w/A1pvmRr
5aN74xZy6tKEmnRp/mvnYOynnJtiVJWnAjbDOR5buO69PAciS/d0ZuVHGoSuYyPaUMl2OsmS2FS9
4FGcDDNGQ4ndL+2p98Xpi72BpHLIE4OzKjjmKnC+jaWgcmyImn3QWb8VwgZ5/rIHaMDwU9sqxwtt
GPsRCs/Gs40CUpM93wsXREifqI40a/Pw20meEDLaY8diusn7MTi3xUoWT5db41QfNUJKrhp5QZBZ
x+kFN5t+k4oseq0Xc7giiF9yFpPLOIA6h4XlbSICC7cWkEHYF9lrZPuXEq/kvkihs6X2qzn5X+MK
rIrNWJ1BEPmM+10WET8OQp1aei/TqUAPsxU/diyXRVe+WaVRbvjRCE4Wff5gdNEdgnySB8nTf8Gq
sFZPyZP0Ws4tLYHwsWqqnZMFxkYGTcd7pf7pXS5KXgebeipIhrv1AdbvuUTNvDkT5hKG/dXJ9GYZ
Ni42lvqLZFnKmSCu7mnzbgxT9jZ6YDgRSvcY0+QO+DAgT5YjAumK6Hl3kRHlpR3MtWPQMOB1Oouw
xvosBn0Wh4EDwL9fD9huNNZbO0uscwfzcxRm/FcyZ0JW7CiEYTXliwM3x3BW0vd0sNyr6S7yPtgm
RGA3u0YLp++iKYH8B+6W3dZB72FPaNwb5BU3VBEZ5WkZFh6H/CJXV51lDf1BlI21n2N+hkLawd3N
9Ccub+gr6/XT7nuDgTUfII3z4++3FCDyHxuLQm9sAX4VXyuaoVIFG597aOIyMKdB4YhIk2wQh5Nt
7avqYqQ4HJ5HQAdwy6XoY/QZeFQVqLCnBmub0bBlrONiX1nc07I+bWmOESKtXzsN2Mv953kFbCX/
VnfIxqsZuVkYaEaJnqq/pmh6VHYcU0C6GsAZWHKCc967krOHQv600hxP3oioPAnjLfMim0afXbAq
xStcw8lnpnYJbNbGoyXZFr352nOFTJnwUXhAQ0EpiXazjtHFtWqJmmPCwU7YfqhE25gZTQa10fzR
PE4bUfeMzmtl7fMqO/Joz1dpOxhO0uxRI2W/DDHwroqz4D7qf3OmULCJeGGuAa9a8AZtGqBah5ky
b/KtBEZJI5WEx3AfOO8cvPZOOwePsVoREg1IwRQb0dMm4TpRQi+BErRzGvPGwZ13MESJi3kdqaY8
zxcFD2k713ig5vU4sILIyVwNfDbq1e6HZ5Hk4esU0OsWIcSZeY6BjX32B7IyNr55U3h19Ggq67fT
clbvfFtsGqTW0Kch9V6Q/oIsOPx08gFhAnrvGSthdAlanYU5s6eDSK5LVpYPiCNfIratGydfL5z8
5leEV3evrCrezkaPLsLyv3GMGr8SYCBEaVDxi2PjLc9W7Zhrg8Pbf6a03jzYtGwmi9IX/jjkBK/8
BYGruFDXU1waK//RdhWheDM75NrpMdcYwckxC+oFDSAjeZxSs77mMK0Kb7MPkTCcXqMFXh5C07Qp
hUViXHjyyFTQuPcJn8an5mRlqM7CLIN92th/JlH/ViiNOx/LBXgN071CUpThFDUUO/l1d3aS6r21
yP3Rwjn97kszPuDbQTubO+YO1IVK2gPluOX+oS7L+pKsXi8qqN9MrpgY8BcDRStRXwU6gT+Ud/x5
45YrE1cMv5/3HbLriZbP5dWDtw+mim1E+l+znOE9x1W7/4eqMudWR7/NUrk3qVkcrPWlt2W1YH+P
P1I1+MdORcahIQwY2tDTXp4vgpLVs20YLwqczEtcgVgSCo7n07iYII2GUo7BCeeI3tuDgfyxrqOJ
NhGVGgYp+eDjd6aHEwzE+g76ctxYCT2EopzxB8rq1fZRyOr4PXY4mic05liOvDuUSR67nvrmBLHB
FGr6pN+RK2Nnxxep+y5ciHcf7FnTTYQ0Ai95xDoxke9ePBgsBsN2Sm/RdvzqG9OzCQKLc7Th5gN/
b6wfeZeFCZzb4+TWxdET7DFqaLyvfv7CaPevIGqLI4c6tcBm/Gpo+lmheM63vMO5PE813xdJ5h3b
/LfWxqFRMpKhEWYmWiqtg4WxC0ufI1+LEQFC/g97Z7Ybt5Zm6VfpF+DB5rA53DLmUYqQZMm6IWTZ
5jzPfPr+SLky8zSqCsi66gb6IgPSkeWUQ+TmP6z1rQw7aKqku04zrE06EGg4lcy+1QLGCrtSVvNl
z1yN0/ExlhSfs8l4NfQZEAzm5/BQp/kgIkoTRwDjEqKbuSXM/tKp8tb6yRPEQvXQYLFbcRTDhEEw
h7AlIKOy6dUH0atu7bHNmSz5YMoUbIXa4GHP69CtqgpBWAerZTJ0/xi+k5+SHyLmeG5SPlNlqju0
PNBbQrC1skHL0E5ktWHVm7hn1cm1NOFd27JHplMF4UmOxneDy/OFkW4A/AW6n0euZOAN8XmScbIZ
sIBu2iHqP6GbWeeO050ACN7ewup+9WH73pfSWbPmGuj94gGud7mOooYhR0u0ztx3l45C6uo4Armr
5UcRd8CJPcP8PmVTwOyyRGUlvUcNEEolkw8ro6RUTdI7+lB7YNs53kmAdsccFm7d8hz2jLB/anz5
e1Is/clAiISSwPidxi+eMzXnPO49snHMp4YtUdTN06XI1h6cS5KYAWwglrHJfDwngenh6fll19CX
hNhwATkPXkSTO9lUNnkMuNuaTH8nKqEfRubcG85KtwkV89meFIJpuDjQkjfJESdNt2XUY201wHBI
0ccfLA8mBBUKx8qAYkN1BnuvRUgcZ22yAQO+o3LQ4hIiW2DvalNh9E76MzB5W13FwxDuWmCaCELY
Z/AMH7ZsPAVSQcL3an96HDRjeDCRL62QBFs7ep9hU5SxelcQspU8VwPaDQ3x7ve2nNWbjmU8NI6i
3MK8fdZTqREzbSm7wM+sXQ7ln0Z75ctsfAlkCUxATtAfgoIBq+3d8HW9xFOsrnUtT4k7S8x7nzJh
oWcC+z+Yp0DT3bQevdlHLq6mTXLXIsFJ0FFdCV0xXtgUylMWUolGzXjlf/Q8dv/i9cMsqlO6wyJc
H5sKHgOVdzrCt3fo2Al5nZvRzqz7s/ncGXl6Dmjaz13D8tAfommNbUA967DZIPSRnbsc/CpGW8z2
zrkNkOQMdn4NbQDhem7DTupGJAc2BByH99CNlwu1nvCOsJ09+qahua3PyF30wtumPl6HnH336av3
sjky4nACrqq33jqKFX6ng2o8OD0yBP4/Ippdw9yHWffgVb19TtUYOvlYma4dJ/3GAPy49mU8Pi6d
cBjDl1XGF35D+SlttH1lELGL8FgAReYp3IHG2EzxPJyNW+fB1JV9OsLOrDJcEknEwD0JlMGtYnql
f4ApkexZsJ1M5sRerg6u3gzhCdEZMhs4myXN0WSQEtcF5QP6goCoGee9NELlnsX+czZO/VHp6nqv
2JwFfYMWLRDaCzryZqWZ5YdgTrKJNFt5Zh0vDk7a8k9oSLJKDDvdpM2wGTOZHzK9/iGHMb4bdasT
6puJtTUBsym45o7V/JL5drnugqk4pEVJOIDvP309ftOHRYCc2FwLX0NSlcWV4rfdE2lGjEET2Jxq
S2HtK8AV6xpBcC+Fslo2NmLyr3olvGNml+oJNTkJec0E59yvNqifMGgnnTyObdyC1d4EvrMzZk1a
g0JsaSv7PN6FIZJ0XyelcPkoK+MMYoSwScjSEMoMJfOUrC1ePap5AvMawvLmunbqDkBMq7Njht9G
odg7ZWD6iOqrWRWSWUpVtg3plrzoXGSneexW+M2v0UedoY8tooJ/vPimLk6xr4dbKywQ8cxzhiqe
ivLrw+VzpBI9yMrwNioFwWmIFh5D1a8eYswshZ2NV7Mp1nRxcg+7590UP7pYDT96E9aNVuSkxADz
c3WzpPP3+tfCJ2PMaws26eyT8yk+fXVscUecZ1rwzyoGTlNOH2Q1FapobYYgm1ljHbtGZzdrd/W6
q1osrOSgxBzWiDQUSa/PqWWtrb4Y9nYSdBffmTy3J2KWDUnMwk9H2RK2yUtC6s5jEqmp27KS+ON5
oUzwXkfnGT2KWZreXoKUCrROP0XzC04cIp7tXm6ytIqAlzKfBaidH8ZZjBoatr5FjPdTVRhOOJ6/
0TyNJjiov8NpzMmdpsHSMVGIrDiHEfXMoqqYx2PCbPVT56hbZwzaF4qLdUo58ob7iXwgYCUj86hA
BNnjGKYAnw3EbP0aqXh8LVJPPPZ1oT52kUooHgLm2tYsSqghuuq+HV2Xj5S4ZPre6/bBbi/A7Mtb
4MXjxTC9XTz63LpMaix+13HIe3hsdYtVhJ3zxFUc9jN4LM+1oqh4PXmRfs/zR4BYUDhmCkPGx8FS
5YGblIesWroKDdOVllzhBpYMn2bMFEUxWNGgumR9/eLT8I0RKa5I7THFIAhR/Cb+0Vj+he3etvPz
+rHFwQxHuf1sHe6rUCtYznvqQzdZSJY7oHFcf8FX4I42WGfQwveuVcJDwsziqU/88NQrPXHDkQnC
UkPzXs+e2DpB2FcI09/o8ymqN5R0Fel4rY0iMJirV2My02Oq2NfCm/xLnDLf/dKuiQwnFcFOPqhD
p/hhsbyw0wJkPo65VTjP8XQn+FHp5ImFKWr9uMvuaUSMa6fWd0w/wUENgxKUu46WAE59nMtbyJaM
TFvWAEWiOHt0twNpL7bzmBiwHEYEN+uxyg+l6vHbI1PhjMx7N4vZn0I7uimWbd/UGMv1MmNtvAiy
dJKOLhnItA9KBY4w0LvVYm6a7KB/RF3MLeFKv6rYcSr1vcmC9NinAqBHSWgZdFJ4sXN7onbguTUD
vcFCn00KxT8HOhfFjKG1fJ/nC1HDW6qu/SLmkQxMXJiOPrpXEymO2U2XPvV/jdhjaLnt9JH9s7L5
eqhJhwVPnXgY+pitPvnFg4EOyHU0HTaIIM3QQWIWqpZ8xBhMzCSOr6Rs9ae6ctt2xDthmp1+bnR0
vB1+20Z/iXGi7P4JLu0427pKObEDUWEpccLj+dpbFl15F53VUetxYsLaU1jv4jcZL9I244eYbeie
hulHkWhswJ1+xGo+W7pCFROmYVOikkz2XEc1W/8TDUNBO89kZbF3Fba993yFY46BHSmUfb4bMDfy
bfS/JSNg1kOzpqZ7wlaFkhpm1VRBritjwItsZU8RooRTZxQ+Z78DR1VUngOMTGtOLX0fdkr16GNG
ZClf1t/8JPVPda1iM0FJYJQNxG1OAn2DdrR3nbJoLjZhfxdvfqkK1M2gSdmd9xF5kkFD8mMORXkz
Gt7akLl1XF60+aNYnTC9DWyZ4EzDgYHxcixag4TxgMxM6Tf7IBh/5QwyYTCEbFWdkB9iZi/gYRwh
+gRvYSqtR8sAJEmRBy9cDRiB5v6zUWv5kbaXFgXB28ZcLtV51mynyTabtNoNGCqtGxCibGx93U1s
4MRerYotQmjilCNTbvRJ2xEoP8dIWi8S4DSmWPHEUHoguBUlD1eOp9gj5YRyqNNqYGOYAr6cj1rH
t9TbUHPcOGM/7ZvQVoE2q2RmwiLMy6JmH14riDjp+GbdiONlL00Ut1BrJ3FjngjNnsTe+VbHGzq5
MUt2CP8sSbgC+ONtrrwnQsNBp01YATjVogQMdG49JjnM3654bKZgP9UJKTVzUWpClqUwXqW5ER0U
mb0IWZMU3BrlHrf6eBpKlKb4N+8yqO5Kz45v0ZpmVWMeED/090rv94o+nVRMKugQFXdAJUgk53wW
BVB1ZPOIPeGznorgxFAO7r0BM9QLsJwnYf3dK5Sbxn70WyysDx481pWO86FGXLzKCnHoQkvcmQ+A
zZpwvLR493pETRwSDbmHFHCXcMLXzPNjOqRxNBc3DBWZqH8Sob4NlPoQlLWyQwFkbHAexfvc8O4W
55qK3UobK5ytBIGRPyVagOhhgz1vlpMtczeoRfnOloD2jEm+ZU2UIkdoOS8wuW8YjGAwRcO69/uc
J7rEjrhU/8tvLY67itCVeo50H8f7OPhcng4mDlNJGFx0z8mQY/Fs40ekyFjjcsLgpJbpe48jb8Vd
N303JYedqSrfeCvy7XLtTM1JTLbHyDc21jZLAEhIv9HsFttGt9CXlgzzJrM7TyGosbybTkz2PkOd
GJVCjpTYce1dx87IVm2P3EQkUPwpJne86ZaLIrHZ+nVq31o03gM1Zs8Imma7mlyo9cFTG5i4pdHO
xE7OKqmrqnve5z8jD413MyC1SrW1qWbdsznGPYo2hnBSNcHsVPSMRgsUvqmi5nGcT+AvVRBC888k
0xFp5hpbdGEx4w6s3yow5E2jD9UKQHe/DTDyYnIpvrNYyA6ql+YbQ4uDbTZAJR0x/K701hiPoo9/
KAppPKyfG0RsTv/YYl+1DdogAzU7+ZOGciZrD9x41nLq9g4gbQ8WRt3myMaqVIWOjjbKjJl/pQkm
1NLm4V52AILg+5YWN3Zl1q5mZA2ctKQ5WyN3tjJgOIpZZO38rlf29SwOrIpIoYjIgqMoWErhe7QZ
4TzH0teubEXeYnS4CYq3HXUu4sGZubDQFyafBwQaxKs/qe0jvbO7PMCrnPxVMUPaRFjg/zRxxWKT
uOjkkxCC0LTrAXQGEYD7KjlmvZbdMT7LTWiRu1DOJ25r96cIpDeWEYxDzhBGl/HRhvl+SpQwOjlm
FO6HsD/ZkNIv2JngokJ3WI013WOClGIFDoqTwkKu4AVxNY/FqEqbtCUPOetWyw5uedEEHAnd6uf9
6K+yL4y7A/kZYH78Yihb6nmTVX7T3bWgfxAqD4QwI4ruy9Qk65h7STGepRQ2EdFMwNzca4a1ZFRu
VJrynHph/Tyyl56gsvapEbI6t6KtTtl2jlUk34UY/V04wiOpE/FNgMfc9VaH9Yyp+FWxYKyOufJk
F2F9XKanQlMycmWGfBWqv8hu2bAU698UxL5r3avcoppXJhwSGx9/I8OZRmi7WBVXMe+rVCIMkZhP
FwdZLLKj7tYlCsYhFB9i53niI+tuPYajh8w004c+lSZsWBabPC42UYvytk17g/izPMr4d7IrLmIi
JkgHTS/LC9zBPx+pkpsVS/85aRqBv57fYZ2oqEr4TJVNtx1SxDeR0TYnZlLMhiPRPSl1HF7bKv+O
RYTH2k+tyRCFGnxHRMm0xLUo5qidEQJvlRzfgW1TtreJRMVSW+KM1ra+F0otXLX6OZa1f8l4Ol2i
Ank6DYqr1V5zl6y71oMBhYRbGA/lfMDouBlHn4JlNiyKSWgPFiu+sWJK0MRRuc47M3+dgf9TjjsI
IyLlvgnJbJ0i5z8vLwyB/3zElAwjETeSMc95l9o4ZIe+0mILzTQN+QF9yIss8uHojcnPZVMjteZn
qqdkIc772W5+CTUT2VDE/ozB4C0AxnPQ+wrb69xKTElNloIXkz1YetW6GmlRbSv5UZjlW6yQkmDM
7I5wjFdqzl24n+37D5rCoWAEiHF657L8uxcl2PJiV5bKU4qfbWrUK2li3/xUSzfJPKySDYZcWTCg
EB7k3qG3Xp2o2nsG02I9b4xTLzFANJWLoJwzcbC6az72Okm+JZqxRUxp8eOADPEJr+hZMfrAapqR
99xprEewX58BC5pNokqERCaRiE4BNIRB8DXxtGhdY6Wg7ps3r6lxXzSZ6BH/40TuiINapOGAfos9
pi0WUal5bn0yIAtRfExOsq7LwbsJMvYc+m24zCI6pBbwI6cWoPaQhOEj44HJeMExcEexvGVl04Z3
y34mllP9jsWdFTZ8grgt211l+J8ekdcbE/3P2q+18qmirtv4LHYBPJBjIRSlppBmF/X1z6+Ndofo
CEVF03ymrAYKKlndm/onqEqIEFTHuuHmj4++XVTbP+KBeZkvugPGq5fFumgbFCq+TQiX2WQG1nRq
y9F0SgjTOaVvNx4Wvy0wiv3YOx4mUg7fegxOZqLcxnk9pIRFi8oR9a6ZsO9pfYiNoD1iFgQZZDAk
UBwgHoFxeRTPJXxHx5ghwNHEaVl3L1vaebsuY5oziy31/NKNa7SXBeGn+JToNW+YLbuzDo0e5R5e
LPSbbmn08XYqsKvqfQpVvw3JOk/M5ymHzs1lg29l9stgXFL3KRqxuWUeKLCqaFZQ98GlKH8sf8Jm
83VCV+oiHskPVTUna9kc5/xIB53F0pEgBpRBdccs3LAeRlu5Ljd1Dq3JHWOp76NJZb08JNMua96l
osfHuNH8XdkNBiCVTgERYZPtrA9/XrhYsk3fjEgFgT9YgviLIXFGspZHuYHT4pwXN3lMolCHiIjP
eQCu8pDEnb4ovNe8Gr93aVl+ExriMiYSO4myEieUYV7bGSjTzy+t/eRpFXy3+QRqkCjMvWaA9t/a
qHigvgLVdfENYNgqIUeCxWr/ohTyGz8QEabWPI7lLzgtH1kWuhctjx3Xmdeqy4s1f0QXvNGFnR3t
Jpm1WzOio+fcKqNQ2zGuM4/Liwh0BCb6eAdcx8B79orDqfvo25qph0Lh7Kqq0W+zCAPdbJlUSYJI
SSheV4jqkC6wAe9G77lB13genTI6WpjSvz5jqrmNCoMxBkiPF9mRY6HmqFutOtO2GYa3lVcL/SJ6
aR0MUz1qCuOC3nR+ms6EsyFus31k6O8slPVXT9HKVVwDxELc+GtZiZbkIZU2EemNmvobK0syBNqs
SmPzhokNAxMjILNlK5AoIJOkbj9IYuM25jQi++nJPkfSnaxBqPkbM4u+BwWwPBxprJ8939mqRnId
+O2d4RobFfa00CnttVKyq5CcGbsQzf2KeTg29chTWTAkDJVC018rKdG+LfJSLUh+WLPq2hM5+1ZO
uNrwtjHXqssu5jkULGyW0yAvGy5v0bRuGysz58wo50FMf1++yt+nXpd1aTvaENCMvAYu0U1Y5RDv
cqSsLfZ5m66wme+x/L30AWEFUsWY4supvxHu9CwR/BSRUVxivQw2dh0iSqgt7SGPz739A283Fk9L
vuFDexADCsm4c8b3ds8did1DR9kAfvXQxdwwdqCXazE8JOiAL2YMOKwQIoG6U5nHRUGF8IN6ex7V
A5GwmOBQPphJgENLmtpazo8qW+wMieVksFq+TnB86IxY5EZvD/KS+YAxsG8TnYCTkoiLrbLZrLEU
ZPHIAN7yN4S2vCUMZgiwwlWNfXGWuJsRDAc1eZCoQ45+bd8bk5GG55ikyOmi3S8S1XoY3622do52
P9TbJtY1Mn/VnVGn4yHuUxV/VyW3kWQ43Er7vWQb3Dey/jamNA8eO+h94RUowKdgxZjUP1hagcB/
ti4hQQu3RczvIO09TKpWms5Wz/Y8zdStxh6C9ZIQpoJ7YJWLZsDx8577B/kUOzf4a7r6KaRRnRgq
tdtEYQGq5MUvZrLO2hLcdFHoxTugT+/Mj8Av1zw1EZz0mwldJXCIVR+R+uTkGKLqieKeJHenHKb1
YBnfaueViV2DmLneV3PWjDAHcmDnl+VTPabuGwymxDY+roMDQQPOUKTewCSot6oy2o2FnC5SCLPw
at95chixUMXJc9vLBysInVusNc4tp9NzCGLZOk7iucGk6LfULtAj60guwomcFT+nwa7p8tFbaRXc
HK4i6eORGcfY2iVI/zECpclejHPixQSvaWdlpMm2HUW/mHR4ELPpbcz4DWWg5PeD6o3cU1nthnP8
D8q812FkoVWiOXDFOJys1ulWsiLEYj4bqnSy8ZqgvdTofl1BtNymLpTk7J2jbByQFBIQtdVnbfUi
l2tUgqKmGAz0rNQrLAMBI8Kf0DBDdsYjb1orzot8fPApMgMC1fSIwLellURUHK2YITHzaow7jt1k
HYcAt9hqRWcxVGeMMGuzKMY3stKfhZD6CXfNShQIkJE4Iq2AqOc57DXUIdpms9lQqaFBOwVr71Yv
dmNkqZvGc6qb56UcS5jqwubO9nWFy9S5QwoigBTzUvC42OuLWoxb9I/ffTT4WAR4YWo7H8pz2Zj2
UGar8MFvDXFXNHwGulHB2xIkXHFdM2nwWBuqTFoLlF48w3vtlDGAWi3KbZ9QnpU1qtr1q6JhVvYW
tGJ2xcB8ngiK8C37TVPizRBzboPfuSTeL1YMbIG8CduiCJ4zYbhWNc4hWanOGMaGyzRA27JK3EOc
AKc21vsHdCwxg9XcYyNkJefOgaet5NGhkqw8F6ko7+/dnwJ/V8T9tVFtzS1TnNdL8e1I+CjWHL9I
z51cAmUkv6VSj0bnW7SGmXYz2IcXvV7COOk11vUKjiBWKFuSAYy9F3Iics4pm/bSJTI6FD5Rpaoa
mM9D/GBOOb4+La1fhCKaw8AiFA3qVL/YqISPErWiazqyelGL7N0SPPX0QlaL/H2l2ypYMUjwelwH
5zjNXR2hPjJw0uJ9B7GDgdF8PTgMLqXsyw2uX3XVdjVpXhJzi4e4iMkL60IHMp4vxLmxs5VOeOAh
nX1eRiGQZMaJxQM8fHQqAk1I12PdNTQSxWl0R1oN8aoIyGYcSPCgTWPHWKf7zinkiTB6FHGDZqL9
CIqrVpa4aJM4ehz17FD5mj5rkJUdNQJTVuyfoI9WkZqk0CYNsUoabkfRKHAEtByXT1K7LRfC48DN
cBtMMKTwI9vNMmHAwIiWUCuxA+ThPqrZt9TWfB7GXrCyGLeObCKQGJsfbJkwm6Tom8t9bqknLBvZ
wVFj5hJ2aKxMFNrrYT4rlhd+Pv9MwcogvAgU6q3pPLIf1b2kfshYxdDober5VE7tqMaFZxdMHKee
y7wxvE3WKtj1WNb6KTaEBiS9iRH4FMjQOfbOa86i+Lq8BLX4DkEBkyg38knvQ2VXgQiNR2kSfxHN
Kjr63zKka9WgmzFEYPooUh5sSZbPsgJ1rB6Zx1/ztCqv9Tz7XdI/bUfOBxzb1alH8MfQn6CG90na
+c0Qsj3wsHcBxLxrnq1ubQ11g27GwzmifzurTgT+LsgBOumR+qAXtyE1KKUh1n5jQLTOk/oNMhhj
dTzAvqu1GVqUcuYfeeEL4pCW1UjbuoOv//LHoqUESnOsL7wAQowjCq2l2ltedEUM+2roaJiRKs14
gnJZipsRd2xZp8wts/Q29MnDJKv8rPLRbflPoeV9atosP9D8b0UWN4TVQH4pgZedfIVSt0v9wz9X
F1wSx8JBgZWM0SuoCOBzjO6vYR3tFkm1mEEag4OAUwfXAy18I5EUrVE9Wvzu1eHu6KuGvuhHZyV7
LyjU77Gu//Sa4ncWZ9e2UH2CMhDiIWIlrwEcCM5CahZiJZD8JeuktagCSSrgzRhYt/hpvpJwqt7S
OmYt24hdQPG/pmqIHtRBEG5a6fdE6PodE5SzVihIGeUMDlg+ZoE1cy6RmTOGiB1ONk9KZTlVB60U
8a6Z0mFNKGy770MsDFwgzhMW7v5GFuKq+PosdZ4IgURrluLKFtX8aVzoSIO5a5dvmDLHvvZjcVm+
GKhsflJRfkRJ6YEERD3rpAGq8Sa3Z2TYMJONiPIL8kR7mOLmYyjUrkPsQOLdnw89G8qZw0Ry+Y+R
N6ZEkxXfvdizj6Tp2UcyypwjTIjGLZ1Y7FQcRLsypRQcUQv1hJGtbIEdrWer5pr6FAIwCPQ9s36j
72PCEM342tQWAa6BoJpQrAraUCQEA97/+LIn1DfZhuremOySdUKQJNcspJfKBQK65W9Y/psfmqNw
4xmfl9pau+ahVq4UFWgGzq0BJWyZg5RCl0mCDZ8vL1FSsBsw2n0sih/jAqQLtYoxb7VHnWbcW8o5
RlGw/Zarvp8743Z+qWz7DWIFgVGiSfYo6y9LRyILh7bEm/68fHUpidpsF4ryH17630jgn/8f4z5j
3DUo0f81xv34kf2vy8f46+/o9/l7/oDcrb8cENmqw+LSMQxpz8D9PyB35y9hmerMcAciqQlVBQD+
B+RuqX+ppiDwzpaGEPiYwb/X+QJyt8RftmaqPI9NHS8T9PV/B+SuWzP0+l9J7vz1hm1ruq6izjJt
fY7Q/headzaUDfEONt5MWf6EhMxQMuyp7qoI6BTZi63DE60WeBKhELIHFYAIm2CVjP0rW5VtphmX
Kht65Gres12n715R7ZK23OLKeijjyd5jjEdua69lxw2vEfmzCYw7HRi9FVwJkkvG04TDgXurmoLf
sZM8en72bpa7xItuACGvpWk9az5sYqU5cgb/rrQILMaMDhufVBMFZlS0uL2C356DFzq2DSCFClEw
QHppCyZ8TD17Zkbob3n5aTD/dJ59fbiDtT1OGp1kFeZno83ZoBrc6bAFNezrykWS34XY666rAj+f
IbsVpeRdiTTkSs0FcIROHC9thTdMWObxxpKkRgWUqxjf0wFHh40FV00seWHM2eNILwKoIpyQRFoW
F3QSyYr1iLPOfeTokLHlytfG19RyNmIwcefZw5tVMEKQeFB7YwA4ZtWXpmYXkxX81L0R/wj8X1qi
soX3f3dV/xrLKmRZnN17orUHiY4bCaGrUFWsOPvSHU/Lb5mKmt5hWqcFLEOm3qjOKZreXagPL3KA
4Ko5Yjyb1R31ubq3q3xnlpW6kRNvoRWUxFgiS6PZxJ4y2hFvXpadek/N5l3Iy5TExc6Jprcc3zZ7
PqRVuvbIQxAuQTIG7OBxLDUKK18HBRJr9bIzfmq8E4Sbpu9aBaA4aWFATS9hpRsURrxIAl/cASs3
RyyBlVep5Wfs7vtBds9TrKynSbCcEU64iYbXpBnLdQBbzMFdsCptBUUJzkjUXJ/FmJ8bUNRqcSFh
9dXoWMkltv9ZFZQa01iwYHN1GhMYo99sFimp/xNJ2B6X1CsuZLHyAxnBRhvcyTKId5XYDfRh02kq
mrQREVlaZdp6qoCMd2RLUSbgQwr9e0P7vU4NNjCYxzK4Cx4mfFo/DYOGbeI0G5R1JRh59uOnzqAe
wqN4xGiBbM44WvMgx9Bm2EQsc8Sl6tV0ug4LePdtzLn2UCeRZtYal8xIMQ3hzXaRoRYIEhkkxWxt
eoZNG08VtXtuogLYYkkYUY0iWkn5pzAChzWUp6RqCcyNamTtc9pA0xd3KFnWAdzTQZZBtR+F883A
DJB3M7JQ1Ky4ooIJZHyGyPkcaVzaZeSMjE3KW23yZ4rssxXdA86ed81hKKME1SyMiMJd5NWoutU3
RU/fo6kMkY0USyzusbBsdmsfnsr3xw5eScxtm0nQWzXIf1xQe3c/AOMhVcnsSQIE0THSoX7TQ8Jg
E5hNW42jxehYKBb6dC5g/R/7/NYZk3pcmj4jsvcUBfq86q53QgK6icMGGHH63jb+byicDCGaB2kk
j0brfzrs61epx20se/uJ5RnVdApaL6uAAkqMViRVGI9ZCbpI1owrpAkBV9jM2ajyg2waVqDwCZ7E
CkMMe/BR1lLfhufQx3sQec5HpyWmq+vYfx14k303o8vB0LqKJR6bqkKCE4iXUsHrwpSQvgQWIvfx
vSghmMkCjFRv7AN/JJQVAMW4gn7DxHycPT2R9+H4Q7hJa96vbKieQsP6wM8KK85nEOJl5bqwUtpS
EMMGDlg3L1B9iIiwyDhBGzscVXAqa9PzbHSyNH48IUBLFnsDsnWvvRgjgE0c086m0rNfQ/ZBqyiw
SEyclPO9JpJ3J+eG1bL0OSdLVklH5E+F/tJSwoWlbf8P0mVewzgsfv0MP/7PcJi/Bc78Zxk0/zem
x8wRk/912QGS+uMz/1t4zPwNXzWH9ZchVd2e9WlEE2nOnKP1VXLwFWFIwyE5xnRo7q1/VhyG/hcF
BeWEMEkIMgji+kfFMX9J0/mLSFUwqEp0+9+pOIhI+lvFgcfA1qQ+pzfpPEsMdlF/rzgGVEFRNFPs
Eq08lSJDnmO7feOtK3wE3VPypLDKy4oNmbFpv6mTqzNxKnPvdevW2pn+qyZ+a/5KK6HL8afaWwfC
Etx49db0rlE/MZxXTWKrD6JcYQkcysKN7JfR2MlPXFaNfdCiQ/LpDKdIbsi2qNV9DKIreKKZuTE5
Rcy/FxOAqmilqbiwXizryLTVNxNXnw5RtW1sOnFnO8uCVWJ8z+mwqXCmOTUCsaORHEkf5grfsRCJ
mZIW65jvLDcn3NZl9CvEQZd0KxMuUJisQtIP3hUGLhElyfeERM63TDmGtyRziWgSoytfQeLzUGJG
WPoYE9x0SFxbLxl3vQSc/8Uu+Y4eTlHX/QcLg3O2m357T+gYO2b23Pp4iuDEYD/YG+/teFakG2yn
lVj7W7Rg9N11us53926fudXKkrirz+Zvz0JljbrxqvbHBMMJAlRIHK61qdfGHuruE0Zf5NcfEEEO
rCQBIJxgKHSurexBDMExZFnnSvIeItS/uIlgSIRbI19HymFwLgRbKJorqhfrh5lcNSLXmmOYPHne
Y9/cQ+3ZkCeg5Yq3NdMDsg4TzNyPhLNVcRM86rgIXBLoVMcF18XAe0SNgH6hcwGRWrNabQ1QsP1Q
ApZzSO3gi1+y6aoRCW1u9ZTlzXY8JtUB4VSt4Vtes7ZPJ7e3WSGu5FPx0/jNnEb9TC/jNXnMg+Lc
IfGfRL7SDB+7SE3CsJXe4EvkWxg3cl3E+rexPVJX4Hb57RQ1WBuZfkXX/FtN1/84Guv/ydPP+G+b
rnP46zNofmV18yv8e+M1f9/XIej8ZeoazRUWf9PiNDQ5Zb4OQecvzj2bBsrQLAKGNJ0oqD9tl2H9
pVk6LZfhmHOTZXF0/Wm7+JKQ0qaNo1Uz2ZJY/84h6Mz5cP/suizQDfR3KGg5nDWTvnCOKvqXrqsV
vWMKXH1uoQFZbU0m/62FW4yUTCfPbh1Wbrf3GlYKhQ76m74ilSnOHVnNlLpy2NRkYawjLHrAwwMu
/hEiSdRzbggwogx9gZKxHQ8jZOA5T+LthCEfqmC30hr/R5hkewBfxBP7KJlgRvk6uLTUlA/kZCFc
8zgxERR1E7WIbcg90n18yaF5zNL0dVj6IwpSF8vvMS6ImZkkArYym0c+QBH/N3vntdvImmbZJ4qD
8OY2HI1IkZREkdJNgJJS4b2Pp+8V2dM90w30AHU9U0ABlXXyyJCM///M3muHmltkLfBByYrQcMiA
U7jwdZBjrtCppo+Yz3xhnvVrkscuSWvdPbRnteCsmbAks1sSIIkG6rjrB+GrzsQ3zejilxQaS5Vk
ua0bIO/TNRHULFsM2ePGNDP1hEAnsSPYXiwbpjOjIQFNoikytEqpKKmzKD5LAUmI1SPRChYLXEUC
3JdUUE0oDzH4yCPJoQ5pO5Lzr09N/h97gHnc/ufy5dBPf/Kvsm/C/1LC8Ez9r6dXJ+LOpNZA0mWY
PJEKz/W/P73aP+xAKGH4DwPj9Un8z6dXE/+BLMRgxOITQLWyFhb/8fTy0Ks6X8syLNXiXPiXShhN
4yv918eXR5aHliPGNERTEv9bWPNcaRGjgVBFAtZ1EBv0wZW7xunyEAxEDalOTkHulaM38Hm0c4kb
rbRuUzXm2wSCmpcT/oF0avCQlgr2AnwZRKP1LQQNgAU2egNAOK8NaOcRgtZObgGBpVWbAnFVjMNT
EBaefUvOvnqjvYxp5y4CQMRFGkdUCExWgumjkatVbv0TQjaDu4HsFQbx2PlRrRi+qcW/hdg8YVXc
mingMJYuDFKViQvP/KKhwEkhybsACRNxxC7c2Rpx5dh4StxeWetjMwSpKwjF5GgEYKr97DZZcDb6
/DkYssTtS/yb6vxhGTGrGmtn9MUmUXAkFcNxKla2plWcuoAIe41LHaqvSKpw+NGzy2emPYKj8KZC
QRWzYATM44JM1wLIDIJhq+fptxhMmYJFMFko5vaQo5aqCpKbghkrbtVWNmLvH2myAsR1Eq00QSkO
C9KvMKCbxORqbVOh/OpH7MqmkiogCsYWE2T5EqZaZCu/Wdz7pdi8WbP4BUl/3DTduFtPMmUSVkKs
M9YIIHpLV53BYBUkRKVCehim9K4Nf7J+ar0+wvUijhO6OsDeaj5fVZyMWfKM0WB0rEK9Z7rlxOiR
hqbG182G2lWjX8MQv8LQsiNBOA3sL9K4fgOrvvgMbt7Ykb2LOcFFRBDLjmDgAwwZIyUyv+jYkgww
9h0y0OWnCYoT2yvEsOx0IH7ZWN503EZOmWtMw3XzwUwn+EEpPzptFXFbGG/6pPwI5SQykRtrIk3M
W6w2j5n8KtsyqnMfEndgVuRNI13gPYHofiyanEjT2lRfTBHhZsOW2mcJsm4g+0PQ0VJmHZiUGPFH
OBrXQsREa6KCricztkvuOL9J0e9ptLqVLCbOUmFwBiRAthZbZwCAtsFrLgpk3N+5Jwt/6ZZ3hqLC
Ft+p5ML298HohaMFzjkGtz2PbquRmjpBrma8Aae7dFd+Dj7oYSNbQ4vkcNwsLGMxkKOFadRrPbU5
zXTzrszg+ki50+3ku6jmiyGPW/Q4V2UFLM505RmJ8I7Ya+96X76JQ0DprgT7erQOJpAR7DzvslJ6
5ggbTmjexuoAIRZh8zc7WckZBgIUFoA0kqqwl4tpu2X2dUV7MweUFnlN7lvnZtGMT1aYMb+EAGoD
kjHZpNy4nkY0gKh+kQa2Uh3YczscO8Su3Hf9gREubpH2izRj2JP94lcF9u/1x07M7AFd7ByIfe4o
Vv3RBspmUohwj54zsfGDGg9GkqXfSr7oXl8noJTM7jOUErx9vbto8SNF4wBbPELLzvwT6gOWCAIL
OmUAjDej4bCkr2aIQ9uEEDilKpTk4orcgn1xsKbz1Zu5Tx4lQiuUdTRgcEuo1fEbZCiovdnQee4W
66Smzb2R0YW2KVke5SA/SWO760BnOyo8Sr2b7+GoZRh/gdGp8AlbVXWmKXtA4AOcnUS3qAV6mLFa
9aym/0hLEcUrbE/EQ0k+nIkJ8TWhHraDgHh8IICvFwTOkZklrSrvIwZRvEBx6MWCVrECIqOOpOuT
RKbiNjEqFId8/uypfOqsHv9wRtBwNGk8x1nGxz1ym2mH7UDi/8zv+DF4HPBloVMHsoXXdfzF2g8P
YVQlGLr1a7dMs7uOUjJCzZoq3IeBcMw7I/a7adrlQ3Keml5A64pnoh11+bnJu62ETUEhyqBoyksP
BAX6WI/CuDRddopzh2EN7SX1IEblgAIqHszPVtQ+0jD84t5BKhhfyqlL7G5c3lqN5boTzlw1bcCu
OSbqitw9AzVfToEZVFtBTAFqNCS8LczQkWIYT0IFf0LDjekkaZEcINdSnXp6M5iEl3WVXesiOC/d
coe4ap2AMHLsWhtBCAGUk0iQSxgVU8uRWqPdmWjmB0s8Aw1OWdsCx4gIFOmilR+xPPAkvrEpplmP
JcWZ+nFlBWT3WBszl1UqSV8zkm55CXwzGDZ6Ws/eenIx7Uf0o5kLuLtg3ggscx2G7T17vpAir44P
KgBCMp/IsY+IupprTOSLGdqoNimOiSLSCIzyaxQrdgVgXzbAMclTsY+acXxWcsMkvIUqPBcZI+Ym
7aRZNg5Ro3bcYoggCSFDqS1poPksMKQSTDAJPcEgyviLkmMjouedzRpbZ7rYzExJrgsZ7V4CMz7H
1pjso6j6EC39lkQrWqlokZGG2U6uLMb7+NKR+ThJ+RbkCyj3IsrYHUNkk9SBwCTrERZga+MoPSl9
k7yXWfBEWPdZC4IfELKXLpU9a+kRtFgVF1hyD+uRWI4w6AjJWq5Ghth/rnYsGryMogVhMDepwYhB
q5TvGDiWG6dw4ARcqKPWvxBVmftBtzyBv3FzaTpZk7EBK4dMri1+ywxYqZk1gm3FSKCEJtY2qH2+
E0MghSeFZWXMj7Jnrih1EwGO0a8Whvdqytxk0N9D7Ahcy8MxAFJIlsahnPG6s8pGKmGBCgv6GSgM
4vdER7/Yy4f/X6z/X5Oq5bV8/Z+L9ZcyfxQxIcF//sZer9nWf/+Nf++zZesfQ2Q8SKwyZbBIktN/
VOqy+I+sr7tNxo2KJtI5/2elrpr8I03TyW63NFWiG/7flbryj86c0YR1sS43133lv5BTLdE20BD8
n7U6s0yKdTat1P/MRUXpv7Xa3AsjEnWewZQIJ7ftzWTbKeFpEEkKqOv8kKcwpkKo+QGZUqyb8ADV
+hFUV+aAoKk3JrMvLWb915ppDZ0Lonqfc5zIJC0lGjUX7HYbHTLifFSWq8NM8upwudV5YLxDhrB2
xXRr6x7WgTmaXp5uVXoVGEHvikE+ZUF4preE37OM/gYdObW6jK07Y3i5YFxwAVR4uqibhNAQAtdL
0TGs17vEAAeV4ZCXAfosuYamKWB4MKraKZezF+wIXGESGwp5EMmsShwhnxqAG+PgdfrgDbw3T7QV
XBNIjFNGY03Tdn6Rli0YsZhIgii1i0F+nSNFIRPKUOFhgqBZ2m1FWqRvNAAfBmj5oZJskijUnFon
/6M3WPXVwas1STesdSPL0cbEwmFaiM6gbioNDXdo0Hr39D36QqSBJfbQjRNtY+T8hSVFRGSZ2Vc4
Tt2lEsptUVuJGxnJi1TEO+pVFB26hO1PUj2Fc4KCDaBx1hfHxY8LAj6NlqkfUGVnjPGrCsGerG/J
7VvzttrN/VyPvSxnWBLoge5ELDxFQqn2I8FsrFfmMjtLsal4w8zSVwfeFDVfUsyHJ9OM0A/AWmNw
JF1uBi+uzcNHJ/9qpVXuMMxe0hKUcKxSvRH72FmL3XTIXfUx3IvLRGVlcGm19Re6oZD0vWwhEvAP
VueS7VJVe6XxMVVK4BgyKFKF+hkRScuGMs85l8V7PVkQp9m6wEqunGYI0BbLJtC2SdmF+ghrE3Cs
K+eDJ+GE24k6pJ1OsUKf7V5CxBapQssR8ru5MRvG5aqp2wxM0m1XYuZs08cchu02RXSJuZD0kMBI
qXV/5J7gJxD9hVP31JZEBB8U6SCgMDriKrSXvCCtR4EySUgRUNc6UQl96T4AZrXbhSkPGWzHMJgC
wi5W/Fkn3vvYiPwhHrh0GcUR/iMGhMy5OFZ7txfJ+YM5Rby2hu4nI3x2pivNVL125iHfhwNSBHTa
Nrd74Q6V3Nl9JG16oyq9cS4KgErU6dGUBQSW4Q+paVaUNiCDowanBu4Fta5ZQ0ehgiCSiRAnmX12
P9xl3OxO0Ksww+ov+FX0qiI6pQAkEfxXNxWmzrPaMXbkngigCS6rlS53s6ewb4B1Om2j3MQWZrdl
gMuJUHSX3bXilY0EbAMAqAzC0eIzci/kEXdBmj7+QkXC8kSoI56qOXAY3cF+jkkzI1pcci/FhJ1R
eMsSbAHZvZY1bAutjnq/UrehkcXbML+whCAGQXkPcNLaS0GKDMIgZ54SGnJrXItG0W+YSAylIKEb
erQJET55DCg7VvtdO2QK1WV2bSsL2eviDku1AJWV0O8qgY8y65OQad5we9K7EqnEhG4TPW+c7MQk
IYrQ1AZ34YWbgF/j11XeRsSdTqaTV6XV6l3S1NMyhueZk3mbCCj2qr8YDbqoYgIO29QTs05DIs4O
H7Qy6Nt54TOmFCAJDO07XEzeaAx3DnMHXISUAAX9HmEu4IqgcjkBGCUbt4XpT8rwIjHb3GbDagzA
9xjLPDuSauGKioG2ZCA2xK5+VCpch1Ga3/JUnNyxo57FRK+6WGaetAS5yUwn2uNocFOz7VwBE3xF
aKNPFm0OkhN8YEgGWRVHLailea1N8PwbMGNq8bvQWdjDRaS9iS2Ke0yEWqal2zx/W5ZBORd9hqMg
PU496QaSGf3oTWU4OlhiJ8AE2FtwiaRIkjwkMhmYIqTlQ16xoIj7S1sheiZuzm3auVujfXDMxvV0
KWcl9UOwcy7BaRzzEsbgZNjx85l+ROCWHc2R4ZpKnntMNtn3W+T9lTDb3dkQXwmIuiVBJR4wgiDm
FYyLaGjSljR4YSPUYHyaUn9OSYwkA7O/Lwt4DWwRzGYUpgr1It1h0qsbIypvAfiZw9C/hVmXbAFI
ucDkQzfFQO8MMT9TpymJjXtxRgNNNKyuz6DxCP04psLM566oGC5JRX+m6QV4MCIwDK+MqfK3uhBA
nwjVJjDJbZ6SpgK7E/aIZGV1Z/GpZuKmOUqYmvDOlze4+eVRWiRouwGbeEaFz0rd3Ag9DY8QP0ee
y+XV0KKBoARI+kN7E4sk3ANGwPI+RfCrYLk22UVq0oDRxbxsUWoTF6cnH5q2MJoIWuHM6nERTOUY
D7rqR4v6Mcbhp0jKwD6JoSyEXqnnKP6XtL0qZnMQ0wkTKq6GTETJVFQPVSF7i5VfN8sSQaqc9m1F
2g+R6vToYxPhKPORP5u+Cvr6qi75QXTKZCBTQ0THnam7Ikuz/aR/B9EEaY0SZTt3KXrEZup2YyNi
UK6S6AXMZ7QVGjpq2O900onmN0ZdvIhyBEIdTMMnvbfdT4yQ6mV4wAZVHVqk9Cj39CyKVI8bqzUb
N2mi/k5CD1NGFo0lC12PuuR5KMLkVkTebAa9hyiyOKgqPU6kIMCRppuV0caZ6b4Jl/reEmNHkxHg
6xZKtwM/c0YzccRcWpymCtVD22nZ9u8f21zklRJQF7WlWB67piblkePGHUpCrcaK7ksPlMozdQ4t
C4z50zhigePW/7C6YADOgxz57/9SS4VVnMLbJzYS+7/gL3pfVjdFEabHyPiakEu8ph2ZG4KYeSm+
mDcUmGyehUj0O11xSyVhNmm03BSWYvlWpvBHIgLpcWrzIYcES47yjCCIoCA2p6PqZ1GsHo0cjoUM
fjVkoiXk+Qd1ZXCpZXj7MUOGqj0tbUc41lp30RtDNiu3GjFP0NFzze+WcAsAjyEkgRJAHAqObzRn
yFuQbJBMyPRSjnf1YjHPysYnHRt9jYou6owNibM7PIXSXoBQXQflK0gClzxyH/X5lYkzx77CqKKW
UTNhhQbIwZw0scgmw5cFMf2EKA/YiDp81PpdMvXzumFnoohSK3bQ3YIoaZuQzYv+BidN37QZ4x/K
fpjEJ0v7nIT6YNa1V0jFIcfEWeB1UlaBk4qolWJWYOXNaW5QmlWrwk4pOfhSoC0dVJIB+cgkda6h
gJYXlJKXu4MfBsvrFhWEsmaa9EdsyRhJajC9udz5DN9g8cSpLxlvY/GIzJ41bnjsJRw2KgHuQ53u
CVDeU8gdgtBwKgI88ip9xlS7zWtzU9ftFhKr3w3GFsrBphHu4B3wgJDTtkDtSQW/XRX6Qk2EJG6x
IeqOBpwa3jVG+tgu2OsPZx5FBFEZfMh5YeFPDIG16SmGl+hbr8sCO7ijSSkltYSRL3OlmFQBXGV5
BF27/loxPTG7g8o6jzOcIZboAOcdaOcuwUvEz5OABgMp3EpCT36a6a0Hp8qUzB4LXpxOxbdhOVAk
XRViIaGNtrTCyxXJ5jxi+Q7OiLyEtjHYMKYI0ExCyBDaM7/J/NhS6f87ZVsO7bc2fSdSZ2tTyvBm
pMrXOT1hK/YDzKmznj+yBL8g9VjDiJDxsFOiSa8QOeaxaQ9EKFrycMx0iHlw5yo8pVGRf07yJbfo
N4gQoD4T+42kd6du1NVNW14NERrYXKVbsbzOxaFFpG4sHf4B2RvQDuDFJCrtnDMCZjtJkvfIRCGq
eSXHeUsyJAICiK6VAZiY2VzTspa33vUp+UwT5ZJkkEnFjohqasWWFQcEh7wkxDulPq8JlNTIcNRL
yR+g36rUgOJ3zbdoiGZX+3rXyz+dIvIg3IkHdFOCIDS5341sBaeaCGTkYAw0nBBzXF/Cj+LBnJfG
NkKUHdQ2CxENtQRQBOUkA8KWuA1UgtieOlYP+QS6CJItOEUMjFTcIRclLSN6K5oGGF8CsxnGrXlG
V5C0wzZYweYCqX+LNRNxZVJb1Sk68k7zhOjW9NarrC4XowFAVHZwfzsqiZrM2Lc6iU7QScku1Ulm
5XzdDbp0XbQQq9y88Jq18iv89BcLehnklhW0WX1ZQcRUPQXkv0yY+wi2SU6x7EtVk7vRwmqA23LE
1VBdiFP5xNyE5VPNLkKXvwitwKYjqt/1mYKrpzpmtJwPqFciS4Tl2DIxFcKTDi7OM9L+hFWB6az+
NPfyI9GaozEt96RkJEkWo5IpYEdr+Q5bxLz3hORwImBxngk3l2Zc5CSHfVa1iNcrb32I96HAr4ja
F6YR7pLOzDy1jIGcWuIpZ/pfVPLowOmJHQDp2zUTnkhsY7GL/Jdmjw8bj2FCqByKY+U7YCu/KYvw
p2n1DTt6i1531dxYXF8dL4/VAQUPm+CKpXSBG1J9dTm0oCnKf6NaeBBXhvGlApUmghlOJCVnUItt
DmMRh4leHjCeUaGRdjq1gkJ+0uSmUrUFBbWa6q1oC60+wgapi1ta9MXW5Yi586zJhJzNPIqc8PJw
nvrWxgRbEM8akASbo4HJdEP3aoIJJ6NdeMJJ3jRZgUw6PsQY2Gyqpy962LhGBzClDNRLGqcXRpqD
i7XILwrD9INCpuEgCyciDZsS8VmVJNMpsm50i7p0A109SSMYIqQIAsQxGAa4glcOKtPsfBroijXI
jnW9J63hhODT7ZK7WaOXxGHFlhNqYcjMveHZSpWbRW5YAH3YDBR4AZItI8sCfo9sJ+ZpkB5RB8X5
ieAbLpiFf25VrxM9+cjSL4xipyJFMXwtq5fJ2Dd64QsprWv8p60f0/wTToAXTk1/xmeXzveh2NXX
Ely0iVPJb4EU6vpry85iCj+b5Vc2VpIlDg0sm3MTAiqgrxCe2EzaFXYRmayMkusyHj8SfS82J6F7
ZPNpgLYYMZEpy7dkxTorW/JF+BUjMFH5Z6lzEfZbcAG+HN6H5Rb1O1YBVnbHf8N4gp4fGjdoTQEs
Wx28zJzZZHTznefaAZso538iDX8rXWjI81SUb2F6y4NXMItug81NGdtHaN0Tk2UJZJ33NPgNhO8Q
ceco30ZmNwbs54nbZw3Zq8NdM27qxVMwgaG8bqcvWKjYb1crzk2b9sKIDderVG9RPQsGtrkdo7ta
3DLj5TgBt1adWH0qtJ2yzukLyy5Ix63G97VMiRJfO/S6DR0jMrZ4cmwNg/LItnkB1wXbFLQCU9qU
DWByj2U4U0pAW6ewhvBFCXzVETRV23Onb5PgaUne4vSdQbrdj6rtr6GoAmPqQXnk7DkFKBfWmoJy
aFbDgbWb9BepBlJUMTMKHmSr94rP9T7VG1CfLTY4tqqg4WKvwaguEVvC8lezsP+eDR90gUURJe/7
+TPsHw0knhKV3ShdTOs5rd/BfzN9aSkqnsL4qE4PkyTy7gcucQcqLGGZAeKLEFy9IwLGRgU/9Jmt
IklTKtNfxkenqXxYv4aRFYKUOqPeeUxxkuvEUGl9mD8i6aU1JXtGZ2jG+H3ni6ZuCyoj5iLOnL1r
6UcWHoLsK4gJwC5ZwZBXV38Zk1cUm0A5mAv88XvFh3bQnxndF+aTVHI0sf9rv8T8sMZpw6VkvBBc
YEzCWEiQ7O7mwiG5idORcZEinMNW21XM+3X2LPJe0LCJ+YjYEt5gthb10zTc8YRzfupEj+P/Ogac
t/mmp3dYjLuefiaUveqmDP/gHrBF4VeYSQTDEac8VYWfkSeq/kjqD96NtZ+1DWtDesewxrX6ELqC
cW8MP3n6LEMSCXvzUrPhaZrXtJ+9ZcGkFp04KkaBOLBf3Qz2wUiCdX9qw1da8zol+XxCGG5cgDDb
gSrs1JZovfpzUHZydxL0vdJyWYzmM25sUKwPMd5PSBdWOiCYD6cihSRZrRssEJlSktzSlufASBwN
/0oIuV8drvydPMRhd4ZJ3wseN7slhVz8732848oORkaRq/Q7HnyF39GqybqhsBrE5zF8s/KrYLzw
PUTr2UBOL3walYaQfbAlRghm8c0+V0rAVGJrJxbVPBvlS6tclU61e8ptNlMWPLNiNRZXN8va85CF
JQ28b+RvcvDeCr/R9IcECwGBfeuBIp0kt5vPQXQTIE6pL3/bQDSU2W9rnWfqzPisDZemOkzWoTRO
lvCO1yMf/tTGRVLPXb+b5+20UnvhDzh9hEecMjW4ZogoYYQyt34y9Gs6n9IMpoE3ktoBnhykgkLo
Z0g5r++r5R6ml0V+DvJnFlpMUMfiaY0xr/IW8TxHGElsH3rINbeFIDfmiOCrp5kgo44VUeGScj9l
Pq8yB2AMDJxvDX0OkHaNWTmyC5VIiaPV8O8CsnnuiyfSiAz1pZEF3yR/gly4Kn709TnXnypePlW6
lPhebK07WtGhsI5Wdcyrc1oTo4lC4yL2L1m7NaUNv5E+XwvoM+NZiD86xEjJd8I2Mh8uqnKeq8tt
VSmEnMMSMhynkB8VcpXhsjKFybQyn4fknsc4mV5q9dau0VVgHfxVKYJmOLrq46HkEhsYTeV/jPAF
iyVnTA7hlMSq6KkLLmr1AEmKsYTTfg0ftyjyiEdl7PS0LK9gP18LXu22/gEesB7IhNuXtITizey/
JD22w+qPvuwIVVdiFNXzK6gSKtJAe8Y4WukbVDDMNlJ1H7DDDjfMKJylY08BMvdZTr8K6cHAi5/e
al5Dr4YWm57z/H0eUp9XSq8IwSDyyrQnCGE5Psdi/jOGtz48qcVrLu3kEoAM/Y8qQ/Z0DWJSFpeX
MY9g/jHqKIgiHfilkvjDLH2V02EjAkEsN1X8osQHSXmx0Ioowmc8XBuKZgGDdDbd+nSfQwCpv+vp
urRvGRG36alN6HrSdbjEIhIcd8RxMyrbav5JdVcsvtXwLc5vOH2IvqLItkDT1888I4zhy3AbtO48
+Rb5XQwPkym1pfTIpayMPp8flzHvGHYMHJ941VEPK82uiq8SPX5hPfruZU2wqJw02hvLC/cXr0wH
zyJ/5V1Zxhm5+FaN9uZwlIIn9Ot5/D2S/B0yt7PmL8hXdsn9zL0511dzuqTjyaQa51fiLVhKb0b6
jhkb5xqXYh7uAfoF2W4ev3KuHD6/5Z27LxE5xPUNep82287CTVP+SOHGEvZT7lSNR5w7l6rR/YLg
Zrf63KVvk8JmurgvT0372uPiMbyy4nEcyYufN4F04qEL860CQELclfODZIlMPiCCSk28NV8Bdabw
nZknwzqqOtheRkobCxJxddDmb4nGv4Pbt0GuFQmkTnCNoZ8R+KKvWbBhokbFLmeYbZnDY72F0vYB
o4xEmb04XDlOM+trSa+JdkjWh9vYFPqm044jhUnGNr4A61bY1FRjDNGe6zUtXqk3FPFrJE+g3sC9
KcSNSZ5hGonOkHduHV8BkoYusEpKyS1/xF3GR4nWnzYyZOxvPocGjzqJX+xS+DRQWKPImYdjo+5G
5VXIdUdnJNsATcXW5WSArKjAnbo6WMkpxUnH3+P9MmAoGsO5VVHKglceQLvY3Myi+dAbgXXWqxEc
aM3TBLWRG4BjMT4BFdYGPxYh4H3+PQjXseXjV11yOI4Ap7EIj6jxtfyFLGNouSpTHmkzikescTSd
t3l8DLwtICSSasvtlwznHl3VPIm+Ue873UNxO45XrNx6+y1m267b9aKnhw5LkNWsN1/GyhdFrp34
j2Ycs1FwNAIwRKIhPSV4A5CJyIj+NsML2FCHcCEKhT+1vwuBL9Om4wMl0xhGnGvk0ERepHlKex+I
r0x2KANmdolNcOwNl0eWACUVOB/4UvyQ4a4Ppi3JFwhs/P4oUtJFLnwoYtWD5Wiaz+wWDaRqfMTF
lzbPbGOI9mxdepI/nTC3zQ1fq6iPsN1cBlOgQkMZqMYm009GdglHQhG2aUqsEo1cfRWKYz8dpxRU
poFrcysOW+BdjO1xDpwT5Zr4WQ3f7kncm5uk2c0ZB/1rpX3l8Q3TY1mexWU7RF4peoq5L6cdP4he
bmbjydBeFioFEFHDa0VTWO7LPnPN4a2HeKk9s37ApoYUmmFVknyM6TlpX8l65FvSmdmC8DQIbha7
Sr8hF24isjN8UYxHmz9J+QGUZ8xeUs53pGkX/Y4AzhCzXjYijaajH5fTNN3y7FXuH5ryHVWfHVvB
VEXXhu+yYi93Jsq8bcm6c+VfZXlNkAmWbKsgiLXJb02cFgM89U2vz1P8kmXXoHo2kVU0qDvsGtjv
QaesSQ4mBozlNKh/EtQnSM/q/Tx4uvSqSj9J8hr3R6xt2yDZIHNyzdKxbFzuZMNFx+4QkKepfFQC
WVCHQDwSmAFxpRnPy/jbkiQYq5zUKH3ASTH5Ijpxou4qicl9eDJLXIXW+13CqgOnEsTR9E7rJotP
5DdWNTNGBJaawJeFlosl7h2ZF6HQN9RpDk2To4r3yAGOwClrc4m0Oz3ZRctzbD0jWiL/bB+yjrVu
XXKwGjc2nEQ7mejBWY4gXLlbaF6s+wS9eKLi2WbZJUekZUzfBidkLLx35V0BMWxYn7WC1cQTi6em
ONXoZwToyfQp6a9iHSvxjLVk6PfMKgj2m6ytop/CdTpPPm42jk6E5VPj9woPsUI/tc0mn/AyGZUk
c+Hlszd4jTg9C+uqiGdTOgIlEardWn+1ykY1nmhVmOsvpx6H58y9PnQ1sCinz11MLDHe4M5vpyOl
u/Y6swuBpTwNst3QSOHmI94TIZed9LdeeI8lOB5iCs1gNQL+yekEmuSNFzwfcVnzGD5V5NE4i63W
z9VIZ1z9mQI65nQliZ1l+U2OjqX6BlabMGdV3ZPCm+6D6Q3/C8KoO48kjq2ITV6oP4v5O4YCp473
Wfdqhr85C54i0Wx5/JgZHicjCTqg41mZIUjr5FXQVEOaZX5UvqQRksvslBZ71u3hE6Pd2RGgunx0
UeB8anBDaI1JB8ZEXHpC91SbhwzCd8yvpXB3NCRsBFTE6LLk5c75zwR784VjjIvWI9MMhHyy48qG
A+xG6k+gw57KIFzJ+6U+ChxH4Tkqj7xZargl2H2J3oSCRSuqtfxPD6SOzx3DglPk0l4PXuwJXtm7
qlNm1MSZx/k7O19wC20gc36b3Cpji1hUXyvadptZ17wt+SCy9uS/Qf1Hz9+pR8rypcItHj91wn3l
vrJ0P66D630ivhig+plFI1r7oVF15oW0Ikrw6FfkEpjKBthHgeuZua1+Ls0Dt+hkfizdeWmfC/Fq
KTvBg2XOSlVMz8T9MY7BrulLPkzH+jtkxsRiA5Uy4/3hMfQ1W2iG8Yw4u+lWBEdtetUqnFpe1DM9
ovtKznkP42n2cuGnjVcqHGav+cAib/3ogGId1+AUJnzyee2A8olFa2bH1r1KNKccDTvt/NRyrXqv
JB9idjZHTx6/tOAL6SRD4MIFTgGqVYBGxu4jeTGKT7l+HtwvmTWW5tEhT/c6IIhtY+hEPB2k8ioz
WGk/5nlnXkXhICLqJJ6b5QXR3upugbwp4Xd9NNpGLB/J+CzoJ4sXgZDxPoNRcAmpMSqs03wDLbD2
fK4EgjGibafv5eFSdb9J+6sYryIj5QG5jMl21WhoN4qnJbqV8bs0/sy8FS03sOjA+PbS5tHKu4rN
wsRLsZWkd3P5WBiAUUW4ksbEOP8QjJ1VX8LsVvE5KGX0cnjIYYn9LaBZDzIKs4q9JtzXuRgx92Qf
lx4iYb9ZCNqe33g6pGDTpdgFFZ56HpF1E/WTMY+G2CkR6bv4PDwRRQzwcx3Ib/Q6GzfB2pX2V9D4
+bw1jTctfo+zY6rvS/XI+ZYp71F7MfLPqqHbf9L0rVnT82xN82PWmef2bsP5KQUMNRjTya8m9rtA
vIiaX1jbRYZmgvWOM09leiNPDucoRWRwMmzL7owtR1bBPUp+hl3g15zEM5tdwLkKbK/KreSrof4b
S2e1Izt2heEnsmSG2zIVY2PdWA2nzcx++nwe5SLSZDKZ011l773Wj0/czls+UpGUrGpPqcw4OCMh
XnxPJHsW5lbpCK1/B1ybtRdpOTbVvhIOWqy7HeTFQIIR1mXZA5HkfZV+wE4mryW1FUVU744l8f3k
Sya8754Oic9YyUmvvSjNiTxzKsD5aQl7If9T8Oo/Mdk3/Q6JmFz7BOIOwr8ZR5E64RQIuSaQNCXY
nIfXBFOGOj9pKcgr+j78ptoyvgIFJbVfzY3ftEDQEHVGtWdzqOVLQEKm9q9VPsX8UZBUlryWM9mc
3I+0A/w0tHDQQRxHF/ZHnVcB2b3sTEcAQvE1qbeMpfRUtDPV2DdMJW30QZh9qHtR8mWhVqa8Wxq9
izmdAuyzwUusQTTRJfmxvvcWpCNH1YlFu/3TdXICbAsjBnrRnMid4kg+1qDYSehn+F8zCB2YazII
/KbfS4MPLieCQQZOUWzZVRZqTftdUN5M/bWkjMFvVUe411Dt7VNJDCfK8HhxLAkbfi+eQWtPNmAd
kcgnbnMDEbnyWWSvokvyWK4e1PlllUoJjDbSeohnAOc4S8y9OJ4AnKCIDuhe2QPeebBbqlQq9rzO
2g7Za7Q8rJTkRcovDq1y+SP7+jPhalFWTLS7omuldb5hUc5roHmgL7wa6ls9K56A50wIQCWXZ2Z8
awZOOOmmW9euBmSkwyRwEzbZHU9nax2n6S1K4BfWsEbswuG/HhHYSBaJovAj84fwopKkCct9Mfg4
48010hiqZ47C7iEzpzTmfVoei7c4av2DrN82Uk93B2+0nHHDhKQKoKiU1hoG4eNc4dAqsmRuyJDc
YNAoFQCIHbZfRT3WdEwOtlm9ZkxhQR3YHanNWai70waMF1Ihdk38EBozIBIWhrVU8UW73Rh87+7k
JPXNkH8TGwFPd8rsHjxgrZR/ydaXG2qhI/BR0I/9zFDkddK1mh+h6I7udy1uA4upogLZ7xtkcOz+
sqeQn59sR4WGUXuhwP7as/eL38L4NuT0r/Ff9Awx3ItUulXEc2rDFWN4Mblw8AtSbdpHGDGmZzyh
N6ygHZJ3y26dRr6sv07KBtLRj8olqBM7jirdyRzROLTSqV0v9I5pN3jXrAshNa5ZJscy37dfQ3Oq
+g8+Kn1YfY57mUh/y7xn1QdRL3Bim6Hn7bDjrvOU/l9HNFk+f6hUnxIlyhrEH48vqWrIxj2M6u8i
PPrmYmpfWurG878wMgF3flWPlvb+nlvfufBlNA3/PLuGzTc27+p+S73sTh8yR+YTtcCv2bZdLdiN
rkTJMLD1APKl/knTIx2pPoR4wJ4uv8zyjY+hzlxLIsDND4attmL50pfAI4FR0u6qhwIRk7qFg8Ni
2VQ7xUvYQBqiiL2YSMj22JMcOD+M+B4S8yafxPADEmCMt6CtXbUv6LMi8YrdYGgO2M9yG/sX2+qW
Om+VFxBb/E7kNgnT3ZQEdjkgXVCRU82PKcRGBVG92lCEszrgYu9eIx2wKhacPls95QZpiNcB8Vld
blJ8E4Iw48fGZhAKdseYrg+vtav6PYp3v9yq5b7yR2Qv/mjdlPlFtYzN6nNNpbsIeJHFv3IO/Df6
aXsE3avkM7JYEJClX+Vdn+pXltvUOO4jBfcDqY1OtOEHnuBME3pj2cG3gXA0tQ+rn+22fkte1Ooa
rUk7TGfpq0xyoY9rO/dj4yPjFJ9Sc2MOKU9AjSj2ZfJAw+tb5aigVb7hcEeB2HqBu8x7PRA2gsgd
Ynzq00Ux/KFlLKdwJGFGRa22o96dbyUZ6DJxm4slu0W1S1Mw9ns5vajCX6BgfMd6dCQgWe+RSmLk
OEnljx4/FaI/gxEY5T3L/gIdyvD8r6DN7wrkAABnaSd2SmaMcAKj+oyLbzJMUdH9Qwa6iewYObAP
ncFPXrqyHyc3C4QlymW36jFTROoGmT7IEbO+oF5GEc3dZmLR3C8OjHt86l0BtcRVhJ+T/E48U3eX
abXdg+sUo6vbISQoza3bIvgJ23/i9FqLl1m5TblAxmEM0tuyWpJZQAGG/p3yV7l2AOCwx/HYwG+2
LLyoWxzgUaA723LCapt/lsJpnt/VzMsk8ghMWJbqr6mw2IVeX3w0xV2bPpbmEnQeNh8Ghl8ZsRPZ
jEDCdFFjWd616kvd8nuWNxGZYATtIwnygWw3n5PRoSRltiM0pQABR7W8ciM7aBc308VkRN5FfjXm
uN9Ue4GPGSxG+uIUl9s+OEwlMYAINFq0E6HJqvYw+zcyFHzK0yg/8sZf69/karbUcV4CwZJF2PYf
BW4V1FIjWQrXQfkRhXqzkAYUF1ei8DlF+y+TK2wA+idEfZM2pVu2stMCkC3Ct9R/dMadibdhGYkI
pl3JExCNuyA4keRJ5pvOVq8MjFJUkvIFdtUx1X1CTeG1yUBweEGIwajbj6B6IRW9vOoMKiKQU1kw
YayAcWo3Y7sVyEjVTmG8QxjPEyEhO+0PaH43uXG1UDHzpA4PjtqJK0uyLiYvbbCFmgFpvybFvZ9I
cLfoonSLxsGtI2aPCha+hYxTP6GAkN5M4ZFzrCR5taQ2iP/frhKOKYIOguM3YncqlB3RnpFjkYBF
FRSJtAJeVuSenCWMDRPJmJP4mJx2o6LMRXPmR7u82IGn+C3h9+2BLtNO+VGb71VpJqJa6ntuI/p3
xYkkDBhPGnuc8F0vmGX4wSXQk3HFfuH8CNjcVOv8nPeOQbBFx64bctUI6Aop9qAnrtnXxeLKYs/i
85JLzzaVPJBGdBhbyfjO1H/BeE+rY0WtefmscJap05m22SA+1tZppGOgvK+AiZhbOzL7HTkh57N+
bfKPvFgBHK9pvIFlKX/vjd/e+KmGb6qLBvmEyhG/6751TG5sh08RFMcRXOJVUdw7ptOn1Gcj3tB5
BHhs4x81esv72/19SIgx4cfz8ey4jDoLSx5dABm1uav7c2SU7sBgzUenYOwztiw9+Y1bwQTeK7jt
Onw5ChVjE4RFLvyksLyoszhwrc4d+BK0nm87gvXkbxqdC9ajmja6aB9hK7QRcgTO396O12+IEiic
qvGlrjp3hk6R4Lkr6VHEYOt7Da692arSKczP8B2A1QPLAn+obTEvQdbRqA6FQ4R+9xHfDROTK/BH
64o2+m+aGMkic9P4ZjBcBMPoyBgYYqY9ke6izpO5CtFBjMeccqgmu4aAnYsfkcDLtV+eA0+BBDnK
nzUzYoT20UBHn333icvHGxPk6NNjZn2CFECcvwTZjzjFxylEFlHche4K8mXH4a57zFDfDLdck+Zt
mombxtJB1Qd5vb9695b4nL7dGVcrgwHns2oBGNFjB46rfdfhnX+YaSv4roXD0l0k643AacZ0Dg3x
EKhsp9WjDlRwFa55CuFAH0RvzddDGJKMDCSxS5KVV3XNplQ+MuOf0YIGiteOLTzWvBwzeLTJvwGc
N8mzJnVmw9bJq9EQyDwSNHzB+2tbi+aXCOtJ32Mr4ongh2r4jw6OPs/8aioZZLVtKa9l8KeSCx4H
29E69fPKinGw5L3Gc+CQeBP9jYaLAiBdfFUnzAEYc/SB1lacJ/r3/wtGfkMTlOx0Pxsf/12okI2k
UQg/Fc9ZOf0oFfF90t4sDpW1C3mI+79IfYYbqI4LKzp92fxBtlWf8s3FQibVhF8UkCGFRLMWhhw3
m6XchnXBB7TYObZTupdcWXhq1AYQk8HDVO2Hh2VxbGdcAPE9jk7pclE2A8TzR579A8cmrqzfwZND
6wugEBdluElXkTkC9At9Inn+Xqj4eUJEO59qWP6xxU4QDeuFMoJp260rIWngbciGU55Ymyr8IcuA
+3WXbzMErgGiG1eo0bj9o/saZtRn4tJoGmPv5mkqeXAZugYjd/LNc/6Pq0NZk8LVOom2W0DKhKxz
BZU3ES9Q921Ag9Nl51rmfpVoZgizJgPOzZucEKS1gnt/k7qK5iELDx1G3fJrrN5Rt2yU6Cwwohhc
g5rTE8XtEu9XjVv85+SGg5riskGc7ggG6++a+74wxX308i2en3X5i+UZDTEloy8NNiUQfdLGmzNT
W1Dc6Qy0B0QBK/imU39YsNmJxRdWzK5FeRwf9cnr8r9B+pxRHOchxvqKMV38a3kEcpvco/oZssIA
Z8nih8qvpy0HFKzIExU+YQT8gHbKRrRFkvlGMJkMqzQ9Pe/yEG/afDfa1XweqzedFMEK62Rd/WJR
aixfi2D2TyPqE77rmuRn4nMlR80/K/Mc++pqhp+25i5QH0LxIcf7pdOR9LY4GqHwNCRS94lzmVWo
xAMDDG/HvPc97trLigjLMXJV7hwtfJMHLK/Rz5B/GRAQU1iRy5tvsvKFT4oTeUXc5k/ipeL5JGsv
S/CtVJdsfqz/akt4miAMBXKgyVxbixDJRnerIh6BpU7aIana0MbMlkDQshA4snJAHalLHyr0OhRp
Gv5N8ec3TK2+kzykeSwbubznAiD8CMs9CFHW7wnrn0RClLxGCVyFIwqFQdk9mwCADuqIyrOY9H95
2wARrHjHDB08pV4BgiWoMU6sV6N4YxfY5ImbYMTYpn6e+oja4aUYiXeCYNdYUpA0I1v1xX2xG6Hj
yWbhV6EyO4fkKKKvHlXjs4WhXsTOzpTfHoWYET0XNvGZqtY6eF8+IA/b9F3i+8VohEA7i1hwDmS8
wMkTKu4vHfV4WXkpu9Zu2vMwfc+s07O/7kcKP6nLZRidGmdCBgoTVcBZQi3MM25XO5cP/L+G6WdA
crIuQrRsguSCL+vX9eomCfuJPE6FIU/H77R5C8trK15YvtX0NxIYOZK3aLmz60vR59Q8MiRLK3zR
53c4SaopN9iAcFW3sHCWl6G13xou9V3jnh0OLluI6FWEquFI4G6tBxGV64/WDM76swCwol+TgC37
yzrX1ytqK6ycUB+eSsS8FRJctb2H8q2F0pQ4mYdXGLaGYDLultYStt/AlRoTAW/iqPag7w2rJFGH
MC+RiObMxTGtkKuo+kJ7lipO9JtqUvBGi1XRfZkOoUEKuWGpz5soAT5H2itcvGge5opBMz83wks9
izbPWzDti9ZelFM304txMdsP0ixF4VKw/BXkWRKO5qBgti6D3UOl3+R+GyykidW7DogHNneTNH7L
bwn/sWJN7uLEsKQ0Lg64mybU4/KfnD8a0Qs+a+GOMsrgc57me9phpDZeSDah/nSBcgDuiM1DXZ91
cUcKFNMnLV29LRscGeJqMn8M82M9H9XcX3e7iHIbB8tOfKiSq6E62ewbZe9iBQV7Owj1riZ/mp62
9sQgVFMKlfLoorbgvZMm4J93g1437WEgWU1TGQP6m2J+9mRFG0CS19B0M4LW5tCGIFpnKHRnU/pM
Uak4k0cFULa+WB9SfA4d08WW3uMss2NvUDzLPIbStxD9dvIjNlhvrknyFDDK5V0MomAiIwrAfFEz
hEB79Sd55JjMnZA09CdpoD0QhqNZHs1exIKiaS8uhnaQigMY98phYJdYnzK0WGAeblbxluxKkJLq
QGNFM/hG7qUwyGnzyxbIE59YPO7xDy6xKCIA5UIOJ1HBDKH2UN5NzW82sZMWwB+UptF4zmWp7rti
O1sR8aTvIwST+RIlL8l07KZ7qW+p1gI5gmeiY5onarF2mHHie7F4unxL+PsLPQV6H9txuk1VNvbk
2LXbfrEnb6bpE8bMb12+bT5Pk3i5nUBp7Ak9dTe8McWjuNlokr0OwikhnCpnhzVnYMAM8LNs63j4
U9bV9cCFjxU8WGlsJXwFE5Y0QpNRO7IADYwuXYIF1A6JiSc+lwNEwzX1ha8MI+6+z1HTCcAa5rgx
G/SJ3iSBbpPEhyZqRKpzb3i9mo7gCEawpHqM8ZkfMfGGbTL9a2/SGhngqTbbdlr+Jdaq50gnV5a9
2ZiBEHmZ6/0Cu8I2BsWEzuqxkCkIJmoA6UtU5K0vpeDHa/4DYtuV4BpZL124GFp2hWdQf8/651wR
N0aLqhEQrNACtiGieSNdHxC1xZYBFUxMQ7eADmHC3IjSYebxnbVpq9bU9g2/hoi16cjhivWGF3fY
6rtB82vmkw2tDW41PayZDaA46/Fuhn2VPjPmM2hrhc1jYUrsAViFC9EtXINelB8xjSnya8oytNyV
4TfhhNGq/bry6dlhAogY0WAqMdJ2YmKTFoiZ7x+RXZQ+GwXUzTrNawyJnpFNEGym4T2U/IaJ8BFO
q9tsU8Y/7QgrV4sey6WrJwfCRlwounWvqBbmHwaSLHW6AT5b/JTafV5SXPGxDlzVL0dcF38S1svZ
yO5X8MqvMPzkcApDa0wjAWi0ibcw5WGCsKzGCMGrx3qHmkhsn+36pRj+d5xS7Q1nzvii7ZDwdPjc
pn1L2YTEMNsE10SAtNgU6D795FsN/iGQwEVpQGOeUYKvF/gKWdvfBiyJWBPgsSJo7bHRvxvydGr5
U0khx3fQXeNw5zHoM39+Fv2jzc+E8W/G8p6gvcrQ8LccnBBTtkJfEAkdThQdadkAar2vxJFp4mhA
bK5cSwPxIeuH0aG++pZnm+QVWV+VOOTz133ttymXI6NZXHnIX0SEEFagoFsC6V6Pufa1lqHVQDlX
/7PDyyxpW8v8jcV9VNyC7jnDthcI+df3xDJRBrEi1XRi/8zkO6KjjtVHayfezPfogVas7WispFSA
uFp8LWzssssaQztRIJLDrK3H6QIC1LWrMISNfe6eMYzHZMfLfiW8y+Ct4oEQZtRTFI/X/O68Nqjo
3AnUBw4h6vdj9VeXfFV02exU4zqh7tH4mcYXgvJC640Xti2+2H1q5R5XL6BU2IBo2smBtYPhWkwv
xIBQ6fxqql9fxIXy/arqG3ZsO1T+em8ElS0xYJ3DzU/NktpGENFja8MglZrT3rJo1SKLEugfYafd
a9g/O6QkOpkYq/icaBo761O7IkSjf1+Ga5OfusrN2r+i+O0DleEWuX3/bVo7memW+U1qVbv7KjiD
dwpvxXuM5B5z6D8JEqoKKDMzQVd4HXi8hA/OnHomv2mbKOeEpt3uXzISnXxmqVSOzArcrb+KDgV6
a9bb7zDUl0l8rOx/vBXrEJYB1HC8QWCKFqGrAaJcIszHBpGhRjbRYVb5310eKt6hVawByEQn17bX
P7TwixYpgAzghRhAAfcvFIotpM+aXk1FB7FRXGHYc+ZRcGf2lNg2l1XbMFFCPo1vluTGpssqTpgy
gr7jMmBK4s/njfBy30Ar5MUsE2Clce0J8WqoAGRUwHO2DKeAPlJz0CxkDsHTlP6Wgn3MR8OxoXMe
FRqIS27/dKo/bbvtOO+7hXY+ROLZeYjWAaSIUUV+tPUuFXyavja6g1GctZ+IH/xs+W1lXQSCCnnG
+x7e5x1VQF2dazyC9fAF4EZBTxu/A6iNCfum6iGm4m02K7gvgqo45BOL8wfZvUIajgJQXuyK2RGK
a7HsunRf8x3K/zKyc4VihibRN11xjcVDhlpL/4SJ3gzdgaktvjXERUZNyk4FPY+EP8xMVtUbH9qU
HGuX25RGXVCboH8TIxQa0kqYeIgVIiIWI+xMkAkhdsE1J51STuNolRBqnM7vKRLd8aHPcHsOa0A7
sDwF6BYh7Fan35lLeUHGRSZWBnrCKhawlznDvG2Q0sg3RfL1HtkU0wdT1zr7oS4fiZE6Qoeupz56
1yY3EUJ9xAOp9AcjPbYiyx3D4XweqhP6FQdYWYTdBW4Ssm8SJnBtvRuD25sejixdq5AAPtAOA/zL
2ISy/kP/kwv25F1n+iJ840LOrMO9J+EaLwh8ouwYj7M40W/U3Rt3scfqZLZ+S+c1jxhXH+Ymzfhb
XRLCOZX5+dk2WnjwIkafE0HZmddM/o7MG4/kJO/IbPBNqDGVjA+SoUAx3g2XyI7xSGAPqvlNkt7W
85SLa0CsMP5F1Y644JWEIaqdJ0ncnCTI4RZupiKmzfoymzfL2rL7kXM2FNtOim2t+xqQ2AMfE1lH
D8C/3iPoI+C8n2ygD1T6ATAitgCyyzjeKQWYf/Bf+rCLrCezy73WH1ddXJ/7CvKGIW5ObflDNlsj
bcwe2FJ5rpB9n7zo/KnBgHr8ztFPrgjC2RJ8egT7xKiwMhDiPWoyMpoGL5VRzYYr+LIYNghccRYt
FJvga1qx0zRaUEq8QUh7zFVd9wvHyBlsUBnFv7EAMhSnCqUAl6zxaiHmivyEQT07JPG/0LrJ0rz5
Ip1CufbWVl8OQXsKftgv+p9QPKQlY6/JnwGYt3DWYacPUprMQffBiJl10W02DHlMjGMqOmvUAqY9
QO7/YD+wFHatrt+zwm0IJFiX1RYlqVW9tOW/+a2Rr2XtjZCXPAuk1cWOtJyo6xLbjwbVpvxm2Ox4
2R0UownQHX0RKlx+FU7kaQQbIozFmjmlNw0BefBjWT0pK+YGTgyXB6f2P3p9GZVlvqYkQ6gimGzH
EKICaz3zWXpIkLczMDMXmP+NVZp4Rax2aXjCBGEvI+8deCpeTaW5mh1d16mPqlPdtX7pA6Nw7WN1
OTEzBBLW+MiG4Bnqge/tjRwEwiSe/G4iEUwKegtPWwvciLBg2Y6+ov67k57/odPW65rdT7oI5WAb
A7MID3cdXyPPsmVy8ci14Py66bzT9EtKwmkixus+VZcawSszE0OCll2mAFiyQemYvXAXpUBDOXVo
EQgw4TmbRiH4O/EFbG6rpIs+EFvSTvkztljl8V0AYCCdIYjCQU/aebpfhS4GDvbvLcuAZ7aH1Amd
eMFN8GtVX7H1OdPdKN+y+D5K21o4r4ASf2U1tEwwcnZHKOWyB/pT7QQgpzkx3WBWpsvr3hWfZXEo
tyIiBz/6J8dQv5w5X6ayHYjPspKfuD8LxSsYR61589ccf2iMqfVnOb2ObMArU73qOuPxC6kGx42C
OA0wv36X1MAOqQFdbHOobXIWrd//dn8Q+VT4i10iU+hqXLUbKNQZqsC+W3fxBjgUbOQQFa8zL79w
S8WbUJ3mdMuApyNQI4zzU9CeMn0WqyI8MgNnDn8T7Un9w8Maf8seitAT3KFZOeZR+Fsnwzz+FbtL
+49hF0qN1jS+tdcBIEoYHz339KLd0QxTIGro+yA+K/JFHA5x/km8CWqayVejs6y7Iu7nJWB3i6+w
B9wDWUfAx2VUPlfypC04Ixi7dcMhVYPBKN9hUrbN9BSL/h8q6e4z9DS0+sgy1FPK5VZD7YS8fg2i
od7iFQAkzVnxVoHdYn614gvbjKERxeET541MSqgccjJCHENrW0b0K0urJhx/zXutnq1itw4/U3Fb
RWDIjYZhP0c3HXVyJ3xZ8yGrxU2Xv8ZkopOsl78Oy5vAeK+2s6OC1dTGsR3eW2GvJ3crO2eLBjTK
mzfegRdxCEAJb6l7X48ARkYL1qap/embAPeq3rcTkMSxjv6E8Tq17wrqPpWunGu4cPNtq8FLyDBu
jtnswg3lFnKCYbbJpOT33nWuYsuAd1J7jEfkNoFHYcUiMuEeDfPe6484+ouTtxEqoUfeBXzJI9Jo
sGCsuCr/HNzyOVcxWbq8QvziYf07dC6MPQfGV4tAsc85nevrQvxfTULyTVeugviqQu3Rg83ilNpZ
+9CZzqPovHJy6zJkpa8tisZUuYXStjO3xuzVLhcJLPkjhVhho+4qXAf6NVMe3cwQkX7Hw2/aoy6/
wgKgdWJtmzC/aY0EO/ynC9uhPUiInsF5a7rOd1b5ua7pYnsPjMfvx6RrTuACV2jPJgZu7v+hZZvR
WdywMU7yMed6T4SvdPoqz7D8MdGczF6V/rNSSAYYzgLtZRTIAxp6RgFHV9sizbFoFCkFAR9zSTop
0eI0hyL7aKr3HpNl+Trw1SjS67WKPo3SdEcwdmJD4Sh6zVifc4l0qcg32DvX7cmnjo5EViCmxkt2
MWJtNK0cTmHI0226VviP4AkPertBF40yGUMh5pbuL+K9VhlAOuuV3WmKGMG/cc0YPZC2hNBiNcpX
T7L1gKT7TY3FdpbPQnyzaph7zoIVbB4RhO+79lqlp7bwinIfeUynXACTD7ahp+6Mfa7ialkxEnXc
4nVYCXJ0myuyQmsh1hj8/CiTunFPKZKzyjRsPq/2Qe8LTTdfIpGhpCkin73WBcry1yxhtslwudPz
FO/D6YWOmrWd5j9tQV8z0IENys46YkAVokhu0Ioxs6nlVoi24Eda8zSbiVHiV2K5Nb4HHebX+FE6
SOqNUu3A8BKoqFDghMcRtkRnbi8LjDlCSQPyFiuoYra1/j0b3wpggZxWtkyOLu+MVr0Bu3I5Iqet
bWbf+nVdrge4kal4hiO1khwqAv+ArvM1wgo36hFmt6XO59qpDOq0mG8M1VPrnZRY9oBBIo4xK7R/
bAhIUTZSnTtGFPHJTECpRCvpJGS+myrl3clh+eb3X2EHiwuFXVuMR54DjtCGtWKjXWTrSoRJ3/+W
4uvQrCUQVbeNSK4AxkTeBz+qk8zgWT2FMczfU3HSwxfoA1uC5uk5GpqKlwoSR2zA3hFnNLgUBfFt
Dq568S9sGHfSoybs+xrrCpIavIWeqLOM2Ct8ET5C7omBm7Id/JnLInEIYJluefK77sAGp6BJ2oYE
MRzwO2f97wRslErOMD4FpksYZ0nZIdgOFY9YStPHFA6yHlz+U1gs15ixlKAZE3waMZKofLbgO8EL
VGpBRtTMgi+6RhnRYKPhVercoIOYISJsRJxumAAn5JstprbPFtTeDfoTWeJY/hjIx2endMjEafiN
WyLg/hsDqLxIAr+HOA71RyIeV0khPa2wmAVKc7rY79F8CfOnZtnJsk8Fyjpx31Q2ZDUyUjtyG5Lw
Npgj5H2HcGklORxdHDf/fhodxUpLCom4MJ2DLfY0lqylzLduvoOMlSCqkXHrlUe8+Tcw/eOiRjYE
buTV22g3qdesel37w60zSk0+evJwMP6mE+Xu48sq5V4CYRNlH0b0Eqs/nfyyINtTbcCCuNvqmSf/
rHmzDkIWcloDRycApFl3TLtCGTreDeWoDD4lrOjESdokxqtRjqj90chj3+kM6DKuWyX2M5amGOC1
RVKL5QTCqAg7X5YWTINoXjnG93X1xlcRWdzanC/NZOdrByIRy8X0VqMA4ouGfnAhmhhgWAWB/EeA
Pqm/W9yiY3MZHQQnkZMakH3OCI2HN4tdCnJgG/rD8G+sXmPWD1O3q/wlMZCHazfEyXh/nYSNN1zP
J6bqhlzXkl3ZZc0mbQIQC6QNkSGD+wgvqzwn9SOFOBo6xR3rF3N+1wl2FGMSWf7l0aFg0nJnRyl/
565GmMfTWoAoMGKLKfDA5p2wFUpjvY6aq/X5MllF46rcmeay41lzevkslzcoEQh/Bq2d+YmyYuWy
g5pP9jGyNsnLpSLkI1q5majCTVx9pMNlPV/JQkfBmNn/BPQUaka31b804UyKUH60Jz49UF5UfPSt
bTUYoSi6IILq7EmpoIIH1PaDmxnGZpDuCvHudOAZ5U4xbxgTGqwOoUrW4r2Y4P0gQYwHElzSxTj6
kz2RSUSyfcwdVxcebicjahylkOBZ7n+fXKFsecddkwl7PQbN5owPEPaZqw+YA75gxQVVbt36JPuL
Z8xXwRNxdLm58Slnf7DzevJOnECIXF9Ub+awjcujkKGg6jcWReoMgGtvW5VL7tzWXkSjD8sLdtVX
8mijufAGPISIK1XhV7X+4vI1JBKBm5/PVUk8gt82s7JP0dxIPWfm+EjZUDETL9LbOjUq8TOzGVna
6y/aspJmc6RQ6XRvYLJXQVc2nQEvegQi3W+5+Khz1i+iq3HqqTIhOqTD1JabAxwSuY8hm4fCQs81
nGac12mBY5/opgLVcoZpejmUnIERJwtca+MS/bLOYEW6HYmHZnHHlvP2GW1U9F6brwjlGpeoU3F7
kwAG2G86Fid8bRKLLOScAJm9m1Zrd2OH9dp5/imh2k0nUgGJzFbYaOQXNdjzlgtfPG0Rw7k1/Wbg
LhaAVwSQa1btD3W5hDERL8RbH5GztNpGCNVq2EOQjH4KKWd8tp2q8wISMHQG8evvKLgFm8sI6nE1
rEAZj9uVOOji785YHaZm/taGaz6RBZSBNWZNU19W2TzUIcI47JC+HhT+YNzUgnRD/GlGYP8Q9Iba
ZiUs9duUfkwrWcJZu8K3Df6Y7DjzLZbTF886ry5gh36AqdFh9Rqu8CxaL1elhrv4Kr5DA0yv++Oy
4iGK3TaZGe1lW0GlkmLenEn4HphQ5fZDn8+LH+5a+V1waXbVTiuQUWd+4HPrwu+tIiGJTJ8eRUbK
lWgJCFu4ukzzEa8/BHd9QRQcmGngBc1TFmBZFDSXJO40GLdIu0fnYv6lHQENyl8I5Ji+GcmVL80h
0C/gskD4YW5em+BMsRn3wJeqfQPbr9nuG8g1B8kyjYmkSTk0nLjxyI/D91fDbRALsh4aEdJSiCyG
jU75x1/hucMLBu+pGHszPkwaUOUIKiY/Z+WaCz0N1LQo6q0/yjXSuEMbIc+5Ahs67MU2hdRuGaFO
dFJbXzIKYFDO83AMZrHRmbzV+lX9GvSf1Vmtx+/Ed0OpcgKCga0nBa/nW2Vxs5eIhFjNwDhIceUn
tQB62xvtFpTMH9aToDFIQnIzpC7m/C2PfBLUJ4TGs2gEbmAUS+o3vduWdk3Us5AfK/HPKF8oCqWM
6ZmGH2n9O1GHUFBUU0SHNr+27PUsnySU1HstfSly3L/+XB4ZmQGoY5F1lM8xR4ue8goD5fC+v9bV
qa5vvfZj8i8+L8tuQUGQSSvo1bCLdAgXmIA3lt0rDFncjvwRq2tK4mjJsAQfil3gh9ljie4E+SQI
lbtDMNwyZQVXyZONFvIJYA9rAh6Q9YS7ZW/0GIK4AdpIYW2XoY9SZ4Qfq+EEkrOgUbyDpSdsM9cw
qC4dZt8Uhe2a96WhyNc5LvgVAoG8hNFir2C2J+VqguPvGOYpCOWn+zFXlJy7LSZBbH1/YMFmtLYI
uups00MhcuPZEhITIpIYwj6NoCQ7ENFeRjcX7widGi6y2iYAzYsldpE3UuG05iOQPntlXzZXiHq1
uuOYMaxPitr58wVvTlg8hmijiLYF99l5IdtlQDx73VMpCMEUjO+4CQGOQeSebLKkWYEwMjFe8A/X
2Jz5mUPMzTE0sCy/aLrwn8ZbW4Dkzg2K2xKSLpWHjXVU+hYqiWYwktvqw7oJBSTKj/sqQ+1pE12q
nXSkbXA8rbytkmMq7jTBI+lXfFv+R9J57TiOZEH0iwjQm9eS914q1QshlaH3nl8/J3uAHWBndrun
WiIzr4k4YSzh9ZJfi2WPK6466eMXCdk0sOkKN4e6BTwomiNMxgOoFMSdtT+32nrlBGedYCC7ZpO+
jPkROy5OXLPsumed+FlkjnyKO7tlAooqvs1jzL3T1iZD4CasBxnfsqiHVZ9GUXpK+TJKiLv0rpV0
AT/V3W13j0OzC0BkDpPOQe/thGD+0fqrxNPFzRTt7ozEGkrbiUtkmIblYSp7K714NdJfHl4Zh6fZ
sUXLAQ+eDrikqqc5nRDfWe9cC2H5votfKoHYLfjPipkNdk2hqrIobMvhl9qUr5F+l8Wu+cpTGi5t
JxFP2VZc7W3AiKXA7Xd2+T7iLz9EKcMktp031jZu//LioqL2gI/FswXrs8+nRy5vIE2o1wE7Umqx
hTWnGZIPaeHghUTlw7ePN4g6DXjJUnXzScK3D4JCt/OPIcMxSqL30/h4d+kfpncmCT8lv9PQ3qzh
Ir6O0rx3wS5nDxORULfQVWxm63TYRgx9NaE/ZddoyvYk4jgtgf2GLRdi9ighJ0ncURgjkQOmwVx7
wJsQx6kirdk5O3BcQGczR76nBj6QfeOy6fTwxMO1LjDL5SuYprnyDjTKCmcjya+y/W40po8pweAp
xN7K4jbNJ7mFhBRFpOd/2/DEuCaRplxicR3XG7U4uyq58xcXIYEL8EusZD2u2o6+Ip0BCURrZ5i/
DFq9/MwgQ+emj2eas4cCi2xLsB6ND/l7sF90khOunMRl4PdtDp+h+jLkemqUD7J4WKQg4emHbesE
kAoYBCFeFWNPL/8T32kgPWBPTnpsHoCHMFGvOJ75Iup+LTP+xFGR0MwbSz2YJwXz209b+iRMwNQ3
nAqZ9HDRVVg5wZ3pg0+GWBdMOEwo2mMW7s2cb76mo4lgkiyiWTgPATGwktHQzqPMCbydZq0s453V
L53aJffPo8TAARzOlAEXc3EJUWIDXXU8K3Qa2sBwM0T7GF7tdMt/CF2kesJNScVgaw81JFedkkab
QpSyfOYwBBgulWoV0f8yl7HGfdaSncL+BjFKkKAcR9FB/RDbuxjBWVxv2DJA/kkZOoYSac1ROKll
/hH1mtpehIyJAz7QOdB2Wn21jL+AjYNfn1iyuB5YMKSE9jHotr578ioiTlH9MvSmzTFziX8vnZ37
hHknFClMFllMcBVE2cttd76505pjySAo+Ylgmg7LqqSsrO2pVgWTRPm1pyBL3R8EmpOYdjMMcpQ5
QH5CMRJA7mwc0EuKjretVGxUmPsIM9JqBM9HFXRWIX1plfZRWp+98RzHcmWYGpLKcZba6EPiKwhv
DAHkDWNuw7+Oko+OAk14apwrX8VwUG3jklk1fPscRI7PyxCNDsu13zz4c4yrWl5l9+b8kY44ZcdC
EUmoFTZdMf4jVp5avcRBxrHxcW5Bwr4ZcBTr0GOy6BjsB3YCgxHgaWCxJvBhxk+rTk1tjUsipJf+
0M0ti2rJ/RTqdau9a+NZNR7Cz0eMEZ/sN9Ys0bDTD4fEYfpvf7h3A1atjYRom5eDh1JFHVzZKRUB
TjKs984lqHAm7fr+ZA3hJOm6yY1tXfBXoRGt7nFwSssAbsZLT4A9feSU2Bdw4YhBMPUtwVu7f6gZ
oZOCVzRZmg3XtL7I5ReDBeqwOXl3NaUWEvtM/iSraDLcjE1tnwquaA3VHh5ElOtczNKhPqsy6TM/
drT10xka3W3XLYJWTA69mUkW0MV3TvwuMmiLQv9AbELsBqOkAbHZCfb21MZZ4naszUuuppWirjuI
5SJMZy/sGtxnE1LEP14wtv293O1dGCkWm0AW4Qgk5nb3WeHZ5KIS9zLTAiRaczndxjHcXc4zAJ/e
j2r1DM8x5vFu9OYJkKD3cdQRwEob7QEpqHQxe71ldy/n+zzn3WGwLn1b9efo3Jie1uxayAr86Ecy
2ueAOy3zHienjkFiV2LrGG9DsSK2qFWvCWa2sPwgaZ4+iCAW70zNNK2e6LwAbgLzyhbOTKg8RuU8
YKpkzK7WhMKo7dRh2Z8arIV3trrB3Ex2Uq6+LZqJAukj/9YU9hg2fxWETTgDQSiH26RaoWRq800o
7YFjf5SYaZVlFqNV57Q0iGNADCi+dy1wJpo+N4KVmz6rxvkYHG9pMcUSgt/a5auSZnxwouzKQA4I
rzliBukhZla4HUjzQXvl7sUn4anPxNpkBLQiNoEsngXltOqelQl/k9LLcjauueXrHfwj3ge0yiVK
tRCtd81ewpZA2EUzDbmFlO+laNb0dwt1C4z2j8h93lhdp6dhSkZLtCryQ6rSbB3EHyAMHpqMIG3K
ole5sRIDHsxmgyMDYYvVf/fLgPERzTzS2CPj5EkEqbGQjhWeDdTxCtDxMZ/5NvuFj1SbRuMpZptz
ZAanedzZDg9I8pIMwInVRE6eiX5OYMYa0KM8/Tut9lp+GfUvHwmbiiauuVFQoQWRPsG9Bd2UQiio
5zoveLGrp/JEGhmQEJSggdZ0wDcbvOgyEt1R+c21c42vP5ylTJNdjEhRfFUY4Fb52m6ObK5uoHY/
DONdybsUP3G9HVLOK+9zKO4qWkdx16o8jCmx1Y2BdJ1RdctuHW0CyjgO0wKpd5ivrOxgoAkPCLBH
UcVhNYIFZHvjb8JkWseXRGZWO3k5dgiciJN8KCm96d7dLyfcSby5jG3R2k3BHfjFWtcvQrgiB5/i
s3U6zEfltQ5eToI/kJFdCXaGOB9EA83XkL8Va90Avonfpbrsh1UQ3IbukVSfUvob1u/U4BZi3zCU
K4vbKSTv1jugpsJ9tKmLR8Z8mjyGf92iokLs3nUF3GLqY+72rDhCPvTKHxtPa1pfR2ZJNO+DnrLA
eXvKISs2hj4wnf2K9GeLtklu3nK2YeDABZ4Gz9J0dy1SEX8tM48P9S0nN5rV38KejQEm0rkFHFFd
+qL7P1bZQeputjHLCBr1slOcLO0PmpX8EOl/jWxObKyE3ybyvps1I2meHA2Wv67/0/UnxJ6j+Eit
detcC4wtJD4wXXnxnBUFkmRr4Qb0jXwM1VoMhwx0EiR20GRp/hw9xSCedlQDxSNEWT7E+ypdm2QN
T97t8BAvItaPgTkmBmYFGhUdiM7w1nqHPBCSci/YtLb6D9/MKO8bFDWejWqPFCR7rhTiBtuo2U5L
FuF4kLV7Ll00vA0R9TFyDLZLcwU4ojFLtobxmaXPeNxZ2g5DYRl9JhxhuX1CdQN7dUHFoKsL00Jg
dGzrZd8fiVZHlzqP8hsRCClKCNryCub2/1YsFiQc9km8FvP/muNJN+Yi8SUifWTW1F92BnjS+hIy
SJSk5BYjluoILgHpJB3wHgxYnamYnG2oXMoO8NCzKnnshE5U7CI5vmajQbtCG1GF9VLNfnrznaNt
jhi+zbJZ0hz7jIiUTW8uhZMv/NJwH+P2BaXrLoQ4OfJ3fbuQ2oXTsmiEooGyOPeONRIoqp9v6zPa
eNpGOPqVmntD6O5WNsFw6rLTP9Jyoclv4jGc+hhAwka1A2B3TmRWEN0y9ioIyz9K9C+MykN1+Uut
X2NSEoc0ezyr/c28C9x9Rm6BzAaHuyHILraFIJVtRTWv7qSHhYzYvHmqni3jgFMjfmcgSERyGQOo
wvs32XTs/3UHzCHlA4xbdJp3wqINlSKFnmHelF8J8luw3P2eRW2rrkkgYMOxQqCLlIG90ySnNL2R
+DPRi6WmUYhs+uaXEg4hKZNdftggPcchWsyOgcUtzLhouKtML5gza4KRsQ+Sb64HP7lakH+kf8yV
qNuybUVTRfZ4pyxGOFpXT97lPMQmy2Grx6X5HJhmWDCulfKEeCqRl6kscKpStHXmNDG1tbNANIat
TStOjKj3V7Z7IQ6ACIFcm8/p3/V0EDOwMH1aZC8IT9MInNfA9pY8jY5JFJZrLJ8jsXPnNL+6BoCr
77oUAKt9jkjdZGpX6bB33nZ+1JBWS2uL/CB/z1AziVY4bEg3NL1DrW+plZKKQwhjEi7efCG/ZAKC
kG84gvgA/IdYCCaAV2gAcf+TuxubSpxAhpIpksy1U7P06eF6sJ2msktRqezKACKRmInw+qNVxEfL
5zkfzUMPXgjlaU6+e7u1fEBvN4eqAMpAThVHICrfGejWfcaD7SJCWTPgz9HvNczGSE/kd2R93euL
IDs3UYY7Mp6O1QOUmJu8xQNdkOgRawy2ZtAS7fjYVFDi/JQR/0LQBh3GaYLFWg6YRKqtVzCGOGrm
p1O9eeknPmYldt0ckDXiUE35KhtMAYum+fMwWVMsOdOxRrGM0gHXrdimpt5F49PxnWOvrIa5Pnc8
7PIZ2qF65ln332+Z/z+dYdz96EKrUdqzsvtx2YGhkpy2KOc6edM5a+jTIUlOCaJq56ez/sTPYMK0
cEmNr6pTlTFmnLmUiNdiiuYx+xZ9ZwM0rL2GzCol9QVHWc63+NNhEakDrByHV05bDPqpl24jMGdL
uw/x2vNOaBRteadpwknNSMTbBCLlYqF7a+Z2vXKrm3vsPCoH8eklk/eeu8qDncXwcFKCkFuhYPuo
s5+I63uszgWpltqvlf6lGngGMnvmdf0VFjcnfqvOVf7wZ15zIrFhMsy1SZQ9ZbYKQudoomuw+pRq
K8O0+mianQa8JthYIW3pHHedm95aZgNKaf57jDQeDZALE886agZGjFXnA9WcIlqeAn7hlMXKMnoz
UuCZUiDjXevUBFq9ML5ZucKsQWMIDUgYxs0ZL4L1zQiIaS6qHPICzJ1lX6vkHHffwXDM1J8uUFd1
da5LjZUyOCBCeHTrFXfbMd1XbGpjbr2RFUGuXOWLif4hIWqXq5PNmHcR5KvEfBjoDfslIGke6T2Q
M6282NmWhFLIx/kc4A2QLMbIok9Rm28dw8bwEOyXultU7aGOTzIgsGwrMwJlmGVPDawfocdMj7PS
TQV82aD44qVMFtzXYbtvh+1YobeNIRzzSjE3k8Fg7TkCTGowhBXB2Tf+OBRgplj6kggb1/vlNEBQ
9zsi0ugZ6lKouNgh9d+WmnlketixeIzUJ7QBgzVkVVHZdZsoWjfjCnPBJPiLK0REj9ZlpfXdVyuF
ZR0++G6WI8/THzG/sX4cgreUbFQOiw7EYH9pmaAUMtUsqAUd2a2T/kjuMTfm1YgcieXXVnhdVUw7
xaqVuK8tzuz9PxmVdGV6NEkL2JvzJt6o3sqW7qpBTswCq8YqwvVloOZoeIHiE5A/rUExL6C0pzE4
ZIyAaRIEwwOfqXACdDKwvi05Wuk2GICKLpBHziBOpO2jw+pepRtL2YKKK/OdlZ+aD5iEaBHAw+RX
tTqz9c+xnFvozadhMucORSdVd/s+PAzcL3JDQA61I4tqaHefDRVjVlyr6nOgnq/OVnl2uEQ1dQk7
kDDKSYRGRwyqCulsqCTbnqxmH/jlJOmfrc6BNX6z5hfQ7hq1DPJ8u61wwq2ht5srxt9d+yRhYYJL
IWXUx2ACdyAtoVacnIs74C9YhgiE+/ZkuX+2vhvRR+cd4j5OLNnvP/z8oFbzXEOcQN211MON0xyd
fgtbc2DxDr+daWbUPkjlBZy+t2nkVTIm2uBgMq3P0xr50EPTVlK2TvS9cGCP5UKdJTNsz0Kz4O0l
tA6hEBXQX0TzJF1ARxe+Ga1/WIxZIxAUEyQxGVNnWMfdZjSXjrk006NS7EKkWtLRpIPLEZvfDeNL
Gc6JtEqdjQG/q2JAqlRzyS+gQRFWz5+NTQnzL0rCSWp+KZwClvsU+zJwvahTrfQz6A5AOgg23Y0E
8GIqidHu0HrPOu1kv/59gMMFS+2M/L/Q3cnOpWtfkF64YiR3h7Q6VZD3IWVOF6Jl0qOL8DOHvDgy
Vs7KfSjOK0DqUoFF5pXgZOzmloFHb+P5P4I4V0IGyNYpHkhH+/QqeYGe21lXNcoo2OeONclnTXLw
q3NeCbeQuW6wcgzqQ3e/K/sX2cy0RhBoIfcWp4peH1iD2CFt7ZQaGXoVGFutZ5qOY1kBiEgKk4vi
eN1rLMrPNS+MuU3se/7oY+ipFo4h+gsZxB7ftg9LxyePpEHA4vJY9sQf+xhOUv7WIjB57fc/nV0w
ncZBQ8+KxYylSgmTU1iok01l78ceefiUqjTiqXIXaH9wJfHv1qgQ2G4E6sVTNjoNt20cTcKthJ4P
oQx0XH7ezAdrQLDTpDXXirlOGDikjMca5mZ5Rz4ZOEJz7iWrDLebvRXHaOXMlDnrmc96eITNyqY9
6q+wImMJpL3BWkljDTAOHI876peE+Rta/7gEWX9i0TDhfJGtbU7awxTlcWs9XdGoQ4Bi/UTw6lSS
4cputLMa3FP8QRa2O7aMwRFq3xDs82Ze2Xc0NMjueR2xtDrDWQmu0KWJKGb14O5z9SXCWjiBGkoV
WAINw1LgT0l/kpq9HN3Rq0595sxgpqINstLAPFYTf45l3MBgbkwGd+nVUyZ14pqx9b1P273U7VkY
HajZE5AbDWJjGSWMuCVa6JoOHjquCL0BnojDFXG0YftIhME+PlmaaQFIB6ox+4EMnTuqiY+68Ygz
XiULOXB0iOMrQgqYvioIUBcogbX1xeIiYg0PlYoiGZjwP70QwdqTaN/UcyZWdHlJjJlg7rn3XgPK
ux+aJRioCEVTVy6tnZ7trOmN/tD+GGcZAEZ2JZhliM9ZtBGz4DVQDY1iPVu3/tVG8i45084lVekL
kWE4YSAZnEQvj6ZMZTBLurLBqPxeI33wlizt8n4rqnycqBJvG288D+fYrqVhA6aWh1GDqQc/zbCW
9y+iAuE6yh3i7GPcLjJB2IJK5Nxi4nGZHuTnLmNXtOLWeP/ySYzOlckQrw7IbLi2/4B9yHWB2rKI
tJDPZDJI7ZnfH+EtYGX1DHuSYvHPANvLtj4zuRkNrSbK4IM6+oNWcg43j+aZZ7J1iJ1bttGJlclD
gw9O84yIEV6EZzwy3hB//I5CgvWEzwHKJ244d5r1u8FfxyXdsxjJQlJqD5WF+GGh9YCRYIcQVQN6
Hm897mqlWfDHhkjTJY8h3NnxBgk6SegxgcgIncwzzpFJVbNx23po5CGCJ9o6AEBsEFK5Z5HBPF5W
92HFpJedSAbSI80hKfMHYEIco/LvKO6HaY0cRownkah00WJMPlOAd061CYa1MCArxUyYmVV7k1en
QFtzyOQO4k4QNjyu5a3Cn6tvEop0mfjKgnZh7Vj0aagHBjorVvscVWp7IosjH85ZQ/K8xy5SgClY
RkgG5wWi+f+l0QolEd9eD2EUkHo+k+64lNtyMV4hRXqoTNP+UurgSrxdUL97Z9EKxyz7R++dJnMl
P5jJmnAYLJL4TZGoX8d8KgYvbjKVqPHVXRQ/OpaagApUZaGQm0mzR69ogKISYv5BuTbGp/BihV8Z
qm97PIluzgr20jScKO3OQ2blEQpy94rVqCxt99bfU4au0kFyL2WxsZytbCzCEJszcMx6QHBxjoWa
22cGEz7ugAXY/PekPDtHk0VzZD3Dhb+AdDgGP4XE0ZaZk176i2H6ZcuiAeeIMLjKce8551Te6B3Z
gXRx4Hb38rBy5KkMFGIQWj9l19TvHR9DTV1alUewh9lwKsjy6fVDGO9kJLb6EfFLXNQfTALE9Rtq
K17eovgin4avOmJh4BFCJfBiPk9rNxO+yqx6JcQOqhT9nJrg0DIEBkx7CwpDL1vUNLBCPykdKoQe
0kX8ARtIAom8GOyHR5RpgPVSTZCwQEWMlgjQmxJt47A0ormk3nVGAYSgiMFLsbWQktEIWfgc/RV5
ch81TSDKszbgLmsfug8R3j2EhLPDce0dLBDY9hTkbgAGmSe2MTeUfTCnkPKyhxRFE5tDlMGkABeI
SRL3eYKdMhgWrMa4SpngLJpgSW6wVp6wN/d09Hb5hsMnlPD2ZRS1Ssua1DgLHXPvfIsWu1sV8Duq
L73pZil2zTdviXtqm02b7BTtJmzDTGy9aGP2a1UH/zwld2Wsf/XiszHf5Hp/ZIhtlQoCM6MPo5gP
+swwPweWqaDvfHUh2rbAOAv3kl5MJW9XOnvW24sK5TFrHTAFok5W7FOnfDK8t9AGeND4WAJzhBb3
zJh36W/R3SiI4guVbljDPRW63iD4q5Vz4N6T3zE8vEki7uboNtPxN2tpa4ScdRMS3pCuQj4vmTgq
xm5as86TSeXgApNZVq8BU0GEZBKR2ceRS5s1IFGb7Z3umJmdmRxgjUQANNHsyOmBjJJ5zEPaV2fZ
3UH3E5ouGGvU0fyyAPHKnAksWRw8anwVopTTVF6xnaBDMYbOMcsYKNpZKT9S6Vk7VxzMBoMH9ZL6
zwpoq3lFZ9CIGzjAWY4+eq3bpDzc5GjViNGAiZq2PsXFOkU6A7ZYp6oe3lmFCNWZsl/yfjvyVixQ
juh5hDQcRBxFj8X/RMxoH3LksKOGosV+HJ6WF+xFvSFHbxb+sD9QrXYrhvwzMh4GZlrNNtEWBRNm
laLzu/LXeo5UFm1XvGT74xg74JIfdbEWfkW212KiTYtvnkoQHEoItFi7a+WqbgQ32YjnbcIPRMbI
Xzm1oc+qq9h7mQI/4u0o1vkPxHajIT9ylQPm7NjK3lJFYDVZBFjXWgWqe7U8lR0ayzjuY48hcphl
E5WO3IQh3DkCwIWKax6taBVcVIs09MFR1vZqzeuWQvnc2kAgGF34xk4YpqPqSzzm0YxfXnQzmh/Y
yGrGEgPkIvPj8gDGXQw3teBMQAFdbK0dHSC4GVWAhsABkpXYLITar1qfk45GhxU2oiV/Nc23Qbo3
rAPGRaJibx5bOeqZSVvQckl4fi2aFejXZXCXtH3tok3sWKt/6fEi9VhOBRihCLwG0SDpSJGYyCnb
wWTnwtCrSH9aOEjqlpGcFtx845xFS1NdF9KlytBWrA2ULpAj7bWdIPTRZsyVcStyZlThJm9/B+rf
JNzHLUrwlHbUepURh3Sx6okJIq1MdFia8iqTFIzMM+bqswjRalmYQtvSgwF7iXsvzeKlKuw6icNe
oQdj7dLhjAw3pQlSKi/5EKdZ511Lw95XUvjXlMUXySXcVV6qTw1JOY6jcB1RKyap/KfpztFPxnsi
A6AqFSANzPPVEP2YL21qLuIyXxH3vFes5aBn72786kiTtPlytZ5cLk/am7Dkx8x8VAl4NL9d2Mxz
/MLbZDDuwyTZlVSSgdywUlVu6MUnDS5+MDHd2UZJCnYVaSH+tzQidwOTZQH9wh23na9ymWIDKfSl
wzKlaXngyohDc5jTWs/R/0/UQNvt/L7Zt3Kztxxl4eX2uVMTmYVLw/k7y9EGar6EbgZDaBud/X5c
SIoObtRZyBHlptQfVHaRSDLszIFMZM3b2pz39FmCtdlx1pRy/WPrIasG62Q5YrdDLxGTf47wzUE3
NiTZygrwiwL5Q2buM3Uy83OhQoodYNGZPfDFfhZm0GSsYZGN6FzInnVtpFegJV2vXOQjG2BWUbX6
5jCW2m6pJGQOasO6k6Vd7KfbvA0IDhuXMTLBBuGD4nFvskUYko7sNYeXCumPmsybXFs09JwFgNdA
pzfOouOY2LfWwerRmsYxH7udH+YLwwPsix7ZipVpX4jYnJyGbkRrGCN8lHZmsNYTnggqrATfGy2Y
k3zGuE96r997mIKgbW4NGAJyVMxqC6Yo3EexxshC5VQ5YNjIKCOeeB7xGgV+se14NChMAOipZFoW
izCzMJ6BJQJtD7d43tqAtFhfjArJ9UIEVJJFo3BTKni+7Xar6C9Jfo8AVXJx9vwoFgAbiwiCCp5W
xdKTialLRaFzAUZUSixtQTo+3R9RlsTIVgz2+v0x9JmWs1oKURv6Bm0SysDIZlFusPaD2sjeQmdu
rId7J/7M6asGh86ZoI1+L9XoHwiGHE3oNKC1aozOBgNVkzXxMKITq2E+J9E0bOhwevCurNXzRJ+o
ZFPY4MIG7myVcsN5OWiXCtLBFKSEHQIF8e/R6bBy5+lS7Dd5M/Mj5cPAcMUJ7Mn0xnSawTh3x80Q
P4uxmvODzojZnMUG8rqRQrf90WtmSoxJwoNtbd1gk+L6YJhKpTxFmqRV7NY5Pyz8Cr3oRv2rbywt
hQwwNpfE1lMRfrXjmaI7ie45Ht+GDLLAQmTHbAIZWiB1U89PFhXpDjafSIzXIyYD4MNlUObKdojH
zkKIMKx0AG5eMqvQduoMQqREvjFRbDgWxcc7Cq4NUQgSDHwLdbWl87GhnRc/XEBDG2ecD9qjJcOo
E/JLfsPcpFQJ6UOFpCUmbZDFGIkmg4fkHbvHQE3VwNsbsF9zXbfZ1OukmRqgt3X7eYoEb8QrYKXL
3Gf9WDFeo6lEmJ0jUQgGqhLQQCp69lQBmIqJMgEC1YpKjUepRK6FXgCCAJqHls9cT5caUK/cjbZ6
qcyScqDboIFjMDgrzEuZswcLfjPAxyYzDJUnXNC9jDqZjqxzMxEB6dBHV3yAHO7gC8vhHNR0xnQi
isXYDZlpRnKGg9QhR7tuQbGzIBj71Mvor+o/PXnZWIkFnaJSmQezrBQVK/t7JX6ULchZbQPD6wq5
vqITBghEiZh+SwGTYkbkSsclxkQ7rygNLXRg/VDNPHB79atONhYAtJ55V8VuTubWzvhZNUAkmmwt
u1b+sMMaZUU4wYyFqynjTalLVLRfrfL2PViiCR/zqbNJMaWVrGZqjy1kJBygUzdx+VmbuMJYI3T1
u3Mfbb93/FvsHHLtnqm7KvhUiifQCru8SfGOh1+jvVR6qhSDhoUxP9KEXKUerMAM0H/UtAQ9f5/1
86bSuTKQUPTu2mld1lM/egcGuPttEK2JCaqYicjhPeaeyS0eIPyUp5QvJYmOfcFGX32lNrOHWLnl
IXhXmCNYLaYhJAU3xWyQEUqAbCODIt7L34JqwTLTMHcKRKnBAnY8cIve0hxRX8B39x67o2V+Jaih
49GdCfOHowfoSt4GRJU/X702jQLZgpmbzzAWYlKNyzEIXkHF1J5IKKIN0r+uQTxponZQnhVGgxxw
iPKrRH82U6n8K0UGGtLMXeXkjUuBK4B0yJMUHZQSptczQFUtTHjqOQjBrmPeU8psGqmA2ZKP1Ygj
tHi1+s3sr3wSHV4QVsag5SKJQK5gkhrrXj55+TUhSBf4UbghAlYxyRHiDWTrTeJRthoYD8n+ImEz
Gx2V6NBC1Ppo1E9Zof2X5j4LwZjvCPiFRR+n4VArqoWBnm3QJkngTmw2ATVVqF/Aj5YJEZFyOGIY
SGU+CxyVNdsCw/7kHyH0w/pkvhJOmT6jarEXGg/9Pyl2jNYPk7nGjd3Y/lzzzE1Kv2tY+dRnFOdC
so3iir0SxMj+y20FGjD+qNkDqwwVaAoRDBOKyEKbv7yBJAI3W/ZZsYzKqcgPoRGx2LgjqzgwqpIi
wlT2OjFstBnJkrw3qNEglj+shP6h25FzMyCh7ObZGp/jmMxhM4uKXb3xK6VsVgxHM9x6wVkCr4em
vdnIuBdx9ejZKnPg9t3i8mcE9yqB/WwYUxjKVTzkSf5VYkvx+JEzp+cviWRdCCLsw4mQDZg6xXS5
YTIuQ9RB6CpUuqdYBqUfoFDXb1pYTLX2qLvZXFPOkn6TSJfU1LfiXs3krXhPVuWjmf47eiofJ7hJ
2Y4UKkf3VPev3Him5b6xPPhHBkEbtIe/GidIdgpSot7+VH+vk0gqXss0+ZWtm2q9q36juocc+Iy1
SRHCKBrTxd+4zOeDeo+irRSuCj7fyptpgT03NTQRyl/L8Nt9wDoDClu6Gz7LwN4yTWBtxzKm3sjO
ligefPeVvSmxWyaXQlyzwUun7xu0q5I/kwSR7R9/ZmfYZvqFN2QYPzOu2XT47hDyJcUXoN84uqAw
HOFiynvdrgjoJi1ZXVn9raIOSEg/rDR9Z7NIYeZfK5yIT5nrJ8TZXjpHuWFGtXOLs9l8p8Wy6G0M
vvQtASY+QuPTkWufzVSR31Tf4o25pdljGMBBdRejPosKQZHR4s4z7JvKMY2SqelvVeXcGpeaGUoM
t/jcmqSbre256u3D9qxSvA+bsKCX25OQzq8t7FUH2mI8+sxHXPWi2c8yVyYGd2ocHTC0sU90ZHaB
h5LTq7wM/neSvJRkyU6z0c8J+m6adWM8qPUKB56mbmTSQpRw48oDptpF0TwCGbHjNo6Odra23LPP
4A2qXeduSlaV7T4v5noFfGHdGGetQWQp30bz2qFfUNI9FPSSltFWGN5UhwzDDh+8qzzqdF3lu1h5
BuNe7i86B0ET3HhkFI4B/M+F86s6xlYZEbNxY4o/jkYvWqXvlrWuFV0ZmoBhD7w/qb0zlleGXRCy
OP3IwSJQknna1mRZh3mRJYqH4ZDZZZddc+VKvBAC2IMZYkHCdzgeJbCQYmlxNe1VzTBI38Z4fcN5
7rCuMLbstofmM2Ej3+H4obMVelfqxmjhGgf+SxkdZedqMoq1DUaUKSc60oT4aJQ3y9z7Jcyhk19s
Eh8V/6ofkUQugevZ/tFHvkhkhKMdQsOeujJV+IJLjrW4heq3h5bfdSczfgN2iPlGswZdHlkufU6t
xenZXgjCztPfGL5m8RNx/SU73wtmDYoF27emint39WVbokGZF1iWnJdUvgfvNYYP08abKm2d5Eh3
MF1QgfiwjUvO0kz7yblrbDxYPWqaKkPL04WzgO1W5r2MnnxoSj3ScNB2ZvF+8MmppwONWD/4yivy
71n7MM1bPrCAmZXpDDOQO2zqdqvGXzrb+fTg+WeD34OUbQYKarPT26vMvRJ+czhWxlT18CRMAtZS
YPTqQ67vGLBUTIoxECIzRZDwSlBQ2u7ZYYFWuedQoX6Cu6FeVPdH5gvIbjwRRXLWG77Qv5xZGSJG
vnoNkS6Y22atIyz3eGqPdr/x3JderXOF+Vj2NXjftbwwOsbf+a7r9yFxMe0qDA/wjGng7W5JRh3m
ag746Fe8Tc2xanaeulXLT3psGaJnGD4k+JuUUbr23Tb3UF4UqCZZazibOGNDvArUO89qnH9X5QpZ
Xm+TOZp8ZEiQCJbASUKqMcOTe4DZRgFrp5wKnJMJZ3ELGxKcLaT2iQnnOYEexih0SlmY294ktG1m
Vb/iBRPDg7xmVrgLjU2qLDjaGv2ekwGAftFI/krW+AEZk3SAE5QooHX4yXJlTRiyJ61kk2kXilRO
E7tbV+0TH0Q9MuNau8qW4aGDqzr0PlVm3FTAH1WHVZi/xl6fNmEyoaP+j6PzWG4c2YLoFyECBVvY
Nr0RZShDaYOQBQreFOzXz8Eset68cWKTRNU1mSfJVD3IjsBR+9dZAhWoaQa0fSn8WlMuKntOVN9/
lMWTy2ChOsbJ89Km8WL75osuNYLnLhnDLoVRj2LUb8jLCFFfnYvs18aR1DP+VRgLXfU8TDfau5Ly
J3lI8keC2opwW9eL6SGP2GqfZXp1st9OsN4330fnu3K/6/KvRtBfrMRAquAxHn68dFxhcF36w874
WTIPc/qwvrk61htcsJYqxGCYHz9hWGWM/mGbCDfxkpIllR1Cecz1IWxBme0EgT4+8KrdOJMN/6TT
q5QMu29xcMleG3IXoCqaMO6Q2FHJF39ZcO1Q+lbf3KL85ofoqYSDA6hmYcxCMn6omIoololnXq7n
bYEaEELp8cRR2P3joYnrN56BzL43MGaVrxNzvWxvufupIBz1WUVnHyY0NUpzbPiTmizdzYuDNba9
4zqm/mjAjSPCJRsdMhmfTo0jgQ0N+6h/bPCgb1ikBKkdf5L4zwkDIs6JyUe5cnDJl0SdpitgH8bB
nnBRcDBmUcUapeVC4JGZkMIr/7Z3qmnjTAl6kOCjz+e3wLNeK7NhyMSy0po/ZdgvrMNHySVgoXDu
8uIy8Su76NeUqZvynbvexjY6SLBBybG1bR7ZEjHHd9i4VBDTwU1hxAVjfshlffJGaoOqPIeo6HPJ
llgC0zMQfSMFGEFVllnz4Pnhw7nq8nPn+osbaxObhYt+x3tIfAflHPlW/BL0ewmkAK0sa5+leztv
T+NgnwcjxUP3b5bhdp6qrcGQMvATEIaoKGMIIfFtDGlRfMyAaAtwtO5cV+/ynhCKpiK+2hXrqn+C
QLaf/fgiwuixld2jHiFwBBMt91nn1wiodP+pg/nSUxzpGJBAam46StOuGo+1+jBRDOQTdS18p87a
FSq7y4lkrwu0KS7CYULdvP4+5KwXNOtmf8UgUPn3UzTuc0Z7OgYigtRqYqljwwBK9KdZPi7yXYUL
JiU1rkitfzVLRMN6TpsJDtj0liYFzp353KHhECOmSX0O5heVReu5IBqpJJGHPK/UmVZmpVElT4c2
/epxhTGyScmUwOq356PclhlGlXCxxpXfETBk2tEK+0r65zIMIRMUqpWFvC7apfygvCSklkZ3AqKO
kXjtWAi7ANcb/bQNyC/ziPxyaQ1dirEKoaNv4VpGVtGSN9PXQPn9DdnMnEd80MxiLerGcAQ9EdYz
O1wCiPTQX00D+1+Xce603vCEya3Pn4xm3pWKpLIuOttiOsq2u+JPnMvxjDzzbGYTD5S4Lwr9SAO8
c0ipw1mDaxRSxEhOPfyEMnkyyfarpfGWTcPV0L+jVPvBd1/A67pyerKi7NRX0d4hR0tj7NWZfa6d
5tmok18jI+7KW+S97XAOXvyx+qwHYnq94Stpi2sl+O5Ql2LzH2T3MBjjZRDiUnjzJU6RGHNK6piY
PTZhgbfYhO3pu4Xv1JFstGjwzQ3Ch4IUpKzOPtum4hBhbTESyUBBI68BZLCRFh3JXB88CWhitcuS
HNayX6ibrlkd3QE6+2RCsBFG/kHSK+b+9aDS5yk2/zLbBvyV9pc2+BvFcO2l81g6LiTafu05834g
+btwh3Vgjvc4zFBFmNDGbAchHuVFz4vOe5edAiroEgmoq9J1yHd68Azws/47igecPPmnHZ6By7Dd
chcJjAMZsw2IbhLwSow3S9VXQm1gQtvnPKqvXYD5LHesWzml/cm6h7rPbVqXt2iYG2zU36Mx/YwD
wSgIFA812LkzV2bAVD5gfJh13b+mXsoNRDpZSThbnUp1DsP5xVc52Q2TeiQAEWGT4fwrSfWNNY64
gRO0qAnYtdm3Cmw5RNLs4NBcnWafUL2s5opVjeM2xyq52YRUBQjrAQ+Q16L20or3zhwebdkcmgly
L7QVJJ+6Sk4WLW2XofpCf5JL1u0yP86xS7rRAK3P2XvQKQLzridtKrRx38EgqViPoK7iHdrJVh3K
IVnPFU573TyaE8bxJAZ8Eq1wlhx8ezh7Eax801iHsfeugHJlYb5SA88Z2bfm0O4aryMyE4dw29OF
JWdFwzap8ghW50kQ4M6XfzP7WJIdgQz1uXa6/dRhferMo0jexp4vt2jE09yN72bckvNBq53E96YQ
3zUi3eIkwxBlIRDhetzUWXdYpACM5TveNOaOZK8BkB/TTy9iue6w70iah6hqjr2av2cSEnjGHwLH
O4wdd+WCYPO4oZ1qXfQ9diW88ahhRD7ftQaftzufndg8uZF16nzoHgq6PgWCz3bfST4GaFcZjKUc
mUo8UWN7kH6Gc1cllzpRxwHk5CiQ3IJGwDoYVtPdyLAxdvXenrqtEUFrcstdAiEg18GFrgZ/1iEy
6svyf3tAqX2VkCI8sOJQF7cL7zU7+WacN5k0GPKNhzZp0Qjp48wKUDL1rEHhExm/BapEFKnwVhrU
fhaJB6sBrHMfl8cs3ob2hfhk/hg7B/gPffdglbTRzFn0hSzQBuyRUt/ViD4P3PkU/LT2W7O0kfln
aez88FaZL777iLdGxM+jEgyBAVqE54b5d1N/KcZRUdozZGew5b3rxltnDA+mh5hzLIY1WQtj5UPq
CGIBZ5UFJqQsbMCmwEERPOCf7YLjwMEeqY/Ofljg9W7IDMU8Ori8+uJ1mWxGwVNAv2CD1hjbh14v
L8hhMlqTvNo24M/8z4jDVjM7Z8NOgx135BzCMrHVo8Y9RlWkJ/Ttd6Rn4cmnDjrHBE9EgLOdGgRx
um2ND34I2QvxqyyeKy6eCr+tT8yuXgVckk4bICY/59OjX286cz/TzlL5ahK2neY1FXs+jjY7GuG9
iD4b58+ykZc/+85n7Vw9m94Veq+Jcte+WuqH73seQbz+yMFaRv4bTDd8R3OLZuy8VQtJ7q4ESljH
ag2ivxuZljGb97bIxjHBmKyI0/QyovJyY+jjDAoKDAyGTxpLV5H7xwMeGP+8Di4hfhQNhUP70Nax
Zg+k6s7ZLfGYIP3xG2EEFBiMY4/WSw860uIak3dG9lwyO5Y9hhCFL24A2dwu/uhbS9ioRYHEZV0v
szamwu78ZQPCrJioEdnjEONjyA8/RYzGviiPkDiFzeoriUeO5XQdl94mI4inYT3nGRkZ1cEmfBht
FnJpsFdThxkPTThvLrpSEhd4itjnjLrYuWG2TfTinG22HvNr2dMvTAekHySisSAmmyPFwWuHN1DL
pD6AhC2AFEdHsMkjE/YwsdEi6VXkEaCB7T14GuRvnHMpmmzDIO84jJLdaGTp9MLbn2wV4raO+Kxy
L7JHw3oJk5wdxWee/JrWTXQ0FA/heCBbN9gmHBXSuyTyo3KBA0XfzvQg83t8J6wQKeTnCiqx+lrQ
bhaWtu5u7B4KdjAT66v/+206OZm/RwqY5WsB7G+mW+rhIGT1axHh+r5RRuXyJzLfPAueyEvKUS2u
Xc8WRuPp93JaJKTmw6vnn30+hjhsT57xk2nihF/j9HGmbSYoY7ZfeDqkPMXGo5qfI9jUDFAy6zNl
6RDNt6jE/gqnmq0+J80q8dwVFyozczbPxo0wKMTo1zjH3WRACbmNLGUlwj4ex+CzK83tnAo8XM8N
Opkm+x1JZ+kFh676c3OXxR+r78nAyLkyHIKqmJFW2TM6eI3ixfU+koyXNkdANMmzYijb/aY+hHuk
Hawzsbsgpl8rna3Z4W1LL3iadLZbvkpdXG8WBpkWm4haYxm9tbLauxEaxhHCl+jJg4WEmqI+RRhr
bWYr3jBVwiwTY+PB/mcVm6CyDoFB6iB63tHjShXdenLDY8y0KRyc05hWG499amUANCMH1QsYSTrD
NuEKHiDiOslIEgh/rV1s+EdRm3dDNDyObOMyl4cF83NOgucYpwd6ZtKLyHLqJSvra5RwXs7ORTnV
XiDfMEJU85QYvoi30sy3vGoyx4tt2VArD/WuSLzNLDOEL+K9UrBO6pHgcMh3cjcN7iVq8GqVMRuQ
RQDBSiZ6iaBayBShHmPfAfUH5cG6ipKNrq9unJLKSKpdjOZGbeOZLR925dBFYYfAN6OBNk0D2mC6
tfgtJCNPuB2e6uJeyeKMBRrkSG1svTl45V8doHsSKorn1FvNJqoACy6IBRGrTmFfE3MFKcR1oMIB
QsgBMs0WeuCRAxh5ZMbCqBxYtWHBqbIN3KJVCxfMXUbPul6XlDjUZrE+jyTAJMVw0Wre5Kg8igTy
XcT2vxfrQU+bYQiPBhMgtLkCuFTDzxsHf69AeLpZt5OTD9STFbtt3nfM0uYw3wSrhvwSJ3Q2hpw2
U0C+Ol22B6SSBmfjVsN+GrC9oMjQgdr2oCNNpK7KtxAvzbhw7jwP5Tq77xLUW6TlrmYSxMhiki+J
SI55Lff0JZ1Zrv2O6DfDv7VtsDYZTFKn84ugCr4myX6c22Msyf9czcbZo6HzKKtSlo8TM5AA8I9J
LRkRnP47MAlyUJwMi0X5z0jfzIqpUzquB3yxqc9+CKNioLDD9V81TJrqHjKtZAdne6tyWVGnHcJi
9rtEtMXpza8JKP5QLPcnnKJ+d+90bx5bojI8tN5T6n47xkdPz5+aVDPisUmvCd5dzPknV6Rb+zGO
7qIyZUs497ym9lK5xrNKmgPzmXKTkkRdtOpuaQ2ral4H+HVGQlLKJxugTL/NkvsepEKm3q3xuRFf
fnZn979usR/Vm2lsE/tZkuBZ7FLzoWm+c3lYxu5TORxMOjnbOCfDGoR5KF5DiMH1o9ulm5xkFVF/
p+zMlEZwJz87cV5MRxG4dBSgpvwqBhThTwEbDReVYegskpNopbtyE/iErr/HtrsaGOWl7OYG99tc
vJkYmLZO3h2VgW9OUVC+BuZLa4gV/wPwHlaEu3MCNEvYEtzHusCDmJ88QfYC6jjaQA/6JCWJJ3AI
mi3hRSSFN0QYswVbfkyeY57wJ9aTAQ3GMvHeK4X+3O7JWb/awcOUwNinuNTAvnEgsoFAimV6+U/H
blzY7UFzhBqpy2pebTO2kT1eI+PSCjR+gz5GDSksCWyDKGKAC3cfVmQJGaOx9LrBv+eMrMO8l4L7
sA069u/tThTzbgzszTCaaFPHbVW1V8P+CDmmfQavYMpVMKzsIEH91e6C2t72Xri2Q7UV2ln3qdz2
VY0m+8OeaEvg4gTBpVUvoRX/m4OHrPSR6vtQPsdtg/fAlCGHqo3vIfvWHYa3lJfPKm9sqQNBqzsD
YT7EUmf3Zeo8MBo2p4w3fCk1sHuQsTcEBKegIq6RkbLJBTcJq55sEhrrAp1LHk+7PGRoH70XyJ0S
ZBWR82ahFUZlVZN+NtflftIBeBR3M6bwmVBbqJl8x2kksB3xPWbXqibbjEQNcnpzC9FWgWGdzVXJ
Gj7geOxNJtMaFcrfSAU6kHq0nCcJ3OqR3S/+t2XN3vQTt/CrZkNUSNYs7rxpp3A1Vi2xfxgpeXEa
s0VHxmTG1lmhaLFOVsajTHltrGKLv8BVRyu6S9VrlaB+w8hBeaeNU9+DE/qp2JCVFsab/M/SlN7i
fe46wpOiNUqzZaBabfvG/+fQgc8j0XWG2lf+vOHOIhforOF2eySNVlF3bgZ5ki0WC6vbKYIzphx0
qFMJlhvsYbJzn8YkQXU9l8B8D3LuHSlIztTZnaxjKYo7y2/vFS+cjrhJ6PV8t33IHOdzyuu7CijY
LO4dARvG59H4Z9X4IpaL3s2M7dxxzbSMSprxkg3drurIVcrEJQria92L18V5ZCtEjlaiTjLjoTAr
bCFE1FuX5QkQibXvJ/OH/O67sIzAmcl9Y048aBrGlwdmTV08AfWurI/D7D3Mzl0YxF9zWl5DBlO5
0b4xr2PyXELi1yAlwu4HZGOs22tWOigoAM7xUw0xfS+DwU53lzSAr5QsvIDmEhFfnb0EHZCtAN1y
9pIHycbHFpUm42tXtmBOqFaGWwa0pTWcQzaxI0cRhawKc2E6bcuovbfiCpF61p54gM698NCZOJxp
SJJd8S4QYiw2A6N5N312V+4A6XY+iSo9MEhFgYVoPWgelEev6XKDTU1z19CIqoQsOy+79U6DOCOy
f1pZb90oenMi9zUUw1PILi4wnwkAeMp4kyYD1FbAPO2f2lke54qkeSTg9XtA06AdpmSZd3InfGBJ
ujMbXnXZXFyxfA8oOwvxXAaIYcT0EhjEuYwWbVOlsjd/TnbSoTL2nL8hKg9mVm/FoLbNED6Npf/K
j72mTnSxUURFNWLBAe2mkcGqyyn2PW+4DwJseh2lPBuvx0a1nDqofiMMh00FeREpd2x/xy3JYQ25
Qb5xrjK5ldUjDP+1JA8i5WFL2HO2dXv2oWLRqS9bs+opQj0+sUWzuxov8ZM9jw9zglUMO5/RoCJf
8KYxYfIIiBjGJxmwE1aUPTecsNRd2c83pHDU59Md33y0iTcTu3PGeJO15WYiRb5zaeZm/5oioDCt
BJxreoePeis1I5vimkf5Dme5EU03jUghiZ0tGlcWveTKh83zzBi/i4i+tKzzlAZ3rmYS1zElLk/h
TGD4AMMUuqIHVtQbEf7YHIu1/TXTzAnMWeFg/jVmthGDu096+zSl9ksWmVu3cw9VxdaTjFZA/ygP
trmKnoXWF3QQf1HprO1YHzTceH/Y9nzdeiLUYbRnOj7UKEVitFkJ6WKplW1nV3/FWm4H/wmJ37qv
s0tDbaPK8xQULIhYeDCVhVl+8LFyTW7EODR/KHuyCerwZRoLY01Bcj94ZxEIIuMV4B9B08b0yvQ6
SmaypNFF22N+kUn7OJZ7YmThSI6hcckLIKE2gpQvKce9zfM75zgNgW8otsaSaNyUy76YkbjM4lwP
2OI6EyGve8KH/eZ2/t/45xNsaknmUc4dm1EB/YIJ38qR983gPU2LfVO7v8t0zUrDk8V+oY7rh3r2
z2ZoXkpzwoo57fQIiMsjGbvsHxbxQE1XNRgzTOjiQRbQ9QqQVI40trbX7kXVPkQDUAbM2SLI9JZm
5F8LMEBEIZBCHyqjvdWgCcTUn8AJd/687h35VjZYQUP2N2XarphJoHybN/JSFMiuJfVqhDkB30rq
oIvS1TVAqaZy1AZoC+2b2zfbkcwDbivWfYm3SmV37NlBw7AXUwq2JiD0HBdHGrAR78KnrqaLSLph
XefTeWQlROL7Z63JiWtPssj3btCe7bE/ZDZ0ZmaWvZucmxhpZkeYu7yrRzx6ZxGjTyrYXw0uATnV
QRtQfbl0DIXqx2OOr60Veeo5vr6SS5DMg4p1ge70JXzNECwm03dX5dtqClag5OxR7/O53KZopybl
EHUlYQvYYCasVd94W9PstxX49dLlg8/ZdYXtznQQv5TjOofAn487mslDS+quZsbvEfPd0pHjwzzX
BFOZdGU1hoUyffdBJ7YYgMCYyo9aQnG/GUlJJ4U2QqBIjuI1H/FWZR7Tv3wdLsZJFH91q8EtvI9k
M4RroucD/HoaSu0EZnypuisGmyRHDTSiLlMFdyEu4KpTzEnsRbKGCLv+1A2qLORbiqbWJp21UDg2
KtiOM2MwNvMKg62gOcrJr55jHNR9sn3zbbg6Jhe2DmDe1FgHka8ikqRmIDLlu2/OBYtuGX9MyVc7
3/plRJSDMfQw+sDz47f5WRjduqTI5erCpVeybyy30sbW6Z1M1lCqkcxnGLibLursZ0vFe0M8Wh5J
fY3S0LQpEGNbkLLTWeQ+50vYIBENZTfjQwjowIQD66syqv5QtDj6AoUMyO2AWHuw9sfy5jcyXjs2
9Xr8ls/el53o9wwkzFqYau3PGH61VfPzk+jDthJKr0Lcq4aMH1+mKEol/JPB4NUCPrJSxBytYz16
NZCzXDKsKQHN1fwWytSlDPQRZBdmCokmry6i1g8tJMioVoh2u8Lfan02Qq4wyxnlys9ReRoEqvbz
slXJ+JLFDryUWclqWxA/YmfC2itwJ0FdcaoJRN8yRYeZOEXCvpiyc3RFvPe4fEhDpZiE8BtGKXGL
SKtGb/AZbafr1g/bc4m50PIdkjuxMhu+81UPPqjWkSDHMHsWPpkVRtp9A+1b95m3TYW1kRZmZQZM
K0mDUChkA96P1y9wEKXOPEkLBdkDaFuFeyuGx0X9i7WZTHoZIIZVH9ov7tPKeE4dF9BORM9fnuNB
nxO33mdDRRXtISRo5+ks8W/FWX/gjRXbJKfmccYHqf1rUoQQOqywB0WXXIM4fvRFvklzvPqzZ9Oq
a5N1CeIAPP+AJhECDgZyBiEJixsX9OgIVsaDHxIp/xDhabYEjo1ay7s8BYelQdmbBG4MFmNry41R
BS5/KIqElakPoCAauUNMRL1uIo9Nx1o1rq7W6P7Z3iOJHMAZDZfon+hhNuGOJ95bT4yt5UH355Un
V23l8JjGzzEnMoFNcrkrHMhodsyXJKqf7aTChuKOOyfj4bLb4WT4vb0LipPSSX7Ku3AnfcbIuU+P
FWXmsB/z6FxXoFeUCpGNryX35mqM4HwmJlD8IiMQbM6yrZhiQB/KBvwe9hvd4FOUTKpX9uR0u4an
qF4Sj9zmK+r8dBPF86JBz/epu9BroD+O1jyvpxmPpreonMjlEp0atrowxo2sxp+hzr+1RSSHJ1pa
dKb4FmN6M3lpSP0+ZLMkkCuzf0OwlLXHsroL2dnabX40a0RiPvPDWtZ3Iq1ZqnfQcFUKoCv1NbQw
nBSShcDKfqWE/ol0iYMlnZE3iM9iQKI9VOukYPbWRO53W1XDpgEJabq8TR18rQFSiZjJXMyJp2jz
zIJ7k6IdDdi/e8k77uTn2e8sjOo5/RNBaObMmnsS4buLEKCco+8mR9Ga2iTVJYi3gzy/VX3i7W0V
nouSRZoHPKueAC82vrcPWbGs+4KGznacqwlhjl3fTpAtWvmA9RmjzftKm78oN+bsuZ4RDk0R+MVR
zTb18HyRAzOdth9w1wpqISKFcvXpZjBah/C5t2Dmxqw3RYnIshfRZowJ9TB47h3tfSVWf0oakgiK
2SVKEeOEVf8NYfg3CeYBI3WBqhDP1SltKcqBIlKwkv1LS6u19k3k+IH5ETLtGUckPYllrZ1pUVNb
GJeVHRxrG9y5MPz3AG5eD5Gmda6ppJmw3fCXsybnwmJQ0T65eE1EP/0IuzZAmxAvCDXL8kFFcIFl
oTmzEcmoSYKXoeXJKMaPxMNmnMzkwgrHvyur55TxlJf0Ask3H4fjM/4zdiVV8T/peyu7jADxm0QL
Gw0ha8IownOETc2GKCcXFttc5qx8suHWB/XGBWYV5gYNG9rpLrKobEqN97av0FS0NdXCU5CWJ98B
dN0Sw52kCpRNj3o2LH20SMN2LBwWmlMCeGK2z6OEbmFV8b3rvCsbHEAYghwNF123JDYCQkICilo4
vBs1BAzfH5+0XZ1txzLX9UyYKdut1odiY7ECljT9WVa/saa9z2UJFDg0DhZI7aBzTiXvOCcnM6c2
C689Xx6Yn1BZDRsHh9vW69lfjyEVvGewPyvUnWU4M5Eqj/X/70TtJBursY9px9yobQhL6zQiD9d4
qJHVZZRdzE/xLHQ59q6R3saXboce9KlmxpAhnsHC1hH04uI9HGq870sllGr3NWgRdwb9QUQVvlPk
703E1Es0+ikTmH1ai2Ilb2aYTOB6EF0Jp3x34ogt2hhhqksVbVQD9YvQoWnWB1u19rowONlrXHXu
FJKIzejFKJDeDPIjaREpjmbBqt51ajQgd/1MIIglA8byBsQ5JMhRjwvRhNa9vI+E0K89VGCt1zy1
6H3gLLFZcoLyVoQNWzCbAV380PjmL8uBq2waAhaDLdG+iPeDIUcPiovO8zjdfYFyMPSjvWKTU7bk
kKU50Q6q6Y48l5gVYwxp7ULUGS0oGHABp6RA3dwHco0C4CUz9VloF2wRkSCc1UcH8S/N2q3gMWU7
lq5iRdZH1ZrNxjSJGdbqx+1JLZismp4PHC/bt3rVMC+uDXfPE8embOSrHo5gyHv2/lkSsXbA0GSV
xqZMff6+I9DwoXurJ+KMguYbWS2T1RaOYwopNy7T195iSmt4eAxd+ic/CpH0MhvqeXyY0Tw5WZGt
e8yvFODlahgwFgVJF7GNEFcwoqWvzJXbBBkBxcwVC7JpUSyipE4Y1NdWRbylCABIzP0Gj+EU5uZa
dz9uEVIEOv3N5ZSqWzg2HXset3GuBSL/3i4AlU+9t5l0CQtBPkajvwSMz9AGerbVGZKNuDVviU1l
5IghRQiNMq9DUUvdPW+sQt8wzqVOAvXBix7tqnU4yJAvpbF/8jq2vyGrsW5OmxVfUkzZ/SUxGWlb
rotv23LBbGVHYhgwG7LQ6o32brTcn3Bm/9C7v8bUmuxbR6b/GWMyx3P3VXbIBwjyuv2uDAQqc7Aw
9ulUOvOG+HVmD+gG2c7w5BsFA9Q4xTfRyQnLNdSLSKeA4R5ypqkKLqp5zMx6yQABDBV3+IaGfnyu
YA84KZtuXOTEDlnJvHqadZrh+QyxETrIaF0Vv7jSjvaezcxS9YG3S9qMpVaPByKonUPIlXo2oMZl
efJuF+7D1JjEXdc/ccuVaaQW/w39pcrK5Zs2Qx1RL1UhpnNTPERlyKdhMqfpRthqvoQoRcvaRyXm
KisiIhObhKlYiMyFYh4ICnMsI2J94QqIqeY4IDZTzgzY0vY0WM5LG+aAeBy8vaowi6VW5HvDBj7p
2gr/4ognfSo//GQJYczZM1h4KCDuMk43oyfbqt7Yu0we5ZyRwOHpG5eBYviYSTvENSCerZB5Z52O
l7iXxMqEtrPph/QubTRjK6nurXTEi0XdFSn2DlnTAs/oOoJgmE9X5gdZFGpVelbFczniqhqaH8yL
qGNnrEZmaG9SP9bHMPMeK60/yz5l0oZ6b9cia+g7j65s9B58HwnxUJbYomhDgkyKXdhRwZlM2yoO
dackw1cn0TLbMAhf1XK5RgHfjYF6dbv4x7f1tDWb85xiEeoolP95LJjpcABNaZcnkmFA3tFMNvrO
mKv70fBxt9qpXFsJgWwhdJGWDjEJc2ZEA6Ymu2XCkAZocKejZ2sSe0TAvEWa96lJAW9H8FYLGugm
Qx2JOTBUBau9qNuThrNObQOSi6Dv7SxilYdkVSHTXonR/hrtjjUpRoNgps00EntTtf0RXPunFQcY
rRtWUGkRMB/mQsE65Ni0n3qRwjVkDzhRZQIP9J5DB323iuU/2UosgdWcry1jU/jTrY+/jDp/L4z6
XScMC8IAJ0up2puMI8xtmo8/ap0X4T4nBXRvaK/EBfqcR4PeiNT6myldeYy5ERKjWcWkneoRhmGq
7QApTb7LVLnP2xbSIS4DrJ+lgQfODMR2Iksay+O/Noa+Ed5VQwO3FTbn8veHkjIRmSGhHedhCcbT
DpPyFGHeGrR0GEDzbSvjkCxKi3jRJschbh13qa9npsrVYnDv2vaDyPVvHw2TOcuT6LP10LkNejWK
EcYr664nwlKWVMjTIK5jxIKcFHdmB9+OKwVwLV5dHnx5+Ugs4UQoZayQADGQhItBtK1aSl7miCyZ
yB3wxX0r7Q+UlF/VXF89s9smzJdW2fBo2P2ijmxBA5ZvxQjCIGav1UYzsoFs6QNHDNK2IK9bw0xR
etcBbkBd0g7gJvMEJ4k3bIMIlsekDGLDOxawPqilzjqT5DaAqKwTWr+4p4W2YtbFbaKhrQmkJs7B
SiofJ0qRbwqDt9dP8DWn0tkLg1tkGKyR9NloLzuJ4Nq08UlJuZ0rnHGIvm5jXnzFJfOmuWFJgmTy
TZYtljNnZ4wJYZ8yYOXBzFEV4f7/f06raEPM81OZm892ZD2zwfjGoH7qXCpry6YtzIv/u6R9HBe8
zewi+yXf3YJRaSZ/Uefdt/U1YVAAoIYv2TT3t9qYfwsbVYyJRTFMX8aB3sdp9Etp4+guKMvamV1Q
+mjVDumA2UdJsqOsy3UwwwQomBB0uYumJHB3GqJszn/9n7f8ZNuADmVym0xsQwjHmBkWLaSVNF1X
wqC/tYadNIgZsG0seEmA5sA0Oa34t5hXfbWx852jZlUqvsV5ALn26g74OB0v89aBi+yuVLgnK2SG
XFwsf1l2chQ0nYzWddx+eNjLihj/cG0jy4y9/nuojJc2SOJd+daFyUj22hkvwKcXz7SYLZCWmrVB
XDKCiuIBpmKQ/pLiYS2qGUvR+zBDf6Vn3acIIJE4pQ7l36rrsHYC0Dg5fR9tALyCBfIdAuLNkuTe
M3bC317Hj8oxjzrtMHdTwJQutAKrax2cyIiG0jGINrnH1RJvtEfqpY8ZoQqDfR3QuFSDzDeuy8Xt
L18p7T7j2723wqFd5z2fWSD1i90jIJv9b9NwLbZbEMc5q9zpQ0d4SV3seqtI8yO5fTJQUPnFTmku
p07kp3rQtzx4ySPnmBbFKkOnNnkJt92YMQbEFF6yA82KctrMNZ14NlZ/XePfRLRvQvuBV3RKIwyK
o4ewDUIx82u1LafxP8bOrDlSJcvWf+VYPjfVgAMObX3qIeZBYyiklPIFU2pgHhyc8df3x6m6fa36
ml3rl6qTptAQBLj73nutb3H06GjRDJn1JUgjDTXzvTmoTkkwLV1IcGhGLw9CIo7KBqjpM4fBTkTj
RoYckkXPYTuOQuZR40bBNXWk99oMDjRV4VQbdqSR8b7NHJOti7kea27bT2vBn0R/OIq2RNFfXZMm
JrPO5wiaD1EoE3OORcnn5q/apznSjNXAfLoJ1kWfcMfrydgoava5tkLkC8OnbbDWNRHF0DhPB68G
+dhI7raupvJ3PEacXXx2c84eY+KrVWTmNe9+OYFZuzo2XsyAc2AZ15Qyljhod1goHag6QuJpGM2k
azrLOJet6ntuEHMUhUUx77ZXL0NOhGDgUI3iNmBRxzHJlVEhV84TOVa/YjsT3wJCdIDQWfs0znMw
PgUdUaUSf1/DwBxrnFO5uxuhOYjYfCgdhOJ1aMBLGgmr7DSclBqWbG0ye9HutB0b0mI5C1pJuZVx
HSIs/JW3z7PLsT/LBI45G+iBwLKKG5RnzWWGWhZA9VsoGmVTIVjgma6d6mSNhDzrCO2R0cojpfUm
Krgdc4deyJDCK4ojOkaDZlpEKw5PxIJ8i3wEjOU0vPi2lKeaYl+m9KdpkaczSlcPK33blelt2xsX
zTq2z0b1LhTjNkvyc12vq84j4/w2FXxeZsWJ1ZqeIllVx2CUZ9VVi8D6vqxMeUoYYK7dyjpPMWtV
HUfNgfPhwWjIhI5KmrxmaFAqkAKVR9Bp3cmRu7ll+RL5+BaYaFs9qeJVUPk+DXxsaAh/t27K45HY
0I6rDnbHwJ3JyMu8h3eQbsYSw1kTEGFRDZ9zzVFPh+qhMzA1ZYw1K5+sx4q4mTJDj5d0uj05nfvo
T331VCJGY4jfMcK6o9aBrG+CQw5jXB56z4o/bc2SULG5fqO3xTFL+PRsOKJPMzZPM8fPyIZPdGGz
QnHDJ1o/0YbyqWf9Nze07tyJ74pdi0K5kesKkcIa+8yBliSO1l0fE5oxmqpDVkKzaK5HdFwuqZYZ
BfoYxwfb9QD0WeZbGwsDZUF3msPmq1y0C+lRplSaZQ7qVyYLqHPglCRWYWVzmplCqAR1vw15KkV2
zDz+7duwxGFyNFv0/KxfZImqzPlpodTsDB4zM3En5rXdN/2cGQ0X2EeW2hJRdFDcaLJ1/cHaFXV1
0IX4nKuZWMCCFT4wtlEmL2ZBioszLqjG2PwYNKCkahC3g4Xc1yq/wqge1uMIH1lgOrQBPbpWwuBn
QgwbUxErq8rJuq33tesjjc1ahp5lcs7BgIBRxlFTS3l13UrtM2fcwCmJDi0nZAQjwXfGk7adozeR
NuUh6rPlT6ZMptR6rCPBaHRw0n2lBfngBDwg7TLsTRsX5NQKozgID7Gb0mO+rgGw+bSNSfblqDz5
Hxiryt6CmuPnH9xVIMLmnrW/nNdT5ACfdzHBRVR71jCguG8LHvqWxaVpUfDzZBMF1OP3GCmYDXdE
aUuxAsMajVtYgO7I6Kas/IYzjCgnAgHirMX2Xe/CTP8yO2qjpI9f5rhvDgmxXC69k1bSpE3C+rbA
RxcrZLLRjKxgmqZhPSgSczLjmo90b/xWiQN7D/NAq9xGRIc3RTrfJo6Faz6aT/BetrgpyEUtg4/U
fxkVBGrPRLtRR9lDlPTXYvKhWFU24xfUvKVkXZrLRZ6ZF++11dz2CRMZq+C2UXYKDqV8jHM07Xaw
WOlj8ay9dD+K6aUrvY/Col4KMxSZzsjMHhZTR1jNkHJjMgMpZrB1LsPcGMkA6qdvM4SUXggSWCSS
jiAYF6tdl2xSBnX7KHhjydRri9ILKw3Nqa7M1oHfvLkj+7dwWepby3uNtWmdlUSPZ7co5hP7nb1q
NzoAPF0HhkAW12ipkMzlRvymIk5eWb8TflttqmAzuMgnPcrYquGgTTiuz04WDMTfxNC3IuCKRsO8
IPaBty97C46YncMYnyTUc5J302GmClvz6qNbIsIsWE9ge7jfyBDzHhDLUKIEHzX65elZeWG3T3lW
V36njpkb0gsMqH5xSz6U0nu2ck9v3Tlj5hg72ziCG9MZhK9KhOs6mtNtAJ9jjEPwj57DdC/qLlmO
ChULxlhNUDHl5yhowbZBtWtcTBtTFF7H2CVpKWejcbr4q7Zbl36lcRqikBj6FIMMsYZxE7JbTzQ/
spHoTZuTNbR6Srmmo+0YXOyCsjTUOVc/RunTe5Paq/EmDOTAjm6CwHd8gtgKf9upZYrX5OF+mmmc
TSWeCj8r1CE0t3013U4Bnr6qdI6e3Q1HQCf3vfmi55IU9L5EiF+xgWDGogUgqx2oILfmiWoI6mwJ
pwJ58DECsFW5+mbAmG5FZBzcwYYBHNBbpR5yDtQOOLNpFieJ+yhbyAs1JgD89egpp/vYUd4JFWV/
nKfmK0X1Acs0NzbTQG0XW890YBsUlpoVgbNwr12yDM1NOCUkXnjxth40+nVyiIUhQ16TP8yV7ncJ
ym4JuEkHXE/EY0RaDOVWxNbPIq7LLVNHQ3oBQX7tZSRirYUwQyoGydgSFeqc66+EU8/Jkv2jQUrH
psmD1ywMf0dtk94ITVZEJOPwmBg1BBSEcrlDIBp+OlR8FSt8bNP79KxoN+cVraGeAr3NP9AugCe1
bfANzqgOnh98ZoN3THkcWZfa+4Gsms7MwXka6OgZcchNF5wLh99h++459qGauFMimDBKoEeGCf5t
boxtXGRXf7KB1U8gqav4o+mR9ZVZD3aMpz033QCI+Hj0mnPsDNHDOOPOnjnNIsTL2afICYoy5s0R
TpiiKu+dwSw2Y0zjMsQPcGpGjX+QHcymk4WVbwKagHptgJGwlz1Qb107B+n3xcZFwZU78B9sOwQ6
VNKkpjfhSSitXt1gKmUgiiMqe/MsDhFOZw8bT7bjThTVa/ORzME+EnhYWly6fV9vi+kyB0my9RGW
b2yupp/BVIgS8uKiMtnMNfIlNuR3nvt3gsMyTtXj1+Q45DcZ+INm5suBZdQ3scEh1YAIkTEAyuz5
rmzkRn80uSt2rtdenbS8mfF3zh2jdexMzAdJFnN+W9hEt36bQeU2xss03/ot9WKlZuB3OWKmEb21
BYCxiizxFFDVOzGhDm7q3mQdBWbiDLfagIgrFkn25CKjpqzUZDxzVuyQtNHClPZ64YYY9mexdLYx
6oHZyX+nuMERO4CjY+NflMcoRWO0mYGmC1OmyK9aT3gHKo04wN0VtGo+scofUslIlf4oHTG3fGxt
catmwfFzQImx1DA5CkwscpTylbLnTQxL1bHGB7xXb44rK9bAGG+5W0O+a9AMDrDdAy5M1fbHIrQm
numHvEPyPhsYaHTowE0NkalrYKaLTMxMmxBY4LhTmacRkMYnNK7gnMOKhrrl4xoYGnDvKLiDiLAe
B8l7F3LdCisrcco3MENTC/QiJMHMZXlAMUcYTVK1u7Rh+Rjmls6EX7BchMw/8dntRIN+Sik6njrm
IAqbFuEnZXQ9DuQHohKTVhPtp1o/ZwpCE3bPflM0/NfQ2s8Nc5O4bcttL8s7A2Dcpkm3ConaBll1
gtiC7SgJivbGjHfkD0c3PXRpVq4GRWMHJa2htWMk+zpi9Qm8Yjiksb53eskyVXooJz3/GkYFInZN
a6RTYFumZrzJbDkfPJPhLk5kY/Xjj3//+3/++8f4H9FX9VDlDBrL9u//yb8/MBM2SYTs8F//+ffD
9rL96zv++xX/4wX7r+ruvfhq/78vun3aXf/nC5Y/479/KL/2n3/W5l2//8s/tmwhenrsvuBWfbVd
rv/6A3gDyyv/t1/84+uvn3Kd6q8/f3wsZcXy06KkKn/880vHzz9/WK791xX6xwVafv4/v7i8wz9/
3Fb5Z9W//z/f8fXe6j9/CPNvliekY1qub/qW6bo//hi+lq/Y3t88y5d+4EmWVsv1xI8/2Oh0/OcP
x/+bE5iWF9C8sBzP8Z0ff7RV99eX3L85nm97gWBu6DiusH78n3f+Lx/d//0o/yg7xG1JqVveCn9L
8OOP+h8f8vLmpOlaPj/QtD2fX2QKf/n6x/slKaPlG/5tHsaopmPGzTgMEZwMYWxs3UOpMeBWmS5L
dwnVZ9dadMrdgE6vKWjYj3Wc7bSihyJ0AGqvw8IgG8WUZOwFw2raV3Yy65M3Wbs2RLLCOwJ7LIcL
/Vt8fou+UxjdrUeXAiVNS5fCtdlydUsWk3xohHHQEvatWTabtA70bfMaSOmdookIQb8ijM8p6JkD
o2BaTzFNEd7249EIW3Va6Iq2EUb7hpbCqpL+T4NI35lzPXMxijuz2KqeQdcI3YKODgU01AEeL3kM
tDEexkwdNdgir5+7O8Q0X44LZsogiCO0ys8qh5rlj/WhDPLbTHoMoMbhrVbzIUJU4M366ung0bP0
S4IJ2rIY9FdpaO1ITKjn6ZXrSfCkQakoVQKkssVtmuPaRrY95nSxDMcnMAkJNX4ehmiovvKGs2W2
UJhMA7MRKl0WyOgeAaHYoO2DY5x22xLCT5WWr21cvflprVYFvfBYWuXGnske7sz+tcd7tSuJmGIg
OZ9E4NHYNeetOwK0W5BzVWdDnf2C/B7NcbzltIuFazxYfvNSpD4BFSyP7JVgKeyh2Ri9eWUkmaPt
xvDcK3tDTW0iLmg+rTB8Go3yW5BNTyrz9Fv5+n1qp88pzrttR7gfsjFC4kbGEqYP067FURcrmH1N
f6rKAX3jzPyr4WyL0WQXBMuIxRwx/2jMMHTxyw0aQdNnQiOo6di6OMWOEBHN4hwrNlyz6cl1tChf
8iKa9xiRZxOkUEUeSy4WyNUSN4Koqthn9njs0lkcY8aNlOEMysesSIlGZGjA6dilHVJmq4F+4sr0
UGKDF2sRhc/RnawZWxIdrDWwtqGqaWj68oE2C1L5OXvrxTyfcunvDIcpkGtD7TZ4W2sOvbvE8KE0
zb9LFyGJtkr8NSXpqLHBg+TYYM6TlBxil+Jj27gdcAgXkH4qm0PBHPm5uYmc5FyzmVP0czbqUv1z
mMePlEbUfVHM6KKdEWfDbKdnc86bixN2vwBNqnlM3zMa19UC7y+MgJDzcgKCYCM/SyCtNkHXvBa6
eJ0BFCoTD3RY5fjnxuJnU4Q/OVniLJpUs2FQeyoeVdTjo41DBhEZmON6qg6kGJJXMUzlkcZqeid6
m4DLYSvD4kIB/WLj2gV2IbDJ4SbJNWf9LDTTVTz21KY46K26v2mgp9hD94Q+PtvMCbJf4dGAybyB
XCdSHwbPPwl3xkSZgElz/fJodggpZnk0BicBSlMzgXOvcdqQOxruGXMTvcK0d+UNLUVVyRLly7wn
Wzro/vE/WtfQ3xflDh5vJEkyONhl9azLGC39Ogixj1iEvXdF/WxFyVceZoTD9S7UU7TedRr4W3+g
q5mZLv3WZeMvwvwX8qQTRyK0khzothhQO0sSj4PedaWGfcg9v2pG0n6cke6wJ+7xcT4F/pCspy6C
f8M4xJtpRSM39jZx4f1qMYAz9Lmv6Lcb2Pxac7yZrYqLl5vvHaHzs+HUW/WZtrQVhyqHK5tSdcc2
cWNtxDQK+X3X/JYeBXtiM1LospP0dXQiZPLoYD4JWT2Etn4DZxXLdEvb8Xiq4/yeqnRXRy6tWVci
CzXCQ7FIWnyf8h3lAgVYGyNdESbOMMzVnHboVNfZDcf1I7dcwprQYaWsnBO8ivuhdd97MCwIWpDx
I7RIaAGPTLi1W1xjO/klaugilf4mJqdiBcuOTUN7B+JqmTjdJhbzOa/1rU3eVJL7L2xIaHk8PF45
z5LF398Jj+yb9GNGAbopSiIjozKAUOKY37YCE+gsrCiH0YNBeI/p06I3CBXV4b7ogjefduBaZqjq
0kK222mRPDh99GDPGdRPgQ+vTu1u7UTM9eihzCfYQwjNvPS19bgaM848URCyiGcaXHryoTlNX43q
mRZHRZhww7f6SAgHxErpQt/r+wZ9/kzGAPKAra2L7zGxr6E4eMEYXch934ci/O1gR9s0vQ1hgjVT
F/nZ4aSJU0Y5BxpGh6nocBHTsTe6/KYYCvpcTltsBhnOp8jXP5HfGNusJJegreVL3RdA5zT+Z0dV
jxgZkZFLAxe64R9VVT10X9FQR5siH+TW6Ja+dQ/j3ktwW062fjN6O1n3KkO05pL9AjCjqtpfI70B
Znf9IgHVm1qhWoDaVhVISwoqyX0sxOtkuY9duzgShvpRd82zRwuf7OadHep7NRYn2KEoBRY9Q88q
QV/ZPHKsFTuKRSj1TEYhyvzMrQOB1A8Db5hns79xJvNDZc3B481DBc2SDQnnOI0WCWN8zgjlsVHG
OwKIQwvKpDB/tozham1C4A4uTNVBwgawGz7TkK570ru//cbZC8ojFEXEZKROWDMyZN+NH9COJ/dF
8MTSX9yPioQrcJLlUDFI8tCt0CMLDrVouFcRVSFZMii+4qdppD6KY/kY2/O9K8KfQdnKw1hfp8Za
Up35TV1AjcccktBzDahEjCNOQglaskTVwKjHQUjsFDeiSjQ32HAt0sE9KZ3sEvUgujaGUO9tmCP1
28Vnmxkw5/r6LnX6J+h3bkN3Ee/qcqKBDRij+adnzHBqcJDIZsjh4XRsa4d2QtVWx3bqDn7cPGqG
POs+IgRJJb91gOHXQpoRhcEmwSl2ZFq3KuLgMEQCswaj55Vnz48RcroteVMWqFMXuqgoMBz29kIf
wVtg4WdcaOQtZantW1ejsa5O2xPlpCVvtSZNw/xtJcYnONybzO8fbK/6FA0xBk6JZg5nbEDrCL3D
pULtsin13OEG3meqdDcZXbQjPYaHko8jDTWOZxzMSLGw76JacKWBAyNiYDiaJCyFtEtKf4syjtl8
ZOJfszyOt42Dwk2yCgsPCaiPCKFNb2b5bEQD9Z8ffwdNRZwAghGq8uitXko9M/2aJYdL3zdolQ7d
JUL7hUKhwj1fzf4W8rKDK7tSDz7uTvJdyZxBnYQHS+wmjLPCbOzjwHjWC9USIcVJ0BjS673b0hQZ
LXJYCwJ1h+ieTa9hS0NuJqPJ2XdlRMlup59ZHmOfMqfk5Dbom7TGFdoYA2YfaUGFpqushrcyQXKh
6upZWBCI2AY4W9k1hKMKmU5qfFbM1aZWPncTTcAGvXqhfkMmi2wfHVyaITlvF5w9DDaFPDJ1qmeG
rsaqIVPQK83LPMXxbqTxttISfAgWmHkZ9IeQULgJ2nZV3nfPXVJfWxdxcEY0FAceZmxPQ5nch8p+
Y1SHCTwfvubyFHtaMtQyCUIM0MHJMT5UOQW7kfKAqJR5fJROr3VG9ABGgxEq7RmcPCU19y+5ne1N
XjCPRi+nmHidSJo725kMtszg4G1EQDV6RnKtCUjRkI+h3SAcNiG+jRZdF6ignW3z/wl9zH5W19wg
W8EsB1JPGfEse5KH8KmnPphx1m6CcfDImaPBG5GjBYzD7k2k7lP3bqa0vuur6cAzDtH4HzzmCH3o
BqjfUCgxlJ5XUeeefcS9Y9ZhWOM94DdFCNpI3GPRSJ5hNCRb1YUfli2K8ySQnuMhJHNwjF+dJH2a
MIKmikVh6kBUNXbKh5gRyzJF6tWY22znyfQ5bL0bpLglUz3zY3IehgZP+NiCKI7a4WdKlcZ669Aw
H9Sx8JqfUYS4JIPwKwNxdFNM3rE3vhgajQ2zlSjtb5uW/VP7lE9pmu4Mr/ePVRdd9MixZQXAGy5U
0m+iMIFroutNYWNjdDBJKM/cDcpaeEFc7yHkM1MFtpEykMTMgkcbhukaC5ro6IFvBhFk90bjbZXo
ywe3jl+00Y2n2bWOTs2kUUo1cnL2TrZRL0Z3vg1FLmCRnqNSl4w7r8++u+DBCabfE/d7hdK6a2iq
t5LWSQS3xbRDzBZGyty6A0fGQXjdtCkhEnl9TWsgYEFN68v1m+e47RghKqKVA2BmAtKgLomDisRT
2bI5ZHNEvl1KfsFk8Kh22Os6vZ2H9ogz2l6JDn0olpcEqjgTB047GDvee1SMGdZG3dBEmgrYEwkO
K1PDnzZcKj2b5JBexQ+D100rn6nPyis4sw9DQXq5OLupPswFqoaYpvCquvnrFVYzfJmBS8t6j0b2
MvvTC/2htRnYr9PyY2ZRA0kMGJEJxmZSoOb0VWTtOzU2u8LYhoBx6LFJuHlmRqNt+uoCPs4A+Age
KwG3kjGSEUXeuo2zs5iqbl8Q5xOhOkVzYgrGW4yzS8CwGJHqDaJ4hMuTh6rQYxUU7n01WO5KVBTu
msFU71sX1Yh4M/CBrgbi3GKjOdaLltVcaLi1DEaMIO4hJzYHsRfhQbrqnycXgoDjN7daYgiYys7l
FsVeFE/MXDSYyhFPEG3AbGIQyYkNPtAMrKUnUDbMkTkU0buJMHIODDxNVUWKC/+5rjMOQYSTo6x1
nrsufcVNuGSdGifQCCQPxLwVK1I3HjqgrPvyXfU0aTQJY0EwJxkP2pOPI87FCSCXxEYZ5OHnaF/l
1N5lTYlJQdxkgR2w5hKImblQp/GOTLKq9xzSbI6drNCpkeIZW5nKJsjLzX7mSzJIh3tMWVh6PUlA
qdLpFw0JFpfqJaS5g/mQagcBatqSauU2bxSj4cYc8gvixPfMMRqa5nt7BnIZxr2zY763D4voefSt
rwmxIkkSKViISm/NoPrIJNoG69YPi2TTOl6yIU781UOPimiruBpoXza5DPbhDDDAZBhZ6/nZ8zxQ
J/WbVWBcT8zwUKMWIUXSQ7drAidRZDA2OVEdnBh88P5Fpx8UoA3QTN1nUSTGauKYHHMHBJ5Y4Rjm
hkOrSBmTBWs02OvGxWdWDjjcItYo1UJX1jRuV2NckMmoHV4a5rjgr4qFfO2EWXyMICf6Wfjh+MRA
TTNyc3gk/SzRRF6LoSp2bI7weZm7eGnzqiMOkkv3OLMt5HDOWyVRqc/1XpuwNqvURdxfxOhIEty7
qSRrQroE943hi9AaGTmyzY0cFfycGiMKqK1tHp+NAq+DkGDtDdSmJEzTOo9vIkGohaBkQkoUb8WZ
gh3VyZR+h3P8lOInTbJBbGwTy0GdHdwxpflvlRdJrejL+djxfOIWJ6ooxjPMBIRoHeNniNehN9tT
6Qa3RTcRpzPd0gq7CYYRmi5iV7Sz+hr3Vo3b9TZuYqZ5gbp3GnoY+Lm3STfGHGDuG4PRkLE0judW
avDKdMh9Kzkxy55tWRykCh9Fi+sTXTRSD6IUxvYcx7W3K3seac78X90SFmBxzqiYpuSZaUGOFZz/
r7rk6DgEOF7rWjxnw8nJJnxVeAI3Dbb3IkKglnMdhxC+7UAjC9JuZzNVnj6irDxNzl3nYrAnHvoh
K5zXNBiwZA6Ns025mMXoImUm8i1AQxSN6ZM3w7I0Yxc7Avbj2qWWnqba3rikjpmmOcKdq1G5Y+PD
J/yiU2HuHUT5q4IiPpjQu7WSQBBVB9s+d7Bb5T0IIRrnCCndBw76HrJ7ORMLhPe092xSfb3bYiq/
x35SmC2mW9GM3wzMkWIwMs0mwD9jE3yTsoTd6z0Q5nvtzR9WnRp/Re4MIHqiudFbaeYAeUyemA68
YjDBFtAL3MoTW1m5QMARUxvJ9DxhD/Ky7jTa5oMuiHzjgIgCE3sQSj+uYXxCbFDv29D7SEJOpxMV
dDdjeK0ISdg0rO08QatURpducK6uLF5T30z3FmtDAjY6Dc9ayZfYTchMUgyBKt8h5tODY+VT+xau
fGT4h+EO3KEP3c+B+VlNVIjNBGVzYuDfMDJb9OHfhb3Aj6hRsnRq1yh9ZtQk0aPpemAUocAZTYCw
z/oUyXi1cnqmEX6dZFT3biUgf2XWi8dOvyDHaDRm/XeWpPus8J4Hs3tqGILsJjqbO7p4rzSecDUj
yTzKAh7p0lXANVZDtZHolsS1G+Comfgr01HB4x25FanfeUs5oa1OAPLBQB9SqXCHLK9CzonCfwxs
biFt3PcWx6yO9bcYp2DXTCX0oCRGxN8TKpMviatw0qoGivfc4Lt1LH0zTwJduKAjWNjVOwyUZDs6
lCxtMDBgRUQ2ZAgNA/qyG9dHMIb34eCF5qWrUappHtZVDgc34bIGCYJkdzkRjw1Lcm51FyXZ/UfA
1pq8RYYHp8y1H82YuXmUZph9aeKgG63OHkjBVSKihz6k2WnadM9opENEYiMHm6KIuHTv+4i2Sqqg
1RWUmz6VGAlJYjmPh2eXFDuvM96Kmi7RVFVwCq35MrTzSmNtf2x489upMPu1KaNXRULLliimeXsU
BWMJ+uJHi9D1aHGeM4etqIkc8EwMdGjbiPJsMeGEj4NhYZYiP9J8g9lo8BI6wwSF8TBkxvDmeUVG
HDDhXqn0AVUQuFAr2A25g/O9H7EdaESORsueUKjY3joOlUBn0j0GWqtwWLLIuAasTBktsZdWTww8
xIflOcUx1J2N+L6QKULdYEAMqOFQG1N6NNL4wQ70cEp4gFQ9YR1T+pgWTnn0SWqirVjaG6P+2WqK
g0Kpuyoo7xik0noJ2FiswLjvrPhaTzkBYy6T8SK/GDmOGHYtq0edjcT6284ITm1crkdeY/1oi4ws
ExwD6MQSAFjktSH92iZ1rPbWaAOi6ZbtwSrIt3St/RSgrzUYbXs7ZabXoARo1XdIgksDsQfQb8wg
i3KN35wpNohpgF5cLplIXfvB2ktuRRxs7ZxO89DUl8SqLr1rn00wEyxHyKxK8+XGV5nNZuomBwfw
Ca0M+Gql6aMYWVoPc5URxzSzO5rOB6qAEnCe822JCslnp86zlRK1gT+PmKQI25gk7XPS5A+G5VMf
p9R4vg8sqIB0NqK4ODLAIospvlh0x7c+/C4OUQrVhKoMUpwdRGdTHBxFZNqEbkH9yQzUOQ33eVmO
h5Y5GB4wjpqG0b93sc/gIHpDG19va5MV3GH62nqo6EIh9wTu3Xt1EJ0LGFFIm2nniwiFriMI6IDT
3FThjexKhxMMRvNcWufRfgzKYERfa0Ubtkx6hbTDs0QnJwK5a+SxZ4/8oA7z8U7NwZdI8Op0HZrR
FFbNLqRva3QwKhtduBs8o4WBSbCbAN8S3tMBhQooJYJVC7b3bhAdh7bJP5Y1jZ9WjpBInYe6Y5EW
wXQSie4AYWPsqxY3qgW5wNecQxGxSuQ6Oxz5yPnbEG2dBYm4HNn6sGqEnXpIZ0DVyDgIe+Hpxmbl
Gx4BiimK8MTBUz471IcExYw80dBQrG4UBzPyd6GpBGUTAjXku6V9j5v12434lCpZUhSMREUlZUn4
K+LJpuy+TKsZt3maOESd4a3Gf0Ua1CbHyhpRA2grZDhl12LD1bjNimTtJoEH8sEjBrggwDsCfRTQ
ce4ivyEOjM97ABdJpdu+TMy2OYuZDybhlAedzjsmqZwUl9NjQA1eJ3BuVb4ZvfpLz+Jj5P4OM8WI
JHwvbOe5buUFHRE8GibkyFGYgSDUTmbvNFvuq9IkA9S00CTFpG/BSSnES1v67rrWEPVEBRxomusn
MnWsjU+LZ41ibow/quZJoarU9z4BYv5N2t9n2b1DroTCt2j7bwHJ1JiEzPAB4wH+UgF8uiew7C6j
UyrPyFIN7xKqO1Qi/WnwnkrrklOx4rxzn4R1kTEgGe6U6HGw93wvT0HPVMlyL77/NBXTKuh+xtWz
xWWumVTAUCqQstTEhDApoZKFuTQy+0IUZPwO1KXybucOOe0jJpsV0wUaIm9+jA9uIQS9mAOxI+hx
6CptRfg8h8chttYOFucpvCuTS0sTdHiaQKirX/0SdjJ9lA5hkfNChS+dJ+I8Ouc5nL9D58WVr0lz
rbL4EMy/vIFhnncx5Dmbz12/JlZiDuBinEOkiVAd9rF/M0YnFZ7nhDLlHDSvjXMxSY7wEP3M+DMz
MDdhv07bI6ZKL/0ZD2oXiK86e06J7ZHZjabfUz+Y3tlWH2b1Iq2vkuZRpbKtV9xN7fcinDEfZ+cS
1d+p81K6HgsIqiPrTpe/4ui3RhhjcoAwCMPNZlyjjJ8mlC0Dt3T05ha/zfBq279DWkCh82xbF3Sj
O5tmJRBE3jS6SWh2ADNIxoH0lrBIJeTlZD63Gfk5Izk6LX7miSkB6TosJyvDHGjRESFe/7KQn+jk
uUD6A+iUPjJZa95naTyjnXUxROKbIFQq7s5ZAV9n7+iL0lBvHsKKG/zWtyGlr5VzUyJkMtblKcOz
HJ16AYD8FvUIFq+BWpg45J1MgOAdYN6Xzh3fmbknKe9n/76nQ0QjAFU64OwZYapSCG5rYqnKtUFj
ZRh+dVSiFkqTFl/ejNIuVAyzSfZidTdp/gcoECM2aIf2NbUfskjvrElMshHOWDSQZjy4LT0nSe1h
p4fcZWCGmUJ776glOJFyS6u3sQ8WLfjK4igVk9WkyWxamu2BIVcYQrGJ0R8J8Pnx8PEQ+JPeqxk7
FkHxBNWQokjzfxme7WbrVduvKCq9exNqZ/aQN78ijKajvFEVbuetwkzHCW0S4IXu0/TcJ3dqOg7W
NY8uwJgxxq1T4yMAARkiFAJUMT6645XP2VUMtZ8OLlSAlDAqUq8quhIxGBXbvgAhVhCcmpAvnEKS
1B8X89vgsK4Vv3lEiL8p1JNV//LTp9H8LvJvy/7MGOfJ9Fcz0WWj2ZCLb5PJJHF7k3icBuStNVvs
EufX/BdJ57XbuJZE0S8iwBxeRVJUjpZk+4VwaDPnzK+fxTvABWamMddtUTynqnbtgHKSj0ctlqIH
hVOCHDl9m4ghQrY5WOO4KfQKXf+chosJoE4W6BIZxss6/Y300iJGWyrzinyjvq0G8Sdnh10MjIAE
kFkEkUVYw8FcYf5pl6RFlukP/MXNN0i2AzFmPEb2xA6PYtHiGbsELHGOnwrhZzkqcLxBVtHwDz6J
G42/C6UwJjBNJXHMn8jGVtfLW17yJS3nEs9m4nh4XNgXhhgayv5BhA8sY5el9r9+ejTqh1H9EdBl
ii9iJfCtJfyFmJ04PwXjS/W/ap5FCEI9Wq9ykPcFuF3n84OdKKCVKkQM7q+87oB1eK9+Cx8NeqNc
wwGGaLnygaTFNuIFAhVXMvIlmXk9J45uxoC4Jp4OHQJ7E5h4PW/x19B+sYN3wbZWtAQqbk1Y7IB2
lyEpd/IIVfnHJAiPHHBRwI+lJiCvUvYNVIpwfmHLxGhMtlVKVG28otlCab9sDL+i9m+h6qVYTsvV
N3zwFhRYk5HucfcgxmcZhCCB6D5srwALbi0GY0wvJA3ZCr9rzuU+xQO7TdpcTIGk0HS0iOdLPGAY
/avgg7BeLhS3J+qB44bMrShF1ypYblCagxZvpUZxC06TSpckQHhOocVhVQLtteHFr6DowOnu0Ooz
NYb4nhSIkyvCDVMeX4Ugi15Ix7YhhKRAEOKIoSOvHSwRwUXV6yRxto2S2W4NmMfQZnEK0hryhUPU
7o9JnnYmflQGrVPBvh8hEZUNrSnRjK3ySorWDpfARtAGlkVw+mpbp6r6BDsSTMu4AqKLyzX4hJMU
H/BKHmpPMBC2pGSdaIRExvzAmplHWNIjYd9esyVPMluo56hiTIwlCi3xonCA6fQREEMZEkfZ4oOB
6SqZnk/o/N18E5rPxMzoSyhFxFkGKL+N+0DfpSN2WX45GdtleTxMBGEO7ACz7tciyQChbnwetE+F
c1z0vxMbBCY1fIoX63rVndQWt7aPSd2LBG9WylaYww1onsPLHyTSqiWk00KPW1gfCirggqGnp9CK
XKAl0jwsXsBKvpFS6RNvCUBrhgeXhfGKQnADYQfrpUdI4xQtU8P/R3ei0rJbrKfKLlwPqP4VEJoe
FLCOOCiYgPBEyG9f/h4zfVcgcXBSlsfbToFrZeqmJTAu64FmaYyLnnJSkl8sH4Pxotb3hO41ppWy
fuvuwxy4pwm7K1iNy73BPhR+UMKrlRCbyiulsQ7siYNCjj8Zb774LapfTXYIS94fPeCVWFy6YIlx
NfvAyB3VAXiONjTBK47MaqaYdK68FlECu2j28Yg8anBwDI0SaQlq7K4itmVBNF8FSgUrEkCd1J7Z
4qskytLOHiBU3ZGGnRISZ83sXR5kanWJqBaud/bUop1IRq1GTW2gRWCqigYDIgkE9ZxMW5Vs2wDv
z4Ks207XLt0SfjuRLwSJnhq0nDl53ZKS25YAYKTmwgF0RoEDLHW7AgKEGPTc7gj4kHjiXbApSN8V
jPxQdER5leJOJJ0X57lNL7038veMm0oL6iarpWeN0d6XxDc8/nbFwFs0jR5cAj7rgBvYaAvobUqS
gTX8BtHTiuQFGxLe5qU3kiIcarPXq4mHzYIXpDQ6Mgl0mXVFkbnK6+F36Ka9gFnfQMXuiEOY4dOJ
WPuSGcOkfjKj4Uxwwr0wDc9nPxmQdWz0yS0h+xinqQMuiZfKd1W5Zznci1uVACEdU3ZDa06t3Jxc
uZSOAzhdpi6uCaQs97HTsf7TZsOOfEhWYu4ululqjp1bbK7HcYHUYoh2eFFn8AyI4CpJdUaRSdcO
zXsm7zkUu/dKJv85y/AEboh3CPYG+dCK2npmCN5rKq8KnZWYWKe6Ue/wIk9qrnnocaM0+9YITTOa
U1VuGwtJXCjspf+SqQHeaUxTkcjqgOxqWYWeTJb1uIRaMwQcVUG6CKxFkTFt0l1bV581SdiVhkke
ydgIbfWyvlXkZTfkZuNZDwoWHwPytCUJikhFOmZK0jas/nVK8jYsNR3K4nK3D+ZHRTq3LH1JQL4Z
9EpJ4XveVuR4F9W3yB49Id07xZMJl5Ki/1eTqNdg0uhk1jqDY2Utduw7HDwQz07WFhl7NN8j0slQ
xJANKL/hrSU1BxyXI/UnMrjOC7xjmkOvvdccl0wlYiEAOtD2c5Giy/RMuOKrjHXBZ6BitfvMyTbH
Gc6BoIwtDC+dzRYOVGWkWeB/1PJZN4/SbiV5kvwBPuMQUIJ07Nbn/7DqxHapcRe/LhkHjAfdyngR
+10unmPlym6VdHsvy87Rmn2Dbi+wRPhXjldsnQoSJhNXVB4xAX32xEV8xDIJ46K1fIwp2hJ6hFk5
WdFFd0GmvKA5cZS8ma5JHViUQyiF8+nmAYwmnHd6WgUT3pICF0MJHo28UY23lAsYxviqUx5yvZMA
SJOtlHs4xUKN45+I8D9E9dr4WRKwKK4ZR4o/JXkh1GmxXzE30A7mmCS/J7USBTohO2ezOpLv64T4
INl442AMuyLoVjtyu5iWx51mKyWp5uSn/6RAJ5Bhe69KDyBOSu7GbuGMwzZGuYJlvTMn3xQvjFhO
LQCeHzE6HBWonVJ/L3GQZ2Mtw/mIpgOuZXZsA9cYbt86wq8M5m05eVNSC76V/ppZ+SozPhOuC2xO
gQw63grMbMfxMcx73d+SPhS6sBT1Cx2/qb/V4y4LP0b5rvZP9GiN9ZYJH5H+ZD6qZ7cVsZh7lLTz
uXSsUfGtTMaZDZt9lAw3fvN1qF2y5ChDSY13JArakb43i1Or3sqyXBnqvG6ms2i3joghlrqexnNV
er24H/on/1qi4OZJjMTFxKOsWWvTuTO3ogMZlINAn57tYpfgbHmderw4+TYKDyNbyhLhdo4U/p+g
3Ssi2ezHBAnrX+g/G+kWRn8064OFB9QV3eak3bDnjx+B+jvgk2s96MMRBSMnOek6rgJvXMaieTUc
gff+t3R8VzRO8ZZoivxsVEf8qLg37Si98zPtFrUJPtbUP6n40AHGx3XrsCjG/Ltgn1NQsrvyZ1Df
p/ZfTR5K60jqSRt3QryfqzUqepvXnNTFjvhW/5rbD2TAttINbtsQB0F3tS2jXdv99DRqRnuLMJrI
4cKZ/T1WjzLRstYXz981JJjQ11HaLl+Fl6wHiMvxG47VKWIv7gzTReybr7UVfSl7eZ+MBbV49WvN
MfPLTMOK+xV9MM/BcOTl0xU4rej/8t6DbhPQLHbWS+qI2uqvDVOujC4ZYZyOB8bg6cQs9dVBs1go
b9jjIM1/tr6b0SfqS+IRtdYr/3zSOysWR0soYNS//MZb3MphLq+Ma4JDVCqepXSjJfqKdZyOrjPl
v44yyaKgf3P99HHpCV9587W8afk4uGYUOqAJdO4suGz+lKakrD7leh9hQ0eqi7b6hVXOYPKeq5d5
+caOg3ouixkN9dUazk1wCZGbGIKLBvErqI+MRMxNBIhMTlNty+YUEnEDw3I4FOJ+SW8vR5aSmLBA
asQxFiutSfgz4GLUAmh79DsI/yIvIePnY6LD7JRLW/wsH/ADt/FnjbmmBsVybG5lfqmqLZYYLGM0
z7RYWu7r+q2pLjVt0zts7N7ietk2whOfyhVjXX9kXuQTn0h4sJPuikjXmaWPwj/K9TuUG/h+qxbe
Pp0LV9EpTDdd5w3mw18BbynPoDniM+rzvGzRmZj0b1O9BWdbp4zFlb8NhRNPIZy+/ttPs9OTSab7
MuWDwjY+Tu+B8udP6/5GBjiMUGyhwFrBrNp9RBRCg1rfjdYGznRphP3oLlqWMszUdMkEOrBXmm5+
9Cb115D7RafudRDYaLhp9gp9FxGuRgYdnOtY3YNPK8yCMEoLfdt233JmI5e2gmtHXP3qS6xcqA0M
J6So7TMWb1P23pOh6nK1QjdfNyyonALFD5Nl0vw1bumgPbdVGBuCxtqV/NZZPs3QdqeDoJ2IqtUz
Rp5dxRQ5qL/MSmJ4Q9HOs7yZgVeK8GBZHu6NdC/5h0J7KgkA12Yk5cM6aeErlHYinI/eHchz28eF
B+df6s9ETIADvRLiXMdwl49HiwdfCHusgQTm5jj+CeYf7BRXgor9roeG27QDR2YWf3E7J1fF33SW
s9BR+QCjo3q0d7Z2IM4BQvNag446myoCLCq4hOstg9PyNJUHDTqu00N5Vtju9uMDA7LI8r50MHG6
Ns/alp4+ORP3ue79PvjuymDbQ38ubxbWBIvN/wNxFTovKNVeX16a2jFwkgu804VPHdgU9HYtpusc
FiYOUdkO/6+cQudrXlR7pis4hNrNwqZH1p3Y0fystK1VnzIgZWtFn7MKrwB8FWMv3v+fLGjYFpfY
yEj521DsOLgtqyDCsZLjSFwk7rs/EKlWSCDWs7kaV98mkvijcqaNbrB1wj9uJONPAUbfCtYzsQgt
uMSUnMD2s3VzMFc4RKxhdfisgxzAOmYrTHOBjS6ScbC4iGFg8SRwPyAlWU/OowEKUpDArr3a9NL1
J4WGx3jpCh2S5fTtWsWfqKWdBWv3IJz8Hw1p6BLN/tmhFY6YqGbs9tpllMUhJau9KDljJMC1mL4Z
dFSbYI0BhdAwPW9KzcbmhL1RsMa0iOLLbZDs9RZ7eJeBnSEGOvcpHa9G+WihdkGoYpT4RscNTXlT
yF9S6J9MULhOI+Ia6SZB4OthckQOubKtzScMxpEbIz+00YWTCbs+UwhUip7kzYdEM+PYRW3jeGQY
wtFqdMaHQKynW2Tb2Tho8QlTCtIAuJ33I4XC58JC+JgeI46vyd4WwqedCPkq0s7z+GYg00u3Yfpq
n/Qxbm25vNKr3Dzk4VZgM0z4RXtnMQ0KiFXrRD8DeiFCqNN3EMyrcpeHG3xJJ0QK2QnrYl7IEQrG
RaH1FcR9KN8z+h053wzKBh0JTa8le7yMSbaGb9IXe5PkQms320RZEcA7gZDbuMHbRs8BJY0mGH+N
cWcZhwB3g8B3Bryz2KnYmEywClp4eoiEKloliMgzF1WlMs6mx+IFBd3SDw2eBaxElY3CD/FxOvHE
8SdPcXxlvyP6+6xfo60OHANNX9XulfbckZqkw8JoGLGIyrJr85/i/4zyq8WTwYzMHVxA1lG3bDy3
aw02NqZOIswqOdtDH6n5DOlHRkyGXuwqllwuJr3BL6Vc17wG1x6srCK3iRwd57+w/zKHF0YgNEEA
ZWxOVPXGkbGHwDPrLe7nTOUbQzyOfyO3efjVjHdhPhrxa3KIcsnuSxM3fwbN1cRgKFtjWLuK8WPG
+fAoSxNmNGc9f+e61NTdcuB1/0PsgD+IXeJA4atNpLAGzTbGTnmpvLrOYfEBu/qXFR6IdhWnm6p9
9snSQ1biaRIvubzTgqNuLlHWyrRJ8z0uibaICRclrClZ5hMrkrwCu6fsERnmgXjiKEO41zmuuV7l
I2RD2nSc+Z2p9ugG0QyffK4RZRsrL+zBbeKJ2CCdl9nKAH5nSIiDls73NUxHs7yPfNljfzTHg9ld
lHjfqRsQqm5JUlm3nCziiCbiX1oJZhufzWKAxnGlv+IJwAi7kautdq2FSyKeFsMgHqDqrxFaBORf
9v2H1V+RmE+OnO+MnmPe4RDe/VugU6H7SOafTmUbPH6wYLL17sTYo8qPUrhBV0CjxFvpEBLCZ5M3
S3FQlNuo3nRtn+jv6uJola76nDCP92r4jIXtTCQYjdAQn5vhxIVLj6swoshOyGYez8/p4ge30LqT
OEnEHapeJqJLzxQvHRgGG383LhLX8CWyMHVAcAHa8/O8Ix21bw9FswWDxk4ZNUXmUDSWC2iKzkP6
X4csL3ZNuyCF7c8T6P5i+r0Nu1SZXbZGV/GUAoJlyIN3Z+FU2iW+B28Y6GEFcyLLzeuEdwZeZmU8
dcmQpHrsTHKO0fVV11L5VdkBpOwJJoT+McRn2bqrxUkukDUPe7/8LtVLgjUIZRQe/eBK5C3lwHrb
yPyuRV7d5xjvqh99RR5svRUNBrx9o9EqoUoQlX9AiYM40u51K/TueNX8y7R/RXCy5mxV2gxrKIEo
5Vbwzwh/dawY0J31u7QEyL/i41glh8eyJT0G7aZWrhqKmiQ9T/RD3XSI+pMV/sIEEL9VKsQsra2c
jQxgBkVCbZgknM78mPETHYsDq8QmhWZx1htvpCWd05ca7GXhu2koXVyZxY32oSKPZ7lUjIKw8Lsi
vlOicp12dNyojZfqr5jlsCDclioDZ6DJthoTPcuDR6+iwoETLgJlE/AqiIeh+l60dzHI4MhSp1Rv
6qhsSbmurEsyYIR8Q3acsSC01pHuAS5zlX8pGSxqd7YHBh8HLTKNKRkxX3PmqQq/ZLLzGwfjYSIE
HS4NeV4bhEw4s1vAXAsxtyO8DI/MC47d7E/Y6PAiiaCoaLvYSDxKA8nCWo/hvO1Bq9rumJUv3YKn
Dp8Xp7AVrE7c5Mi0kj9wpPRmJWFteo1cuJ3Wm59+J9Wjaz/Ndk1EVBzsFeVvyP/gKvUsF+ljNeV3
GdgyUhZXvUMgbtoch2yHW0KNF0HzrVXvTfccpAdfiBLs5sQL64Ok7CJito2AiL3qyO5AFS8R3ASS
9TpES9MDk3pGIMItVmTvuFr2zMrtXB4GY+fLX8QgI+qBNXqoHZo05adzeY/jh2yPVAvuDOUqI5Wv
iJFjaWwPSNeH5p/c4zbNYlz6G7I9g3Gn051OiWPVELWGXyzzXQXLJdy3mK7sGeugZPUr6E/sdZxY
fo6gIMFG9yxrK0dX7MVBlO8ITe2A8cQOHZF/YbQcTKVC9dxzYqknrMWSrxEkdvk1+Dqk0E1n0Drj
ey4+AuEySFeNqIuJO4s2HznuqgczlmYvQyHjL6SbFNeXtTTAwP/WTeIEHEzXsu9E5zy85hGEKinc
sLglcHiWYU2RlyCqziZBystWf9Kww6cQB79ROXX90+TtKPSMfJun6cP2yB8Ca4v0wFAADY6yfJ30
M2M+TbIz+QxG/MSKbWAVvWXq0drE5dEAXKQNhnChQzJlKRMDa1VHOpjC3yfjL+cyH98EADrma824
TIoj/JnzOvnIIpT+m0bbYh1JnrCjdYdKPrWmM/9l5oZNRK0cOQmSvKvFremfuQO4FSYEGhITK9NX
uWQBVD/ysDfMOzG2Znkc9E1deikl0VDfa6BWDQ4Po5yQMctq7yabrKE4++OeH9YH60DfTMxyFS1o
8NeBS0e96eo4MTbGEcAGvwpjPzH0l6cOSFLalpjgokvTWwnw9IMgEF1BCbQyCB84WlcBo8YOR2ew
fVZeLh7I//3wxWz2GWRv8XQMs59qOC1N8n8m8MkALzOxx+KhDeQNsWDKbxYFRsPSZ+ny2ZJ3NOuG
N0yblt6m5pJZgXoQIdFwSnE0kXIek7BTMy8yTxHGWf2mrT/lCDrLS5Xdqvca6/E121l15kbB0Q+t
4ZUpksyozZC8zyzlcu5KI/0eNrp2ZotJ8ie85MUF643wkuWZs7CIzBtiFjsUMVJErDlt8uCu9/9a
flfqhi3DZgMECLG4sAlLG14WfxygPdOHh5hsO9Yy00r/7AzbbKHMvMviNy17jwtUt6GGEoTEZg7N
9nZ5mwV5X+/6p/DJba6lm1Y6Kw1NpuLBnuZKxtcRHuBhgTUNjIiztdls5/QeSh/0CtK0kaP9VBzy
7gJvidXtA39xW6q/cQ83FYASdiXLAgP24ii4rXJd/mKR/UE8f/DNCMXdsA7si3EAHZXrKJ7hmPNE
gFyWW7Zdw1iGdvVpQOhp20/KIHZumbUN5vWSCPiFkSLyDXgGtKpOz7qOSDE7orBk4k1Vz3H5AFAu
DJil4wWxYSScpwk8ziM1qvSgU/kOLs0LhFQl74B1unIsrWNBhFT+4R8xo0ZKlobGWoIZ2cyfMftY
qX4zk5dgnY3Wk6dj3e9FlBx0yAMcn4h4LGxPOSppeIzL30mNeIJPBagkbb4rpJwWaK1VH/QVZqBU
rE+qFEzFF1+7HuyXGS89DZtoPVWvZXIewdvoDUKwRrhkiAnlLbwyrtVdTdHLxs8m3mRACUL6Fedf
PpZQJcKcjjnY2OHaxonb9OOVcs0PWyonEbGYeTwYdtD/YiSNAX5CFEEgnpfrkTzmsLiWRB0mAS5P
j2Q+w/dpJSeRNzoyaxLUonUJRTL5NyVYyHaHBXXRwl23LAP8YxZ9NN2KpZlIryN81fxxUn2Y2Sfk
ZNaR+6I6Z+G3DsNqjI85AI0RvDUw3FXjRxC3xNjrrPZC9ih0KmJzFOVb5HyNrCzR19lN9Wr8PSGZ
xF6c+2S91AR93mZgQ3OHCzQXOtEM2nvkv/TuYenbSt606Xcb0B3tRkKEu09BgPxLIQ//w7JHmjXx
U/PvIYLzBR1IpNcyyivqPah2dXAHarbzeM986JoLTfULChjGUA0NJX2FSOGh2mZDhEP3HVy+yPYd
GETl+YsjYcV6nvcm4uo/VVK+RYeK22xmp3glGiirezpdH9zDwH9Xlv+WnUI30g5ajyVzQ6xXJvFA
kG245qrvISQSqHxsre7Sljs5hG2TvgkcV0i7NvLHTvDaGnbmvwQjHB2LNw37nxhXiSWaCWej5azb
QnAciKLJ1oRQLZGxCJ2fPRz8ao04ipFjed8m9VMu71lzKvJfi8QEUoShLd9FEfsy1h/alRdthPQj
B/zC+a1NLkRezldjpISDc27GqUC944TLzAOFAY5bAJrPX1/KbEOASaCtc++NP7CZWasCb0JcLGNP
lR7dAhThh9b3L5hdtAVnI7xFIkrCLRoIN8XBzflOfQQiAovZxaz+GRClI54MGE/jmLqqEqDmJfhI
JY5XdXGIQsEwhheAIaZc3dqnzNu1Tjs+ICjEmGM6Sgp3DZ9r3AfFx3ISC/EkWkB4zJoNkGkyvTAG
t5vgpOJlxci9DAmUCV5Eaj5ADhkfMCERGxEy/mFVW0wHY9+ylw8gg4rqrJuHhRQ+PWKLzL07VGWy
GM7zxKUBxXfLXJBlRNe6kuGW5iFbWgK4CWV31ilVhYwFG+E1b4a8r3Jc9TYhQkdR7p2lNvTyDAi3
naTbCN5gurnHdJhLmH4dMAJ3CXdrblB3XYumtkSRk3HQ6dAMfaNP21J/9DX7Ix5/kl2V9qlgo92s
0/Jkyn/LkzCUN2V4ELJcf0V6g3sjJVo4MhJyUwnSlr2P/EqEPeDk82+MkHldJ79YCUNvSwaDR/Ab
KJsazWuSvs/5geeG7bbdyWwAViQO5AdjeK/UdTit6Sx0i8bak4aTWZ/QPcLiI4HRoilmHzclpxqR
L954wm7aTXhmdmVtm4jRE4RCanTl65Xg8DWMD+ziZ8iXufgeWFe/vrNkcHSYy/2mx7XgaB6txm26
Q2v8Zti8v1XVBSG+OW20FQJF/m0ykMwrmcaP3AYIEwFgIeI0Hp2SRTQ7+6C5/sza+zi9+bRw8Qjn
gOY1Z3b2qs3Axb5875ALF2yvMETYnt+GgTSzvRraUzT3avRX2N/5wOA7AS+MqJSPlbjVFr3eMWSQ
r8kSlhikU8YdIzj7RAXv+4l41ulZz1+C8tHpf7Dy/X4n+99KiSpkBfqnveT5pvfPZZ/j++/Aw4rO
5g1Kilvco36HH1Vb/ZZojKC4U0FrFZKAecSymZGN0JVlmffozNqhNhNvUEXrjgbe3/vxFcbdsvMx
kjWZz5Ore/DdRCxV1Lcxe1TRn8JqGO6/xRsisb+Z2YIkNcec4bsOZSw6tBsUM7uWDh2ybek6YW0X
ueka11Cy1DGtMJTZ1YHNcCiltfrMS6LEMFZuvyQKzHDFJg5+PWQDxMNdI9M3BuhVb6YGEi3iQQ9v
tqNZggKdCFwLtoCD8G+7pkYkfwYS1pkEIhNb6FbfmOM5lH8rA+dl1j5Hq2dx8DWHdFNcXVNWOD02
1YH/QUDrSitxgA1TnIYLV5lQej8C/0rLMJvsMZbgDXD4rcRmGvNuofyrQyLXj/zerPgAlsET7+O6
dsYk2i2Klx6RaMbh6HBqCXZJu09g0yXmkTsRL0lkQBoLgx8Zek+hc3WVp8ZoAN68MdkKrCQVp4Xg
ieSazWeO4p6vQ3l1bCKiha8C6g7pgn9YihkxoB2wqahANpkxyt35bLN6zalHUjQdeFaKvJOkq8rY
qfqfQvVNvEklHwaHwO7uIDL7Ur+jNQVF+2+WAf/SMI/J41PSXxaCtt9idVduK/2JoT64LX7c4yv1
XwTvVdafJbwL6XtOWE0E7WIziutk9miZNwhfG8hL01bzurUA/RwyBvINjsDri0tX+wcLkJ05BvuI
vbpFRjWh/sIPbwMlSa1fqkjqkPylTe/LXIgy0arPy9xZ1d/NX8INogFpzXCF6uKs1MyQvCx7obhJ
1T6t/2n+CSwKizUV676ldC+11hwobo1TGTfWb1J1MyHxuohYgR8AqgzyrYXgRyYCSQr6tTRW0NLR
eC5yPkhLi/1+1f/44pdp7QlxQ+T2nesnngwzTMRdiwLYWeg/oH4xsR7WY4SRFlINFkcDeYfJiYOC
RX5l0VpVzmV39AN+ItRUv3gRe4EKuMAGgHZcpIqFdIDkz8UF0tnpoOo7Rd6buCmSLKIgFjnkKN1B
EpXsrkcPZWC003/YUGEb8e8BH9V4t/qvSPvFXBAz/d+OHgs3GPIyqV9s7jVbYEb2po2J5F8gtIt1
qwtCSXOFbVAPhV0TV8dn21VOCcZmsNPxe0J0qztyptY4TMS70fAj1YN/1s0nPbzxnZozKzlao3iJ
t2mP6aSsqo+cG2uMSeUji7ea/ukwYlJQ1qq71Ez9HdQ7yWQRm+IGS4blBTCTfEInxI2ihQo1jPDX
8t6u58uyC4vfWuGP+L852OJgCbiJckwAoUloN8jYi0FZY8Kv8D+2c16+oOKoaqMdSICk+4Yoyjf6
ICK4IvHe9CxWys0gfEghG2Tmh3wxkaRQxQUX44dO3lCJcCDHJrSf3JibOq3oQEgVSWD2ltiebsDV
8eIKpQ391PJtlMq1Dxvu9oDxg9lp4cKacCpZOMfE6diGF/lebuIe/ZlykaxwrjRJO0H9rm2aN3yd
yacC4La0fUvzHV0M9HqzdrRo+Cq04vqwE3BrXWW2Ue0BV3R+F1QxNvxTGjt18TJhwvAxTC4uy/ue
4tORVW9LbGMx4HPDISh93iWPLz+4L3V54Zuwu5Kn7fLld/6rwQUtKphkwwGEAhMEkB1rL5NHQKkd
YwNQh26HUq1bH+J8UMpbJbwV2M10Oz//4FJQFE+OnjO7jYbOKy4c0QLCLENC2Qz+kxbXL5DTfuCN
wLAHARQwc1G9oKBVygtyPNKO90vXFXaaTcIGCANrLE7njKfYQsIe6kWaxAcvMLoZWNLDu0Ttp+XJ
Rg10V4ws4HFhU6qzh7W2pzY4p2vLUg9CKzugHC8fBWE93pktrsiUgmXK0jvLzg8IkwDGSkHf+2Co
Fj0TYVbEoipb4G+2IOzMWEMKEszom7w2PDnYl9qbGMN7+KpqD2d1Lgnu9YW9AlhvJpjVh7jDLa8N
iKJgbD9N1EBy8atL12o+YtmkavQUxGgspNRU5juCBV2ZnZ16wHZ97EENUzGuqVgab/krUETX2aVW
dzOYriVS/fQfRgfYSgYHtzfvbfIXUBZYHWiXIL20KpgrHFW0TKHxWSHRVxCkWNP3QosaOpfbmfl5
XQg7n5aXd7IMznO2iab7aN0naIlhzyqNeeCScAUgV4WY9zfbFjfCfpKedY3rY/1TfCjVQyuhhoCk
6SNNPvRAbU63JNw6ObCYaOIJkXDK49wZL3XIdsjf92BmPQhxbhBiLnRgZZfU/9SAHbE6hjG3lw0C
SCCl7ghjsRAWY9idkvmebCT/vlymyy/qfIlNzUKH1AlyXmvLAjKEGQW7KmPHzV3KyVYLXI2+ZBB5
oTh/I4KeQQ+xGMW9ycGBPL5MyVOVztOSLAi1OzT/WrwRhPBCwZnDcRMon5KAsrX+bPy1slhd3RsY
HhEGOOJwjxY9Aet+E44EyBYm8/TlAGB1VK8ID1mXqUeT7k7aMWSzX8svDvGmsk6d/l5DzpjwwI8D
2OMckcnkl4wnTlzkwjWAkfAn6PTw32H+xQKiUTd0D4LPSonLJRW3zbhv+CUku6Mn/qoWyM7YKwFD
F6ERjBID/QLwk6pfq+GHkyymDrJqWbDT/1Zrj864an7uiVizlAjrapVmdE6BgQcHNSEmPgi72NUZ
GXuHY2Ng5wJbBY4uRgFO6PY9aTdu7QB0tt5gvWocaIWGOCWqXbMxNJ5k8kkTGZGqHl4K7RhkLKN4
OxQ6GmvuHKNsfgII2SbfYBKXWBT++m6wjvKt/6UtXMp9C7bM44yh+UF7EQ0BvORDgF9sBHxC39kg
T7A7IduWMP9N9CgKRtm9QoVhQzC4jEGE4AJSQk185w5cCfMTKxYZwPyCN93sjOseRyQOOSv92ckX
zG2fTMz3jMgSkbQx3eFIayh0R7N7tnzUWdS5jVJJYoS2XG0SXAkAsKkE2+IUx+Uhn+Ga/GAoC59c
qE8xihCBypmONw2xQ0nm1M+/urmwmOVnfaQoQPriOVlHcn+05B5CvCLCCOnwbrmt5XhNOVoRiyYg
KkGhbv0pWA1hdUmzHmCAbfm/hfhY0CGpJpALRwyrkN1OpRLw24lEJ1MUYiRKxcHoAQGvQ07Id7Oe
ZJBozCH/5cZH1rvNOvCU/LJcBWF4xM+xtqHaWOt+2smYWIRXOXLE8LRAbGgsFn4MzMiNpKzox4hP
9sAdQ/5ocvoJf/P3BghYJ8AtSHcWHG0zf1o5jAS+fChNZMbDRF5UH/lRNq96sS3Sm1zndifdEsNg
cQ3/BNL8oJR7DD1tBqHwrHo1nPON3B74SEwqbicfM67Ahn5STv+U9MvHVuO3oqQt3wNNuI2YbSrf
JYmHmWG84ki06MV5uTfa4m5Vh+XBlolnfPC+LSUg7a6ZeG3lU1kPxGLP27AstsYsusmMqz4qgVIu
1gO1a/U3J4RJ55gAVCpNE4zAhXSq/k7uuCZpJkNBOv+rYZEZ2rYJ3gPlrYbwnLQddOQPUfmEdPbf
owNXgvFqYSstTgQnoGz7qhCn4GAhgExHPms8sKXReE3tNUJkVGRvJEjmHkevfHT9P/yYGRRol9p1
UT4Ht3NxWF6hJcE7i3XpuSxFQlpuSzhkaZ0HgIzqFQd/ece9D4+EOzobnzmHPcULc6wRic5Q3aVN
nbuV+SianRRfw/5PQRVfBC2eEjj3kATabmJGjd6Gy6REHgjtSp7+x9J57MauXGv4iQgwh2kHsnNW
K0wIReac+fT+ah8PLnBh2NpSN1m11h9N0hdHlirE+S0V4mhXZjwddEvN9MR2h/5KhTMncbmUbFL0
VtA1QOLNmvAPZdH9VY1ryhsSzWyWuW4Zxi9V/mOGjyB9m3AqzOBH/fCIqRsMpyvjg/OryB/ydKrR
KZQv5AOhFtzYhLv+6YEXvXX29QdLj0YVyJWkHswep2a6FcmVYEq9G1cUCiwj9OV9I7uVCaaw+DGY
7kwcKfmTC0CRdsB9HBYuZBy23L29qgga4yVm3UzIlI5Whfzh2GdqcdPmrEG8Y1vG7MJ2JiPEuvs+
znjVM+KtWm81KH9U8ghVqY6y+NM7bLDO+GaoOBKgwMTjNdnGTifbzLQD/rsoLsTGS1g6SnGkkDSp
kaVsTDJiavKszmBwNKrWsNDluy4dBWblmOigxLZwwcVG7+bZb9ZIMYVcSFLdICQThtTQqzjBLP9D
Nleo2heJsHsg0mDNsBiuTDzpNUdgGv/U41UMxGMGgFj3QA8JLuB3uFjnt1y+zCbZOOuSiWlGyXBy
kD6Y+wB+rdJ/qvli5c8c82MlE1zNS99zAuZMPVi8AUiZyZc2IaqkaB1V3Ew2ugu+Fol1Faej76kZ
UNIe5WSt7izcUTAL3Y/dvEP6OxjfyW/fAP83dNB8Us4QHQmqWrTVYfoCs7V0ht/6tcaaoFN4jFzN
DOEHq2w1QaaJJdJs/kL+YpGYTXTpMpi3ZFBhgUMbw+XajRdsoelN63B0oO5EG0jaLQMneQwWhLDx
XkPfikOwrzCXIcY2d9wzQbx11CfNa65aXXxMRyLSbKq+q/JbzTahRk3nSDIgIiOJX+/Ya+Sfk7aA
zkVDCorwRy23LIJxtmmb7xkbZQ95Sxag9u3gRjbrj6G4BdHGKDb2KljTDcmNmCPadZNtPiIsmgB6
/p1mdAvBvjdrCbNetIOKoxKb/ZNhSHlU9jnSLwHFH0Ajrlx/KgS8pM0/ItUodoTDLzuYgrW+Kkki
qsGp+bFrcsjAD+gdXJKYh1mHcG4H6Q1DDu5kcNWRmWRrIKvKip2MJTg5Ns0lUXbDcCAMmLykF5Jx
jn50HTlWq3JpsbDYDOgOLkJG+UJB7tphCINEV8C7D3PjjsMLNv5FCpsftnhxoSHcCHG+vrQyN3Uz
/t1fZx26YfAuFiG2oDjfaJ6x1iXXjw+N5GqE5Nps08SVuCEAHpARhKjcwTxybMGWFTbNCe9PFfiZ
/YRtr42eVfmapW/ghrkoalj6ypqLz8TvCyqj1PwpFVyTyexC0l4PISr0ywPDRVp/v5j4PilQ0h40
RUef/fCZaX8OkW7TWj1PFJNRM9T9NpB4sfHBX7ImXGp1gBa/28EN8GUVWm+qvSmX8IrpWn4FxTCk
TR3+kXWzHFTaUO8h30cVeXJIjvJf3P/IiOnBgDLtXpmXjsGbT2SVatvxlulrDjVAI3eUN0W7kesr
sXGkaz4mwA8xKzrqkXzeZdLcEY1wN9JJLHJz5RdDuwD+xcxAaHLJ5SU8WQ5REIWfn/TC4m8xv9le
QabCcZ0Cl0Wn4K+Fop0p0vaB2wgA4mt7yzq3d55h/AzDv9a8S8ONiuNJZjQ8T57kVsa+VA9dhv2S
8YsMpBro3WTj7OB0JPgdfV0qhwhrKvfasJEmr0wupn5W5dvQkBp0KcM/zTkAbhXVTgQdf1WVR2wX
xroNY+wKjlaNt9RlKatya9k3uixwlRtLPz1N/Y10Edt+La2DRsofhCe0EhbL+VmaD2fcoG4zjIcB
yGWUe2P4nADuK/ViZTvxhzOPDflVSPlI8C31U60BKtwUjucx/FGhUnvUYs7aL8lJgJdY4gy3Ubl2
Tzt/SO1nv64pfOPUpbUs40jR2LR1ntOIwNZkJhZOP84UGZOd604tz3aw6AbPSY5w1Cu8iOiQRtK1
V2JiTFjMgFuGEpDiPKYbNFI85UZ0EWj8TDgAw58WntRuwnZVryNs8vpeVc9OhCNgpxERA8LZ3oiP
BeS9x6ATs/rgc1hJ8NFM+L9ze06jH5WYp176c/oNQmmhic4BbOzhx89AmI2PEbgfLaA+kjbDReEb
H07/rhwNfeGgmnGIFzzKpLUiaZE+kly8JcuZt5ppk6JFbicYo2ItqPsOTxcSqlj6o5DqH9NtOT/F
uilo2tNJZz6WsiRmFxSlKgeGiMVzp/CzgGZF2b4KCEkbkhfNfgMiiZTX6H2a3IGKieIlJg09/h6I
/3G0De7ENSY5Ekh/UWk0brkpkIoZb2BX6MIah9k0POZwY4w75Jo19REhKi/MSPiGjiSKG9yUT/x/
ZGoMFRPZNnbe/fIznn/i+Zf3j5aMfQD0qXYboF7agFaTW2IDYwTARypC29ONwDx5hdIP2Tj2WMvZ
iuHrEkJ6vUpLlyHTdSDEpLRokb+CJHGrpo+q5sgs0D2n56jbFsahIoDF8U+zduXXU44WEnk0B5Fz
lWHUlcE5COa3hKABiTCrvQozwYUWChyoeuowVUb86dhfQ8/YjHmmWJOJm9lkEizm/ogUszfe85ar
Wn6SFkWJGJXxobi7FNUb6iMhAkgV97mHfF7fVhtKlS5We7S0+tIoLzwuMPuxthMifsM5XZTyUspn
Of2AREJ8LgotrGQ/AN/X0t8kM/1IWCO5WBR0xpX9sKQt2Z44ojEb7wfNRhndIzD+1o3dQBV1sayT
la4hfMZoNRaf6TFlbvaXLbEO6U0cAVP82vvHxnxz6q3hYIZcUTFFgA2YOH9bXl+qh63/AHAkHD0d
TxHqFhSlSyPdsSoIB5oHxU2n0yr3IlICe3S8RXqsVI0MnG2C36DgMQIQIKdbSsEqZ9J6jcyztiz6
hYvoOPvTi4v653PUOnukklN0BcFbaAp7knNNot8m3WvROig8GJageGYI/OeRA71iOgbxRZpKv0AA
om190zaDxRFbM85e3TiT5BN6sTfjoW+RviFOR2SygmKIVUhutXeDGtBSvuUMfdqI0mxwCYSkcAuj
NdGJCrLq/omwgpvwgTZypWkfTse9oHJNLhrja4j4gimA7iRXTBhTcoBwWnU/MtJAAWNM3xZfU+dj
14a9ZJxN+MjB9ld40hOXGchr9d8WGEBgnlwfONAbCHHCRGExUaCH6sb2X+r+08l/EnB5A3x0nU7U
w4OeQLBQyrUIyu00/HU6+eioAMh4Sa7Ec4VMFAwWPWqGGXUwrh6dUHy5BYsMam9QtxHxlvY1Ub8U
+2Jm+IqJ07cp2JF8eqwi0GvlFMivTv3X2YtuM22G8UC4TiJ7w3zsVz3sxU0WXy0zXU+ggZxvKOHj
uKHpFI8iwH6oeIanan/RD6SaoG50/zwzLIrGPTLcgBVs1+7XafsqfC5BhsI/AB84jvzWIEOzhBDu
NKygjJptb9GAu6/iWxy89QMcgUlJ1BX6kCvp0A6IU8I1+Dc2F5qs10wfMTGMnFTDvjb/2UJ8DiYI
MOD7ew7bjGyKa4DPHO3I0dkOG4R6abyW+PT8S8KzLh/j4ZUl0C7WkkkAB6ggmEsxsWmkW8ukN4+1
eQNqoSnEknMVSt0TZH1pVpt2TYMR4STQShiTqaGjoY2JCJF5zQlWKKvwijC+a/cp7KjxnnAjhPJ+
nC5C4hhzx4WttEqyP2h4iqjJvSfxAly1yKlL36kdCS7supGDxYZITOr2ZNQ0tbWXrQ01SGOcC30y
oWrtvG1szww+JyQVkXTkSkmzVzW6AcAji2e7xK2YMe8souputwgIyVhuNL77DQt2Or5l0bmUbl34
3qcnaoc4jQ4gHM1m2DS6J/aDIl2h9Oqro7pE0557ufZrs8oU7Wc7wEfW+5Q8Iqb4ZmP26tpsjlbH
H1e5vrTn7BYloEIE7MjuG6HHCwlQnmcSnH0RBtuQ0H1lPQzPAbhr6JFrBGeRZaGZJ8ckFm6XkJdH
kCat8ytLfU/hEA1OwJHsgYKLuly8ttOH2rzpruMhlBKiFbL5ATrRWAGRx1RbGru+Rr9o0kzJP4+d
Fl4ZbPRas2XPVYD5chMMO+APSzrhNQbk4pEjqSJuiBJHTtUe6iceLIIO6xY1sZtop6YjEouDy5uf
3EVi+DFBpwtEijLtSVH/y+CFS7l4jbf8r+pV+FPmxtLwYVwRkGGpcZD+tKvMECbHH2FiIvI/O079
Jepe0/6bzEDMAwEQIu8ZusqGlnGp/Yjbl3HW+MSPfrtjjq+v5GUPXHYDbApjQwn5nyz+Qg01Hsei
p3oB6C0VTG6QvQacNwxuSNxJqXiJV3APSCP7S27iW5U2UbOgO2liJ4rvDI3knMb4F+1ny54+PMQG
PPQXzbpgCBQlL6GnG79tukvBVhQ2CrFXZ1igINOIGvEnCFxkLbn/DBVOiHkXcsbhLWo/Kmy4mjdi
kOfu5c8IgSezzdSvR5U/joWrIKL+EpbreVwHguVe8AauqV+MBPuh36n3EBqPPv2uKoby8MRjPihM
s9Q9js24dNqPAH2MKO37kY0Nu9NUs6kNq87ZMCaMzQvOSY5nXgBEZOTXrSJpGZbw5HyN2CjLrvJS
+8BPRDukEEgJkGV/2i39s0LGRG2cdmHDkWEQ8VwxawhQMAgPDg+BGA1JdVzVNZcE8SOUbpM0cyNH
kASSU9bdx482pfrN0+MbQ4PabHmfq+JdYrns668qPgh+ykZYQIL+gsEgC/c8X2K3VrtTYtIZDkeo
+b/RF90mQoIlTVwf5XXUqWH3w6WEILy72MMfFgUJkUY8eWHivQSWJ/yUc/OhkiNEEGnHfG+j92Zo
asy/XqPtyyLygF1IuAAYdmP6fvObanMAESHcRO9CwPVpRtmSXO3MOYfJzs7eR6bupozRNuAFTF8F
6pBDFvNJGDFm1GClVUTiDR0c4rfM48DFVd0Bj3Hyp9Er9TqLgWrkiCqNnrsmwm2lvNfcXg2V9byD
ukGYE0lVAeZyMXIKCgwJpF7uYmzBag+scourF1V9kaqDYu+pqqMWZsVYlaUfORM3rXIkXN5KSKAi
f4dvNs2N7DA4y6uU24lBFJFB+QHDb2y7jdJtCmcPLJYjkQJL7X+0CujAoEgIbmxWQFLEmB2Wp6hk
BVB0zMA11ljW8u5prromW9o8M1XS0UHLo2G+Z/ZnOX7kEGcLuIgG/HhaWTS/0/6+5CkQrAEvjWni
RRqO4pTnyBNm4YJraJoO8FvMMMQk0eujuvHImbLjzGn0X0ybwjMzqvqqvkbjb4dMkteVyKOovHNG
L7XGwsvmMFfdsGlg/MvmP/GWoCJN7F+DDnaJSJmWh9sm9Qe9dM3EPuAyX9KhHtZ75oSpRabUA96B
Z4mwV0rNWKj9lcTsBjCeKlexpSc65x3hVvSVLgNEBOVE25qIRUbNgf9jyX8sEBLxpfZPfkUmRv+L
WxmeZmp3nw3eQ29EdAKs4ncAKJvY3Ms8EBNXGpIKDZeT5kD+1Vfe5OhiIAJXtszLA8ZB1FHEy5uH
IoLzuYk5JwbReQihp/5Ko5zb5Btb3+nsr6j4EXUSsBevkLMYHuBRhciTYWUMvK64ECbfKu4cfUcO
zj4OmuqEDoX+tiVC7bzwZnsPrTn0uxCTmxAXSbT8bBDMLJm9QBAwI7Ia7/OYhNgz0D8sV+5BFXTy
SulW781bQSCJhpxcpYXvTaoxThDLIKNyNEbEkGPIc0FdgMzjf4mtR0fCXPQTKl++TXq6G7sNQfWw
/SuBaKjRqRvfpACUlhkEWTPNleo7R6mQJfOkYo0UR5xkrZ8mHQMt/5EIrYueMRURJqhbaNxN86y/
yrgDFG2fESIVkwZUlreQZzM+4uSuJGws27beO5VJmFRHv6Jn66sqvpjRHjyR7OTF4FpL4CV+L9jX
+5jfY/5qNZSXNHINVrbSYxFcuo2CkwlgtvxkeDSQb1huZz1iQnSACUwQSPIdGD9IxWld1bxJ2d9s
sHlna1JeCKVYaBzdY+FBeYr4guifN3nGu3oYpq0z03LOzCpfOxg3lgtQ7HXf7WJRv2ByRl9s6SKb
bz7Ev3OGFKAwxRl3A8fZJC+h6NvsZMpw8vOe8y0wELvRhUniH5v3Py7CWlnWp0OvVjCAcxNDU3p+
c9K5WVnaRKrhSilPUgxMoWTrTCeoCCgPCzPKEB6Nl9qRNulAUdB8iBFxR1xwRLuFC/bkILy1DdZo
mgxU9aAXZ1YtYu24SFU0vGcZdVC+JZhAPGI63D5UZdlzwBqUQVrrGJzGD10pxkcICbDTPXMN4Gp8
T4bvlqRzUI26iIlXSyEmspssgF7O36G+y0B8IcLKGzFfgcQMk/zwuMvlOXDOif/ShF9FT7ex7Z70
Hq8AAJVxyUFZkpIyBH6Xbub/xu8Gs5u6N1CjNnQANOysFQpwtnvsfZV2MPjScNOWHl6iyUO23Y1f
4mBtqXUIq3Mu4fqgsyJnRKQal+zb8IDn1iRVoKx+Eu1ZYT9+msNrZaHbJnRDm999KDMj/9EsuGnq
KE9qqyys6UMsqqVluLV6deQd+IblJVv4DipD3dKxl8ylxrgdx3cR25Ym7IhIym2XHQDREy/cc8if
Ph7LzGR1U/hntdQNSUqgwX1SN+FAbT1QULCsmN3y9kO1LILF+BMpA1fdQV7hChyZgtjtRzNDVkKw
d7vLWUyo/OCHcne/8LjBL4k4L214N5Q3wnl463yWTLQoSNG6G8j1giWPA8IgxYs/pWHCaMFXLV4F
m5Ca8eMfIprdY4kyrq+MCPDpaFo7bXpHZVrZW5z+hnUPsmwxBcB+YifMPoPoWxPIbvAMkUB2jYMn
H/o7O2fdtaMWlD6BggQL8aPxuWA50JtHMqEeYxacWsJaItQrb45+t1icTOshdL5Odtbl94H8I8ur
KpJLiRlWXK0/UkMnKR68UWR+p5xpU6TDL78QpIuWJdtqPaN39Wr+YKjXSetvIhqC2K2HQOahaVYU
mC0FlgSCIjGuKfIb76GYyQAw0H1wPxEMRu1YiQlVtaBh0HbN8Uep/pEu4teHpmm40jZz/plBOBmU
aAo5VQd0iKSdspobGBnDYid8pNue3sCC7p0PFalBZHyb8YdfXacJFS/jVcecLHu9A5xCJxv+m9eI
fbEaSBpeQHx2K6JDYW9mjgQ9PFUmX335OhWfJa1vMTpEtS3PSv8cBD+yEaejAr8TDshhrT9gFFoZ
UYNEi+YrwdfvExfrp+16UikmwI3Uc7Lu+wE9P7PW6dXy05WG0IP/FjcKYtirUu5reVmCxVjBRvrx
KyYYesn8FXDM6BX1NpeMRRV857HDTIxICkF/t2lWDsDoUdBgDjkJbXkp9F9lpFGNTjG990J2dH+G
daweie2pF72/tvq5oEr8uyCMqtsKH5NKtrfzCmi3aIozb7mlXs26JzIPDOVulrtRQve1aptd1n1W
xLVlWcH3RHg4uklK5QphJl/LQhK7N7oXDB/Cw7x7hVsXHn4dT/O4QAIIlRzo1Kr/EbfrCPPVDtJV
5/svx+8KRbAvfSv5RgDAgP9hcp9czQuYsB7UeAn6Og5/o+GSOvveo7gcGqXCYMMmtOitNfhQk2xG
TtnYZNT3IuWqOhc9P7HyaMhbEDATsYDqQ+fxjWyfSxukC6kjgnmoIDKqbTICOXT9WcSBMXFHZ5Vg
L9ozE3Qe+KKQ0SQf/YL4kS8gPb9aVZOLn4dMoItmsrjWv7n2VrTgu3LnTlK0jnD4IWgjIoLhjIGD
773DeVaL6PDyLrF1yPJeUxUc+3Q7O0+5Jd1/L32BwhMiEzW3oPimnZJ/io9wSTEvz34DqtaeYIn4
mc8y+0EAh8SA1iWJLKlzgJKBh4nZt7mzggsC2m8vgj8NAE7G6OCk3+X8+D/eF2K7pi8XKJawQin5
MrVtQH9UyaWgvDMqx9vJs6YTiKkD+TN7oek16SXXnaVmHMiW62YwLkYrL2Q7VZrWdXqqnFOyLNQL
9jZA7wxATGiDBHNESfAiuqC1LySfuRH9VbSzBfTLzdwNDd/eQ7IPUnoi7QLWU5id8V7r+0q5q4hP
Z6DCumzXMYIglSckWMekB/HssoJ1vAP/GMLBFfVR9qokuEpCjFrizmwrsSAtWaKZgaANYiE9l74J
y0UQzwYEG5wh07Nspv3klF4J4E/JCEkgOoe70PGB56gJqSWsHJzHwoDVwGExAaOm0LgA42u2uDJC
aLTfRN+kxHCF94mFnBN1OklQfL5irgRroXZtJVUrxtV1UewFLk1LJfBS6n+pFS/87zi/ko4LK0SS
RsovUmVvSvWisNc1FAjMwhLGxZ0StQXjmuMePKj8YPvUklitFR8F5szyAKM7Fr9Gg5HTgzVp/Nn1
s49ExsvI0gdLZ/FGa7PIzqQszMRaTBhUPxJ4iJpUIQyrLbh5TRZW5CsqF88/ASZoZvjKEs5ZzilB
ItdoyUtVZxajaSeB0wmcz7L4jhgim31rHjOPAK98Sz2e21sE8XmCiwOKUQBfxa6XsRRMhPfkPKFI
BRVXOHMMycu07dwecb3jE4ZfK4/EZ+EBMYt1LqKeiUQ4SCZSG7erCDHYpfg9ZOMW4gAi7RRBqbPs
R4dF91aRmgFhCpTWWFtyqDDlr5tp393xjdqsYal1IbZ94Xd70CUDE5LNWbOJkW1Jv83QbMIyWdIz
Bq6DohyPBlaH4sbB0qmPyHzLU3ur8gXGEOU8nMCFXlcedBmYwPB0ngAL9ZNqPyOsKg7E842zO4my
BW3uhNC8zMuxv4UhUcxfNmnaeaOuqPRa00xNvBcLjckB8zY1G3CnyD5rXG4JWQZ18S3bZ3nwJAWZ
9yqx32qG4a7jGdMOpM+5Fdgd46GbU9a65r10ne4Zl3cqKUjCa5cliZ5zDA9D1s2mzI+DI6EfBeUk
nKviaCTOeevIL/M/FZe4UXTnDFU0+ciIOFQFM46w1BLJqeo+wBE7T8DAxTUiItWuceNincYJIh/r
eKPJFg/YT8IKKJE6U5/N8a3JSZZ7g9eWYgTZ+l+uUW0DAAk8FQVvQ3lSP8NyQ9wG8e1cA+wiBdF4
biOFAGEHjDwLv9+/IxP4iuYLlOEEcd5wNDoRbF1zncqznbwM9k/cfw/yvKEcgGGtTJF5WTcj4BxQ
iGU6yZ3Hlp35DObUh+g4ApCs/HfB9Hx/PrejtOKBIGEgbjSRqrlqKST37RBn0bVzmfb8C0rwVAOy
ZqaHeFD734x4lzD/KqJ3iRC4+hOIlOQ4g/riEjThai1+JvtEolqo/Bl0uDr3WJ5X0fhhkH3eHiXn
z+iOqrlT8QT4T0e7a9IfD+qc3+IE0c/WxnV7VtU1RkINf7i6soZgq6UMAagQKdNdETgS5WfNeg9o
aLdQEcnTTlrHbhV7LJLiQhVbHb85erC15N9nhBtNjycLvb4h6Pb2TZZcYZJQpR3cvgpSoySE956l
K2bfUhmh0N8y9SBbCH2I1NjTrs7xCy2EQImmCVjeLXK6aFm8q1CSXUg16MKGMakJZPiQo4M+eBrR
kFn0o2gY0ZWbWXcQZrigpscISzR746byEGeUGx5EczvA60fxiwDOJobRCNrTYr2WZ2S0OillrVsi
DSbKt00BOyKGS7MFeX8h43kZKadBBoQCZHRGEg7uFjdBwaOS4p3jlkRMw1jOuAXW42ynDWe02IG0
3MUZLYI1G5ASptdyx53QRxtA+mR+bRrCJI+5dk2ze0eWQHTAfSNVrsHjDp2zdjy2crEaEWbPJNGU
94yNmXIfjHOfep6g1duUrNsKDyUc0IoQCuTqI/mbLHVN/EK4y1j8jaAiFnuGcKq0KmhftrLpz1F4
/wy0ftq22WfTpqaPjdif1ubshjfx26+s+e7NW7gMNuP8E4Z0qOA+SNaO8Zmhoq0f/3Lu9ugDO3EB
MXbanp8ye+wRMVD8ABD5G7Kr2XRddqeGpcrWN0n5Fo43ZS5483YVD1/cH5TgbQ6P9pvubOU5PJhq
vXYmKrFeGzJuBUENk8xBK+IS5QY1pXmSHIS1IsmND3kQwU9CwAmnRYMUYyTJnMFnRntZnTHfdCbT
Od8OFXoxBEXowtYa1GmCZSeMFkTtkSqA+x8vTD9delT8BYxYWW9AjAzV1eF3sq6mM7ugWBHks9m8
kAvarfnKyupiYNAiLd06dOjPVT7RjCVe7h8ysQgRCr+pPaJ3Xfaso/5FbC+kIwt5s917gm2pKYWs
DZ5D7v9aKYGJhkWCCL9BqevAySYSLyZxT8CBs8tHRRaB3mx1KgqLn1onNkNCeMX1NfNIaBbvZajT
ki5tvkG4gZnXRED+F5OjW19CR9dSwIGeBBw6ae8Jw1JgaAu2fCJWl42GQTjAREQuSDciwGANoSyh
7d81FEPjVSMwPKDYYxifNfH9JY7grfYsCB6L74YKDjdd1PKqsIOXjArJx0xkIBpf5k403PVzpmeH
OQecWuNMd+KNXq/H9qILIkIMiPb7hX9MI1Fx30Piqu8OLxmOOWUjiIOEC4z4R9t4UggJ37yHz2Ov
OlY2dfOrirxQgVz4OlstS502PVJ9D/kg02zxCMr3f4ePPKH2PAQ8SY5IeGB95psiXjDVXTUGBCVg
cdj6txpHvpvLe1S3nXzNu+1kuX5LtuSm8vlxK/IAQJm0dOdbiWeUp5JdZNRk1M8u8OtMXlZ+6Pk8
Q7yA2ENYupWV/J2SKkiGFwnfRyHZUERAfWig5fMfTnqyxuNOHlyCd0XcC+JMFBphSU/ka8AE41/r
iZrVTYYUpdrML+Az9CeNK9B3ziMWuTg8d7x6TfJlDd9RvOoxbjXADo86PMrmrSnf8wq9lCdCDgeX
aa2De6qagSg+Iskqr7Bd8qqqEtG56/tHwJAh+dCE1zqCacZ8q8kccn/GeJsH4jYkSL0vDfJDwRi6
Tayt4LRdIlDTcdWoNSMD4HV4nJqHjVmDLHUaT30eE4IZUlIkdgEPon5suAbX5HSGn4BDKUQAFRxY
hpDpc+jp0Lki4qbcYZKJ2kejnCb9aZFWgbcPdWjiewEvbA+Uty3K3Tzu8uipT+nG1D8K9YWnU1Ww
V6HkFBvsjFSo4m63cKWQUjPOG2JviSs5wz1xm4qVa8YLMyxpDVlM6let4Otyu/Lq0NocqfdR+VTR
mjS821G3ms1o6djvE4NgQmnSxvd3bXjU9HcluBL/Kvu7Uj+m5i5Oj2b0dKwHAraOjIr3WdkiRg7D
ewKOr1iXgDdA2/FYl849BFYJAEWNb7iiqT5K7cFgdCZPQva3mJmrmQ6tSXHzAOmRPgGJorqU3myq
U0fciS5Al07mUU3Z7UpnIUqRy+jac5Qu87yV9DcVMUwKciVLoLTp+1g8S7atYk9oWtKJ+aIPgzX0
87J+GZELy8MPH6jU0SKxz5EjyYTX13RB2BFJYMUjlP/o6ybCsTF3fbjxq3WhL0mq3hELmaLuK1Bw
mvLFJ+S23Qrhl2+eo+E0IzQxvLz4nJT1ZD8KnUl8xSULw2W3O1s5yHeCMNXmXYseavEyE8UFwSJ5
kb5OyR5GL7vmH2DY7QJCyt/BoeaUAr/O9wq+6wwkeUKe7/RffsibsJ5TCjrebWIJzJWcuYOJKYHf
s+rx9hHlAMIVD7ewvox4p1Bq9ihpWCMJGzanw0hpdU3kCMCq1GGkx3AVX4g3CLoRL+3asd6UlJHr
GCY4tvBIFGRo2FgXg09d/Yv5XQcMeLL1BdRCRY4r3vnSIsPvkqJQAmxc29o2k18oipzaC8HPjXEE
xprNCx2KILB4qci6/yfcDv/SgZd5Jgz2s5h+UhY+M6MqQ74hn0VL0x1zv12uGumNoCRcInlxk8k5
yZ6d9TPzFEhM8JmQMA4v6BOiiElH2VGUnKhPIamziVZ94Z+kh5OMZUg5OAFIekJYyn5NxPrKH86C
tsi0bBmrv6InJFaeU/hAS60FyHNJATj2yrlOgUWOeruTWiZtgdUVPxnmFgZ909pwOAhKq4sI7Hxx
yETlo1bmt6xdOM1AURAEDed3GHIZOEC79sFv9/TQ8G3pnSeWevVxCjMyAkj75ycm2oE3h0gUn6zG
s8i5IhKrFUxDWi0aALK0MZYt10psnEB4RkKPlOE9i41FKoIxgj+uP3J+xphukuxJ9GcwR3Q0nMz0
mspv+kzI1/iIdxJ/3LAraLCFxK4paT8wXoXVZQLLallyC/PHYbgagtO/Bwfor90rAUA+rzx1l48U
Kfro/+b8WQMR9oLgbqUnxH2FZtqukLawkYOz9upiVHqABsIr7plbj8cqp03KZYvjuOoYrf7BfN2q
A/fICMMjCJewnX0CuwFX75dbSA+6UefyUg/o+bkJ0V4n6QferyxFjO3RuePr4suqgoNOBkSE91uc
dwFUEp+eap4VZaOyseGTxnRSk2nAwXFU5V8BBBMMV8dvmn3ibGsIESXj1/lQsVI2xVsoAb8T0j5+
pzpGQ4Lfwk0NXO3s9f7N5jdT3gQ1aYmz0ziH1tJgrzb3GdMa9udmN6icd8JxeeIxmZMt7BIHGyEi
TDS05QLmTERp0meDSJGM4SeGNsI+FRKdbI4cB7Q63ynyng+8GJ/0pyEFCvnU32K08Ez3R334nMe9
UlPXuGYAtGWAOOoeoPrqgZ89/FUDaaYeII9foV6EINslDAzj3iBU+zCP6BQYn4E2AUocRIYbaxvy
yvX3Iv01lPvYr8k9cX5BXq3ityrOSXQbzf3UeW17QGk/oBls0IBJx1F/OMCgFMQ1D53XAk9u/KfI
AIAFsFPznPO7/20MKzuCaT/Y4QXEpM83KTNNB2gS0RRUfFNjC02dskfBA+k6kkRypSE2enKsUDYS
O5BtY0oH09BVMzSZu5j2EuXaTsBF7px7mA46CQkOyYFIprSXHHF4c++TSxS/T0hHmgTAYe4XtXFq
JURBjxzZA4F+BQTlXXS9APNI7a2a9iKsnaFnpKBoB+tnWSu7hhU/R8HNl59t9dVot0j9kSKy0hHa
l/uE7cvlnwzji4Rfr+7Xc78J9E1l8dompMUf/ZzYlpe0QjGJTRPMut/yQpIZBgNOZDHxtVPzNjLQ
14SydB7uDOzxwbIVv4jZh7uaGAtbvvXE5HAYTaAzJ78kEXlr0tXN9zMuWjwTrmj2bf1xk1PsCEQE
BQkIg3lXPfi0PMjHKEI7Sk2JtbHURyy9Ohz/RM0KueFWAdVrRl6awZso02j+9Lh0a/gSc9rAc2S4
DgfCgTaq/xiLdSfTueMlg0RYz9GKfmf0cH3pjhOPwbIsl8x/eInKdMvpazpfPsxk/GKnLkUtZrWj
tt5tuYsjUgTIYURuixiM6o0o+qxIu8G4P1THqPN0k23xgBnVzG5jk+HSElI9Nw/dku3cYk6eXtrs
e1C5iC2DrUlEQ8H1M23FVJCDvhZHq7+bONib+kvS1vYodJqIXWoyL8z+YqooaeJTpfNo2fg9MUYd
FMIBEhKX8T5irSZ6ipfORwvfI6nXt+Rosj7o9Dr0CCSxghDrIljH7CxJMR2MhxGGpMMrHPUvLb/+
bODjXJFb1b/ECUWoQIENEX2z5fUkaFdeP+4I4wr+x96ZdLeOZNv5r9TKsZEPQAAB4K1XNbjsSZES
KYlqJlgSr4Qegb779f6QVS5nVtlpe+5R5l3qSBCIiHPO3t+O14lzaT1OPpwvDJwluAA7GGIhYkxM
LfYRfG/mbATkh66708RT0X5mNsDQ577ea2NKdf7KwDDGHcP+lJ4QwjbiaKOvcS7EEDAg6Vk7IY9n
EbcaZ5IDQS7WeKuKO5cOc8XF2vTDQUzHYrgftZs2p3p/pu6a/j0Z9JO+teIPtDqODtgEGzcM13tv
3CjWxxyTgcDA7V3L+nE8RPlrT9OCHrVO950bSjbfMCElYM1qxQaKfoOOUQpJfnzhj9L5AIQb6ZSO
/berXrGTtnTAwk/f40bfpwAyLJRe60Lym+BocLCMT+RnOkw74v7eGc5D+az6a84TUxeQjcZPzYHC
iP8+jW5ZsYJY6/CZhXu/2WomrRnn5sqLTVsRHTklA/IZ4mULCtmlGV6m9sMG3GIYTyQeNM5BTQdP
7K28XqCT1evlAvEQUTI64vu55Qtg3nbvAddwN+RILgh6aRBJnApAvQHtuoICT1rXXn+c8htxe/Mp
pxdbjc1pxgrG2HKYX1eMRXlLjN/z4GlMnqXzOT+y9GLjl9lHTfzjoqReYVhEr92uLpV9MMwzwV/T
vEbgkXHUOoreWqRWGTt8S/WfhvRFo7f5FIrrgOIXxlnQorj49imzoVwYpy54ycavVMbLPqLJMriE
7t3bPMRqNQDUSjMg4A+FDaLYrR7H8UKya0aAR/LJJwBPmyCHnjnNQGGFKw5VCMxQlJtykwLa5qd4
sFOcOY8xnIbCJUx31xNrzIE0CT49pHicRpG7c7tSEPGhVCZ8GMen7fnIRSfUjdMzU46M99TazJ3t
OVLio/bPkHmzmtVul3jPJaQtKDLmzyq/FowpHOS0+hN1YwEEksm62nGDF9YLrz6NDqSg85yWwz0c
6QbjYfCWEQHmQ1Fmiv3kBTjfcQmcBW5z4LfzFCW+1f0Xl7HtHxz3EGXPurehKcpp040umfnApXK1
Iw3SMADsccw9qNZH7JjaWpXnkl6v3x9a7Z6u3kj3ya1WeeevtfoC4reltlInlmKCsekDIxau6nnc
gtl5vnECbIGsAeInyyAVdkBMarSsbaCp5Y/WLA5d9jHRksSSFGynHrzCXWRfDdopLQOGHjgPnjiH
HQxq2ilMQAq8anKfBYpmCAUMUF/BpIHB0Ip3BKNVa5777jBtpnjPn06H5/n0xRuEQTGzThjplYD2
d6b1UBGW3H0Z452vXQvnfvTu6uJOdmeGCEBRk/EhMr/spOEJPFf1Ja4vpn4t8oe0Xyb0qXIkjUue
kWAgI+Lb8K8ye+rZ7sKNNm2BzFfFi0o6yi7GWgHwXkwkDTNA8eyqy+g+FHT84+xs0oNEx2t9hrCf
JjzUtOXh7L930y6ZEC1tqX7w7Sj9MS5PcyavTdLcRF+NUxVqZijLBurlDt7otnWebXS8XGWW0zTb
68ODaZwI+AniZ8ufNl5RrM0kJkz3vke6LuigxZwU+Bt8TwhRrC/pPppsRdFe2R9p5iz83j2Z9UBl
uDeAY4udXb4LEPaepe2cls68cy6ZfReY5dj9qLzQuhDVy0rClLf/7rQL4C4rvB+RmWDzXZXVY9Gn
S61xGXy3O9qssvsJvA/xVdKtW3rjDfCvTQJwSasaJEw/h+JnIeBCrBtxSHHQjSNWrG8LIUAefKHK
13ys9+9d8dY29IF567Rk7zm420y1UMolGy981eHzmXSHOUyupnxdxXcNxC2XRxvMqCMprM8BVem4
YEAxwEm2drpBcZHQjfXPMDVFcsIGUFd3qfNp2USloGNM76Zi18tTSStaN18T8CGw9yB2ilVqf+Y1
Uyy6i4ihPBi3HOeTtyG9Gg4UdbxuFqf8kew7xiZGTEsWGb1xCfu33tx6A7XQc/KhXERaDatOCCyq
vtkthxbtY8J0bKEpcWYgUH8glxgxk1sh3llHvGS7Yp+vEP7carirMeahOxagokD1h+aSRaaeTkF5
VkCSNJuSSHvPkneUZhQqBR0LJHt0YTySB5jNYbBDlVDGK535kV6mLF37nlSvftuI9djui/6jnHs3
DVq89gLkUHgdTeY79j6fxnXK+a0VHz5tsIm+zaLpGcBTRoXJdcST4R/cbFu1W9JV2BTZVNm/whyB
hkDhYXIbGi/2yEExubQQZ9i3GC0H+mk2KeZIRZjV8pCZtNiJRF/PgG72zXl9DdDszzr7zN6FJFNw
gBB7auRLL6+zK0LfwgqDc8M8lHcWDGc57IvyRXEw0TpEPsPnLK2J6zVhinT/2Rp8dO09TXyJQLwL
Z6PvizZjMrRb7H87tLMU+qOj6l4nTFIa3dSW5cgfHi3z6jiPSqebwbUz6MiwAJI8WiKUY6Rkncgq
njEBPn/W8RrEOYiQZ0oSoQDpa62RC7eLs5dsemFYfZqybWAXlKJvjXXmTIVqumbvnaa1xWofQq+g
/RN6BIV+TNV9JPfcTLPY3AhwcUu2XVLPXI3MceSnFfni3LSimUEaJS237z54ryJatwj0M/rK3toj
AIBMp2c0a/H4Ogx7CjfXutf6cz/+rMoPL/ryqUFKSXaBs88L7B2Piq+TH9J5AJ51PjmEq/MuJgmo
2DTRIWhOuvFBG2zuiRE9/cPYqfnrvlh6VkDMWYLI7UWrDGQ/1JohkA6NZhEzESZW8esvf/mPv/3X
f9yG/wy+1INKx0Dl9d/+i3/fVDHy4sPmX/75t+3qsvrtJ/75HX/8/r9tvtTpI/uq//Sbjo/rp3/9
hvll/POX8mf/8bKWH83HH/6xypuoGc/tVzVevuo2bX57AbyB+Tv/b7/4l6/ffsvTWHz99ZebavNm
/m1BpPJf/vGl3c+//mI6+m9X6O8XaP79//ji/A7/+ssRsv5X/hVU6t9+6Oujbvh5/VfhGrqnG9Iy
QFA6v/yl/5q/YLi/WrYpbV13dMPTLfHLX3JVNeFff7HEr7alS8fzBD+kS9P+5S+1an/7kvGrazm6
5TmGIOrQkfKX//HW//DZ/c/P8i95Syg9IICaP+mY/JXi7x/y/OYc0yC5wvIMx7N4JY4pPb5++7hE
eTB//3/zm65PIyNNFm0SP2q1uiuIl9LzDu34SzfAQHTk0dCcrfTlNbfarRvSNU6ZRmfryHRREsni
COaBBomp3xe2B8OvJFEiooWb6PmzXjChlKjqAybogRvCR2if3USzVxGsHw460YsbMm+2ZkGEip+b
dmQzbXAPCPQak4bmtpysx9boQMKUBvhKT+fh0/qDguxQYmnOEDWpEFVBmMWvTcYZs+3Iz7IxBfMg
dnX25c1+hd5nH2XEeZfMcxucX5tI4g0MaIins1DCzfbOwAzW9mgpRq56y+u3IUouccpR2qxLkhgi
f+8GrMNl4r75fvthVfUh6apXyWG1TrdxlL0F4fikTNakoe+gzPlxsHSzuHsLA9rTYzkuAY4xBJWK
WZGdhoc04gjc4A3RS5/+WN4O90bIWbrMmvrY+A7D/SJ/HI2C3JL6KYySd63Kn0sPL15SvQVeIDnp
6Sjqey6mtLTNVD5ZY6Sx43gShg6YiDo2ztZoPo9DQZh1gxi9q2uywuZYL0/s/BbEyGT44SrMBsbL
WhfThCQfwewYATQzgt/zL0YxDTg8rkJ+OjIelo6VimVpk+6kClqctPsWU1i7SyO6aHyXgdM5Gmj8
twm1ejQhbUgFUHKch8YA5SAbfWovB/dNsmSPPIYuq2tgJSQaopzysmFYRyTI+6MEROGnN4JmEQEy
oykfoqRgvNsbkLSgmgOrOtTNlBDaBNVd2u3ajJCrdbXh7YQiOUPib7C+Jg1R8pT5LwPUuTwc1nWG
U9kME6aA06sn831gcWAY05eM7gG/lKFLkGDJsr5tg2mam6h8O5mILxqTvTQFue94H47EpyRxhAX+
dagTtMOy+VkY4t5r6rkhOiws8Dud5FwVF+zpetJQqtDbjHBsdgwwlqXIXxltRsj9CBNHPiO9UzKU
L9Us19dhQ4zT0Rv8D5GK01hOz9Iqjl5slHsiAlD3Wfo2ttpDm2vMbkYTG4E4FFbF0CG4FyktM18a
t45Z9AC4WpPsWGlBQHrRI/uqg2PVYLUv01fXBOyRqezDkscSOs4iq61mGdQO4df0QOcX06UT0q6Y
Epju/ligTs1zB5mBfNdD86FKuJqRVYhtU2Aa5v5fNa35EhPsW9XpqvD6g0FE2+j/HAxvHVkce5Oo
Boithi8XA7cTPk8lLfGyhD4QOodQtVBRIRZNZxP2h8ezM2Tmi4CQQx//rTI1ZJH8kqgklyxMN13d
P8dOuVO6T1ZwDxUyYSaZS/lgSNWsJpMbu07kz2S81RZpOFFTP2pZR5hQx5CYt2FOH0bHpRo5fDQ5
3AmUy1bKRCx64eI1CBuakgORSrudMTifnh5DHkZfm8sJhpP5UYcB5u6iQ21FoW72zlMR+guj565O
PO7xMDP2dqp4d/V9x4hMqoPuqWPW3nnIHHUEJLYORw+DReOg4WPo7igCyXu1HaRHUwbScHJSQKQL
MBtpaq3KIFhbE3AlB0ajCFaasFY20ks+PspltIGgjxpkkYm3DEyMrMWDyRi5joPnqBerIuruaoZv
zNEWpjbsOj/fdU64MK++668zbH481jTTcY4RVTb/pAGfyEVx4GCRtitUPCPqccYx0jjHcF2sbg6J
vDdoWog3yxq3dM42Dth1/r6VS7BXr4OekxmgP5SRtiGi1GwVQ/Ae/0YA6ymHrRV5e+W7206Hf9rt
LHfY+vG47xnhxZ2ETJZvrYL1LbfWTRKu5msycy2CUGKGxKs2EF2H989vCR4yqs386xxPrII2ZwCK
MHISdMVji+Z0RS0OdmECMYmfpwOg53XffnwoaYEEtDoCkKBjcOExX8Y2VBNT7UalQIA5u3QmlrOY
OfQ5CF4hNXVbxf2qSthAQDpOIawWrpbvDrusRMnHfzst/GhVf9KCVVO/dqVO0YuONQgg8luLzO0J
3gaSJP3HoSD8BNSBG7/0s3uGvIf5usY1X0YsNF/n0etXQ2svjZocQwsHR0W2SFitzPBeDQ7BuvQR
VHGPnQzUqwEeWm9ohRW3UFHcOonCUBOcwtw4WMLbVDEDGu3nNGx6KO2l3cOa09JjkLzq1AhhVR1L
ViKTDdK1KUOUap+VID+5759F2rzP/64S9ZrK8UHTBVhi8VIo7ZFPZWFXtHSa7NgM2YM1gAPXAzwe
iI9wNHt4lk3vTrnyRKD90yRDqmqc1MX47JDEW5iUrKh7xiJ9qDp9n+ElCMP8YRi659ENnhIW0VQM
iFiaDQoSpFN839Q9a475YKCuCRz0s1Idp4BQvTmjm+qvAvqgG/7RHD4ryS3W6Bs3qt+bMf30fJKZ
Yd4EzLaBvZnxa55rZwQcjkP8nzQOGoy0UQwXwe/QOv9RUIXUiXaybxHp0VNbb4wBU5qh72PUH0Xu
/hCGxXnmnHvVKragltXM+BIcOqTrlVO/FgHikhSTG1EsLsCKur10IpqDvYN1JVY6qFWiUjY54aVx
Qb5X3F2mAOaJF1y9IF9JrN8ehRtRySsrUYeMwnyci4dwrfjo9Sn/guZRJJc0Jq+3cHayHD8sq7+k
pFYVzYeWhC+oUHFXUYX0sNgz/TUsiCtpDqWWQ4poFoR9q2NQjHu26kvmDC+ji4yPZ0Ya+GFQy/vc
djSRDqFuPJRi2E7VdKDMi8RjA6eglsbRdczPtBy++4FRazzdFcV0darwJfHSfWa174zSHmgIeoGG
qSs/kr4BZMGmio7qOw9up8HNHfaoqWuEWyTbWiVWyq4+xZP+qvpDBK2x2TTT0cdClASY8FGzZ8yH
ShJjuCjNqF3GYjxW+rS3SsKBA2bEtgbnNVPw5/Jj63BbO1FwD7vjikuaorsbvhPwkmX66YpuXRkL
1zgM4bjQAygiVvtYa/E50KfXYvJ3dHqw4OBT10iP6JkHpuhvK/FpYaFLYvOpCTXeE8+c33mcjGP6
42yOk9VeohBnROnO1jRtWgRQYKyK04DIYPlrTvJZFs89lBJD5Xspe1CbmCfp19ocOxxzFfnJaxB6
24DAMM8Vq7qoibO6WNmH6Gtc9mb7bFTRJWoTRrhyGzsZCyRXL0R5VhuHKRFog6qTZrinkVF9r3Bs
N49sYwivaPaV7smF3IwrIq/tRzbA57TWnpXsnq2BhyInIkR916H22BvGckxnBhHBgrHzzALymNIS
6JxhJ4tgIU2fAAD3MfTGFzAIDzjcUeRPdAQ4ssXZw9CzdkzWIhmDU9rTV4NhXa2KgmwQoe+ikn4s
CTA0okDQTSXkjzHZGPWT6TPsyTIf0W4M5QOrcUqQ3Zi458oawU+0zl0Wg5hqzz2BJir8GY5lDqMK
KJ6QBZScZI5QZxuuS3vdDAyl42E8NAIYNUEzVY8ojBdpp8RA6RXjM/us+3yXUmjpSlThSEAvg83Q
dQjpv/IEIvGG1hIzw+LMjbqwIsHaA2dZ5aVJ75WzjjZEe+mArwwcHE4lQRUhXrSgRoKsVS4iuAbH
HJ7doUvhIUoKd9ZzZ12NPqOB8o6DdX+X9wkD7wJLuCgEWitupYq2Slfkd75v3xkq6paq76zFZN8X
QfnW2sGlzkaI5DGgdBPBywhEmxIUUUUAQyAgeMXW061l98+1zImd4hFp8uyUKzdkn8HyZofxVuF8
LpBkVaoekdXgLGqY44ciOg1TVqxdK83WlgEQy3BywIXFqnPYkBuN2iaMADRMBvQYWTIS5YyuS845
DXJrA0JaE7otZgAJg1Bf6Xl9q217IzqLzLs4P5GcFMxY2bdqkhiXzYr2Kx9zrMPkd5ULnU2njdKT
Qx576XFoXWQS9iLMaoGIhAyMkmBFnVHI4HTuImrLDq//EKSfmBfM1TTqxrprCx5GuqXlNfYFMp/w
S/f1eOlIDX+o17Lw9ZRDaOgmByOD0qZ0rXnMm5MGdm5cVWAaXFapeJomIkBhzTXNd2QxA6zCcrrv
Pcw8vJMB4QOe3qIYQviSNN092a8sp6938SAHRATQqShKom1fZv7aNMZZvk+fzPWpc7PSkusaj6MQ
rKHVUJgM6tJtUdkZauWM8wwCIGDcAK1U563iIY4OpTCf0g55vOC9LitVrvSy6+8ilMNFmQBsjDk/
y6Hb2lNtrVRsVGs7GxO8NwLYaglLYPRbuI05llBW7WaReZ9awa0ohPzy6/aQunVNFC0xB1omaAJH
AELkrNPV8p4RKccBXAIx91AwnpWT+stAIA1Jg2hY6j0C1D7Z8SH4a72v+1XEY2M4SXpX0GGFbZn8
DGYPvM2w0DWmZpeMLtOGxN2VZoLBxzh7mT4sbTcCN+d51EuoSxB0Pk8d3QTR0fLqM0F/wKN4ND3I
xw0YAE9vNpgDGjqBnnhASMPkUYu2jY3M1K92iTlRVbEAYeRPhiBjwcUm6MocLjSkgAz2TJvFuIP6
/KPt1N6Z4Dg6bKd89mm2LDsyyqPkG0C34SN+6VySnqvWucpCfHVdHH5YYJ9c39uFPpqRZmjrewDu
qGIMdntnADrQJxGh1XQFWVMRBY9JTunjrcuWoX7s7qsRb2NVoTz77f8K1213hpFzAoSYLCc9JboR
rcYIkqZpcYLnsfLvOo1ugBdrI7rn/EGIkCmPGrKFmPsqfhB2VzsHBBsWJjdJYKzDOiFeO32QmQsk
x6IvPgj1WaSZ/eiQ+6v7i9KD1SQlsSPKVcQrDyjqq/uQe3PfDYwMglG3L5GqaJVmxAYl3oT3xwMk
Vnh2fKGjNSE4lD+iUeBPDFUMcFEnFDgDKxhz+FBwEDNFokMWxt5hnELwc5ZFxnAojtJI+gsV136s
MpSCJrIhLy9fB8/KtnFQPmsROkbX/JqcSTvzq1H1smZsm6GH0+FT2UhU2FxW3CMvvVkwmHTCG5I/
8E22cRXNMHyVJmku3XQlRWw3ThENawAdnTdn7jJDI+p+qwPXj0IPMCVqlVrV75LNQUUap/RNCbkq
LLIvzjo/9CR7r7P0WliIr/Jkreppo0y8volnnHvc0k2FY6ImrLzr0HtUmLore+vkZBEXTv3D2ruS
XDOv9p5qbfQWZRasM6fgfGC7I0gLzGymsreq4hfo8cZuCCtu0Z/5Y45SV7v5jraPZHHx4vrLmGbR
sKX420hcigxFAaFJkik/4C5maoRPiYnJbc2RE6s4GQK2x1MzsaSQdEhw1eRt5XvZ4xBW0bfmqXd3
EC/1RBwuemRGTwDgqqJ6ZePAW0MOqOXsyip9TAcibfz30cfqadBMMjL6Dhpe3EVrBk/+NOBHy+9C
pkBB3BZL0p1Br6QM4hta3+mog5MYj9mQfWazbsGeVpHy5lVlI9ciOtKMgqzr73VbfykJgdTi78oV
J8upIFAaey1vf7ZWfNTxujmagQ6ZJFBWE6wt6XswZ7P4NeqPgJ6IB0CxTzFss6nCavOf5v8K3/zR
NsElTc+WijD4cXzj3HOsfEAMTWngiecZXySRPPlOelfbNaelDeoOMYzrjNrT1ul1ktNZ8F1Ojm8l
WrpG9dzrpBJj9qcR8+hpzro3ABY33tEl663nqfFiG25LFXz77hxWFt9Ub21SmZc/rGm62mPDkx1x
9yhyAYA2mrj3ITDRTI3n4U4VfpqTvYsQBkIISd6DgSAJ1zwZE69C5Q7oIX9cVWG2I+wX/6uOBonG
zpS7q3rimuRZilg/7540HQyEbhaI5CLIqB2q+2AAYyGmmeUDR7FCg+/rBqdiK2Vg6e06PXoMI7LD
unBZVgACKz6M3zIIYyTUqb+a36nj5Q8JGRpVVr32aYXwwftpjEBB+PAR2Wj71rGo2Gl0mu7TQI5e
x6VqS54OV8m1o2jtqe7TCDXm3dY2Rpbb5evJ5J7zSEEotZXs6UjVWXZHi+DmKd7SWISffc8s1xy/
Hb6j67k2uS1Rg4U7ZTAK4//diWA28uKYXxP7VY77vJJn3c1YeFC1hQ1c5Mi2t1aWU8m5H7hK+uOE
VTvSUfIXnBTb+NKHwJS8ZFVLRHOtOPu2PDV5tU9al6Eug7t5MjXwWnMEIbFG8E+ZnBNXbI1GQh9/
EjzPrks6m6VI3NQw7fl7KDQQCvL8obF51T79Dsa53VZLg6fYZrXssQVgoFBM6uJoYJhkhGRAVXjo
6Ad7WO3rnDs1ZZUUvbPUk5emyR59K6XdPdxPVfka6NxloAcelRLnRDHh8pu51+96j23AxfENfOmN
7jxVMcXJkDpz811uUTVrLkLpYZiJ0YPcJZIaDHm65g6fjGRjTn9M5gp+JipwdHfWLSAhrpi47KQr
lKO71qz8TqDKafyqXDQG14rQMQSLzQ9u0+0Yoq63B/uEcRU3X/IttS5YCZFfBz29p5+2iX3Msvve
SL5Np132WncE0HysQxDfDTNQIeG5+mh2Kl7y2LLOaPa21LE8GN4XdnZGAGWOiCP8rD8zpTPZ0CgY
PYbo0WcwEN0oSAxrpqthYlmfSUTmmx47a8Xm0HjaPtA85nn5exSYZ+Gix6BTV9rcp6NMyFFgdRVh
dzyohkWgj8Q+jatFYeCIyecP1B4vtBsYKKZ3XSdPrZ8/VqZ1Zj989AJ317btOnXDZT6xpunqw8Wc
UnFPDxNjlrgpX329BfHaJp/fMAdFM1EUWAzjE/OccTOnOtHkNkGqVBfm2bUkIrcC7+jUvjnutXwx
cm+XKUqOPgNSznGFdPUk+pm2w6azNbS5WO794FDBRI+n/mpVzmlINZyr1OmDi7YwFupBUElCUrk6
NBTKyPsxX4yGRugwD9Uz9FNDXBWc5exV1UyPU50/Wi3OROWwifCI55hvlXbrGu7ecUjvRAl6YkDW
5ETHJoai2pGBbkfRJ13eTFCvOKK/duFNtlWydmoWY9HLJz8jC9mAkIeGhcZZyHgW/pUt2NdsA1kc
ym3rpHr12IVyXdagkIj0/Qgq/BkpckxaEW4yXZVKcW3I3XzLKjP4HPH8xx7b5WB3JHGRoFk6p0LI
XRG4T1FlbebtO/KboxXZBGebZ9Z4zgMuKyY6zswjVzxQD0ZG41bnV0VB/jCGYjPCy5J9FqIMYJ1H
j/zCcZhnEhtx36L2LMXPXA8Yp5XcvSWCmdxBVjo9dMj5aE66GEow3uQNIDik6gN3QF7aW1vjhdru
vFBbUbRK6CP+sOjv0MmiwMJ80CLmCZBkd12CtFk+yRg7STv5DoensOMEAlxpgtBgIajc1jFGH+XX
D123jYJaLZKiwKo45fqyTcSy9ujqdDyb6Iv7cNmbOWg7I/n6/4PlPx0sG5JZLKP3/91g+SNtPn4/
U/7t+/8+UzasX21HusKzmAWbYE+tfw6VrV+Z6Fq2Z7qGZxrCZdz8j6mykL/qrslT45gMSXXhGf+c
Kgv7V3ceM3uGbZuOwC/4/zJVFoL59B+GyqZO90lIC4m6Y+tYUv84VNb7IEMCzUg3VEgTqcDJHCgk
5ikKYHsqTxb4qcG9xZQbRcJSEL6k4c2cI8WBaRcePQEiD1owABFhIyAee2awpV4uKv2aquQwuezh
JGda+8HHvUp+LRXjeTJJ1W0/iv6AET1vP5zsW2/2/kOuPdgj4K99+hRAQvOJt+eV4eQmtiCjf6Vf
Yuo+/35U2ElmSfo6FiagZoBkh0kgfGYSg2jc5ehsPA+QHaFkzNAXeLSUmhKWxEjxGVN7VhE8Owj9
MoIvDbfCxJyCoUFQdoOCyqCZ0RuBol0gDx9YANwSjFOcLHsOj/PlCTVUcQqc6txQ6mBtJvU+z5IN
0JUHe2ZDBtvKFhz9mb1r80zs1U0+F6UOHorrLGF0KB/3OKIVDlWz9XFRjZC7C0715qyNxisXL33T
+OEnMaMj8BI2OLn+0U1j6upgNfj9ujdJiFHhLkvBiqEd6yJab8w2MpJagzJccdBlTwCYAk7UQjjr
T7ucuMMOjB6Tk3UbMhgiiIumLG+h5KR8a8u7IASo2rDPoLb2lgZdTYYNUpC3zaSaTmw7AhICWyM8
XkSQbHy8bPPr1OwrNQu4qHMfv9gJSzIDepTLRMK4z+14NWGknYLoXemAUT4cdjuLqLDIMJAim1iX
r1UxLE22vIbgNfNqk1eljCuvKRewCpXAi3ydX2Vk+8w+SkKtmP0FN83SYLqCPVTDmkp9Ifi5CVc8
4YUc/oxNNkCbit+5qyr8DCblLEXzArEfQEySWLyHCmuRNQyInlll+aBKFNYdxmJ6FMQd25Iipw7W
0rx1TDDDkK0AyFKpfWZsHNhPSUdYaDECzsji00PnOpGwiCafl5XysdQtyMoE5qwkgyViIuQBVPAw
58RYm5yeWm9rKUav1buqr3VzM0Lww7SrKiR0FbdXH4jNhIQg48/otFSgy/3IdSoMNg4rvJC4pCl9
qXVvlGSLNtbWRe3+MPW3pt4bs8ho4ubhzoWNBDeTTanmrg3w58C3aZiOBPJaxOZCp5jU+CRaauk8
Tmlb3ggOLPFNz0lUtHW86prI+IdDe7+aVRiZ9sMZ6N/jPpQo4pnxlAgq2eMWeNKWTcebpDk2AjMx
EZoltIEqG6CnwSyoHJbzNeu5V+Z/R3hHc3EreLFyGpemrt+VCKyHfFymRKSblDXjyIoy8PUeO+F8
rzgPktFty2EghtYc7hFksa8fw/j2u0X84e/Kmt9LbhyW5n9fG23dNE2Bjkd35rXzd4Ib4bimFzbQ
homlqVW1nO69AqF2KuANcsv56Ya7PsNf2xLeoEr30KQmj5q2NFwU21Anp2E98ol3urFjQhIvGTkN
slh3hK4yTEVVWNMrpY9WY9GFuOKSp4V2b6R+rebbvwTpBBU2Nyi2b/NDNgy/PQO1Ous4Gumwexiv
R4SVFk7kLLylPECufqUflplk0fHJl/BYzfbqjzXdVmDf+s2K37K1z18DH1+SmtlXt6o81zTPtfjm
c0RSXOtoJNwN3SjEvTq8ZMw07WHz51fX+F/uPL+7uvKPV7d1xox6hqs7pc8JrtIEpKCA68Qz6sTk
Z6I/bMpvYYGqO40aW4/FWLy6s6Ny9eevhC3z3z9nS5jStR3LtNhw//hK8k7T3L5O+JxBYxJbYNwJ
7vaRbEx4jzP4fF1SAaH1dU8esSuYvOuHmngrTBqxzTF55ciNhFvUbmr9oOXLFPNsQbEGOOBHVd4K
m3ndDvcRCioi9RIKVl1uC8RRZPf9+VuZd+vfS8TYzT3d1Llf53fjmvM7/f0dGwtX111wfpm1rrzP
tkmXrc5gxrlTRrX48781y83+/W8J6QiTq2Z4//L5VUbqheGc/dNbzPzROC5TxM3txsbT8Ylk5P/w
18T8+/7w9wwOQrrkrKRLyzbM+Wn93XvrXX3QTD+k1GO9mWJz5/g8VpBikwIzM8dpZRBGPNxMrXwF
feaxZ/SaByvp2vcgw4JgpQABVa5xMjoYvMkMBw0PptEe51UeTA0mn+QaxFRGWvEZWC+oerwofI5F
THsZa1bU/LRJTvbDpypqdhPgNKM2SbWsmFVi/eVVpGn8ULs98Jlya+U3Z7CXYlxXqDz84UzrbtI/
yilYlS2IJlBoKLDZXOdjBPPEH26Mn6vcJCjV6gPb6xET3KofMfCLXYDDe+BEYKGKdQwMKChYqzZY
4yQR3cUnJqXW3jLL2GlozBueeTJr4qncm+mWJZTygzvVH5aZQ7gjBxlYVvPOG/Gy5+3BdNjLOt6K
P4dwMlL87+yd13LkyJZlvwhtcAgH/JWhI6hlki8wpiDg0NIhvn4WeLutb1XP1Ni8z0OFFVMwgwHA
/fg5e6/NTxuPzw6TXuRuAxst9L/MQ2DLfsKSt1YNNn/HWh+OFsyYj+6Ohb6N2jOJyek2YwqXIvcw
85thliAZr/YjM7zkQLd/6+G76vEue9bvA3z1rrnvYT1jRktTJoOB2dVsEjF1D6FoLT3+mV7qQDCT
ydZAuj9edm/RZ40wZTk9JQzsKpF9rD/XuqEU1dtChz1obrDRNiEVJBFPA+E8k3gPmWyt77lhz5vR
mKwFm2n0FqnJTCpUEjCmR64XnrOYArjimzFPoHe3Ca6sEuIH2+QwWeBk8NKgBvSblty08aYCioOd
yHb1KekY1wK9QMBFJNWG94Zl9sM1IE6qFZ0iKEqSXRVTLK7tuY5kSFArtGno5HR63ldjTuyA2bkx
KK0AePpwWEgtDmLgX3ik2DQ9h++OuzWU+lDBCyzObJda3nzvy7twId8sQ+SEjp4CFiEoXdVdXf0Z
+Ckiqk0Jb7arjut27Y5MaCmP6iwDatkeRx6adUfyi1+4FOwlf10wqQoS52bSZiNE9vVDg1JjoBBy
gP94KRKP0qVUvJgw3aZxfCIY4zkXziZbbwjrdcYtVXaPRkzXdUaP0jc3fUxtAHjZdL/G8KdDdS2w
TXb+dRBez7RANWVt+NMdh6tSYPgkYoV/AR6qz41f8eYmc1YFvXrCswIMxlSzGNEQAG7RSm9HurVh
d17XAZqIh5hwG8tzDkPa03pEzgEqkVKE6kZBhVifSt0x1iM7tmbLw5/CHXBVV0cUWhh/XeyNMdth
7VBrIAWoKueUqHuyEDfrehE08Y6yqApQWLJbDb4g7BSQljq2Y3MsCprcffxd37bcLvNaVU/PRf9z
PUQEjft9xmjRQATOrwxwwPouypSOnCGU2NplKb204mHofq1F1OjRktyH/DMeVXiiki2Zp1dJgBDU
gti2fGSAt9eiWErY/EQM9AjGhmc5kTjNjCKpf5XdW53VR4dZqQtOhsZgqiC39gINgL5fmwqSn8fA
YQPj3amdEeB3oX4nItvSsdu0XXRs/KcQiIYeXovmdp9iNFl/dz1ZdKhSLNoULTZ8OBi5JA2H64VK
6l8HC+6G9eig2EUVN5onKWBDirnOwpdJbCWVpaRHqn+T7rATPxSGzJ6YvAlZIYt08HP9zN264ZD1
qy1Z96kzCZemUUyRnbX0rPCuivyOwS1e1ZnNCIJG4+P7BnSaHQb8UE2MX3jgxCIG/IXdXdbGh4pV
rA0/ouGj0iT1rOYHnvr2A9z/xrQVRMbiyGUlg+F1SF9E+aVLfN8YGHyEpCNpfjXvwQaHxvDUR2vc
c/sm7QJX/FhT0tfbQKAfwX3EfxMzd6v3DpN7w3Anr5JzvjAvnvSmqcv7GpdlZTEtcUbKHn/jwAIQ
PdxkkI+xfezEQ5OdowRXx7Nispv89JZd4B6i6AMMqGZGGT/3VMTrtR5RqMmnHBPo4H3915utQNSq
/lFY9xm2pAZEtg6sfVit/nX2EufQoGigBU+RNx+YjXMVR6Yv29ZFIAcrpfHJelo3XftQiS87u44F
YikQok1zY3JYMWjpWjqstKWDtxL4nkjx7+Cx6CQS3p9mFRy9hMMzK+uq7hkcOoSOcyAqWf9J/AL/
y8WOn0ePmI/uYrFuRgiHI2hX7vOUflqrEpC2N48Ph9X+OhM0T6sKXzjTreC6zJ8boPv9nQTKjhEN
1LU4k1vaV3d4MPgp1iJovWQL8qFdX2FCCfKthxrJ6GYbhzDJNoxE8WHug/FT+TmRT+QIOggrABMQ
Q5fF+NqRpqWWOENiVEF7EgSUOxiNrLi5W5AJL4tD2ARVn7CBfw77vpEbDZRCYQxshwRZa8+ZEUqe
z0/QEJDkqucMM5ZQBvgId5S2GMzxILH8CWIIFaEYIv+oKfx7aJ1dcka5VOGDSgnIHkAzsCEEq0J7
zcfjitTbTLzFEbYsBl7tegNZWGXJ2wwg27JIlsVlsjoWGIyyYGRi9AJkQ0bLm+88lw4kKX5+ngPP
vAeozwGf5uBkmatKcAkaYrtnrpCRbjJmhDOREBK+oXJKOBkEVeKycmiV+z6BqrNDeYDUNet2i/Ie
XBSgzkRfhkWywI5WvLVEe0zokh0Z7yKL3WHg7gIYMZIQFtC6TKgbPejSAeJYSTkZ0IwX+dP6D7cc
RZvkWz1yKhwawsC8SMcbpq+BHoiNmwjeQELxgkRAx6yHzCRWrEd1dF2mZbi2Buje1vNIc9lxvlww
USV2IHfl788MsR14mf7XeqM4rE0i+prGZ3zRm6LAEA7JNugOdpNuKvm1uAxa+Ehq1rl2wkzH/8s5
2R2ldOFwfEmb6OuOylt/lMhLPIwWbTJuBAPTXHyUMwFmCFeXFh0yxVEBFiul1eAJ/pi7vplla2M3
bTUGKpyPE1NuFxOiH/GGI/DEdNFbHJSOU+/IRPz+8zntmtUNkMIwQt8vA+I3sRTHc7HtMVpmNbdd
go88H3gAYkaRwIkz7zga3miGdpZId81qZ7E6JKPPsetjxqXIjBIVD98Zp34urvFBMfDxrtp1eVew
AjkSTti5C87u6x9TcE40aqEe/yeulD0c3t2AidAg+bE9rM9t/Oh1+V7K8mNeWOjh57T93m++Zn8E
wURrjOZBWpCZ7DksAWwWs3NNbnOeg53gtO+G054aZSLexOqyXU5fbXGtY4lAZYRnZPnkTmREnyGE
EjCEk/TVxPNep/slg43ZxqdF2x96jFjVx106pwBNaHn6DAOpx7rlUdJkD9nOTEzHif6e9l67IiUD
ikqUtmGHSd6mzuurhxgXa+SJw1gD4A2S/Vp4Zh1bMW6Ite1TZnpfsJu7GNtzayH/ljoDXNMoPluf
R36gHLeRbVNUsmVfjSESs/GZiEJuBwzGPq377x7k1J+RZyOIoQNClabJUSh7kKoMcCWPIxO2XmzH
5uJyT8/jr3TdT0+k2m/65HcHey8gd1SN5JLS9+mkjev3dVlgFhYJaCTwzoh1fi/Bry4GZUyXcC2y
yJk/4tI4qC7HCdfejm4HtLRZObivrkOhkwDtK/Xj9+nu/1vV/k9WNSRM/3b+/R9WtXvcZUP8mf9l
qLD+lX8NFSzJ6IATvpJSEtFle6sX7F9WNcsV/8F5zfVC5XMwD+z/nip4zn8Iz5fr70hHhd/dgf/0
qrn2f9iMGxx+x/ccJcP/p6mC+GsbApOY4O0xwUDB5Sop/t5QGauSzGCmsZtYpfo04G+GITlWi3fX
OczSc089hwnTPnwH3IycK+CE+KdhPY519XOJZuyMHeQkQ/q0tQzm7b99lvf/s7Hn/bX1xPvD3kcj
RK0+Ot6l4IP9SyuhjnWZYOjbWJPM9vGQtvvOxmzdXPqB7ZAMrpC4UeTnLVBPX1fpQxsjFfctzSgR
Kk9AnpDEmPbSwKdoBdlxshnkzlEDIHKHPIawaO788rTEU3JZOhAGYTnfStV+NpUrkVnHdO1br9+x
QAGQrQpva5fNcI4b/WnPYroF6B+TJ4CM2WUPbpOMDE1XfMYSoIlyl/jejK5725LZbqIRwftY/N8+
ovUj+O9uy/oRhcJzBbeYCHxPiL91dxo5V5TdFWYGLja0jCy8fL/ksg8vzQjhx19HpbJrid7xInJ0
JLBI38E8LYnr3RBSGF4yoC5xLKZLMgu6olkeX6bBbJXWaJQni3DxHHLU4EQPAa2wZRjz50qS7FZb
hDpOMTCeuo5ukhLzDu0RaimVzNdC91vyKA5B0YZvI++CUtQNLgw8g7fFQLsfEn2e3VAiaYSFaMVu
/Tj7kCn/+SYK/tqP+v6EGM4pZmcKUbe7ukX//SZq5rkr4sQd8XNhCpugD+YdSe7JOOJEdKNb07vU
nGQKmajBJF8vuH1xeaCjGwg49oYxhVTS3/TGv60R5u3FQIJdhLTxJm/l3ex42Y3s0Z8lhfORp5jX
v3+p14wTlOFkUPmTjelKkf3rWfV+wWoIWoUXArqCKzGii14UbhDfM9mDoonupLH8mvPu3i9N/dAu
9vW4xPWlRkH4rxdf1P/5pYxqnOHCu0Q6Ix118d1bO62Qv/btMSNM/SYLwurGipg6ZLELx4jGbRpW
2Yef+8HeKzK6zq4v4GTU0/WskxNSLFQA61ffv6STmJ7AoGEGB5RyYzbQN537S1835YXCjjPhTGkS
e7d1gJo5Wg/8/3z5nL+2L7l8kvGpI4NQMEwNVnfuXy6flbHD8fgSxBpaNpMhJ79NEnoKiz2DVXHb
Q2zDsKqQWb1QBvpXXdjkz8UaM57YxIf4yJDaqfWf8pHojL4PH5sFjoqn59u8dMnEcuvststmbtzb
3JjmtZ6pBbMKv0vp0A1wkVQempJmYY0j9PDPP9w6VP7r0ytdR7ExuB4LPj/i3xY4s6SZFH0KVW0c
f3qKRBB0QFCtMJye4phHCj08bRn/KRmjd28uXzsh9IMlo1+JBlKIhDx5+P6lxdBxUHKA/bj+2vdL
IZlcSQOjJpptdH2ufkVxnBwNov1tyMDyFXMywRoKtYM3YKkx0Dq/XwIzn2rLmNuxmObHoTKMIBwG
xt+/mWDNeKSaonphBzhgLJJSdfdFvNgMfCJCNRQJHt9ffr8E7Sr3CULC75rZuo3GDvwcl/1TKv8e
RXLy4ni1IfePg2wunZ2lQv0eztm7iIiyscWABMStjxMRBLEnrXQ3tYpEBHzX/CP1rljK6iWvyFyh
NHVOyLTkSeTAFxZ7WafNxI5hc6n3djA8Sg5Rd4yU49dYOmdE/dXDkDYxhBvi7UTpP45e/fufL7H/
v7nELNLS4fbl+gZy/f1/a4eHSkttR3QRTIgKBhUVdA8ve65m8kCX7kdcBv57TIxFl1A8jlVw/teL
C0DEDkHzO0SkTl4LmKZMsUZOCzEMS/Lghya8/n5xkKpcuznoh6JVj7oP6Uma3Pkws8LPlQbedWGI
OpyD/qLbqdsJ7TYn2bniR7Lc1YMiGVpymnIpRy6210egiYfXOJ/Mj2QOkXT53u+sQv61WlGr8ib2
U9qkTb1L0s5G5XWyUoE2L1fwsGcOROCKmv96CRq5/eePU/xtHLWuB8xM/MDHxRqGPDN/G51MlnBm
Rq4VDf1dIj3ymIoxgIoxJuZc+BE5Z9Zs+lPiSlLKfcB360sonjt0HA+pwa03rCJ4vvPlv18aHK71
FAG07WW0kRQ1Lw2kxCqVkD8a2nBhMc6nkm6TthP/POeVObB4nk1Bjw9sXOxX6X2oquWxEAnBMm5k
7dppCW6EV19XjGUeMPQ2m9IPwRy63psSPCKWGvET4+2/RrGEKF0eKaEmLJRe+9CtL75jEHN1qsYX
Hu6aPixvUbTHp3BpH2yVNZdhYK6IDc/e80kRNWHVCvNE8eok08USnbxPx4SGSzCcdSP8y/fLskT+
JbeSD39S6lBHnXWDIsm66RYOP65ztPo8ukfupR/aeTnMordv/BXE3c3iSMIH0dzrS9NN2HR6WDRT
tfT7yZTIbhPIhqmqSbKy4QWo2ipuvRYlVxSnEiJPm3/2tP/8hEZ6De/9ujLeeFmCkgjKvKw+Rj39
GOqpfZxiggESZTNXjbzyo87758KpRmTuc4q2j5dqmQ+oQJ1zQbsBIFDgX8bZ9W/G1PoV2lX565/v
Ovd/PMSBCALF/uO4oRM49t8e4gBmbDnjcKNxuEXMVj8WZqmx0UVkeXDBb/zBKS+5SjEkOIyCk2Iw
FJXZycxdfXGnvDsWffmF0QQdbVKp/pjp4C0qFVt7m/zOtLIOieU9lHg8slhBaQYT3CFzfPTmEcRN
5xy0Bgj1/VI0ybiPtLPqlfGR1S4ShFEvb//8I3P3//10QBNcUnmxeiFhUhSaf125GroeQ+jRnLPX
vX6unr9fcqQNzIycx5Fh4w0Kz/cuR2kd94nctDIsTkJTb/om06/+qtEmChAaqJk0meygYEazhqyu
vwv+wmD/DfxNN7rJ6xQl0QGXjr/oaj+jdX0JU1BrAZj4qIkfDYgAQAgMMOO+wiKxftk1hcMROlFs
krb/NXkuub8V+93chwhGEGZ2Ja4cavoDvNsJSxzprGYaT/WCTcm0z8g7GErphijWBnVq0nxU2e2p
S/TvMCNhycrmHYq+j8jPQBuBLvX799lVPzoq2s3wp7fCrxL/1lJndMss1EdJNn9MLhuaW1VoZdgx
i2UkrCeeP5uROG/brQ6BjDPMIDkxGNI7qCqGBZUPKI7zlrpzDO/CEwqgD9WXa76KvhUomPuivE9b
857ibMiC7DNsXJy6iJMENP5N1WS0EHHPbF23wIoFJasNi/7gRyCaSlLTx0VeUVeQilooJgoB/Tur
Z4ZRZU8CLN1gFFWUH72mOv3RWs9SNk9mZuqZekwZWoLJeuaYWyPHN6vk7GANTA2bleczWXdpSGz6
YLc0tIrpJfWsYTOukvDx4JjlSaKqSK2XRBFQkZTqJpqZtwd9jSTJHGxR0ybrNKEJDgh0DZqxmapi
X7SNRW86OrRO+da4HYQ2Wy9Ihmhr2H4zwzddcqI2AfsP7O8b2nyN2+pDI9y9yCyFqIVkLQtNp0pj
2BzgOPZuHf+yEXJZQfi7kRgi5yHdOzrx9qLHAwOAVHnd3sut6danr3SV+4O9E9UdZx5WJ/AYQRpC
PiV1TRHS5ZE+EQ44NHKovhN2mYNo4bC1fkhPd7Cto2PcKwOH0jfWtUcX8Vz6PW1YyOFjAumAdq/I
A8PIg/5gFNBYricyZerswk9G89sjOSxyyBNu6EB5DVgqXBx3di2+EoIhLsaJ9Z5o7nXQWz62gw1y
9DAYGPhhWB+lA8m85JA8QW1zav+cqByx3QQnuoZXxudJklYzAjpWKMNnoGyYwV6X1pS7zsMdlw38
OhtisJesekffgR42AfH3OOwe4ddMO2MA4pavipzxolLMqI8Iv26kCxC373GHTVPbPtMg+8rb6DL6
ENcm2gZzS4ExelzORsqbOMldZnaJhcX8qfFLlAjykKLiwb+HdxTYcBQr7zgvKVoFPBuOuKknhe01
hS45kHieoIPCyIo8Onu1bJvxw8heFL8xtEESYh8N7c/sWSdrr6xvSKergrt+0neTCOdz/zYoJI1T
rd6XVpI7NyPoyyD0rBuV+5FOw68keBdWB2txXANmGoEr6w+2n+q94I2PE5RMC8HkQ3GO3Rb657xm
3dkR6MqGh3n2q0cGD58yW8Q6aFRb+hhrWF7FEMgKYxxsHl1zbYkbY09fUDvgbSGmevF1euwYvmxa
xUboDjQEq9F2zjbWXOhh2W8GtB4Ih9YDvtJgh4xkgPigeVDVWG5lh9rYS392Y05wfAp2FOJsGJUo
GmbDKS9m4par8sPVc3OkCf261PK+OEfnMeQJxK17LBqetDJ0HVqzEbT8RqkjgxCpsz+I8zH3NHuz
9CWGocKGQgQ6MGr3Pf7ezTzDs8W7aZhzMTB1znUZPVUPRQYkKPaWcNMVEYGK1WnIo2VTjdLZU/y9
UnpYN2oUwI4D/ygNrAH2fYLJ1RW51N45ClHpB214TQvmlgv+lea8r67WzPfBSW8RBFS9hT2ZgX8v
/QaJaXuo59LcBHJmTXdqLoIajv6g+ysTHAbMBWcJ4CRAhDpkfJsiiHBvyB5xQLMv6ijf1AmTmtKu
1lDz/qWLUgn5vG74ZkDh3frPoG+UeNSz/ErJYwAQWkLFaAkNF0gb8UcVN229wtCi+a2vMfYtzii2
dTSClMFWswtanlxhMcgwGnpdN0ak0RR/wlDnP4osYlIQM9nRS3Ffuvd+V75YVvPYOij44uy2xYqt
+30zus9lBbkyqvVT0HvXo2/2dZouJ+Ms3cHP8j9919LdnjAuWXKK76JgQhVKvG+UY38PuzUKJnwa
whELsBORBl3n+rEMapY+vz8MznRpeh1go8pIBpjx25Xuwl25d3LBB+eKRxwqBqkOBRG0BrsRK671
WXhNuU2NVWwXlT+kWINPhEt4Vpbd1B1ebaQV5S4oj2VRBTsaQPbBsZKt1r+dcGlOSc6CCASlOHlN
c10NkSS9trIZ4KfVnkehbgxeJP4nN3lwqCf7Z1KH7V2PdiLlLn9ms31tDHJaZQL3piWvnhY9JBPA
icYJxluv1ES/ptkfQtnMXmHVwzvVIfBh3pdqDmD2PIHScvx94Va/3IGJYp+WL+7oPETuUxpBhZUI
QH0XXN8YBtvax7w3OAyFohn8PVa5zaBKDDFgmZs83rp+ycQNv8YmUQwFg0peWZTFl86qf4wjGWFl
p37aZD20jFOQEANWGSsidPRwbeh0oDcNZ7QfRAvGmgZWrYF6hwkhrCUXZUlTF/osPJgRvtWxQoON
GRvX4c3A6Xnj5N54lD2Si8Ebk5M/iRvbjx4Zgz5n9nwQ3GMITeSuGRGhZHEL7sQCJqvTn9jV71t8
VUc14zYrJJMmv/QuqmuWiyogcZIzjPxqVSA6lz4Ll3+9CAyoF8PmVxf4+GTQLvfEA3ACHYrrpn6i
C1le4swUlxI++YVzBdLlKfxCjU++t7tFSxYyLIXv0yeBvZdhgLbEQu7LpgUFBJFR6zGShssdfTqE
JlJi0rQpzYpzd82PlAShIHfbfVgERBZE08vQjx+Rl65di+JkAA5s3Q5kjLZ8FBBphose/R9IPIi+
FIqKaWY7hT/gP/CRu+c2yOWFJiH1w2/M1M2V6xOAYBAnIOZEboTh3T63FT5F1TzIqkx3RoWY9teN
D8CuE+gew461K3jLV6YeCd1Jl590+8gW8lgz2xkhXpNFhMOWhGRkGURWDMgEAkbEQ5AnkBHu1Amm
nIF9aKSHM91yYIWAsVVRPd7X0EGVac91NzB1823ij6vkPSYcggkUnWiwKKYubuxck0kafyQYzNMx
uksDuPoO9dDIH5hH6pjZDy7KTk5JgAK4G37rWB6tjsxfCv5xyZ4z7LxbuD8vCgNPNI3IyIZwN0rr
y+lJaE88yEqOg9JCBA7KY7PLEH7Sgb8ul77eZD2qWB2fHZUuRzH1vyISCxLqrk3kDBCMwhZ78Lkf
aB7EnGjyzuASnFdihHmBBFCrPFyNWpvaI8EZzPvMZYfnanhLjEh2y4L2vbYIE0vpXwEOOogIiICH
+bXRTL67pff2Wc1RP3B4JPsF2ssXRoITKxTc08u3xz9Zjf5x0RxHeMinGR0edq5q33zHA9WC+Kj6
qk6REtABBzkW1lfJszO1I0gmopmWaVBXDIQhbiD+UQLamlmQptgYHjcqX5orjcqjEfzVLjLpfsag
yvGVKrWkOCLJYwFFdGWgb5HwFOytjJw3JIFvOjLXY65g4EX3RQFnIR2Qefid0gdLYdNaiuUus5y3
hSCVbmiPvoFYVHLdkMiixEKkGNu0CobUnCW71A5eBKDzzMcBTWi4ZzUfYygBcNYU8q6Pk6LxmJ5P
1Sm1PCgCGXe7FXkg9uzkV1K7j3mF3mDsJcL3mjhaYbHgaASATkFB68RCnu0MC6lrdfsl5ZiQz+1v
N6myreDdXWXkMcJNiFL3dhGg2tNMEx07Nc7NQqYpPvXgSq6CkSZH3mnshuPbtuRNUsYjs3d5jtEb
rOLOJBHbbJkeUr9cSJDs7qYwHsGU6V2UJiRDzpK60AfcMC+fhRg9oKMDJCaAuaojxqZN+p3sAtb8
hrNNsixnadfhQdje+zwP28Koa9yeDwZf1xprJ5mP4HQsBsj2yieHcPDy02y6lzrJd9asl30WIxKr
W8EmwuC4y+wPSIr52WoL9yrUzUdXOpoW9bhCnxWGZOXdRfN7UGV3KSm2KP+Jt7A4F0ixfOa2jXDf
cfZLTIKRM+lLnrIVOTXPW5/ctjEYAbksRJaHQPXjIlh2RQwtof2tQY9NhVR72wVOU09BuGmARjB0
0QSVHanr7zLfje/jfnrxWFTqCYt5W/K3woAuWvQwTSjSbCTkeuOns/toNAp6SybeoZDZTLoQJ+Ag
U+OjX1ono2i1Z921EM6nEwNw8wv5LXGDCpYebWIhMRmCbBHacJbt+82AeFMg7zK46XmA/IfWSt6p
wLd16H1EDH02vuu/ZA5hbwYOl9V4MN3ewpnj/fIjGhDQ81hgmpADqBJv7SfMymwS5zrLiIWuIvky
FPV97DvL7xXCWEprpaY490nP2yiT+KauW3OeI/y2NtzuIeFDteYT2YA+P9yUFxtn0e22K2VwMj3B
CsTGWHqpiT2vX7va++QJQ52qOM3mdovI3i6IX10S3L8Vpfm4wdQU6YU8gTrDlwmB3M8jSk0yCUsh
kALGKz88+ZHV4EZGvoE1cP7uLURD1chzAPwLRNTyO43rH7ELhzAYh+shTQkHijgISdhA3eI9FUh8
W8seSS3OnzNmZglZ9F4GwD90OpB4vkMiSbwQF40g65meVbV12JDPlsxOmnnXZrHGBp2E5gKhHCst
+100/i3T3YhQMZarZSj+xJSkSJb8OCoO/Wh+Vd5UnqquPcXgxHVW9rfOfTisyAVXdHsGGwtjmIFF
kpHpyUL/r3rjYndJsP2nFT0Pw8Ey9u8b0q3DMI55wxPWMdY8TJThbtDetjEcsaqYnIzMLZEr4fvS
BthSb4JripqnqGIGMzvoNkZUxwOtHoFNSTOw8RsgiGP0FC23yUy0gj3r5gLTm0j5ttkyEU2REI6/
zYgBxZqys5rA8WRwkDj7igu1NQKr4QspOBTJxlzaUO97034l5VQcSiKxTGS/d5W+WAXSv3RdiuIe
IWuLYZCwWZtpoQ+ZcZJoHJML9ysdASsng1vfpBE1f67dT6Crn2RUM2gwxUYFPGeKWL2FWTTDjmgf
otQJW+9eTh6RHz4XSQ4VwUtQSCq5bItwcbA7xI/2gJzctPlL4Pb2VZvU0y5rIs62iZFUD+gaNRXD
XOsFOCi3o2V37Fr31MHMsLzA3zYRc63eKfdI6vz1D/LPmeyxtTLIkgKTWvHeeucgKILdHCHZixA6
6hDPmYqnYCfli49m/TLMdKjtilgKTZaOHIZqX6vyqYjagq9MsdV8H3CwK0BAUJFSv7YjmdGca9f7
xLrWkZAnnqGMpX7xrq3moKyaDOAmwyAYd5eagRtxW8t0VVIMwDq4jQMLyrme7uNSn70B7ZEhDsHP
aBHUjKKwCBZk2CtUcD8smV9QFqVRps991ty5wKvHrMyoR+L7PvLTvd+KP7mj7tOl5W6bhye7SyCs
JA3S/yL/6Mg9VsXIrUOrjmudfSTJXT/WqMYzlMFdMx7U7G15FF4zL57ITjbYG3OipXoPxbKmGBWL
RosoFEe8AcvQEv1kegM1o0yS6yaJthhGn4Z80fePtQHgWA/1I7HzN5ZTZpcpJuTgJ8SrPJogXWU+
IqG52iSyI+2iTcO9hNhKlEXVimfs4Xpw9sUCepeeBl+Un1o1p3KAKeYRRYagkN2PdPO6QT4NlPFu
ybxpXwrCY31Os99fZRMT5C4gURRMouN28bEz7EijUPW5FM5r2RKQsI6OHExACOL1a90Cx8ST+BwH
bocVn1TYWIMNB7LV7zD7uVVDy7uf99I4f6ZeW2c4wYeR9NTZixqcWEhMTFjbW4pkF1MZiKMj+da7
PMvJJnIorWWPFnGCUTVWn3qkLcT7Iu5vgnGQk2Km0gaKpPx0EybAtYvi08GoVjSx8xCPHRU4vQ1m
YuR4lkwHUyqbaXRePNm+VRPdAqHm+FDU6WNcAJ1PSvtPVyg2AQ+2p7OQOwAXGXes3Wxpf7+U6LoR
fcu7zPUPylR7n4P5EdJQ3z20tj1f2qxRuz7Bk2rhirCNfD9oIq7AM/6UIfm1rpXfD8EUcLtDvisi
58FO+q/csam80/hH1AOayot70TfjWY0ZNJrRRMciltdD1/3OxFcTxIRnxCwirvMaBgJaQ550VxaQ
6f2aXpaV886zOQrVjd61Q188YF04TOQRHz1yUGKCF+bw5HdIV4wLw3JyIpYf5NMgzLbXtu3RwyfE
gee/JYUE4MPUdWqTeC+4S/yraQjQMwsZkjgDd1gJyUloTX3Kzg3TxbC69xiEuBYXybeehJ4oIXV+
Aw/3I2pT+gODtZvVQkcnlE9RX10XQFs3Uahe2UhZpQDwB2Oanyy3phFoU2NHq0dpau6smVWsnOgm
0Tzw6f4ab2dXE5G41IKAPjvWY0ocgUVS1t1nOtr2ZVwPg2nvH+QktjEdl6uA8UIwJDfT0hNmhet7
10Yd5v8Wrto0uqgE6E64JGLzjukGiAwXW4RbvyWARjF3OAa6+VXlHS3ibsWeAVoRT+6CN0e24tTm
6b4DprclN66lnM2Ogs3rqnIABcfN8scOUVmjSznSCKh32QhIOBXY9YrVGFNO06dOzCmlUU4GKHJ1
N77LHec4zD3rpJe95YTZDiaPn2xvOo0TwTnaw1ab2M37aEXTqX9yW6+5IZ2SftlGepY5hPCYDoOa
bxMh7pUgGZQ78Q/xf4qLkdkDM5qUIgfF1h+GGITKF9dEBHA72TnaYWBkB6XY9wvtUdd8spbxDzOY
XwLge0V4Nwt9hrb1hCuJIpQbyI9YOceeBzBvkQ616PbDUlXHpTSkK0L4EUZfHHhCp2by3631mi/M
RcGlWYewI0QbLsqVREe0qUgO6To009WgDgwLv3pr+VPTA9xy9PoUghq50ClRbN39jF7m3GXFMVfU
SqUf44oPmJdPXoj+gQCEfPSXfd6bH/+LvTNbjhvJsu2/9DvaAIcDDrwyZsZAMjhKLzApKWEGHPPw
9XchVLcqU3W70u57W5ohOUgiGQTcj5+z99qqnRcG+nn28ZkAIpwTDl5JeEZ390brmhZH6RxFQo9u
qNW3UXFajn1gElZGRMfI+AOFOtiWKaUN4IfAZAl5EF5UEiPGiKGKENCnAZk0gakeYFKthQWUhVQZ
zcDiOfC7R72ooeF9XElUgxeRPar4UCtKIRWjGVZ1WKCiuqO99iOFTIcamFYWL+Su95qnFt7jHbBj
wcHZeM2NGGhaIHG8dNVPJhCgMIHjhs4oHgdvzgmkVj/zlAhjz3pwUo/YUjCfoEMplxltovupQLUN
tLTCsdbsZcE7BT9mBuqVLnCys9LxH146yV1H4MkJSQe3aTNt+SmwTSNgN1rbehm8ynqxknInqJix
OI+MlzzO6KEhCTcqzOlRdUB/3CK8sn20B6b13APQMjd4mo0VasTg4lC4XDxzSSctZnIiCfvIw8k/
IiBpL3bgcTYLy1NsqfqC3zMiDI0TlvFWDPpnmLADWaXTnli4iSyrg2k3UbltlfR/OFFyFJVXn5LF
z9mh6xktHT3C44ZYOWrKdprqBP70342hPBbuVBxEFNOuS636UuSWs7J02/6RjHdJWdl3YKfMXchs
dNv6TDprvAy0jIp6XXsm1sGqy6++KtYVVeFVl7u8rZorg8INdPCBHlgB3EDBFF8LPl5YD27dxoc2
dPuH2EmHB691Iap51Kxd8q3LW+cxSerkGpNrdpyd6MNrjPh6uyQ98W6R5NBu+1Dv3Di7ENOhr5wP
kD1IQrH7MmAiHTvwS8qi2BZxNO5g501PA1bvxy7jKGF96VE13EdlEJNyrpMng0J2YdeTM8snhyyX
94bRMI3pe73uq4SxqZbGI70u+BJdCp2hilrUz02zVX7aXP3lUjeSZzAaLmbq1Fe/nIIjPzwRnTnZ
J6lp3+Nc9J4D9UeoOTMzJCfMku3sZDmGxLUiK/i3G8Mlh64eSPITajybs+iJLAdMrKsrZ+rhOTLt
ej3pOd7d3jVnwmKFjHMs2+qz7HjwVxDpB694yRwSNyH4/iQQlOiXqqlfvEIodIy5j5CaT4Ztxaod
zi+TnVzNKvLh11ktDekKD+nc2y/OwDy1j81tAMnqzkzscdfYcH+MWBbPIuRXyFmEVTmEw6NEBzRo
MuQll9wuqV65H+XolT9FnGJY8GDZR07PYGc23DW0mPHiR3G4iZroEZRywwBdfbN76X6tmXCRlOPt
61R6T4VkyDH27mewmMbYdCQPzbcxi6Ctmf1rbcfk02j1lHiGtbbKtkI/1Q3rDqj8bumfniKnAiu/
aPXySpx0kmsEsqL7WdfiRRmueSV7BcbzBhDU8EVP+dZmSnySNp1yaQzgkb2XKAS3ZBgO2qGOx3qs
LyphrNwydF3xHU+7oQV0XdavmOaq55STkmWdu3jq30srKFFSkr+FQ6e28uF+Cv1wZVUiPLbUTS5o
HtKZMVxmzouXwItQJQdku0n2rqGuvpGWF8fADlREQ7RJjVScDRjxYcZLz4tC0NKQt2+5Y0E4mh3u
rTDe9C5jKVmCHwl08O5QbgGzKyGVOj91IrENJqVxTZP6ZQIKcW/XXkrTrRg3Ld7BE+0VUBixWAcm
tmMvHsUZua21rhMkcYzJwRBXWYkEq9jVTuLelU5d7QZcQk8EFRQPNKC3Y9X6z0VXXItUq2MvyQrv
i2zr0USCCoDIQ3ThqbPzapNP7RWAyDJIEYw9vLI62XPuQMBi2Y8cUHQ4ikJTesfcZ+5RiL4H0WfA
kbdlgVJ5/sr6G+xVqoxDFyf4WVp3B0Irv1pTW+7rZYZZuh92M7gHRyOR1u0oeRLiCyLRj4Ry4VLW
sK98OJy7mTP/rsHWm7YIVEDe/YR47F1ul2J096rKjf2ERHATeD8adqt2JshirtT3lDaCk0F2cQqP
Uewo5ClmL/KNrr6kvreZhB/eT24Ms8p39z4bHtYGIjM9lxtVG0rh23EPdhjCSiG+N/bdx9QgF5S9
zkeLa5x0hApmCo18H7T0QecRpKUhY00mmZ6OChv2ynJjzgLVIuUNxmZb8BwfYpIcQ13Zf+SFvV74
DLnVmO+ZNU0n5oOIIJIxfXZKd23ZiXe8XcoYnbQR4njKiyeVh/IKVY5gvu4jRMiyNRmj3McCGpwA
UWmWClRGnnxKQR3hhZP75KGovCv9pbEz06htVHsqQPOMc4PUsU/XbirMi+/Tiqm0QRh8CoPONdF1
KaeN1mbGgJ/DVv1N+O2n/2DNg76m7MpyyKi4SnIwpeV2DFdVhoal9tbRlKttEnZI+Ir6Oc9/FGGx
n9J5ehCpq1+DgfDpCq26kUyXeORQ4aXpQccCsDO0lxBD8NnEkKN723mb2sI5VR5e6ARytlVN+jxH
8avdMuEb0tB6SluXUdyM6dmwydwrxhBjS659smwTAr9T0FlGZ9MAQbqLMkI/IYWZn0K0yNfeG491
aYiDWA4oqRVH50LJ8KxQJgI+2LiidzapHQYnXYiCHh6eSicyCbNjhdr59jQ9zaM8RLNWl3Akj6ts
svaUAOsbsUxtk+Xjow1zNYID1qTyMSsZJPqNPdObbzF9xZirrKQTm2aCZGhxqHwN9dJbT+Rwmgqp
jmMNqqPXUFDiBi+4NwXzWybNnRGJ+BuGI2s4430iBQ6AxMoyVcKoyOCh7Kb0MJRZcbxdSKSh2VDg
0G8GBLB+h/LfS757wWsHp7OAh8S4nPWcPPLKDq5E3vhUHDSaLD/d9nkIl9QFTlpWXwRTtgc5e9fZ
YoknNjfb9qOWaJ7RMk6e6dwndnjhNM/ZsKrip2Y/M88PM9t6oi9mnC1z2HadZd8T/GUz0q/fZqbc
u8jjd24rL9/kcUfXqSpyoklJQkHes5rm/CXHJnosaJGtg4zgPlcSFByknX5wukQ/hFYOm+CFKJv6
2KQB+lkzfB9aZ7rwkD71mEF+ehxEqyZcF0UzcrZ0ACr+s84pByia6OqXPcH3tPhqdt19wUh97Qa5
s3YpsO61FyIwJv6Rf41oAReWVFd7+lUNJom/ht+tRzsnS05ksPcWCLQ0tfnIPkQmX1uML/5IkVIr
YnVdshjxJzqPPFcEtVYV4GKTrPc8U8QZy6nZ8hdCuLONWiVtq17cPtghasiR2zjJWzhvTZd8ert0
f2SksOZjVF4tEmqQ4oKFHkYF3LUxynXWmZiSlZszZMv6c4BHu/eefYaNRek6z7ZPP6oO429ZlNEF
DIv6VAWIXjrzQWrSvqfafM4tNzyR8wnq4qNWsbPVqrNeggIPGUcKerAzeRsMPVctrom7uFd07kx6
2as08DdhSOsIVUV9UllOry5IEtKC0nJLL59JAxQtlsaEuYgXVFDSZy0eMCljgG0jG/hmiP9Wj6St
9Ub6iOyNWX8NSGh5TwQVhnHf9AivLJL7Mg6+SafvkJ+NLr2JqNsP0VzuEAcSG2pZ+loR5HiV/Sfa
0OLBp244ZxHHm2Z2TqHQXBgzQXwASWT1Yf8oEBo9eilJlZ7tPIayu5qqJhcyIAF9SF5EZIrX2zuF
/ax9Q5CqJF4c6uOzdhbQUDL7XyalDxxiYEvkcbZrnCp4apwpf/rPCsib+P7P1hrlAWjxHLTbdPss
2wTu9mfltizImY9jk3tjkt+I1fo6uvLQ54m/ruaEkATLgNsBFafeMMHAxSnHbzLziIxsu2b/N9/L
TWH6l2/GsYHe2PQrPEdgG/stVKxKo77pQTTexYhwUPI05pObuAvOMYaxn+j26C/GjNgCs2F2eJaL
aeSBjqaD6+fe2g6wO7O9lXdpVcD7CuaBlh76mch+y5Mwo0FiKaJkxRLQrh26QGVAq7O2jzTHF/HI
Fg+A8lD+q7Q9c1YqH/WYPOCf6s+3izEymCtGpD23d83ku44RDeRC9ccg9NZN3zT7svfcIwKh6IBr
Nj76StqHqUgqeFxfnZ6ts8O8ire+I4haJu1Hjq+sTbz8sV8uEeDMzWxb4ypmAIasJkqzrW3TZbVx
wKKfLl6zvnWOXuSg3Cl7RLaANcYO32tezne00tP9TPlD/gNaWg7w2IOhlq35d+QXW/l7Q+llHEgy
vM3fKb2EmIu+bN+Lsc/vyjQrLnqYexqE5bgy0qC8dnSr1142qu3tKbDjR0+1xrkKxw8RjMkb4yG8
JCNZy639PiLyud4unqQwxOUjtuWxjLLsUgZtdUrBA7fKKJ91C4ngP98//yZgBm2IA1EpV3jCcYX7
271cFbEqzX7p1YyKyWYdlwzI7XKD6X82vnRu68BBKdCKmPyZJGmH+9xnoRWCjpnG8sMvLNmqdNR4
NBKHdDFNiG8Yx4+TqosViFYaTbIOHmByfC+7bOSYhIgjChDjaUgR2BvXRcte2uRwRrJUE7YCFYVG
AA1zy36M8DAc/vOPLJcf6S9PDO5I37MsdCOWz1P8249sVt7Q6qqtgQLgWkcDW5KdtJAvSrEJLEdu
ixHBZSM46luBME+qcNZmE8QPLXXCQ2wiwivNur2P0eZp323ex7g07ssKEFhIrfOlC5fxS3/JuxRx
/lTQ4iz5e8QnXaL6W28GX+F+txdL1MxEYabe1eX4YFPEvkeyM++DKn/3UvPeyhmr4IcJjlaOmpQJ
WnKkP/HO6Sx//s8vye9WqmVBE8rzpeJVwTL4m9so1EJESc+9bNg92Lc0+eHmxk+iWvNVZSzDAgul
Qu+EzAZsK/6bW/D/9cVpUACFsnwYlkr8dTVl6TGSEqc7O23xOTY1lX18SPvIYdDWHd0IALSScwc+
Qfz6yv9rWv6fTMtCcK//zxjU5+HH54+/BnIuf+Ef2ZrQTl0TthriS2zLyscV8MuxbFnATpUlAZPZ
trUYk//JQXX9/15Yp//1fyM1Hee/IZhyiyn+GcX/nP8f+Km4mVj/9Sjzjyg2PMUZ11v+s+zfblx/
Tqt0EmgHnIDOL5FaO3NqcG4uJgAT2OOxLsJP7rtyN48TxBSjms8qseZtHyEua8yk3vsmEiwO1Qo2
IDVZQeX1mk34VeUQ1N+8tN6Z8qWr7Oj5drGdiMmlcI0DXbn4eTKQOzTT9OVff8Isg8WbV4f3g/Z3
OMv6U9pjplKKXIGlT/t1DLinUWNfpzGhwkEoNeepeTGKGXBgRp9POz/SLK2+BIvyoQ70vOnRoH6x
VP5WW1Pw1IHpfhCND+R4+bgX0G6cZ5d2gdGQV2gRJEfbj/2jiM3qYmtsQL3Vb10aGReU7C6sN7A2
WvTHbLkw/TPAIHQMFtv+aMNhCRHKgBYvaJpV3nYYhb4nPCN7WLy0qwrb7DefHlSZV8anN86fJMfV
r6R5EtyNnPboJiaGpNar1+ayg6YC3JZwg8986N6dMRrewriyN+mscLCM2TbIHPGoVfHRdZN1L/06
vqBQ2uDeqLBkxQ86nja5DMsfo7K/diXkS+z0e45x6mwbtmLPqR67EJUtG1UGbdLNfzj+iyOdcm82
5rxXBFCxE4VkjpXZtWmlifNKDUdzfO/dY2sS7I7jJNigQWgOBFTar32k+SGC/FvnUTXL7hl5aHbs
IxMdfuT/43L7GGFY7Z1yZ/oohX1NmrB/6YE5vLTK4itn80a4GUqbIQavI9343PtBTpvCmLYINyeo
2RnCtS5sMdi/tPQvC9IbPgcGQHTmvbduRBWowXhcAh+GDLNya1cnVQd/t4SW5sMLEgWs6I4uVd9P
xLthYrlHXeK8304kdjB9T/2kWOmsy58MGTZ7b/ZovBDjfIyZmaWdYWwLPL/7UZr9C1PON4yn3Xfy
fDCeGAie0E0QTdgZNMUKboVG+0wD3ZjbOXUshvaL4CxqLyna78OIxX3vjH18QcNooT5znatdgmBx
51JufNIDyA4N2WCZHRq7JuuInwY2llNqOe3YPwg6U3vd/Bgk8hVsnxFDfy4M77E93N43pc2bt8+n
9F6g7A0//7TiPf5aO/7MDJXLdvPnJcXERCg9x3YdzwNh/zsVETVSKV3s6ZuWo9Spy43x0R+z7sRP
fy7Mx46AvD9yDdBqFHZ74SMWkvT17fEPOdBd54k2PRFpFljA3Zx59JuTGuQtyUcrbPbNQ99MZKtw
JxbIhs9Rw0Qq7I2YE69h7UNGCvuYlB60X7CKCsGWP9gHimW9ky58kwkEEGUYbJlQqZ2NDWLV8Mk3
WPRRShOE4sDZR1HV/02JcFtK//K6uI7Aj2iJZf028Sb/dZseQ5Gg8+JXxRiJrm7vitdWTP2hdWGr
mTVPjetngOnsEOtjJPM1rrg1n4ybjVcHQFdMkn20/dpR3I938VIdkh8qF/kZHJYcaLLoO3Tlygu6
dWt5rIWRX7PWqgxz+9y/OV0W7gNTDizIn4PskS0TLbufp0we5rwdz7Rojb9xld5M5H/5qR3lOaZr
ottZtj53AVH8yaTL6u2PY4uasSnoVBFPZuh95ZOtNYTddJGRZ7zNeGfyMZMsS/SrLHSOV60a5FQk
EOd1sE2ThseoBig39pWzY6i+xAfSNQvBy35NUiNksm6KTYRiYuVVeXQOBuAw8GehGMmy3iVzsHi2
cqBqUzGdpAJGUDSWfUJ5bL/OEWXo7d0EElcRqHeGuUfZCnUWyyW1zGoTdQwhEJwRfpEm5bWE5PYC
TFwcx5LEmKAV80uNNv2JbOfN7b2g780XA8mPSDM8JEFsvvQQdO/ytraOank3mshEj+aRZEwsZHfp
LGxmJpy9o9mez7d3m/dMVu3fnHjlX7ENyjQ56Jq0pUzpcvRV9m/1IqJcT5XYsNZuvRV6/uyFRdhw
79Y7YgxS4NmJ8e60dPpywqjPUe0m712yhBlFb1n0atDzPUqbZjCaDFrGTQo3k9cRLOxpBM16YeQi
Lre3+uVdGxPJugoLtj38OftSo57KCGZClRxgw2cu+B7OF4sT4ltKKfQQ2PZXcxLuW8hTQNeDuZX9
MEH5fkYj/CUam+9zzlMNFIVOTNi2r6lywnNX/Q1A4PYq/OXGdRnbKWzlDg+rcs3fbtymSeks4lNa
m/UylYnR4kYW7aa5aexzW/vVuvYLtbUjmlZtEiloIAENocRz3kKl0cAbgNJjbJuPTAOCA6dRNlhN
BtjeocGaoqNy5la8irrOnsDPHwAU16t+apniigB5CLFez4MsC4x3lCkFotV7mSzxM3Uzr/ucNth/
XrfFv90WLnXgsmI7jgNl1v2NAZxoE6xg0bRrZwSYljhor5Sddciq6Ug7+DgPQ6hfY6zrXxuiE9H6
ea8YA829n8ZXghE5j8+CHn3UtqemT9pTHdeCqJTl/dslNl34GYXrvVe+9aOAiHKN40bcGxLPu9B5
+jc/0e07/uuvUMFtAedDH0/8e3Fb1N6I0kBSRcUZ5VnrX6Y2Foek1IogYmGvA9RWJMhlwUrKfNrz
LD/0fbk2Zhkc/3XRvfc10YZxrDxyQbSsluTxbOU1NECxtjpHK5miM3dmf2UetBaQvYFogGIHbtcB
dJPTuWzj+exQlzGwqalquqtEi7/Dr8UXCopi5/b641+tfL+4/7WAl+1gX7Se7qBdeV99xZzDi1si
Pcry3p7AWOQOcyl/sopDYdTlW0MSQNEW/borK+s8xU588oau2ZDTbbwzqzjPht180kR9t4Lxb9YV
MBC/7/xYRySdPVtZvs/h5LcdztBL+E5kETVndBMB1CrfmCOtAmZLA6Kx2BsOJoa8K02mY6V6G0dh
aRywGtMd6QACdgiowbNl5S4FvXkiH8BG9DSa4yHMu3eIaebJkmFM97KRh3aGRBFLM3r2DPEineFV
e6k6UlnFMOlq53kInY2s8S/1vv2omKUvWothbzFChpgPISe1EP/JWk97sey+fiqKdaStmpglr/oF
B7EiWr2NOYImBVldCOHukEEkq3GByfnswU9lRoeaduEhdjJ1YIob73OyAB8HCHMup6gjI0DnuRia
cdOUn+DaU4KgpLjHR2AfRicjxzubMWtDO0a/lK/Ic90LOzFAJZT+w+3Sz7P/wE1c6+0kC2CdFs5Z
tDzWqh/C74aT+88VvGW8whM9s1Sz8dP5RetveJjPMvlhN/mZwET7lax4wbycU5VhVt2miYkEb+e+
2rVkG25uNUhuC9xwvoV2tcV/rH3CAmzQAT+NpnmOcuYGd/BC9BdSCKIdrunXLlHtYfBHeWHt+2xa
uBUSjf7FRzuSu9FHoAGF05IjoyUqpnu7zfkndEFvP4aecQKTgLHouem0JurXLy8izDNIhf30YE75
0jBx3C9p4KHcHSlxkhJpYR5hxCAYhCMBoauPbLmul/LgdVke3KElb+4zhmWIxX3s8R5Oxtivr6Wr
Fw1B/pUBV4GErW/wTLnypdbDsVo+jkSdWFB3GrZwl4JuF9WE3MecoDHfT929Zw/6TcqQ7d50aueu
CmFFD944fbgcFlwyaGTjdqBzEaWkkVjbw3QXT1F5ySvXX/3jcbagSjq6OQZohr/OdA5XsW2H15qI
9XZ21nVfQaSMoicr42u72s0CbCTxOil0aOMyssU91Yest0NKv7/q5evcR4TeB3mCH7eB3uzPWye1
9SH2IZxUC8tTOMHwjWrgjljCFtVmF99nXtbvEKmGG7FUobd3xfwYhCkF0/IoFP/8A11hdw+OOb3M
ShEhxaRwp5cnt4NCW3M686ap+AqBh/jqGYeD20se2Qxc1zEtouyeFvNzgpDzwCSgp7QzH/AFDJeB
2iy4Q2CQfWQ4stc6tpOHVhq7Mh1IXYoDli2zabcNlfAkVXrUakKQWWL0JV9W/qIGWRz/0CLN1hpp
e3MPKjF/jA1h0hCXkPNHk2A6XHpnY7aRpW15OrG/KSzuPGqjH1Yrz6zE9raCjIRBMcMaH73Iu6uk
7z10yzM3W0O9qlkxtyWSvvXtT0Q6g3jmpV39w5i6AHkrnEtWuuBCBR1cbm919CvXbtwKoLDW3zRf
HctZNuI/b2toQm3HBrnlWmJBk/22UXdB2ykmqRhjbq92lLr2SQy1vzMrFoYqmfuXbHarM8zuCa9X
XU2PoODwrSPzBiLrBDXP9gcoz6UGT3/6dr4up2oj5r4/36boOtPPxKCW6ZYgVHudLrsUAt+Ao75v
H6GQzbEjLwShyYsFlJNnmGNT4NdPmPDys63l/cShZE+0wXxXtQbtGFmgZ2naeBti1mqdun2Yh/df
30qKCZpjiLGaCe56zpjlr7BeOqvaAi6APGE4IKFrt6Lo3Y95yABdiv47TNZHBmWfwCfkaXJSfRWt
8dXTPLsqSS9WMtB5YXSHVqpLTz0nZmNuwzXiCXtBSGCUt8SlcW2Ju3iYPpoZ00Xgu7vez3mdAni5
xcCfd+0ues6JBB/HsNomvt/ihyqy/a91sE1Mj9vOAOHD4OVunuaKnc/3N3oRruVV7m7pNaCCzQAl
IUq8pt5EZKmH8Ad1woMb993p9nqjcVR3BaooRjnZ58Redf61TCp63zrHTJuY6cwcJyfvotaQU3VJ
4kBdoRvv+ugp7GOk6hb500QPjuhoYAGTE6LoZCVvIhzzB88I/rBVqN9pfBr7sfCe9KQ9eQBn/VQ1
1bi/bcdJXrynE5h2oHPyPmHhXvetEJcaCtO+cOv64CpweL4Z7yshk+fJG/+IOGM8Nu78aeNTPuRd
wyCE1aNloI/19NddZIX2x+056zOKfyipl55u4ITlEd8St017uwib7N7b7lAgf1iZYpjgzhIIGIkW
nvgicQgJxiVspjSt9eymNN9uz/KgANqHnr+x2p4vXNfT16xOIIYPRN8ieJxWUZH4dMEc/yFxdU8I
tHUpip5+gpvNySZNsUEBX/lWOhnBgjJhkDXFQ7xPWSgWRFiNa2wf1z1tv0rLi7Nc6sqCtXFbxyb0
4Vvcdfe3B+V2cTlGbn99tqz68lAkEL9rSpNtMjWw00RiUdJDDAvN/h15O56Msi0+ihwlhNGb3gqG
SrVnGArGtonDs5+3+LnT6cGaSFIPRRt9cXHkRsmc/4EWeF0P2PiXnu2vi5hAApbwR+JuWZfIlJ31
GF2EkObK1Mi6ZSl/hiDt2oRNba7MOxvrPDEFQFRUd1Hu4B1vN/FIyXtqAcuWUL/LTlxxQqnXNHKs
DZ3sddRGLWHtqn1sWkIgHPnDxKj2rao+m1m5Z22pfhu23zPHa76GeFO3Qd5mGzToRUSZXBNSsHj1
E7dvvtsRbvpBxnsMd/kmVYF9WVSP+B9Lbv8h9OnOCNJ/eUpoysmz5vd6wa0FlqltuFHGmPAoN6eX
69fL6n/7zQz0I4XD81bn07hPm7neFbeMDAFjIxn6vTPpF2B1wzlXbrkx7O5Q5vvU1xT2vlUrPBSe
vTbyOEak2ap9tfRf6il+TbBg9nlMH0cGGGV1hnytGQlMJpRp2A8xg2B/tNfKGO0rZdlIDBTe6AKO
1d6pcLXfmtNZr55gNF27vN9HqpzeesId+yVR0DC6P9jOaHF0KSZCb/gOMq5el6r5XpusMrr4OuaN
OOCQQCwUxfUDKC7jkAMe7laF5fECgJYXvD2gVSX4BOKubp8sT+ovvx4xJ2mmR2epcoos+0ZqMHTv
5uO2d8wNA1v0p3ABb1vJwMsO2QbeC9+QtxrM7vm2juaYdMkgsKPtEFCsLEulBV3XHMfDmATeUxNz
biyHyL5UHXfgmCL/GFphb2ao/bdCsjMVbJYSkqXhhvyS0KqbY1x9mZzobGjDfJ59O4amIV+YrVkb
VjT5FgYFlbraZZoVfFgWjq5fkG/fpMjV5wQFSloy2+ZYI44N+bLgeufxobGr4Yoi4VHJ0v/AI4fv
iUPhDu2I9zGFgtRD+No5Vm5devHBHiu1tRxVPfSlzXfBrhGEjnmcIkVDxMcbG5dFTvkrk5dRmXgR
40ycKqczFmDKvuijesc0oV+HdbkKZ7f+4kMR2TIkdVG125taCn8XS54gsXSgGPX7O7KcSbiunSsv
a3dqxY+u4Rw5SXvnBuMfhLkPG/j59nsZ0dsC6tWuIvR+WMMK9/rr5RwU0GUkgwNxRfrBkui17P65
GQv9zpAFJ7zPcURFM1gyq6OyanM8Yt5MEVoCZTjohoDQnAXAC/7wsgYgeC5sbugMo6cRb0KS/PjG
ewOt3sn1QvFEzU7xpRL3LZij4hFNA/OTMH7xSeBqPYk5P5wIKkhr/GR4HRtq3SXYyo6Lo1+7+ZuN
QQ48qPllnCEyxBUaVDwo4ePtqGKHdH3K7sNhNIKes5mbDZMC7IViaB6kH/j7MGl/1LX62lhVvPJw
mj+GM8/dv94aiM2laa5+UPqPZyEJDyeypz9GUfyTDN7iBXqHfQ0d686UifEiWrs7k9vLKr/cJMJr
43VqI84QiMY+0lcVNs5z2aBwpQ2L77IhbTuLaddMU3mn+qg6OniE1r/6t0bCsNUyXEnueLmUyY2H
0t7BVsT6VuBuI2KkKFBKhjkkDpPjTdGR33KrIct/FpJWnlSrJsJV+2s3DN8Wys1ILVx6Ufp+e2ue
u+1YL8G8PVwYLIpTv7LT8JiOfJ1fO9qyaFZ6SmH3wqo8DBVhguGMCmc7JY2PS9dzN14a1a+eE30y
g+jovbNS6EA9tW2io3UdjMFGD4itpdNsDPza4Z2W9abB/7ZKvV5ekpmHN8nJt3CDQaMLf7OZL72Y
JYqmqAV1My0nRDMwfnjSaPcAvk5YSqYPCUvIqdx3Qk1JO4zc7N6MQZXPjrHqYgvOtucdo6C7N8OW
QIPIaZ6xd9XGXK+16ZwQ6NkIKiFlHW+XErSeQxpLGkbWyVGRvfm12iG4Ivej8lPgGXN6Sict7uxx
vHppvnUVP0yujIJlyiwvNHrd+zwwrki5jHNq082Itd99K0meGdo0uOYTbrm68jDTi9h485IiQXDX
4zNNrHRXpxR7uZ2oSw/mcD3qqb6XVV1fLTd4JDCwmczslblOdAGJu5dp3lIOe+Ehquz8BdtyuNd9
/j0wvRRqQBLdD4iCP9Ilry+xTtPMh9ta1kfX9EA6OG7xppuHG0MVPTfnWNfZjqWTP80ZMTW3orEX
JvoJkyZHK/svXpwm55ZmHlxAxVEu46DCTqH22qlzQnGJ6E379KGhtDwzBRsP/TAdxy4sz7eL9i52
XyENBOoY9rnLw1Mhb+WAVDtOBSCJbowKRHtxpXHkVc5Z/WCUOAqREOMYfah94mfa2/lsckCMuiBI
LlgOv9cjtJzW9qZLyVTuMpvkQIU0zM5lWczw3seFNtZ7W3Oa/phxe51mwDWbLOFY/KvqA8DAmWuo
+k07kErSDmSW3RoalQ5ONYJTit5XN6AOrHTpvFX6deA2fkV8mF07H/R2BIu/TsNL6IbNUwDeQM4h
SXxsNdXSTeKgHR67/v9wdV7NbWNrFv1FqELGwSsDmElJVLD8gpJtGTmHA+DXzwLYd/rOvLBISq22
RIQv7L02Al+lUEz2bmF1eZzqZaJ1L6B/8te6Wy9SQ7Nx8PNE5ZPaKkdR1MpTlJSFR6Gin0xEuMT1
hNTGAtAFjVlEMpnSbfzactDGEK9GZUV3lQpSgaqQiZMA3csqpzUvI6CW5Z4nbOutTab+tLwyB3c4
Jxjmo7LEUpQLoLR1jTY35qdfSlv7sQzEZqj03Zp/q2IIb0HkkAAt8QQ+hk+FG6ET5oc8BlJu9W46
aXxPmrm3QKTzgvIdgkwDkMoOK8Vbjq6w2XeiPI86mgEACdO9DGjs82GSB8UlVBn/GmXxRMpW6PMy
RT4LW6wNPaRJKtmlabYPlLNtfwZlo3gyJI4sprJjQzk/TZengw25hOTyYt/Zw0GpXOMDSXxO0gW+
tAFww/Ixw3wvdi6KQa3Q7XmCg8qghD8DaxDD0A41RrgOrRmwOiZatnJL56vFkk2WWYbkmIxCNFjC
nE8Gyqa6swBxEQpxJKbDouBs6ATmqVffmO+21RI0YbTWh9QG9eTiFnXneIOoLZyZ1uSuk2IazppS
NYQVD7DSBj7D0HdfRCEQ6cw+DF8jyigbWFAtzN9wTjfGOCH2CwdYdYbgmaCm1UD3kq2TMuvWZtju
kiqsrkUTk2Ph5t1b6xj4BKQR/enIUiMEAuNamHfnqjKzp6rqfwo3SU9tlHKJNELrToEEEBKI4+Pv
UKb87JQApDynHIJDZmLj9d9UEGeHUrp3FedosknaTRU11iXlwrkbnASAHfSDa2sl3yaaiqdHEWBU
5vCUZO4FFMhXk/bjT71AZ0A6nLbWTAzcRtmh4lXLCyxC7bP1M3fbJfqw5xY5p2lmxkUECbHcFgds
kVT0V6HyK3DDWxMo5Svz7Qyt43AbbYbC2zTrnFWn2XyYbkR7xzj6TqFZbqLEyRAeMz6HAk5FK+vA
EyLBT+ha8YsJ4XpVi6riq7ysXMwSNobTVlGpAaxIOFz4sYjLlJGAg91oU09GcZyiKl83wIM2ZtDr
WzIHbK+lpIHEYf4FjfDCT1RvSWwgfA4zaiufcQwKYmAhBCWKyZdXg/GKU5lduPa522y6ccCkJTHn
LU3o8i3zyyRtzZWOjn3rzxsIG8/iidRvcQiD/NA28F4jxw88WSsErnNBFO30pYzZK2u2r4AJnygJ
xmCtPfPyuvzdwZ9/yBCjbSenISq8I45XH2Lz0tW9cYlyR9tpeflVadI6Wb5lnZZn3eimWwyDkIHk
WD8vf+CWTAwv7luxtaRGONHsvFkegE/v/aiajm4VHjXoEMXalmg4LfLT7TBn/sU0sRa4TUZI1Bsr
V9ly61rxT0ORY31GmYklPRkv2LrwlGqOsjIMA+sRWOE3feQgg100cMVon1TWU08Ddse1PriMmWO2
saXf4f6KpuIla5q3waniz6V4GSdn+FGBwIwsEKgJU95z1uD4b1xV+UEPBneh2oQ6ucJJLup9nqeU
1STqnSe9yi6DUjieyOvw4kBBfTwkcH79tAhuUdL/VGLL/+aWu2oaf3p6bAb8IYgIkSKLpQ/U30Oa
5uzijfqdxRBLf2s+ydyxXYHuRrOfWBxCy1Ndti/DPjZG0lJCP/7lOO2+o9hkqz2QteICnZpUPz0N
TdzhXRiBECCz/WeiHAQkEAfDMz5/sGE8iXVGTpR0z7EkY0u1QGLw2bhYP5ngndz5YXyUgbMj3kH4
rUxB+qTrcXpqrFpu27gTx4kPDvlKEh/xdANlnC8fVr1jKp1sJX3OhPse4VDwnn/4kzU8dWQIlaKZ
sOUl45Mqwz+PliTQjPfFp+WLjIpMJ8XHlszn25ERHOyQV/hW0bHQtHcHm4S3XDkc/Qt2q/IDwmO+
X95O/Bqbht9L3zNGyz0ZTFujIe6+ARedQs2Rn6m0ibC2i+FgohlGc0ngDne6q2F25qkZ6fQFw8gD
fgwN02tUvaRYDFaWWgV/NOUlEoLsgbD6rwHOEAp1m1UgqkLpOJdo6jhakLuRDsRLbSxQOecEc1sK
NXefhhP8MGBqSGpWTLVr2JwcWPN0qijt+2OqCH1Pwe4QpwgxCXGa+5iRA2aQQgLE9wWIJFF7DoPa
CxppZy5U2ZESJTmLV6O5eBWB8wq/d9oosaJCJWDKyMonvcRde2f7DPrUwUDdzqPrZXGUwaNfP7Zo
RhiSQpVWyiVLLPKQZnFcAwh8XdPsyuY5qPtwK6ygfzyDPQcYgNXdOUuIRbTNtyzNjBcB/0DH3/fe
1rl6bX379+AzBGYGqO0XD9LyYE8uCVmgizZK5Bq7XCeHcRkPGFXeo7lAtayPykuwBVSQXXqd5nJE
MPZRZtUb2LDuO+bziKTdzmR62pBWQ1Mx3zXH6ly2dXLHEfJJBUWJOtTdS1hpawS42mthFv/n2TAI
FIo12dONauDhyeFQJATsokMrvOU9xUWDPDeVeSefjCFmwFmD62uK9Kb3V6UW3XNnKN3hMca0RufE
yr64RjokgjGu8m3u5w08LoQ6k+GXeyfALb40H4iVtTMYoN+O2xAPMt+XKnyMq6mW+ikkGMYzHQAO
pmm2uGbZadUzlhzAXQHmdl5jCal4OC/MtUGxdqgCs6F4zpVnGZgQEEK73BmT9J9ZrMeXx3Sm1JNz
NDd9GqX1pqnq5rY8qA7RqQgyqVzrebbn5liRbf3NzOTVDjX/lmFQesOn+ZwIX70ts5351dgl0/lx
6ArzbtsdYSYhs4aw3EvG5NvlYo62J9uw/nle3nIMDYdmkpBoPLvx3NR88cc6xTh0iTMrI1wcWQNX
diRYw+hHh8xSTqpl4HMMw6dl1Jq4/rQJzMT1At+17u7IcqJuw1Nk+sW1qnF4PTZpS+0x1jM03Ki1
s94MEe79VvUwoc9x6EcqXvubNIChCbmS8kncRGpYWMg1pk3z5qLR7dCLB2CdWRd/k8HZX21bKges
eGJT9oH2WZTFZyly48TE5UcT5P45d8E8yNlU2JrauU9ynG94nA4p62SSSx14MtkO3lV5AF2RfFD0
bXRAEOsqi9W9AwdU3fnu4NV6vV8GtWoSFpfJR7hHP7ntJRJAYU/W1jfi5mxlje09/v5RQ7DkJJgd
rwT0z3/uno8rYu4qOPVTPznXqHfOQQsIn96T0cr8ETihmW9RhTY4a1QhVqZyftysYgXbHDsAPBu1
uGW20tzJRK+xH5fZvidVAd0H0rg4scJzAdkRy7203i3bDgG+auEWGgeM60kwR4rcazpP+EWknLJu
aF/wQ1BOI0ist0ZhkTUZF/5zOe/X7CH4itpB7Kx5XMiYOrwx0FnZyoDdG1o9NvBNDwYbFA1lOHEv
w81XRpPxNLuLRiCPxW9ynwKL1eLSRT4OfV2M+X45cKnciSmYA0nMLF6rlNnP2ZgaRBmiXo1C9cD+
c/yhBlhmhMA+GQ7cWdEekVXZNajmGd15hesOT3hiWy/HcHGh38O5GNvWecrwYli4uOLZdGn5Wn9w
onFapyKx+R1aSmxlHHZ6CZEJ1/A3PEz7jzK4xD0Nr4SItiebnT6BzSb70IzNsBlyKU6KareoJCsZ
f6tB6Rzqrra9qQ5dCCECpBWz4bOl4hApXW6SXHI+2aI668TGPvevQgAboZeXAv9NqX/5UucalnNI
1lolT4ki/GfEZZ5JmK6Sm8H3/GRoWu0jCIq736TFZXlwyv6fZwMEs2MUY8Gsi6Z5HkXyAi0pTzw2
sxwX2EoPYKkIcbKtQ6b1++Xoy6r4W8In9ZZXLqEJjx6Z9f/g6SR3Udwfl0MfAwsJm4rUDkzTLM9q
OtBpEqq135e/kT39sNDxGoDy7z5CDpbXBVs/8vSQBJwfH/oYhvpDOOEbTbpWAnLlUeQAElOwDWWV
X22Xz6kD+uoxjPCB/2v+xZR5vPv3mRk3jCgTA9Vv+b5078tDlCFaYuF+A4pjbxMRksrRQFCyDDu9
G5IzE/f0m1VM4Bir2nyJp/ZvTin4mmFQ53ClUm7V4XFNc8kPdt0UGTTIpmoex6ayujBM0m6KAiRo
5vubgzZla1MRH1bJysUWECYVyVuPlQNJY29R1sA7tLVgY9Xqe5GHDiNkBi5jqsc3GZn7nCksc8S4
oTmdRRZTn3EF1FQP48f4k4uZU9uATHXY8CAb/sa66LjpZeyRM1HfuziAtoKgtmf3vNY1C0EtrhyJ
UBp3bFYZG23ss12AXITB7lAsmUgeMDYgJ1qDPKViE1mGiBOitG0uztg4VA5ddgxNwz51UdBt6pku
Plcni6IFpD8kqArhiYseEt96pF5KF+IrurBKlQAiG+eeC6Xbi/mgVOZjVEA225ma1LxB19KjnSCD
h/Ic3Mu+erPmM5D5dgVwVztK1d3a0ygh4yMMwK6e48AkHTIG/74frbrYDVzwVmaeDZdS0eotdm2L
2+4EvW5IGCtWbvPt5kSkNQVZnHXWDy95E+qej4zlFMXgfx/DgkK230Wkp6dgiMrD8mzSqvlZG+2H
0PhhZiE27z6CjTnWhFSkDWtbktthndWbGF/Psa3lOcjQhbRFX2VYjZG2mtVnMZrfbc+5odt/kHCz
UlXEsdcNbvHLpvMxFmskIx8/G85TVevbIa6M51SnuHWr8qbv0Ciy0+zLMTz52ahugBY5cJCGnCG6
6MBEVvEOTy2jZy2uLyjJ253srO9yautLU0GEJp4hpFGcB8KpD85qUWDlMETWjszJvp5XMMyZBgbC
XOBlOMuS5k0k9CrFU+SogL23fiwjzy7ltmbaAwnbVAzLLFpN9PGixCpLVulebQsy1UP2skwUWht0
VkXTv7byxoC3zk7bjUV1ICEuvSpOIFdhmow/AFOH1JA9ZNZOnGrVjK5mwrBwvvxroeUfA5aoq2WP
U8g/UnTZqzYvdXjh9lH2qs9bGF6YLOf3sqVJW6aAA5cJr5jQhnAIkHzLlmK5yUhjGrB187LMGQZ3
/SRXS6eb8GurBL7l0vojWv+ML6Q4WyIrTsQvbyfZTqB30R1HA+yjdDSCT93QEQ4ZU7fi9ok1OQT8
7DRK7kUT1WibQvyswz64qBWDyMdpXfWNOJpqVPpEoug4kftiGy0CIVYrzfEhClnqo7SefsT+33Ke
dthTmrzUE7irNg/x93alRacyRyH5pXJpsx4yWZB5ZuAmb7AS8WSYprMlNiBF5htY+1Zjsz84hvFE
Wrv5ZNYyvwVtE5z1UodwxFzwsjxT55ePZ24NRxOKopc02DbhhW+EGatfXafiq3ZAHzZWkO7MpO7h
mrMG6ZkMZY4WQKanWcQjsc1ByR8f/eNIWJuDUolPcSg/JaD1WveBw5iCoPC2Zqq1SG+KvgQghDc0
VoK/YUKTXgzPWT0OSO+A+ivTqN2RcQxeMqBSAfv7OEYQe6Acn+ptODrxbZmW6ta41op5/FZBPQkR
BOBDNsafOPH3vh12H6k9mesepFwYJeNRq9yRpNGZzhOD5Q8N/V50t2C04vNyaFhq/vefOr0X4TPD
8F80ziXlLOvBlaHWz6WbGTv+u22STRkxRWBJUWaslgMVl67Blo6VcmK8j36K1cdQtR1Wc3sDFTo7
lyNqyNFU4peho/bTUPZsl5elILcJW1p9oTPvNmPudwfTHIZdopUd+yGo1Sy6GyYek9guZ7lLmtG8
KWkrSso0z18skLyI0nNsysU4XHKFhq1L4ExGig08pHNfKiuOT1GitE8Ru1XEr3nj6THw+sdLptaI
i+M36MEsMtr6LdUVuc7nMmuIRmWnzUeUnI+tMBo1wPtjth0JlAPl5aLusgzrPoTDodRHeVSy5NKm
WEtZrmtrWXDYSEf8QFhNqZMP41MUdejNR2xndjrmT3nUBDsFY9p/xtx80ssdjuo4W6v0WjBVyCog
ND7atn49nSwCi7YBf7IVMDn2m7jgVlraFlx0uJyIsK02hagEFtYqQv7bVz8DKSMawrF8PFvee3xV
ztbs0mw28Rzx2LWsD4JE0w5izn9sZns9VtvNEMOjmRNaug9pkSitFHFxBYbBqG+qtBtLusDLO027
oc52NrajYJFdNrh6maza+V6clXlNM0rKtBJ0yvOgw3mdrVQR67BXZUrPo/9PUZDqfzrLhdi+3EEk
aKwV4hT7SjQBPKixeuXi3a1SFI/tanIyDegNlL3EfFvUb49pL+lMnHMFziU+TPzhtTadNDv+mwzR
E5xC94Y4IT82JBOtgswlTsSORHkJkvtSN9iNTvhPsRKDFe1Si3V0bqJTVFJ7H2mp5rmofyBKABUy
I3i3gRK72xyh10vZUdSMSu+g22YIUslfGgCpTdS5XKNA5Jb8okRX9K2n2e5HK0d93dgwsCOdD9RE
Vapy4HChxr7e+BqGGg09qT6wX0HbopYl2NjyuWR1tVFaG3F2sR/jDAWKb7LPzoq7OZE0mUR5xUy5
urszvAWtKcEFOWQAQws3OKwmyAnatELp/itMDECXAADBZoD0jYlMYIvFSN/fKnMWiYvvzK9Ie2hc
/cjvE+YEIRU1rQQ3/9ALaj5rLcDdjMRixAqRCQCQLfChKmcdXDLigSQkDDBWsBnLhnSEpAH4hCD+
t55mwsMAvClboiT1so43rlpPiKYmxuuE1MzC9CBwDa+owQzk5sWIMfsDqf+rpVawovO13oW1yG9G
L1ToPtP5SBpGBrEBnUsL4ApFfQQryNG2fhed4Y41Jw2RlseqniHw1N/sLvrkJrmpy1yejLACS4p2
Zisj60tM5ZcZMogCQbsDNvDH76frhNkS4M2Goa9ywkILYDEOdqbFX6RWncNowM2N7ba7wF1sLIgc
/UCXir1rHeQf9LgZGIZCbrsKDVxn9rMQmzlIhGYehTnmKd3YmW45eJmJ2tA01G9ok+89Pvl0FPZx
sPRvtkzZE9N/C+oZD0rL+sgYlHSvT+5hIn+K7M7kZgzqtIUG/Yt9YXQVo3WrR6/padwmwss2jp6B
oOz6M0NpeexgR+Lnl0QgGWEJsf5La4drVVBjWGPz3fvMfjDP/JW5Y1ADgC8aTCZ5KqCRbZ/Il2Ey
t8no0jFLPV630JXXk8X1IOqtn0NRgQ5P7K0as05S8NEHAfqxQv8yam4qgeruETVmW6spqk2jfHSD
Rs5CE21Ds6QV1FQw3uq4n4G8XMCb19FGdqkWiOB94WEo1E5Doq7HgmiPlBkqWJpPmSNOG3wtfSkG
YtNRoLCRIykrVcU72TTKumo7sXGzyaQhFn+CbAImpEFfbJqdbALz5CWl8hrioK1TQFSaSuwImWtj
hvzcyXeuw7TMTzVtO8rk1UXRsDs4jNQPddvcETDAZqMTkwSXwzbyBguNJtercj2WbP66OLLWRduS
vpCoHoOydqsr1K918tS20ztHyLiPEDeB/ELEnQfCv3Wuwnd2OpkXKqd80oO68gvF2HJH67aV6twD
Gn965IiMxkH58pmjcqGOh62aT6RqZg3ht1VjrOpWWLvSCdFExCPrSl0vDtLmuiPJOQL8x7HoyF1u
2PS7UOjDTt/EiVMQXpzsxkz9YhD4W5rFjhljytwQnp7KEneo8EJpybMc2ngz+aFc65UabIqpcoHI
hC9jDq+5SGqQXIoLlK1qDkUw/NSdUnhVnf7NJBTEVg7HPiuStSR8gXuN0wLMT/5qEXy31ukA2urh
SrT8TlpJvcEiItvmZcJqcQSE7jB95pQnt63jWCDbFuqOhhY2ENk6hGwCB72PWVxQuikDSKigwj6n
mpsirLaG0oerzg/1fRSkIMJD55L63OmkyVbR4uzZ1Cqfd5QZ5cXpf2Ps00+sxvlVLY0MxIoRg56T
cGIemX74V90Z0RXVyTWoQAv1aBWB9R/zLCcTAKVxnNKrGbW+ymx9uhYhu4zOBcvUI+xZhLHbUJaX
xmyQn7ksP2rbN3YaqgEN2eC+KdQr+kANPi+nmG3ozL/tApdPzD9YARTMuvKkGIb9BNsemNPJ1F+5
F/gb3FQ9eDzg2GWkrid2Vdw991rvIBzy/Z8aCPA9paru9TqyC2l236MScd6GwFCFzmUgHj9SkCnb
Eg4I8+wYr1nuCch0UiMK2JefBct1Ri/Dpgu1CmfwOcp+qaRLHgixygiPI9EwGnV1XZGKzabI3EJo
IeGm0M8AvTr+J8XvpNCeCCYqD4CbiCjq3GhfJm1FhQPHqfOH8ugH4Cr9l07vxQZ+QYjJ4kfR1cO1
MePd5GjFU1rmH0pKGIdZhm9tbHwXlf8noJ3ZDEJcBXlWR86kDbEO2a0IVbjMo9vuhTJ8qlYqNjb1
wKptj24R5lsEau0hk4lHcDM3x3K09mrTrUx96naYmIlciVMEU814gMYaQRzgwYyat0mNfgLI6j9T
RqGdGgAObNSXRE3P6MQyArBS91TU7HCtJi7WAiXySm8M+2XW0xhzZ2I1CY1/pP8IneBLhFF24eZk
rYHvf6Tw9S4RhfQG87vjlwcbehYpA6p8rt7KdoLWWUFIIkUor/1nPaKZxoq15pKBmTVDUxBMwtoO
TH1iWSGSaWoNy7cjz63tXlKtq0+FJvljNVm+0eLwKUCuv9cmnfOIpqQPhf/U6C2gBcG+Oalz5alm
5LQ1qIlXPhIhIVOfjMJJ8VqsckHTjlen5a/EoLAkvwpPJHl4iHQDaxOkrtwFlTWdJ0XyV0fJCK2u
f7gyk6SyNo5tE9hjuKy22MJjEspOKSDMLbHjhdmoIGso8ptUFmsQvb+gzqpPTu5cpvYJv5CxG3R6
H5Ur6qatq7fCStC7hhSzep5foiZClOqEeN0zv7ioh7RLq2Pd4lrpVcVzfUIOgfCdbYO02N7pMS51
dCJUeOvEiThsTIdLEauf+Y5wVWR+pHbGihAh5rQDcTDGDr0ZzL2VxtzBq0udmxXMBcq7oYZdlphQ
w6EJWnZhXUVMpa5pItz2jhZv2dpEG0VtnJvN+HA1KRH2YhK4MOIBTlD1J+gcFEOCJr7d+huNQKWt
Vo3FJuPmhZpTkhnhJOOeTflbnQK5dmI39nLZg15I67MdTf2+AzgzpUF2TIANR6qTrCTqs8AayMqU
xsUYSCQPB8feSMf1NGOeV8dYpIj88Sb+eSg6VeCnE4BpXxHWJgk6XD/GiyPbyiuY8686g6LW0pPf
rglcUBkTc44YczfY7QtGc9UvGo5DoHfWW1gIZz0gzdrJ7KWoC0TUxNbuJtw76MotsUM/cxQaiSds
mVncAFTsLVWsrJk4bco+PeUBHAPWOv02m2PvKVvWJEmYxxzfFgTtodt0DG9IPnf5Q1Fhomr7MNix
bKBkNBjM6r8OrZ7fkNAXb1NJLB0s8D5H+NSbGbawDHVtrB7LUkQbmiUmuI3YuWqWrvu48YYO8ESG
Oe3g6GxFDaM4heVdoZs9AqU7lCOycTHui8BZWRyEJ4bu+pkQgtRL7LAG1JZtHkSJKvlDlFeItMrX
XsSszkaTtJl0IFPaOHEF0scvp3fTfcTQLJS2upf9B5jb8kz0jrWJnDyC/uzgVGKkAFC/NzdWdOMG
nuyDqv2WfnpDewRq26BgheJGOrr8bHUbyrWPZIbddoBHWq93DQOvFe1rcFJMSThK1uXYpeiUS3to
t50yk0f0mgGeOxxrglmSUkv3lZo/071jyA5ScWSftbebNLm4A1eevqJlGkiV8vNE8FmGt6kdS8+x
iDjxySBzc/tUhjpWelUxVvgnMo/V9s9waH918/2NXDp1NyrfMn5qogogSBoDF5BJew58h0YXcQMm
bpmP72Wax2v0jPkOGQxn+NRRuJU5w0XkWOu6sQc8VxnNMeabbV2HB4fDE7weBLGAj3xbJsLesOIe
N06KJw+GNb1di0XUtc6QnqKViHs8k1Gio1iALG5a1ltbZO2NaX5XWGDfHZUEWfLqG258SEDq8rg8
aARYTVNZHZKZ2IclkI1vR6vmaMhuTMVwVyioCy/ru7uVBJzVWf/BsiclKIv7p7BEeYyUknNqeWqk
anmM50vWvy+XZ6RSF6Q1z9/+X69JFeZdOu9yK3z5/XjJeCM5tpEgPlQXymuC8LNKuGmE86usyn9w
LsbX5WtxSnujqIV5FFUZvCUdwwK7If19+WrJocYauB+2qTH2L6lPyoKpd57dsForAYpx1PicgmRA
TkHhdW1P3J4IrxpSlwuw0V1hJNNBFEl7nLArRpa45sYrBgH1YwjnOLaiMN87m7oyaF6Jz7WvBTzh
VR8SCGVF7bOJiffSk3S+BW6/CqOZYJOxMFF7eCyY+K1jltEcl+0GKGZ0IO6w3PrZFG/QwuCNYrj6
o7ZPqNVBIeeD3FnAuTlLNcK+uuLmEp35FKdqsNfC8GfZtb/rtLlYAJEveVR2s0jjvaJcgKSqdi+A
XTYWygnCDmH7ktg9KX74vDx0owrO0P9GojNuWVQyubOyaEcKSIxuROM3h20XHRlDXKuu76+yjH3W
FFZPnxi5YCFc5UNX7F+uDzcx0N/Ym2mvjFUUu3jvgpGOM1b7ez6VNPtkkjEQK3a0wOozFMDkiG8g
nIHtoHMYnB5gkyH8layNzCGL97nO+HpCocxpmV0/2lKXxzJTriEzlp0sA/OidanrNYQvrQeFtBlY
CTqy1/EyMoU4aMZkjSsHHBvwO77Q+GQBGnKmKfDq3wdnxisv36YM7LtQXwKnn9/791uWZ8t7fo/X
Kh07bfvvV5cvqDC34Ygg+miZcx7/3w9YXmq1xvXa1HaPHzf/w/7rP20Bdm+HFFX5v//tv//45b1c
MfDwaFPtLT+B0mnY62P13AUqOWj1TCwNy4ingVnax+U1bIDW5ALMl3yDN82wY5jhjwix5/eWb1y+
MKhRuC1bF2ZnvC5Ck/EtWwFmOQ74xID4cl6r4q+WyOy0SC3xQISM2qZTPuBTJKHh3o5Bzb/P3nC5
EWdVn2ewpdVXpFvNTzPTJLZkSAjucdsq3cXKuO0tMjko61ih/uehL2V+yaTr7y2zucCrNjcSpj3B
4uWIKKAK6u3QWmT1IY32GXFa4lD42AvqTrvqLQmvCOtRkFW/xrJBMI2EgdsH8A2r+y6FBtcwrn+n
RmRt/KiIn+vR1ZF9NNVN6rbhqUOvXZIwF7u6y+MzmeDJoSocFXKtjZRe78pD0kbEAiBw25vYWC+x
Zgivk0T9gW20D+08mQSWeBQD0k93HlbauWbgnuvWOhOF41grf9tM9Ld6fpj6HldXQVu+vGfPKKKI
Q/nGgpt0uaT44Mpeb0IkAZxSPPh0m9flZTgoL7YYtE3MCB5yIymL8MCbq/m/z2T4W7YyP5gMfvu0
Cq9R2qRMcxo1vNp19yNNqQBCA5s62jggS7LY4ff2X+cRWKwzzxkwUStl4HihRFoBDsF54rS9gm5F
2FNqWLsGbEiN8O9RUhzpCVyGvDyQPxVvCHGW3r/vNY35V4a9foz11kUhE/8UZpafKvemWIn7kljS
fVHC8qBaDhlP2OzwXUTjbXmYFHI32cBqO7sg7VXLoHyQL1TclgeYODMW2GS8294jTPOfpo700QrQ
dyltlb1S/x6X99E2Tx6zPyC6Im0/ybXe2mriv6URMC7MhgSmjdhkx8L9rTjgIgC6S6DSXhG3XjcC
Z+MM3gUO0rkK5Mguw5kSEgbxJ3KbfCVG139L9JSpHdOzFcGAWOJ8J/MUP2GVWr6WTgFc1zFL4uTL
L81w47tARz8R7Ls3YorFVPbuNvSdcpWbY5x7ZHG1eIYV4jVCJfpMMa14o6+0p+VBIeC3oTN+gx2X
rp14Itc4NNq9LTtjn7ut/UTeBxk3s629ov0f8+B3a4SExRTFj64ec09BunPs/FQ8RzVB8aDWgt8O
SuSBpe47mp9gN9gKIZwgM+6I68LHzxDZ9KbGUfo2MO1nFyKTfdU7+mvrlD+W/4nhij+qWYlTHKpI
XKQzncpGKBSo89PE0EMvc7NDWpLL0zjkqmkRaGkz7fPnRkmL56hpiQCsi5tpppMHZaZ5qcKuedF8
1VPxQt6WtxgVlie1k3+WV0rXTOxNepWmHiaSwmb7aDNTfE2wfoLcdlIMxVPP/TttKUSIhuFuRnCS
4Vg/S/0TnEKEcim3bqJQX/ww0O5+PXxNChv7PAmsJ9s1FNKeC1q3yCy+sq4DAE4zX6udvcE6jOJU
z1Wmg1ry5cpsZVdp9lni6J+3/tNO0V33R6QNq6mJP9nk9ZADSJ2Ruhu96I1d7Um2lPtImXH5mkOt
CMti5ftW9Lto1FM0On+6MVHOLEbhTSgkS4SatY+s9tRZTnenrcdMT8vnVb14YSRT3SGFdsdCkFy8
vCwrvbr7Ngl64PetIjWuWZL6d9P3bZLfEPkwu3fvvq/SCQ8UZbam/TInq1oD78/3sRi/WJ0aV3Ky
/rT4TjYEvoOA4U97JVSa9VqLwQPO5tv8KRuduWoTp/rRDf2fNAqYSgb9G5YY1siZJQ8p3qKxIO1F
QcT4BBNknTJU3/Dp3GU1FU/V3J8MMcjpbn65vOcURfEU2sVbxRl4RC1SPC1v2ZkT7PnY/4ez89iR
nMuu7qsIPWeD9pIE1BqQDB+RNtJUTojMqix6f2mfXotRDXxqARL+X5NAhs0w5DXn7L020/z6iL+e
MAHREVNBmOn6Grfb0eJzQEfMbr2kO+bd7onqmHxfWiy359MkJQepGrLNIEf1eLtQC0slZoiLv67e
/qoRRbKW/5/udusQc6EO+G99KViQPPj2Mrdn3G68XZiF/bkMsjwBNLyQjBufE3AqIT/BRLZeGlob
pe20h9sF2cfdoWOV7gmRKd1GEEU6yPxh0WjbUp8yjxHBWkfTZrYtkak92pxioz4Z9wC+6NRkofaj
bYXtW6qic3pGpW9mJLjNkC79SBH9i+GSSm9NMvcbq7HZ5BZozCJdzY40+NeGc365XQDd/+dft6ta
Nw0nuDkUw7vkhG7+nxftwM+yQl2T05SL+GTXWnMAj/Ahq7T01KmoroWBTZyG8e2KHc7cYuLG6BOr
P4/vzbRM+6WrjCd8WAbIZ7jWg6M/3S6cvuULYHW8WYSL59Y2562RMvbKcEQt7XTtg23M+SWfcTjP
VS0/lzrHmBb1L32jNIdJ2tgD19s1iFJd+ZktQKNapNqHbOzNF5scJpRE7mtqlnvhFjRn2ky9D6Mq
RJdpIFRqNf0t6uYzhRDx0834105hKGB1DHunwoTbY9Rwn1z4ut7tIesL9cnovrcOHfOWQZrmJ5Xg
ORvaiwKEZ/VNdO8zVGdWI9G3Hc33Sjsm75GNWCi2jPSSCHBKtmpqm8GATEeK1dvtoS0vLUc3+nBp
PAfogqa73ma6ZfqYt43KtEQIGYl82DfvShkiWeBk3RQO5p40sTPc3XbzIJBXPUwQCE8VdZPZpWyH
rZc7Cp1yhEQCcXvE7bFRP+7BT9msIT8ggRtn3PfigiC3xbG2/gnept7MEy0gagcnVbrgLkpD9ZMI
aXYFjbGn7sSNcSWGMrj9yfcvz8Pu9reFVyoonYyAJmUKiKWsg3Qe2rvOzX+1bDK/YlopbOb1X1ZR
HxxoKHh4cOjXcWLi4CuJolSpr5fjZx93S+wNA+7hQeSvgyxO1BqVc2WX/7xY1qu329i27Uhcy45R
mroDohj7vz7uz9N06yXCibUf54JkEzqafp8NEdIciSj3dhGJJDozfEfnZTaIQTcsugu0+qpseY+W
JN1N0kjOikrl8vF2xzg6WmAWg4LBjceVVv1SMtLv8OtQzGoFbLmptee7Etf9HDkVg39Yx7t6U+mD
cS/sFzKXwoes05SHOmmUh6KZdqmlTJe/bi+qlYHBl0Qun9y1c3rEjdE96mpcPDrPaFSWrWmptMz0
1rgsDfpHw660L3Q1bEha+UG2Nf11ZyTxwdWbR2cEc3d7hJ3XnGeJ81LMo7lL4+mhnE0rGHHWvgxC
QyTdya90UFBZjNUI2r8yVtCrvVYG5RekN4Wes54TZIXAi1qD5uxUoyeHvknavUbikzci1XxlhqJj
VGirGarpAxdX+aPZYpttFLF160S74q0ptmED6b+yiS2YzDo7KvyyWNa410hwjerdB3v751LW1Xs5
zNZuzBEcotcp33Gv4faK3f5Oila/12pSUKpmSh5jNi9bSnp0D2pybsuRw43tN2vqLmu3ktbgjq1J
TIeROKwJ7elzj8bHj9OpfS0ENksMiCRcR3I+F7N1Z+il8tuRFt3ttPkVxQWBuo3szllL7riokmyT
9On4QFRRtGWPg0JYKRQKwoW8JJPJdKfQsKJDTZSzxdzJkXfMHGwaHb/b3ZJUGeUNR16VaaC4CZjo
M17mSxIbbuShDUfuk0SQPNvrSCwrurSuwHlJqSRWW+KDR9A9aV1claTKT2FIMg7SRfVDz7RL1w3a
VRsTwXdK2+x2e59OJ4yPRMyH6gguKCc/TxgPEDHkFXmg44XknB1VMcqrvch6i7dDbkx2DhQJiUtn
onI3CgvlXT+Yy5tDxc4DQDqsHL8c6JqvuLn6pne1damioUPBsKZ22nTeStfahXpkf2A1Xqimqt2D
q9NpzBsgApqRKZeuoJ6Coscv1bT6UpX6VJD5+ZoN0twtUrJyNYv+lfXD+faAKUVh0yNsvrfyLrnQ
2Ip5e2r5ldHYQiNXnCl0jkycdrvVllwe8iSt9ugOWP3o/Y+wolitRVl1svkIRrQ8ykKbH7PUFneN
6gZ/3YT7h+NAVPe3B9xuTyNrPCKiYV/Ic24XdjdpnoNixpcT/ZqYnxWZFaGTZyR99+Ocx4/9egF7
w7ovtY+/bkkrET2WJBTaSG3ubrcLO4lPHRFBa/Zvv42WengjyA5jkC2GMwL04a3t1uqQNK80ou2H
vOMUWW+WuLAPhkPu+e1JqVuMyALq8nB7Ek3T16JfuoexJeXH6EwvEZUToMEhhwSRSw3vjN0KoBh8
ocSl+yRXY4VYdzXIFb8tm8Voi5F1y7Q6fcz9QzMJ6xPZPYdwRrkW48z8VFjR79vtY2y1aPjV+DHJ
iuTcIHMKuvUJTav4qKGNd6xfyS5MtXavuEPzykF0tJzW+lRsga+uM4xjFrOoYStovYBIKnBiJdFF
xq75MqwxKfpQNRcLpvgLlYXfWltof+6shxUvWW3aGWOc3Zv6lqZ7spPrVXRcV6El3YVlXQLO2AKQ
5sbTxu3kPqqgnwi1xz8+7+Euuxix24/RhvZVaxJhaxWzcdfynzmMj9V/bqfFZoKyExfpVzEaH3HV
0+KSlIx1LKTrsBtIbf4yQ9l5rbGosNjSTWqpBjrg7rIUcXmi4huxOTv1ERt/7CTU9EhBxi1h+70p
L3Mn9b1OPwwesLkEKi7ikGN0v9jWcBhIPwJa52KiUk6TtcTH27XBaKJANdKRNLIuvYs0LlQmAt9w
55To0iI9DkvpPK0YHj1jTaEnfZCbRGcOtQZepih/MNOyn0ZTDkz6Wpdr8uKUVmenmN6LGeRijUJf
hiYdpWx6hky6IbDxi6Wwpc90mPTwDtsnUOgw1YPcGDeuZUDGUYqtVTUfjkhhqlPs8RPFPrcMkW9a
Fj1GsZJu45kq+cq2+LDEgHkE05jmhOWxzIrjICIR2HqqvECuOCVkW33qPZZYMRIAYoXRBTZ2TjOo
eLITdImdGe+MPCl3eadf7XJ6gtjomzJ+Eel0MZXihOzgnMzdVYkVP8/Dr0Wov3F14uNXl1O4qF8Y
My52l9UXF/lXLvjqHS3r9ms320LIc2p1FTZLUh0UFRbNHJr7sa+R5g0INAqVn1xWyLWcNKWdPVKZ
4OOC3yj2TUWbc0xpLanwUb3OMSofHWYwIz7FThoSHqigoKyUOyAi7mbG3UHjr4TcUESBZIfQ9hmy
kA7bt+4SRtxho/ULMNiOFZIeTIgmiKXJCRzFjX1jyqh9sxKEPUSuKRF+LBMgGZTMb96MVOpI1lCA
JVDQfiWPg/CkINaqxO96mfoOmIEgm8fv1h3nC5vln0UIZ0haA2HMllcz/flJbKqbxBqvKbTBl2xJ
r+VTSB/gSPTgFNgq8IVJViV6FGfYUd57o4unXyKbokHKh4FFCImfzJddq1PtzElsw3hjp6TxLZlx
rdA8eiknpB/GCynNjkqbzyDFtgHB4cWffSXCozaz6CHgUNtYzc+x7BUvMpLRr+YSdUvxIkPSg3LB
WQHkeNOa2OtEWaOh1B3fGMYzmybHV6t45pWng5sDo6B+CpThKS4NRFSRldKgZW9OTnB11Mf0ySDC
0FDD+TCVkQzqiD4SWK6AuaYfYvoJqnpW43E4o3iFkYH4DzXMcXLl1dHzGCKnvuwogD9nwLp2kdEz
Y61oYdsVv1lslV4phu9i/cgo1QMjzmCet3480SoUsfveNelv01L2akzYFHMn6006bWSxb+l2kk/X
NM4mz59tLaSNppZXR23ifdxgO9PNfFPbNXqLutg6TfpmNNkXdR2kxkNKeWyTJRE5AD67VdI2m1OH
DKzUMn1jqlPs5ct4HsYgn4GNGuBucceUGC1BFiRu8cpcJ72O/BzSR8aDWocHaMJeDLxdyuRbXUYU
I8P4oo6L4lFlnDegWdWta+vtcQinU8Hu318y26fnnGydugv9MpN3dG6CSYmfXS3CfNoYF1eJ6DJL
9QcTOyOY/jDPowPlCzlGLVAKFjWtRhKrPUjYdyZlc3Pwy0o/ol/A5xCqOPtIDU/ML8lWxc8L+ZIk
qR9N2YTyII/9jiIbA/1p6Ukm1COQ8/oc/VSy+nH9kHOefIrwAuySXdBMTPvYstjWy33Vzx+abs47
fIjnmsgzBu2UyPiS7OZFB5xqWiTvsjdJuwK1W+sto6DMn6D868rCoy8i/VARHOBpSDhzz2h1VJ3x
rR2XX2G/sKatoaRjyROj+9vRyM6uNKgZgKV7rzM5SYm7DbJF+2RgRQmok46kRFO5GxrtpK+50rmE
OZBg8L/Y5t1oFbO3Nyrexxy7V1mNZ4EhHO1h+SzvchOQYEWXXXfydq1c/GwMikGZgAo3MAaz6VuX
CwdAUHsDtS0GqU0Ocyvqik/HRkxMjj28qTLHNhIXnzUCqmtiyDvL0d/Can7sbCIC854eUKPEpCfZ
fMVoS1H0c1KZ2b7WKtr/Q/xqjows1PZTklPtJ6E2vybFPY+xigAqfxOuvh8k0Y1lg6MDLXUc4k2o
yR/q8PBjBg692vhhABUEOAg8rJg7ZBAmQhdDEMLdiG9laWJfSWgf4RT2szE8NTKfAgxnPxREErrM
DnE2g9zqzwIbNAFOiVePToBx5UDR8Jwvxf1Cu1jS3zVl/zBTFfRBufhUV4JEZMQWRQomNpigMcbt
PDpPdnWJs+lRmHJ44pwjw8NVAWYXvyBdpjsOoAh1iV8k83OKUANxrZqwORfcFJN2agrjaC8L4za8
14b07u1Swnmrk3zbNUBYSZzG9R9iWexUFGztL1QY1ENddJdzV++Ssb8bC+vV7tlnowjmJCUgwFhl
DzL8ZLl9csQOMSQ/zBMELT9u52OoLxqsCly/0wBlGb1nn0w5JbnZ18v02vcmcqOKvYqpNF+j3uE7
FfE1bgnsSqG/uNlhUtluAduJsodmbQvV47ddKJdWaYgGf4oa897CCGEl475I9J1iRQ9t+7no3QXk
2LdVF/fqEH/mqHjzwY23XQb0OPpGBO/i1mg4v83wVaFEhpj5wFsj+7FrIetWp1Zj7AUOEe2Q5idV
oM4AdBQDOXI3s9fmd0AjQo4Tu5TYBnqHksONEDobYV54i4F+PR/bZLsUIV+fhva3dZEgWVOJUZxK
R6JOC26ZfrO0GfNNrxKszSzotdi2VLX28PR/g60AzSJUMh/d1ARVAFBXaX8MGUt7V6l/12Ye2MMy
+aqjtr6r7qqmQXhBXWlTF1RAqKkdwLMGNWuyfWfTTcoZ5U1H+eqWATWbW56zIkIrTdknTwei09gF
QnxjIT8Us29CWroXKmnTbtm7b6FZvMZd2/0meZUgkar/+GMs7e35gVZNjKc49+epDX1+wj3fhbLl
vRWHxUFsoxRQzYzVQWYWRR0ILL44XtlmDtCMIsehf7S6VcqRTXliokhTTMd+ida/Sl1RjzcvS6EY
H4mm74Qwjd9LKfc6AqhP1lhe3FU0G9UQfe2snJR0Ej9GHb0QFdiZXzP/1lffktFg5SwLjj1ldL7K
xGjh+VEyd2hHkJ53mWtdPXQd3AoCQx9uF2M0+Lr29MdKHdVWfy9FOB/reSFofrK7vYZi5TVyADbB
T/6shgEi5YvbRXkQz5b9Nf1Oo7T4GSoubWSwfB+1Gb7PmmOQKC+wkq00rSEqnv6YP/WErIAigyud
FYQ2M3tRxV3NYn/sw7AbyrOrlK/pMs4fqWVd/gB822Fuz5ZWDjtzolhsimW6gJestl1bORw2SvGg
gAq+FCvrs1DJH1eV+d1hjPZyHAlgSEcCBUsQfzvR2mCrO6rHmtaLX7XJJs8dXp3GZjEDEuqvi3Z4
XAzQMSK31yBzuHHD/COm27T29jHS1ZPKTzlnI32tGYuEg5RTUcpTr+j0Dm80iFqC9ZkpWcvQ2iZ9
N/8oWXw6ubZ8RhJ460BnMqj7JXqUtLEx0fQEjBbpp7tuZonjNd6wPTF5ACjDFprcF3WbndlI6duu
dn/ejLVm8WvCu6h07PcAj85nWsLiOvULeZANRP5q7KwrgiQSxcvBYlZEWJ/aicnbtdtHS0d5ZalF
MDsEmvvg5cSDYYGkAS7ebVnXwdXpKvvSyulKfkfx0lrL+xiV88PULLhEuv6QGHP3ihMCSqZDYXZM
lqMatvXJsEbFy/GsrDGlbAqAIOSqe7FKagPSAb8qczofqNIOfVo+ZXyY8+1BLXpSD19UUK3MGbNw
9GOtDlvVru/alSbEckJFGC+63TynSFA5ThvLth+6OFUfexNItT8YyA5vqRlTg45oMF26EYAGFpQx
2wn6w15tsxm3CJ5BoyKOLVMR7AGy/+hKjL1/bHOghzxniHHzrO9jSCZrR9kBqt7Yjhewxa+dWqnH
0upI+nDwct84s+Gof2Cx7R80t26hw4KdEBdQnOoZ/Cbdp7Tn31rsMpPZfILTbGFgaFV/DGX8tXTa
zqaxaYVPN65YFyfGM8Y+FvOc+BSW6ASsIa16F0TpkOD45R2ymSkZVOL10PtdLdR3Wt4yMd3Lr0h9
mlPztezl+EU7/1UZzHe8ee0TuAXhQy3Iabea8EEJ1J4gHTnqXjb1+KhTvkq7od9kVYHU6nYMZJGJ
vFJBclPmk7wPaf7fzGhu+F0adX7946ccvqlfoANg796soLS+YXSLyviQS6FcIrGqE4vegdxKgIrq
pE+3C9rA8aHX7O8cJrw6KuPz3AkdsHItKYsl1V2FZI7ViTwOZJL+WGJXoLXMG4yoCtDVG6WryFzl
YkbWJ2K50AMaogVC/tar2UFCYdWIKNRs04/K2W5s69zbYYk7qmj4VfYjMQHXP19ENBYmTqfSei5y
VhP0PJOdUiz+LPGN3vjoKPF/2LmcHkwCODZ/4Fkt8mp4hQXNkdkGuJiOfKfYUKNjDc+Ixsb8vGg0
Rw12x6fUge9hD8YbuQXFXi7uRh2nGaAO5IuwofWhi8+iNunDrdk3TbtQbqsWCKIDLLUwrR9nOcb8
6v17KcT0hBwi9li6zK8GyUFdvcI5RTlvMRQUVyBBxhHr3h30Kec61ckIgdfJDgIV1CZMIpfCqgrv
aKVi3Mi3Q4Ulpu9hucoEU08vBmUfz5V2/jM7zBgSw6o0vS4jjrpZQ8/518ng2XppntXbn5OwR6ro
DZEo68kaIr632g+tUYad7tp+GU3Rvox60heVPYAX96EmBsPHa1Nsy/wnEXQOm8xUTLuo5xhYgGTC
iRafddeHvmu1+h1JqcVphLi5acZRvCq99TRUsFpjjrBeJvLJYdjELXvnDu5qrkMHcPsqIef1eO+Z
glUtIUWd8/55XKVtDjpzJTadY1912n5mVer3mMzvmoYkHHOF00dFkT3hsU1RpMKwnPPMDPjgqm+v
AUNyScRe10pIW+NSA1EdISWpldwWxl7FiVT5gzNnmwqm7h/TLsGkG2Nq4kelmwWYCIeSe29jMC0g
R6gQHSmH0UuDa6arpv2+aCj3uvhrpB7pO86AxSqfDzTVo9dBnZB85z6h6MobyDUTNyoma6pKUGOh
sFxrjcVgXAworOOMSZ/pJaLwAgvYpL5+O/kFva9duwCARl2BxP8dJ8VL6mg7ok6XozWJaVvT19gD
MqSDP/f9Fe6itlFSgqCjGxg+DcFLk1JKZoFWcVzkSUeGCrGnfTTh73Y6wpaU0HoddCYT6A/YAW6T
rBOZV+PgcBztb0Tvvy7A2Vg7NRWfcYqyvTSM2GfbkmzBB0DrJAGr+D+EV16et9d/X+Muf1YoV4Hy
yP/493+5tt88bf7XB+y+q7vP4rv77w/6lxft/uN2d/RdBZ/y81+ubEqOz/mx/27np++OHe3tDfzz
kf+vd/7b9+1VrnP9/Y+//fwfwys1kp7+l/DKvBq+y+STvMrbqx1+/eNv+vqUP/GVmvi7MG0hCHUj
PopIpL/iK42/gyFRiXpzdVVYJhmSxBXK+B9/M8XfHdt2NVUQbokZ0+bVuqq/3WX93dQ1OBZrO85w
Tcv4/wmy1Cz7v4fP4JRXdc10eHOWSxQr7+K/Bo25k4U9t6T/kdkaAmDNhH6pQa1Dzocsp/QJChz8
echH5PZUZ+bOZAuXyva+VdYyh6SwDbvDSzLa7AnZS2TOgU0iq5CCiz3G6dmU2tZBxYCf1Ir9lv6N
HZefrV5vklzLDy4Hl18qLkWshEionrk06RnwCMNIvLyYGq8rK1T1acB4SNwA3igMPdZ8KpPVbF09
wB5kz9lrKUsZFiklenUvSVXzBDgMlCdtLGQwgCA7FIETjo5DWcZ74HX4eUposH3JflNVJvqoePYS
A9W6xia2mjPbA0nIRJKYR5vmu4cXGeOps7UxeW2AfOZ0lUug8Lmhe9DbqUuDBFG1t7gj5zqlOhYN
cp/E1vdYd5T2LZF6nYvzUjUpFJBJEBgsubtxMrxmNNb9arJBr0K5H4bDxkB77bVQc7ZlLBBwpQeC
Q53NuOY3Q9AH6o6fCjUa7795J4f7Dlme4kl13U53KOTqvrm4xLcoVW35UwnYXl/u2xqVW2EgPBAG
v8WipXu0AjTqSJmRa2zNmAGXh8pmeZmyDFudmqxfiX7BGTKwdxjXxD0W5YspyBG1SIEENIzpOELP
MQqL5xuCZj7MaSOvxEZM1nuTxjtSHzEYT1SmhvaHZOgMQP9fJwc0AEnFQEtH5VtXojdFlt+35Rme
FgeDWBPgi+k9zOoYk7Lu2lbuFl7x4ts2H1OTVAy1Bvxah93cwYiPWmG4GyDG7wwgoKx1MJUidwqi
KKTSWFIxL6m78xHzIGtYZEjZ50B5kYLVxqtmYVod0toHDcdbnts3MW3qgY6eKsCwJ8y1o5YAMDMA
TMStRPMHZMLs3dpvympn0pLYiLH74UJx1iy6x5OIN2kiVKAjzsXW+P5m2REk0q8m8/BdUvxBZzDB
RsttOjrEvWDhAfGQ5G8lahP24QFp0mT6WMoLOkWsUAOIVH25gIlxOSom6buAhamprMJzGw3HYj3h
fh+3RV+h4hU2Jg7MDwt8H7JBjGresVh4KuiDcB6YyJzIJMcx7ZOWqC02xCG0/ywrP3ptqgA31DsO
/1e4Afe9uoraChMN18QSge43MFq63/Okv8pIapTdSo52pUBlHKG+QL5NO2ajWcbHVDYcWk7xkrBY
dxaW3rKyem8Q1CEiBG+6Nq29c5xTE6JgvWQkIQkBl6bV09rngKdX8cMZUIuQWUh8d0fVH0MwuQxI
B8OR4HVpjgC0CQFSdDzQqahwtZL4ZOvaz3bWYnS3au0TRYU1yDnnOXOlY3SBZuPIMQc9ICEB2WpH
8rc2cKIUGaJBvTlOGZuPIV3WbBHlmCQIdpqkF1AlgOpN5HWDP8co4txFa4ZIRyxKMOkcj2YLTrK2
02EfQcwNiRW38Cx7ebQjPOPnyCC/Q2CwzwtaJ7rFOdizG8adCsoPtZdnDSUfmwa7JL4HqA7K11k4
j7VC1V7LieLCVndSY/FuxuTGzYgYfGSoyThmuz7E1QwpX930HN4dwolqOUSdw6IQOErAGheC3Jwf
4lC4PjIdHdFNAULUxixqCkZXlo9WXmRezVLTt2cdM50ZQm6qYEA4bJzVoqMpPrcUY/kpC1JT8rZe
V+qEwETGKP25m0G5cnR3LIu8rmKYaUPlkb7sm6wuFGzLXeZ0P+WivFdJ+jrYKJLCQjmRwqs+RSV2
KoKI90uh/kzd5VpF7uE2VOLvtPjcfDazOw/JxhgtIvOc4ZliGl48jW1m7SKVzVyVpIivHpXPzhRy
O4o52Ufhm2hnuc3jeF/HgNXCItpKg7dHVzDd2Cm2bIB5JpNb8mUM3S9w/ajY6XV6UgENAEIyPDYK
ETha/tgvRu/1hPv5kY1ZOVRzOCpTjJ9xSR6Q96N/OGVE//icqVfbwbRoIaVzT2HWPcuQdZlpsatI
s18u47QnF+ArbWtJvD7MQOa4E+XPckkSzyK5WVFCRjE32+X40wsOIWhilZfpZnkYazgWeTTs0TLT
4RjW7GbmvLGnCZDQUKTyDlORDaFpjCjla/XX+hr6/BQR/+ZqFY5bVerbEZf+XaGkEoFBtmsMgJzg
ER8tsH5PcTQnJ6ufSr5a7cHW2p1t9JlHOJ/p621WbIBsXAu475zshKoCuXECgoCIcNerK6zINbNX
9xe4EgqLUepXCraHggZPyKjV6JYDT0mz/DozL410vlTAgg9xgIQmO+Z9pXJm5vdO4mDZxlFzbkJC
LeVO2ngGq5EI61QlVGPUE5iBmHFh6D9ylqLXau9Aaj0uaOZWTQDUYHmuNRruclg+RAJfHwv6DyxL
p4o2tafH7TYqYQxlgyA9GARpvgwWxibjGfzXEKB/fnJc7I4EIt4VAlxQH2S7SgmpViMDxvBlBU1o
pYywQqW9RmGgTKJ7jNidB1fobs7HvdAM6I3Z/Bzn6TthNJ4Zx0wQU3Gnobz1bWGgSHUWCH65fWdj
t2XihptioYpDsVlZIHpmmPsh+dJa1suAIGg5ryWo0d10WiR2CfVlMYf8/zX1xETL08zzBTo7aoGQ
tQmCAvSQfjnofZDqtGlVaJzd0qMepmHggFomajjyc7vfmKmJziBnrG+cmiOLnQWWKgTBSY5VMV/B
6IXAnmfEU6AKwbyds80ponljErqJ3APL7FjbxM4I7AMJkjEPTTMNs2WT1k66F32/111O5i4xfgJn
YjlWkT4XIfkadPm4iNKr7O6qFTVdTRIqKRriIBk5hqQzAgLutM1a3MjVyfXYm0bbOm393qhplRIk
E+iiYaZxy+0Es8l3TLpSRlYpTzI1yVNSOtJwchetTqDpSxQAKgsJX8sbEcx0I/zBlcZxtinwLrAJ
FLJQDlSv4y12zCaYFprZ1lLam/A8hIm2SeyOhuqSvo291F7K3GL0c9wPK8sHf9IzGiLQYbemia92
qaztMlS0b9rIxHFoRX7arD36uGM4tHH9YCze6FKbiQDPvmsDz21WYMUOEXxkwnBpvZett+6GaEEZ
0d5cwqOrE0Jhh+YjntLOc3W0Z7WJ9d6MAGG3SE6cfq+OmA1iNAOxpJYgbUpZ7pNlR9c5Zu/aWtQi
lF5XgiyriXNUVdPTYkzCKcs0pO/bxqLsHsKCHJw9RXUqELNFR3JcfVwJKdS4zVmqOsueZ+JAL0re
gphebOJaD20aMhVOx0Lplk3XEhY6JJjTpWwm0gwJoVp7FmmSCl+Nyp8VaXfBEIcTU6wCHjQRIxry
DEfn1NM8SdzJE5KCHdhNxuqfDZQD+vrzeVTB7LT2+Ki0rMXVRSG7OGVNCZxzh5cyOsOnUElvsRdc
Mlmg90mJYzsnLAsRHNS9ClnmfG6RtEBQXBBdj8INYsdxQX6DBVoh+sECWrvu6j5AytkE2qDT29f6
sy4GSuRh+JVHDfFLWbmTKq0VrXqGvNT7sWVtWY4jvbEZzvMydINWp2wYNrAVo/dVJ83hFL/rZhLu
3CF7Zdi+K9T5IuvlifwPhEjNJoxZLTUuGQaamrbbdr6P8gGW3Zg8QSWNXiKtR12ocSzk1F3hbe8X
MC1eWFO8hVG/eG4mCHLsnQPFg5jDwlXvWk4Dy70zFpzOHdxUYNLub7hZLUuZ9q0h1jJVa5pHxrUD
sbiDgZ/5fVt5BvmRvAL4EegH1sMukyzxaDrRPRyyD2NEKVCMtfSXaPzMk/4cOZPjzwvOQ8aUR8uI
Hnt4FjTzUw+8H2BFfljXXdRNrZN/pSIT75F6mL362hMCGIyj+RSlzn0L8TPOaZRqFsvEki6T7/Y4
o3KnPFa8HsIlY7dE3UdPZlo5amIdXptd0lv7Iuak1qqTQsOfjLqZKtBEEcp6yydQOqhJT7NSdF4F
XIG0xGLLWoJxL+sajG4kJtQmSxlIAARvI1GaWzc+GxNQFAa5wrdNYodgzIcGi0TdeVo6sQvp/G8q
g74TkXUXlLvVg7DjTd/YnE8Gu9+m5rXjloXC5L70/XJxG/WiDwxv1E/xnzsRRvk13nMk0WKvyuYO
NSXuo4Y5YS41ZTMZULUrKmZ+3LCAqYzpVxinBOhyGtE5/xljZ93r/MJnPP77mucODCMwm2TFaifS
jzqaKEGA44m+oIKxoJ+paat+hXSC3qXjespUzWeZDizvqctiCUrLfRsvHLNTDVDZhbQfWsTAIMlQ
MoHlLVYCI7Ueu/bQwye5GhgMGho7g4EjvHeHh5XW7rl9o+8nxJ2QFMqnGFrdUYMS61XKr7ks3SMw
4wCworZPKmzx8QLbtZ2claY2/MAWX8AuUbLAXRyqWSpEgFxGx05k7THRq23ejI0fNhVFNmQyae66
uyKfCWZNkr3W0K2ogKqTBRqzj53SJzfRKSlHs+PFTXcc3OQw1fU5zt1nSoQ0CAkEiEccAJMsscDr
6/xXQsDGdwsdPY7JJUjdEsrDApob1UqyUzU0sHbZ7GInp4Ax5WcjMYHfAAJyijn2jM5lbLPZ5Oru
Qravol4JttW8vpWoy7L+IUNbCEQnhg/lshslYNnqaZnMNuv2RjNPtTtvKsw0h/9k7kyW41bSLP0q
ZbVHGtwxL3oT80QGg8FJ2sAoSsLgmAHH9PT9gdldlWVW1ota9SYspbyXuooIAP7/55zvcLpeu2Np
ruRyB277P6AXxN7Ihgs09H1jc61nMjbPngpXgr3umnYVirVajOr9K0EGhXeZvO3CgXfGA2+BdzJi
UxIWiNQij2yiNiWO3Jf+wZjKdMXmisEuN9Hg2+k3DpZmo5pkO1sc7OyqtTf5GH6CxgSEb1L60Rif
dZsud9JnBqEVtQzemYdb4NXh0TUpyXEz0FoZcQfF/UTHZYJSB6w0XyBZhe1/DeaXTuxmL634Jvo2
2DjWs2kpih8Xf4sM9g7QvhXKKJZ4jUlELpnFOSe02BAWCpDFBQTa3RzhlGhUyOwxQZsR4bDNFYc/
Vktpqw3gtNFr2vGEMUEN7UcAs+duSHAGpinjE8yXtcGabNtao36IwubZKbBptsQ2qIfB22MXOH/S
HD580+h6PaWM7g5njMYcz5Kut3XAf804SKYrn4ialQ1/x4LuvmZUxEliZiwC9MWy9cHumH3ktr+q
S0WHUlMjI8cHhwx4Fk/bavL/ZOzTqSo04UBMWXmUGIEwg4XlzmiuPuTSE//NEPs4nxhyyDeya77y
YLw14Z+w67/8nJm6AWqrRRBuYxIyY8Gd2ib917wODZmYPhyewsGD0kBbogJ0VOYqpAfGRPuvxSEI
M4jp4ktppuC0M4qtFRnBxm6SVyfoKSQnicEEyKM9Xc4j5ba2utMw9O12MvUjRvUZmrkNvyEwNrMj
d/Sx03Wfa2SigIJgS+NVMZV18AQKbWd8tHmnthArhucA39F6cOKG4qB04dB9FrH8IUxc2WPvqb1Q
lBDULtiMKXRuUVWBkAqSz9zInkZTzjsrpkwqw+p+GDiRXXwr31Ojs57yKtnamHo4w0OOYFMSr4Ih
4GxujyjSgYF5YwbR6FTONmvAb4hy8A4lyAAHAj0j5WaMFF7g7Cly6Vg1ag14yJk2CpF0TemifX2H
BP8+o9hsdNhjOTS7cV8WywXOPcuAO37AUUZcAcdX07lXVdKm7QwJrfbimXHV4Wf+gi5M+7QRHtMx
Oo6yOikxvjflhvA8uiMPCqk/OUcF6zyyGfXt8pwEwwMHnCcbsx7XRrvR0jwbiflWudZBgx1auyUx
cKwKu27ZdSbFT0+Y3Js6DsAF6m/sf1R1bbB+mrgfNOFhjPgKxlS6r/TgXWPDBItbsIF1WDPNVeRy
/E5PxTi+mWNKeM5/HJrYxIzzZnvzE/IVLsK0k2sD9hKGWRwpPIkwNY4K2+kAcEaOz6C8Zjzut8ge
rpNHz4n/GtNB7MxwAOoBBti0Bgh/aEV2yVMj3RhN9KEqrip18jSbDuEvP42EIvpttyZQ1KwaTVwN
VvnZYJ1aiIiaUU7+1vDsNtaHP6WPMrf++tLhzmJsC4vL2oF3W0d33HXMaPENtJpY0RX24SWGuY56
rCllljwBbfCv9Xmm30V74/zkasUpKiyWaED5s+CGBXPe/svQ7+wy/F+s+0l3Bm4DGlt/AtXdeKrj
W8sFx7OeeyTv8y/huWeXclMVOL+xrn/G48wT0NXPAZfQPo6Q4qHpiOXssBeOste2HMOjBzbXjNx6
z7XJjOt1D3iA2dEU3k0Dw91WcWiQYbRehqJ7jSsSHDEucH+sKOUA57zqGzCeJYWkWM/Kv1hWPsiB
gZXW+JKj4ghm8KVUydeQWP5a9dUfnFPYUqLJOCh8agzt+V7QV/2SGQhYnlPt+tq/USPsrxRoow1Z
925b8P1e2R0XZSzljkAWcIIu/XRdZrRwfp0MzZ7dS+59jUY3neLAKjZh31Bf07IdtEmdh16kTyMU
uY29JOVmbFZp8MpWNdqgNwPNC+tdPOL6MJyqAmA+7UPQnpOGxRTWBnGUYdikWPU5a8JdZC+EJ6+M
OL1M3bSv6vS5MgglDPMst1ZOvHrpnMd0EuEX8LfV2LCDE4bYV2X6InreMFtfjBpf9Qwma52GV8iq
dJcWbBD96qnwzR9lpn/pjo0YkhsekGUYNsVMjhRDeDvDjRtpDPlecwVJfOg5p2MVYCUZBFXN9nyG
PCZufdv8zrIKMxcZvhXNYfVqtIbfihqIOKVxaibypTISHKS9tw0uHldClPSDiO8QV06buN06bdV7
JdzXlo8VbwR5r0ENLorCK4vBbD0HTO1e2R/A05OJAENt45ycRIdnG9xKnG37MbhY2utegnQ7Ggdj
IJRWdx77mqXODHsEcKWgv7FoP0FB4JRAhmaVklBDZa/wjdpMBcOwmwfYoNzOc6F/xFH05bTxpnb7
e+g5+FxK8Z4Tzll5M5yRfKw055klhIQrfi8k13VsWM9Z5RwqBmv8SA3Gao6GiUcRguSaSFBVgYmM
LyGl0ivICGxNSufntJjl/LY9UsPegJ+CPVeZH/ZimOXJzOQBVL2vdfNACJmdL9dng3LF95hWesUT
ALrfvNVC4mNlPtigXfHdKNsN8IhkldMtvlcubwSb942wJmubNvaHCTBzRzkkyTmeJjk1DaywUX/K
9kAUvSHdzg6hNtPvmyvbQoO7uFs+mlpeB1Om25aCwjWH2IgOIv5mxKkeRnvmw0k6nC6rXLPAxwTq
Ho3knKWg0wKf2GEkJPedFgh3qS7scz0WsPW7z+nlf6D1/o+l3P8iCP93ivH/j1qvLf5fWu+raj6T
4s9/kXqXf+OfUq9t/gOXgStNDPiW9IV0/v3fhj9thx4s/yEsD9nW922ouZZt/4fW68h/wBmwPHBQ
DsXpKMX/qfXaCMSOlB4/0XIDwZ/0f1XuJ7YdSH0I5LzLqN7/59f/Vuj8qUyKrv1f/87Pqf75Ty2K
tGeyRbdsMwA2QFiSLkR06H8VeuueFhiqvIgohSU3TPlVl81Tak3bxpJf//Km/Dd/FLgKi3fhX/84
jHA+CAgH4mTgCpcl0H/942whatSWpN+4oKRvWE3ZcUn/5sXfnJCohVLB6tlHbdN4rGdvjwvwLVj6
27Dx6d3oL5XkS7lPY/12Mk4NhhcUB6SaGAwJLxkNbxuX5umhIprwzd23MuMqk8G8UueBRabqJccf
kb+ZmEz6Lt2ZQ9CgJkqsOP/xEvjgdfHhHLD3yDf4MeuI5y6z0rI1whZ/YsShilVhiaTn97NLjR9N
7KZPoun+emDh17j21d51RXRgDhOUP5mvGGHKw0DEhBmM6j6tQNRyEo3BY6WESd3s7NTEKeOGgoeQ
sg9AhsN8qL153PSG6A7jxEOOOJp4BrhsPpN56Su2AI3dt8dv7rrKMjIvJZjCnoGwUelwqO1S3Uzb
fhIqkeeRj2fTRh5EUmanJyxiOY4gysOkApA2+9l0AobBw7cfMRhuVGZUNwswZphREsxN9SjZheHw
X9BTTaVPrCCWphxvNuXek8YdYKFNmENTeO0UryNVIUeVOjyk7JJmkynbi0G+FFBw73lDGtggciGN
17ZsxF1vBVvhs8hf6WfB8TIOGOJD0i+pQ/PFRDBhmOjvEYABCrqgV3RDdXuG+xfRhPXR3NY6iC5i
9MwLtnRrzaM4RgQB2y7z5MCedX6qJK5jx5bA8kbRvhA149Hc340wPFeaGGE6NPXKrU391rbFjzSw
+rPSvj4LcqLLwo146jBQ26mq5yFFGjBs2HFFddI1m3+bC+1oeuZHyaHs0iZmsZ/gcDzWFSXO5lwd
ptFFJF5wI1WNQVSwU5fFeSBxSCdj4F27dPKu1dL15IL2p5QwM8+Ra1GIWYYcsxr72Gb28PT9otv6
xNZyuvznb4H2FhtkQnLRKmPPLIvplVCEwca8SmhbCngIW+UhzNQX2/WLRRri0Y+ag98BDnWUoAPN
Cdj0+vc2Kb9oe8CoTox4+92H43Q4AnDHc+kplgHasrxH7Tga67b/0/EgcVfV9MEZ609aJ9khJb2z
KOxkXOq8XHqdCH4HDci/0nYuPag9cjPBwcfoeO70SzSr5DIs2Xdbg4AEcfFKBP5uZNHwlmAlDe26
29iTicqRlGS35DRZO64POIClI44D/YeojcF0S9ppAnczk/QeBMaCTj409ab+pmzoBbhRLBQPIzI0
o00PxbcPn8iejSdiKTOkiGbnY0VfTVZ6dMbsXsToyE7m/pgWdkAY2eDWJOuEmdRX7Bic8lV/MG31
t+n0wc5gk+RadU9RYKpdnJsUKNaEMakkHRHGW2qJWRWsRMJY0pK/2eRaniGS/qqNHKuEGu6mwNAR
yAjMpT/vSjW9lm4y/hBGxFXf10t9qTM/WXX7knsE16S0nPUMJfg+1wYjQpt+KH+DN4ixmtzdKWFE
+JeX799LG8wTaGbRXhm2eSzMbtqaZl4+03h7MyykBJVogMlemF5Knfzh73vLesQlUqDJJq2HnVsr
UPGKTH4fILt9d1pWWXSmmJKlmRL31Ijjly7O99x52r2lWgQzjyqCBv+udIt9W6FJxtwcEYDK7uIp
0V4GGVJkMrMaAp5Ipap3LnLD/eeLxaTfzi04j7BIt98G0pyb3qjt976P08MYOB9R6adnxETI3b3v
fVLYi2aQhQ3EWny/BuUqNLDWz749po84gqjC6ej9/K6KdQh1ripqjuOwh+DlDfVd2OkVq2QCEM+j
VK8BOTJBuU7b8dMGVrNHM1NAAAJz69FBh5Hdbi5kvN60Dy0dIz9rOKvuz/Bk0AHBT1EdgDIdp/DG
yr47WnEb/FBRxYNvtnfEMEp2CcW77wh9GGwrPwF3bC5h1aOLQLtlEz0/GKa6hcKNj0FXzA9R4iDW
6OFkkJZ+CjzsAhi12z1LYAkQh9+jpwfJznJ2uIfYSjpfKHX9GxvE/NzDdFsLbx7eKEfHaIGWvsmy
uNxSbiuOsWl8ZpRIviRRAxmBi2ZvRaZ+lU75ghc1YX0ENQPwdXkvHYjQM4taHYbjpQbgtQ3tNH9p
Jp/ATGLbX2OHPyccx7/JWO9rHOmpMsevZiDWDTrsJQOfjz+G+TYXRXKnqitn7+6vWDD59ICzIirp
tLlP08z+pw8MStEhHUx0Ip6qthXnAmTZmjGXkpNEvffscdlLtvVjP4r0nfYHWploo2Uzp8+hHxdH
o8vSXZdN5ScQcaVz8bPvaCwRYX2JJf9X6ZT6NR8LY5cMCfPX8kuzdP39kNJlmk7+VhuZun2/YJuh
udP03LXnE5hUEk1SabxVoDnqh9lW+L8G0SwRfwbGLr9N8kE6FK1WVsRJnr0NzLLqweX2xiykiPUt
qao0Insnpi/PST1oAweSzjZurdx5+P5fST/SBZMcTW4wyurDs1zQvbVV0Y1ZyorlCLasLG/FKa/5
7jHV6U0tWuMpQBmDBOXcrTwnNyas7XfT1Txo8ZCmxRPphMexBjvlZqY6OkHz7tGx9LsK51MolPuW
s+tUrfExjAZWt6U4Cuc2U2WizAMtTUQ6NbKO01rH0WapGao+2WVj4VD56vanymsluKBplYx5fyrL
xTmMyr1nT0BkcGyrKxXrZHcYnqOWYNvEuy3HcReX3SYxIOut8vZIshGdGYXs6NYEh7BXzHt+0kKV
acXd7Kd2V7WYYKym7i5yoGtnabXfE7eUm5rFNQZF5fwpjxYwGLOJ8quOIUt/v3ipeuvZ2q8TgTfA
nKPgodfSf+jGpn1Q4xlQMnqiqJqT6/b1+9ImSRue9SPLh59k2D+SwlJ8Dx214wuJshQm6VOwvCSL
XGjbA729k3J3OmUzLLw6u1ldqU+x6359/ypHCpvTMbyMM6xQvO7eT5mMZDFwCgHTftMwBDfllNeP
aaDog6xFuWEpcIKQpe+2HqlW7wv5K1vW7Xkl/mp7uIT4EPdxpx3SXvQX5/j0XwxRRNsyiItr7Ktg
X/seSFFE5JXu3ISkSJTdailxuUDv+tVWw2Oapj7HtjpZz4btPs5R8Wk1gMvMvh+go5c2gEbTevBg
x29hGj8SuwUkONAP3AXJdMLailGGbM+z+DbMsz8uHc+62lZhcHLLYagq17xYps/qGvs97Zn5h27d
pZa9fy5y/kWohcW2HI1ug6VoLfiOvrit5Z3mCgdm6sblvW1+JUWUXbN6WdtnfMswzmfX5Y29jjUB
bJ/WbQ6HerxgUKfUq5l+chVXMNj98mjPHqgLmgcSaKrbYXlODalJenXySV3HIy33vEzWCB0FSvQ2
rtUhHzoUkmC40rU935pIbbuJ5hpKV9SbPfEl7fPhFJVC74LZZesmIm5pk9M8VDyvtmFR9A8m7pFz
QO/3VnjRT+EgLWM6Sa+qdljc5NMG2CCJRfo1/ULDkrc9uj31vhTLgd5v3O0UWc3RFt2v3rem6xiR
Q5ud4C6756LgWN60NpiuRkGCq6a//CO7AIXxl+iXItRees9ZH2Oa65PpHDv9ohbj4TLdouHyaPtT
kAgymVFeghpHZsojOFqtg0Ehzur8vYIAT4NB2Cx188mDFXd/7V4UVwaiVSh4PPkqKq6VWxfXYnnJ
nfEqR386/edvxWSpuOeOG1YYsK8XJ+3cNPmxoILIko3L8ZQXcnYRJK/Q2CSNPZxJmbPQJeBKagNf
YJaCydE5ODXxpAoj+bCW81AX8+loGopiaT00aTQyolGL0JX0qBSy2gH8QiLtF7BlEzvPOa6vieQf
SpMt7lU94Sec6uHPByEFQkBddiPvFp9yK8V0qZLmoyrxEbKiji455qm9W5GAbG2chLHZqueIj2xH
Oo8UeZjNpM1goTSGvdalldE+R63ZaHXyUJAXWTCWfm+NV541YOfyID0MJcgEIi/QbJYLIB7b/rmp
XjjQ+lTN0nMat575qHRVkmCuhr1uK/DM8sVNNORxGv4eqgFXUmg2hHpVXadbt9f0QmO0Ss1RvUw+
cc92ohkMtZOaepsAUo/541wp/av3phcoti5KzEKCb0+ukOafPIv3WF6GXxCwTFyI1bxVfDtAmsS0
LYSdQd4vExtIgvNtyJyKJh6bli4V2uZB+2ay60MJmlGWHsbpflns4+SjGE8/ppMAI8oxZIsFPN5T
vbfl2HbjmrKvOTKjnVbexQrT+YBw+lENwAeSiSvZ6UVybtOFghWAIoHHetZSnMFg3bOWDbk5wz11
h4oMMzUcDn7vJxN75TNrAXtvKAvnt49XbcbLSzIbpm8/bbO2Kx4TrdWtbBweER5W5iR3vCedOCfd
+f45daGfVWb4w0nD/HOmHJub228eVvxMX5/mCAia1MVO0t/AuarI1qpMKsTfWGFRpFTRjJIjLmGO
OlUC/nFssscmCvqTx9L+1fbdA9Ntehs0Fs+qyqatjicIVV08vdYwMNYiK0AXe3m2tTuwca5dD4cS
96Y7fw7oXeCMnLfWs+9FQ4ETM7pBj58+p7NY8ssNVsayFKsQ+PRa0wTeO5CKMsLb3uRLBj98s51B
VLv8S/kvmHY3BBXBJFkSA0xphWDOin4bWt8YYWwVET13YDlDGW+X5ryHDtfHKmmR0kHyUpabJ/Ry
DOhGIBJ20PAogbCRY8ZKYOuw34XtnKzFcGvHDDaNiwHN4059YJXyWoX4njP7Kl1zRhl+kx3meIME
zroOZ2vFfnPtdt6rm2DGLKq22ZuduIX+AAMjhECiKKWCq7ovAYyF3KtIar7Mgv037AFHBISuUnwd
Kp5+6EcrHF7KOnvIPQfgXXAF1PdHAjnZQUNjvwuwn5SPf5xg5myaOgK5Yn8m9qTW9eLTHzvbBRBg
nsjVhFugl4+jWwGGoTxmhQJT07O8qnKzWbVo9+R9N3GDooAuhdtsxP0yuFS+dykPerWxEmM+TM2v
1mG1G8wkewCtbyY3TxlizI9qzu4JeP11i3W4tpY0kFfJTds+dks9h2RljP4/buZZX6wIpa6JKxrW
pIXasmQYsgHTVcbpDoABH2DFzoNQPp8FtkwsTMDKlEwXQ6Zbnr5f7CCpTiXByqPTbL3ZgXqiKsLZ
FTlXsAqXsQ1eUQ24Bffe51C5mCHlDwMuzrqi7Te3g4uao3ENyPOUV7gACf5RYybfZB8chTLUMS96
HCOmPoXMtytb1v2uMupdUvglCYDUWOOotLvfTZd8mpONU1009GkPV3/0Xmgzuw/CwTAZ1PfRMAlb
bBh7Pl0EV7egQYvzPTf82TmOo5Fg/ELpzmvrmEZmerA6gfIxHnAgkaF3qJbxlA+8CUklyv52tV9w
tnbYQNxBHu5YkR2rcXge6vrnjNRXpOkN+zt9h2GCTmtfhijl9mCQaAGF5XcXQqtqXYXG3dH9fmy9
T6cafmPDf1sohH0T/6Fg4M+SxFp8NI9SoAMEMj5o7MoDA8rad7BZpxYB/hBVxRNUVZGLfAGfZYMU
dtRahmZ6Nst23JmV9Rrjlj8F1ANvMYKBZ838BANqu2w4ICJlGoTcmJ4jC5R7RQ+Iz13BnHBcGDnk
AMjVPZHq8q6mX14hUEkzDe0XUx3PBLxSKFM4kKz5PjjD1k0px2zGsKB5AnU9KxZHe/0r9c1w3Tbe
39KIsS0hSPnBCzsKk9wMdqzYXNS0qplWPIvszVwwQ1mfgcjyxbP+NU+6P0FO+DuMGJSLnLgPR/05
HZay9ZriIMWGpsl+ZGDH1zzY3n0zu+GgxyRjEoLFMSygat36OPhUIfmZtvUQhHCnTZP6a84KwtGM
6T5N/I95du9zoh9iKGQbOIQ/Bw0VN14YU3i3VCo+q4KM7FDYL2CW5EWOnlyMAuyvPKriKBbEB47E
PuHqyCz8pBYOTsXqnq9mYm2pSLlTqEHjRoLuLBPQOOxY2jUoz2QrM/tHb8sPm2KlzQyFawV5bZcW
xG5rlx7wpmoPWSX1A3eEEi15ZzUu+ntPcYtODllRgX0x27XXIIdGjX4OBcHgApt5b1A34bivzoBN
D77SH2VVfxrrid6dixrH4GBFZ2eSvysP623XGf7KoxZIT/nFogIEu1Ctb2Y7QUKfCKPg4Oem0fQo
Xh53fSpYsfmzjKP+cW2QZDTZBhKTMbp9brUD9lfvWORmzQ0hnw5uHt2yEbd6FlM7nWYU8vhZea39
cDONYXiUZi3POcLuVlJrtI4m4CosQsEYydOMPLEqAdPuVbrnpMsEBJ806B+oK57vSYEmTQxzNRp1
9TOATkbwFtu/oWMe6bxRBKtw6wFRZ7M7+Ed34EBK8ZlhAJ6rOprfbJeDazk2P7X1wEaKIc6xeKdr
012Hdrf38xpvQ+94KzTNGJ9TT+PGiPCfhzSDJWbG2NTRKt7H82qcZLJR+RudMMEubPybETvUdejJ
poGMRjp6GMyD4eTIdf2Xmc3y4k+4Ipvk3ULHOXIRHfBk0BpiBfMZxRcTRBmSucGUBJojPJX28CO0
TEZ0/tYowQSJwXP6a6yVj5Z2rDXeYBDxZt9teicT24yNGaYZ6OWRU2wzr8i3XaQezcnfVT7tyPjw
r32zy9PslLSk3ZAk9WIsFFbzt5M9jjPjMfJ4snDK/4M35o+vum7Nw8Vdo1ncdZyfqgZojuk1NPi2
LAE4DO/o7swPgsSC53JVN0Rj9uTHp9UsP5uQkt56gBFr/gk6+6/r27dqnP5CrCBv7XoOPq3u0niV
uIB2YF80A+9PSWhhRWiATk/y7DZ5yYFMQ/1OjrVDdybswfAxZ/GF8YHqu86xP2lWKrA5U/kjc7yX
czEDFmEEK1go484XO9QeKlaNcQ2lsNq3LkZiiwztCp+gXIcq32tRXdizk2BB+FiLKKKilOIAN4Df
4ibB3p4VgSZl0TIscVnrnCRbKYnr0tqyGOI/Ac9A4C/jz5Dz8Iq4LuFeHZy6IG9WFcvhONWcqmqW
uR1+wVXUD7few9gwNHKds/06uB2rbM24V61ThRAfjzCXyfSVDFHeC19FV/DRl1HuEZwzuOUowmNF
Q9491PRcxd21CBVJGVwv6ZM1YHiIYYjv/vmbUR7JRxhi3NVxWwHSjmWR7Qa04U075yPgKewjEsn+
WtuQwwtFm3XLA1mBz9xGXnvp8NRh/V28ZCTOwwG+niuHd2oqxVNt9T/w2+zN2rHfqxx+xCRZW0ZC
N+8Gg8x1ninxdVvacceBGqi5mx6wGRxHjYrNGTY6y7gmIdI218yX1TqX7S+UGmocim5nOq6i+SX+
BZro5o4plaJm8gZC/jxFA/0JZvNjyK2vMsu9Y7B86Ky/VnMrSb6pexxMMYZIgBF5W8U3N4QRYYo3
J629i82paOsMf4X5Dt1n27CY3bgRE3aPG7kfIQaoaT9DmTh2XZhtaVzTG8wnna7lY8IuCSRR/5w4
VbCZRUvvH9ZZ9BY2nGyhzL25/FktrsGNEV+UFXYnEr3dibCn7yTA4D3IPVEmYaapBdvj5ceIU8s5
b/JzTDciZ/PQw8+JUF/QksDcKldaSrKEiaQhJnrAMpP8qZUL7GmaKI/O1MFix7sCJ2yeiVvwsLHI
Pg7z0L60g7DWQ/Hk5d3wkKRBfnaK8eBMJImMwsxAVJLodLU3bDkSPxBAAv1N9PYypyxVDJu2Dtse
39KYoS0Lq/Jsf1ca4Fvccbx0lsmIgVUBTIQ6uFrS+7OoR2S2oN6S0eGZSKG663k7/jm9wfbgXVu2
3Fc7Z7hUdPMmbRMeR/Gqq7lnBz5wHw2hKPWxhawjvHu7MHI8wZo6nYAvmKBRGpnFuzAPPiV5+/0A
I3cVd7XYN5b328ZJs+vhVgBCc8yrkB6Vd3l794KpvVt0cHIgH8Xx+5elwN6VpsMPj1MTZAncSlRH
qW70b8xwO28yPhPEzFtr2h+KZdAYsrL1iuyBvISqXPnou0hDodhbvfXgU1t4EibMOdZIzYbxz6HC
7RQZ3Of8lnxpC8dgbUgzOzo5AD/MyLOSxb2U0/wweMhjrI4RKJrHPFTU52JvcxvKEuuYxiXo5vLy
NceefqwTucHrLLemg43KhvTxVvT2Xva+cckwlcMVyk8un+M/a20cFrVxNgN+UykRLKsqblaBBclF
oCmb1Fz1Tpwz9XUzgJppr4Lau8cWrE1pifTk2yY3P8jzw6zRTxki8gJYZJJgibN75uueEDLb35LB
cvLPZk1iDYwBWzrE9b0TDB/awa02N9RpmwOCYQQU1QBkeq5kMl97NVSPPqdwRL1bURXZOdUEi5Ig
Mfa+STyVzmkglABMVjzOoQmOY/wkovYDS4u3lRWsTuSwLTGa/ocXT0+YZmn6LRsP7zjGQi4EIDdP
cYHRSw9vna4IDxrymuTZz97jpkMRiwdSRhkQjkxKUXl8pN1jZyBIm1wH7ldaRu5WD830slCsVhqy
1dpw0/k6eAr123xrS9dimIyjdVf17aGLWWuOMB7aBSqVrIb2GvDZP3gzDTlgXYyd2RTneQCeBZiI
YS/mYYUz9U6+fdzkLs2VcxkeTJUh1Pg/cSEagSdOEDq4h9HGbZrsuiC8KeK1zbxLxvAFm2B1xo80
HLmSuatCIK7tRJ76Mrw2Ce2ZjcDPgCeV3pmu3RR4vnZh+aosksRtglYzovc+UxN2LOqGbF9ePiTm
gmEiDr4du/6K41xu49mBROSq9LENrWxnF0bHibQ4BnP5OAfTTgnvVx8ZFhobqKPJ2I0zsrU/6L9R
XQAPj2lyLy3K0rsxyB8tfJbcomwaqjmxEZxAIc7YMwzz1J35tm4ms0FcZIJfj2XMmtbDvBS37c9y
4snG5s1bQ2yeHsuJyBNHH4e95cowiR+4iwSXpOpWYwV97FMCbHLGl+ofoNgwVPa/ptA7uVP/06Bb
LYdR+2h7QXnVYP8sl2QqCyzIdcZAjxv+UYxsQeFfqyUs5FmMyzndHRVfUTA8Yqtb+ViwA4KyzTDU
LJ+xBEyyAQt/xgWHwz6EvNh6RbcleInc+RgRTt/OGbERxAMLQiRZncnz251K3HeefOmqb3koUeO2
DylE5sxh/HbSuMFmGTgb2tvO3uS+elW1sbxeXoslDoq3bx9P9pKYHA8wAvozMJzx2oMYvnasulGi
aHiJ+l1H9CtsiWGZpXqfs2vJ4nuD2x+9MDVOrVmYmzwOjj2Pm79RIHf5gLbY2+tUmNOulw2BRNt6
ojtot/QJz/xM7HU5VhLcEmbOoEsckXOY4a6HmiNW4wiPflpqSEVBhJhzJEZZFT0NOd8dSlGzlykT
7c2a0XW8kN0JUhI5LvhCMALMdVo1+SY2WSPj/c9+lyya5oxb1YRwd8HUUBLBnPyHVFvZpRrCfNsX
qdimMXL+XMl9zjryyE3xK6yiDzzDzAyxiS+PvrBNJSYqdBtEOrd2PoXfbcUgScUq0ngevdFbvFPx
Jhceh7G+oGit5kNnPgQG9tsfbJw7YXzEHPHKVmk+KiTjiaj8k+25nPvwuDOfumL3/UKEFKZ90fTn
KSEsM2HsBbXZyx0K3wOxPLHz6viPy6XD4icuDl7QbclQ+5xExx+Zns5yCVlCyya6EojpKS2HncM4
QIpSPwy62MqBh3Cq+er57bIlo89n54T6l9erbme4I8TytnE5dmI2Aqvfr+s2zjGepvuEPPSN4ORA
7pwjWseHGHDjXbnYq57gyf+sI6z6VoX9wS3GU/tFQNw7RxzutnGOe8UKE/9QwgMsppDEdAsVFlaj
OH2/FFFY7P43R+e13LgRBdEvQhVyeCUJgJmUqLDSC0rSrpDzDNLX+8AvLntt165IhLm3u09Dsfxs
HQ+5igGXXuJOHrN17cAu40B14nkxC3q6mTl8umydO6+Q/4+7+SH1CokXMiJ5b0o0n24ScF0JtYUo
KQoVH4zZrnSsLboolhXsNtLiTdyYd1C2v4PTvEAMtP7Ak5pHq3uyCdMT0YpUdoJaSwl6IX3KzzVy
qHZ+ZrDiDGYvUMr4DIx6HNBSpo9GNL7RU/ZhKPIOT1TBJ0SQ3F7d5wu7kbEnwRfn5dmC6BP8AByO
fynJOOFXnk9WZIBKFMmLJyCKzZXZnjquyof2mVoKlZq1+jpHEsRUpYW8lcZnfRGfaucUZ6+FKywd
O8D279F4o1tBYhA6apfmMxsJs9m2cdfWvyDadFtLG3JqtDLwhBy5/G6GbkU87QG4tw4VOdh+uUDr
bEsW0upnxwJpB8yQpCUJ3sBex4Eqr7FPDM42L5B2zfVbBJ5yTOpSfSpUQ+wg1b9S2ibgN9jamXYt
xc8dsyKUj6k4axWoGqbqnmu0hG2tYccGulxibNMe1oCMOnCn78bJGU8Io9Pp/7+T6KdB6SnfptPY
RwK/aQ0NZIkgbroDD9aowPvcC1ijkpNyycFIn5Vvy+iCORHJumWjC42+Jmaf9M2dqUUcqCiiZjsG
XAJg/dkTJZjKLjkq7vLPcGxy7E4U5lAtzmqLagyj7VUSVQ4wz5cbABKuzZY00i3jx7TdLYGoZ4NP
GiMh+ELuqTAT794E8DfNCJ2UMfNkprFhlXgHGN0yDATAlFp1zG4KL4C0nJWrUHHlDqdhrI0/s5Ue
CvpuiQI1RoiwbL9UtMlj5PFONiNHUMW4FzIiYluq8szA7CrsFh2EBQrYkYkQ75z8rNWUhRdCAPvA
DjGCEqipEN20xUSjeUQ+T7beXgWns1Xhau6wY50dXU4nkwR+2Wcqry2XSmw0cFRLGRQS/rHaK3Xg
yhpebLaxMMAz41TEIIeEMma73Hd5o+L6194GjtEBzIoHrGVrQ8Ez1yROKWKZZX419fdS0/VHB3Oh
pEazSZMvyjH5m7bs99MIia5sDI5t4Hyhc+XOqOyrenybbVEch5Tfeizr9tCVpN2F0x+yWwGv8ska
oAhC8md7mFbAf2lO6HmPmY1DgDUqadLg6NZx121Gu/6x8fhwTXMW48Mkv6ESKx8mQz04g3kZfjwG
a8SoI5YlQkoNixnh8uPKeaYphEUYFrEK3cbAqr7kXhPiw+UBkDVHG83PIv081MfKjfP9Yke7RvdK
RgYbCxfNvnIC+b6GXqsri9kNz8NblkoKt5o52+uUNKVz9VTJMdqqJrX0bpZAIksgUGKZJT2TUcMB
4Vhe0za/xzOlHg74G0yGfHV6U4RWA2rHiSPqHWCWoE1/8bo6lhUieOIBjbUJMSwzOO2pTH5JAB00
iwN/0qvd1TCdf8SW85v6avOY38wtL9kqYX0i0Nc3FtyDPSUVcxaCKKHbzmVbBL1lPC8uy450EnsN
/H+aumezay+VqW6cMT5CvziNfbON86479XSqTgv+xP8bcnhCM43A0f6YTU194SMKq4VHWpzEy3mY
yrNJ3XVoa+VXbVN5zPp79BF6T7Cv2DqrY4yoRhquj4aDSJfumimAhIZuuqjwWlm8mSwFIqnhHeCE
T0ZA+lVsEiyYDGBQI9BrOsYCsDvZUKxBHF3dKnmGSRcLfyUTwtdx8tysaft2se+VMLNzi+6n1zxw
Os2kjAgMgrZmaGFvJn5LkRMPumgI6MbeFMNgnGXyCoTRH2DVhtmEPmMnU7FrCufZjWrmPnd8K3r2
TIgz/TMJCNu3DIQoID0XVxQf6UJ/ju6SIJmr/B28nnvuqaevi/iu6u90JLmHVOk48WOeK73xGY4+
rJzaiXezoVKmmDiHCUh9WFCDxNe27qFFf3O1uvOLgbYmHIjD+6RNXym1WqzUxs53+YKoll+gB/Eb
4p3roAKjLU1h2QInyoDoJBOBzjhT75GjTkeD6OLOHIxuK8b+IbPszVZL7jZDDGED38cjgLDLIjSY
wRve4mj4Y3GQ3TH8gqmzc4zOOZVM8H+DYb5quFA5FQIZpoblhm7His75HXshwZuO1DfZJK6j1i6v
7mC/1Vn+TjTEeVpFtIbXwy5qPN+CfYcrt9+U6eKeMHO9Z8Zr3MbePsvpMRMTxq3MpgnJjK956aw7
OViTceuPjYkmZo3MrWaHwxFg0xM5jIBhnXx3a3aHWXC4jpWZAseZOnZiQhtk/IxFKj6r///CjQq5
uXb/GZMog8IaSYQ4B4LufZdfRa9taiezrhyJNHw+5psD0saH9XDVZR6HUdzeMIwZR9wk4pDriG3I
/0faIl8jO8uujeiOJDavTeLuXXXQfbtKLkWGLYaZkPpnHmrAoirbJxeehIuOz8ebhW9DYwi9zKu3
nGF5cvASgvU+KjVdy9Zv2pbugWyqd9Xr/q90u7vV6sOKyTI3gGV43AFA2va6muLqpT7ErCam8ydr
Ju84tzORG5MjQtHmt6knDB6t1WTaigqIodWPOrvkhD4NnRb2S1YO70OEjDSlCcu0JD3hL4Q1xLGj
r59sTznkTtfzYNI/F88cfGceYbnQE4mMxrPETYeLg7iVSm0zLHAJypZDG1kdUsBx/LBi2a6ljAqG
qjHspilnyUZlS+oSgqn+aIVu3qiyeK6zGsKVBOIq/xKAh3YmsJyTEZu7moONStPGylHElfpJFnft
4Yz+WX23r92SZiwrCkwPWk3mtdU6cYT0kd9Vo4ckW1Toz+CVeI4D3MZg4idzTzaJ8Bcjfr93egpS
hOLtofUjkVRcqw7vdD9dKcdaMm60UjdOyYOM4/uUZoDZFWV3KKKSfNeaIk0njh1Z6c53qEhH2Y+w
JR1KEVCUwODMqcKc2/bbXNRsnR0i+lpZPyZi+hxckNkb9Ym9cBr2woZKFq9+mYWGYLoXKrjZPhk8
ClmSPts3uR7ODfMYShzFESthoXeKZDfQU8Cq3uFMbsXHwTDIdgnWBTHPlY4oHkFoXloFgVWehyOh
+Nlmh4mb2ouJVETQQNjc1EcUuOfFVZ90SYw0XiakOJHwOMdQQPgU+wR7ylc8Kzcrw+dPOgWmmFF+
6Bwot4MGm6SzglzX6ESxfI4RBDhLtplWYpO6UOaSLcGKTBpUgmf0ssUwn/QV7kOM8dnEKX5kPO/9
0YJqLo30lpgIM5Deer9LInBhDTYYdZUX4zp71zTRAqhCDBDrn06UB9fjXxVUt7iUQVLXYSw8qeIv
byF71mkqGmw00IUn679UL1F9AubkBLZpp8K9ZWYkARzRKnZ28XPByltbnxM4sCO4t23neNa1NGdk
/p7ntpsdypoNUjVpt15HxvLsFu1VXfe13qAFRU1gg61L4iif1LY66GaC52iS/HGi/A5y/DEouEj1
6BOwTs52dNB2dPUZLw2AQU5GJOrWGb9MIbZjEfqhPE4LxYj+q9OlqRtnPrrmTme8wJ+WUWKcMj/j
NlG9qTvGRW08yNqpe4PrkCctNJOCppHJ6Vmgz8sf2yB/JtlQZT2PwYrzU8/eZYuldccR19nxlg4d
d3mvOhP8SQHHYGnu+nQaMMyzpxSTn+n6h90WDQG3rvQV+M3g+2p2vWPxJWwx8ClUPwqnZDVKZDik
kDrArLES4VjscDftiLDc0wTvm5f3fyaSfNtYxN2r7fHRC1g5vGc0PPhORpK9YcbTqvqReegvwL12
ept7O7E48Z2uOn+hwzzse9PXuLW39Nw0JBlxZGku+Bg9e0ojSFcQ6z5zxDzK0FxW3aaZ7WO9eoUm
Q5WSh1BAmOCIaR5DJM3kSgNvQM2ebfe76XW6+lIU0eKzm2eM1TYduAgTvC1YHDC189oRznTIRueN
SwLEWZ1EYdviPZDYqfaKB33CqyHATKn+u+h1vB0ilio659ugbm2NCgpsiFrcBComcCB77p+KdLOe
FiGgJ5awrNazAqS3M1I7M+VX5ui7tq0t+0HmwAh6maRB2WLcUqyVYmH+WeyJr2hFnUzmywT9ZkvW
/KzzJCGggcK/VAe9zTB4T6rctyQ7NgoC9Za3Q7q34+UO5ACvoMrBp8Ot3kOcAsOghnIo37TYeeU4
Gu89XD7bfDZ/44odeaEPaxpmtxhzHFJOzG2a6V8LQniweAuqTpOHQ1JcZoh/F2NpLMAkGjHgtHtl
Q61s5AAAfHJzY++42WPygAGlMNkCjkbJpqZT7JpABzBU48my+uomlfG+LPVnvTKJ0oJ1TDkdRxEn
bORqUEWRg/eRBWooTlpvPRKSS0fCPnoY1YQUcGPGOy8R4JMWJLzaomtFg/sDMj0+JxUhZ5vwDnui
+sj+70njmKx5PXZjiVRe8EDnHY2Xc8lwD3P2OvYsJ8+YlQ7SkBBZklE5EQukk9pawYNLZNF7Xdmn
Qh//mCZBas/K/WxZrKNVW9+LIGftVO7rgnflpXF5OcVLzJlcnsh5quS5zPdook5iMa3r4iycMTXv
Jq1/lLGzFLH81IrZUTozgdLBuLmbUbUfdHya7PW6MWw77UVjjRoMhGbHCsnT7YynSXFhl3lxvfXo
H4cVWfXrLfZkikmjtlPbWgMl5X1HDZq00/puJUGlOiz2E2Nn4m/ZNhmBDq0+cuzjgAMJqaRUNkgl
hSNRWejXjiYuR2fX1BaWcW7/WBpGgbRwnBPxq58xV/XAlmm/wUmdBKaifFNEsOy6mh0BdbjgR20g
QB57jwoRVtEbgr4WnL16ftPckacxK5Ktq3V7kmXyqSE+xDiUBFYcsZaOeHkog8X7245qPiGqeDvX
PvdM8ls1EcTcqvTFGBI6Qcz4de5AgLVu/LcUhz770VUUEDervirgLLMcme5mTj1m5P7JE+tD0wgo
k6GiWUa+TUrOdm9mRMnNgmx34m5EWQNbhIC4HWukCNGHIuH2K7F9nEUX+5lL007S8riUrTPhzUYZ
sRPaDNl5JFr2rZv8h1E5cAhOlCso2+9ppmDJsx1fFfGPnVpOqGF43SzCowTABq62XJ3JcUOmqEsZ
cz7EZ103MfsKL7KOVF/XPFxcmmD4PtoaNLV3R1uCGCVhYOoGHMXZ4ggGjqSgRnzvOvqXl02+Y5De
4WxE6cbLSJMnbgiPxHS5cFCaXgx1IcWyYq6opjjRK/CMi/Cd3lkgE7ZKBzSw0t0XPDX21ar3gtkf
n3cHWpsJx78D0p9OCL0bbAAYcBqjDWuJBbs9W20Z+UMiaI3o7gPK52oGvOOevKkTaUNdil+At77D
VVzW7rYvGUiwHYy/0fCm67oKL45iYvmpJFh1pZkex4mcELQE4uOt86tl0X5o6nebnYXFfblZ8BWT
D1QrwAREUtDL7X/5/3AqXl4a2nw2HxG8Gp+80XHMAUEqMTIvKmJYtQ7lqdwtXPNwbvI3Z56DqRiP
Vcsajw8Xd4ux7wbYmvqI16avvWNsaP60eHSBTA2UA046WcqnGvMz2+uxufommXBvrIyaue5vnzSQ
6HR8fGPq08Amm4iGjzREb9P3XV8fZhM5oXnKneGvLm3pl2hRevyJNfYGExAHV1ux6ihFiwMX+03Z
WW8JTwHDy9BztP7dGdhwFIgutkuVFMYHZBtiimRtaI7QDdjuWEK4sdwS353Q/WVyHlZPxx2Hbvpc
azxD48KwKLWjUn4LoxPcbco30y2LcoBhmxI3PMYDllyrgmK4AyVlzznKLexIcXdc5bF+I0uywMQ1
hof4lWUnAgZ11hcznly7oSqIdGuRcXy0+lQLcyun9HCpKWbn0EX5yo8SVU+OCgCQbEi8zxeEt2jC
w5+73AfWM5Lk5H/Yy4C1va1PIgbB3Aw/LNjZOcxWvS/nME66KCBzcB3dRkc2TE/RzFbForqsI/vD
q4xQhzesMJc1ij9DlFuYX1Cjfg27Pwi5pBtW1mcW2jhRHKQTtMOLt1Tc5NZlGOO3euHA7600kfG9
tBY3KGC5OGbSB9GAn0FDM2gn1HDDvLooObElQtErh4rWgL1Bx67f9gMbuDz5ZfBjI4KHBl6ToEq6
y77UqnxIoZmQNgQ4uIOhKNYLucl7vtbsFl7b8bZJr4khYGZkJwCzGPW6//EdLDhrkTo3t8ValiAa
G1YXwTOx/hpOx9lsgmzI9s7kl0BrO5i5gSm62rbS0kddOzdS4BMvBK5RRszvxmAjJT0FvrX+IDAa
lB3pYcmj2mxcc5ckC2G7jC5rDivzvrOxABtyzE5mPVCqMSQXPIDVHhNzUNqTOKcOwaf4UUWLu7cR
ZoNEadjMcAHPA46DFpOYVId6W87TX8a/ce9l7GDzajwsNkeu1mDwKErqaktjfDOUlcLcafOe2jAe
H9yRqYyNW12mH5V0KUNUk+LAdaIxHFYdaKSaLW55Maj/Q9QC0ROrgrlu1qC5eO5NNaaHsPjj4rr9
JAd7gIozHgZX+ohi0UVXm3iTxjyGdUBzADIxkEwSui6c3WyDc6gl2Emxnzu/smX9MAzFO67lEWqJ
GS7GNKH3TroRet+eBddby8KZUGJi7hxDf+sjMI2DYuLjrOTvYNnpsROugQBgWnvOQm56qlXFCvtq
/Ju2kY59wTskpcDco1K2mZtcqt3LzEN5MOmIoq6FFBhMkZ1VWpxtHPfAvnflv5nUMM5PE5LcGdDp
h7sM4BnHJr0TqWS+qg8ZEZ376IHrmXqxgrPj0c/jwIPyfcCH+ckybusVJtuHnBboQlc3bQ+fZlRw
Q7WxeiBGxs8NsM9lNfHoVN4AtFBtcGM/s+TB2UYnWhDbyivnUNoAWY5SdIwTU1U+bAuPtOtGp2xK
L0nUZme9tl90GxeDzYqWu6M/2WpMOK8EGQgOacF9cimW5a9R7iwHBErXVPaFKji9m76UuaCANQae
XLYOUjDw5p0tFeBgErMAoUCis/1l1Fhr2U4fqkz/a66mD9rZCcacHHnEFsLv0IypJspfZ1eRuGqc
q4dEdh3U+Dgb2N+VxnzUvfpGRzRlZWPZHlXJo9dZc1pMRgRUpw+3+Gz5JP6spFnmx44Ed5fgtG3M
V7W45TGcv7Rg6udwCSeRlNjN7HyK3mmAnCIvHEs72bkpVL5CSOpUFRhYlaMdLEEpq6FxehF1EpaW
dq4WHA5K0Sps2tXRV6ZW2bmSVaGZxnWYZhyqOC0d9YhvbIrFQXBnPmNnILvjQhSX0qWNli2DbclN
KrAmGVRaBAMbgdYeuyCfqPYamAk0j4Ch3n8bjXlV84X9AJVzm2TpYl5TUAVHuwgyN3vDwbF+eLPY
W6oeh60CzzZPctoFy/i5JBh2EpkGDRWPppF4T2KN8nG4gbBGUOdQmtq3STVJwDp/hZja+quZapca
yU/BbA6VMIJjuhIgs1A0uXVJc/1llCzf0ny896XWXiXLgSWnMpizxk+EVrDpPErt+QhNwg8YivUp
tvZFgTlPT2LIFu1fXkPEUQsHWTZJgcbDCQFk5tmIINjX3aZasUGbaaIS2HD5QHXiEZ03c1TWDMd3
NH7dixQua9z2ExWZp876M7s2i6ac2z5SPTC3ue6GUcS+btXTCCy8UyDxz3Rt2pqKBpcZKXPpZIbf
44FlY8lRY7nGjaUzD6Ps6FW/15YZfpHUIGEv7a8Rd3DhQGsONG2lKvXN0Xr1eA6rdH2IP1iyKEdb
sZVdbeJZdUm2w2Vivdy5PLsUp7lGHfs/q6582TjmRX5SrtIf2TeTgY4bUF1okCGRMshIJvNw2kU1
2MU28m0k8SqmA2fmfwhZcDxBwnR9KrWOTu29e0Q/07TERpm0p7mENdzSXYxP4gYEdGD7r+QXT8Qe
mzQG4dL9gNMVnU03pL9oDtZFTqfAy/WecYlFKwKYYiwEb9Dtdn5NSUFkOb+1SxWdmeckEoh775os
2YODREuNbS8oJ2cr4OFt4lYdjpNjkcKF77oBb+ALHea8zKiZxALNyGQJX2kAhsq2vnoagVowGnjF
LBin1nzkZM01IUsOF5Ny6gyGc0BrQIOscWewTMBOgg4+GdVmGNF9YHyZ9yXW91H7mU+F+eQo83OB
BXqHBx3EcA7Xy3oUUfKpCpa+vd0czHjkhNZoR1c1f1pt+euZ2naZPHdjfeMMcNkiGkvoinwbY5o8
RNX8mE13fb4f5rlE/WiNU1HiTQNzuh0z+GMZS4D9YmDQqT1p+AtNgOASsjNJqB2UJvS2xbnLprXZ
V9fusSp+/3d+mpNeXdio/+UKcLZGSxnpmFEv7HZ4Ej0pv6gtP1GEwt4D9/KWmg9UArMmQMdVZzLj
EtNnWs6iywJYoPLwKXLumC5GrobYX1/hvdm+njIh2er0V/FGJChFS7dxob5OHffSAF4UeHZG7wOq
cH5kFzfhSobB4jbdodQXx7cL5U9hmeaRky4B6pY3kWrQgdLoo4XoDkRMK5S/kVspZH4MiecanpXl
LSlG7YGKAoxMIMJZeNoVQqvc54O674oBs6Yp/8K9sf0pdd4WLC7WkIBehGeFMZedKordrsCJTNND
9apr1r6PIZjXiEJ+P7C174j678imQNIGVEt0CjcoyyZGvxfyfSpPuswG0aiM79Blb97/1t8EOd1i
1CJslAVGnr/1efaCMQ97Tp0lWxBdBY3ORE6mQoX0nWjgW2L3FNXuD6dpDLVLw4BX9txIHWmFzi3u
mZJmJzf9pmCANxGuzF0bV/oFBz8KbXaI9PYnwzdzY/khWXgytDtYBqSWT/RbQSXjIuaslUr8KwPr
t7SFhIVwiyk4BacSdQANl8BKRwv4mBbhM8Ejp7exyQje14GKbcORoLRisGmLWRFHWSaWP3JF1Me4
3CZX/ULForNi9RPBoZ/3TWxeupqARyN84Oe8q9xiCJ2Jk7Nb5ge7emX/YJ7jZlJ3o1LIbV42N6Lo
SYBw+kpg3QhtpY19a2lfeLyYG8kAuqucD1dHUk0YFvaaecMvRRGwFiz1BBda58TlkV01KbWkZ2IC
ucGlREv2SkxJD+DaLc5MDH7Yc40Kc35XHBq3nny6SJYdlLuCFfAY5mYSYd4xThqxQio/6XwZa/Mk
IW4iiEb7HlCInD2fQ1+xYa1KMcWM+BEZ0VuFirwfKUJNB6zdqeos3At5Hsi8OY81cwBB/IwYdEju
nbUHSj0LJKgAeVH7tkIhihtx4KKf5YTz5Rh3JA7itPw3jRkh3dnbz2ZaXRar+AQQW4Ze0oxHHQFp
VpvpXGjRj6TMIVDvTTQ7F9VxMGPq7t6MYmcnLCJf6aLcBy1ZDlPdfCAZzax3f6cEN3JpFVhAyI1P
TCfboacpLE27g4YVDIrGSZVPWgsFxyNZsLXitNs6IMVpAyAknQ49Rmccg1DEg8VmB1zHbLbb9tBH
VFHwfhLbJJXAMV0MVIU5gQaSVnZiSGAl3jChv9njop1wupaqnrBAQ9ZGY0o3TYX7v81j99jVxnBr
Rz3k0paHWeH7LTgK3WU3HuZosk4zuJCNUb3lrmafOFDskqKy96WYdcBK/UyFESbMLImncwUYBcWu
5hU/PEGNUI5VbyhHuDYIzDU4ekNi/uuWrOXaY7cTddQL4N89LICZtzo02mAaYOIkrERPbELvMymW
/TQncrvoS7/vG5eVReJN+35mg7aOZ/6AdLQVkp6AmiQsplD5yxF8ORFHVU+kTL5zLcuDbsFKtCkI
8W1dFlE7teuUE3oTCrYHagIizqctGueEsfMnjWaLwcyiXEUsbmjYtbZjcq3w8iyAtTIyhpoZWbc+
dY5fhNnzw0CoWhRM3YbWtCGdMWu3HI3ETQmWl3zodCOESX42ieKf1hlRVNDb3OJlKkvjGRDwPtPT
+H2uYv2c12Sm/v/HqNPcEGpijeLAv7UYNTlR5cVB8NjBZq3QiNwM1JBm5nBKDftIS2Z9lIl7UZQE
x0PNXFDWUQw93NgNhIovS6V8KYnxC/8iDYR1MLRoCZqo/jNhHNsUc/+VAqvesRjk5TvA9LvNWnwV
LFCOesfYoi9SBFoTtkKor9TvwmVdjGPU8yDFKEeuH5g6jNYitnpqdnBkzTN9Wg0HKIJvmkoNbOr5
pYkBTaa0fCTS3g1DrD5VA+F6VSY7Y9KUE+U4L3mNBCJMElDS4VkNEHEwc+VCyMthQjotQyHeXAcx
H6nNRgKpR4xHpReVl9Yb9HVcgpM8d/qxZ8aep8pj+EwhWK55M6uKrzr1hnH2Kdquv6m0XOAstF/z
9j11P+YkDkr3JWYvsbAbcSpOCDUBPAZF036Ku/I8OO6l79K9qaVBU39MdblXB/qr1fLEeSSMseS2
7ssY0bmQgcRHBNm2JKl6zoMO32aag5O5o5yF5UTHPc2SI+aIsYdfX2avDSaAZXJ3doInRD8Knr2q
5r1oSHwgnXdQZw5TR2LLIMozdaS/0Qimd62fN7KH0enGb5E4WQOWqfigLA5O7fSoFVdNjDuB4Oq0
xCJLFItJGKd+IFGAVYAF1Lkiw1bTFVHyE+lQ1t323WMD1gLgwGh+bDFxT9OO7ZKR4XdqrmP67QrT
b3Vl39JJFiF/KiCttPlDga7exJDAOX1P1kycrw7YH+9HdWFR2H0kFnfinDR+Xb6Uto5AjC4hGaEw
z6lwVCS8i6rrzw24akYPYhlfSms/893vLOH4g/lOgfRRbcW2GFdw7HxHsAdiJ14BmW6EGfMz35S3
ONMfMn61aMiCi+XbJTTP7wbq3p7oQZW+6/OfGLyPE4/sRxkjFOaFFq2fmcpoz9OKqawbPxK/JVFN
XM5gEChbois2n9YaCdzBNWbNb8d9FC2wBoI50a4f4Hd5yquj4d7KL4AO4Fj6Rfbpom2YOd1BAm/D
4m4Z72M8VXiPPWqY6S0LFtYhBQ1XuEv5jrdiaBi5p1PWdZRH5FsUiHfAgeDm4SaoXSgMnATVHTWH
xPYVe22Qk43nBDSpH+TctuZqB+Ok53mPRgNlVp40VmnwJdCTWL1TkYA6Wtmj3xpnQl/SwvRtAl4u
EWQFiNZbaZaXafmUY4ALEU44JvdJ26p8jIsdKGVzyBzrOLELc2j5hjy9ZQF2wWAZLgAZFizoS1ts
s57+55Vnb+BrfhTUnAhsgSVuPzMKnbz7xMHhkyoLkil6bfQhHEB5QRWmoH2jm3YAtGzRvkyk54Z9
KL3gaW2faCcCE0p1wFaZLUwS0MDp6su7hPueP8s8PiQKkBuXnN/Wld02d2O6DODfVtE5gYWWGVA/
2CHntgmy99ikJ1Jme9vg/DX9wXW+jzn9A8/grGMcaiwbg/0dt49c+xLWEoryWWXJm3svuvgHVfmv
wTVbZT8WQSa1OQJ7sxjRbPHVrHDmAj9Rt5d8VPaD4XcHCmNbXCYcJTWAGYhdtE3HGxRGtIVDxwWn
RteqBYtwTrmWcttBvM/CkWBbnPkKGVPde5K9/CgqJqO19MYY9/M4H4z0TRQ/OL43JHxVBOG0uanl
pRGUsBIvSED1sgfNVyDCwI1uffbVS4lnRbEEpC46it/Ah+1xfVxV66hiUY2qu1tTi1bMSC2XVjly
g2zz/EwEYjuAuS5fzGZtCun8Ia23UaFte/vgFreKGtd1MQrZNpd/Vhk8zs8KCiXuTZXa7ihEScby
eswn6NY44UuP913PGow/W0JYuiVimdLCmH1hQ01TcRmxIJRjMCBpDwvkbeWM+y+sAA/rEvMsu772
XS+UbRGW2BwqcpUa38fexfaZ8VhUCBpLndh6v886z2/nn1UOFMNHK+SbIIHkjfNOYy/qyB25x72C
Rxjz5o5AZ4C4uRPJsreyd7LIrSk2BjvzSbbhqA/+JJmkoPqa3b8UNcJjKRt7V+nizKmBEFLDosLB
J17dwNSbcopnzMvYORuDyblHs2DzwMqYMKjtFyNhTozP+RV4ydGRty7ipiuSi9NSP3EWpGn1+QaX
h6yC3GicIIfM76AhWd1RFCwT9XRbQyGvvTSQJYpwzDjeBxKIJqlKHvBBP5isLcBe5H71jxMQdUlw
NBJ1w+sdiYfvuw8KlbokQTsMAFKJdaqMIEoAHMGy2I7iuUrqpxTsH2/q7ZjiJAAT3dOYN/EkiXq6
LRACScTEtEDRrkGXK3T8Ijk8TXP2RJo5VBlusCBg1O8gnt0ajK2YSXYWfqXYY1NHEDqyP+bJ2BJ+
3cSo9ZCSNnXyVHbMs0Pkm9hMM6zZOucrAhPoDWLbpf+06WVFT2T4shHXUECCCphe33H6o8RIHidE
pgZLaaH9qBG/T/XeallAbRQd0aRGBIHfFg2U3HoWUXOcPwH1oTQSoinPrSp5gmHAULJb4igo+oje
IaCN1eqBYX8xs7OnqR5vGV2hcFMUsFh/12wCwfBLbfQHF7ezyNfCYdMftXeYzcGin4b4oTjZVuka
kvj2xXMfZSpIa/chrYbrK/HeVbwbDOUVkgSqFC8Rd4MlbORVC0HbUI9JafmZmVy6VdVabVZy3K+c
aSx7I9C9mhIHTpd7ICRw71m8AezKc7PcIJjEhTwyI28z/VISO2Ak5iu+GXerhrCOdJ+BaQhQMhjB
raeBx/jETT33R0RbWfZkogpKGGpcKrC1dQY0Hb9ZRltqm7yryh/MWg5RaFmF7XwoKEBRAMei/7MB
e4nFVbY/Uf9jjO9px/7u1ZnUB2a1IInRXhjbRRLtZE0YPpm/TepWafrpvF9rwEzObVoPHVGq8aWz
v0dKMOya3Yf6XPAzmtypSc8+/aQv9UOz7tV4HHs2zlZ56o0bnrmVRuWX0b1rsic67Td1dEr/4+g8
lmO1oij6RVSRw7RpaOgcpKeWJpQiOWe+3gsP7PLAz5a64d4T9l6bPE+IX9siqo5pYOwo7fdF7FWa
+Iz1n1gnR4CosZvZnnUESYVhoV6bYH2OtinX+0TirWHFks41Py7Ffl97SseAOrUB2e2r8lXuDqgq
vdDMENUzMoOxaX6rhKwUvW9AX9GzzJX6AqYS4Qx1Ql6J16jntsKCGicQYTsn5HVLjeAqc9xHuXGG
GPYeydA5Ugv7ylefMYdeqaYzoptTzsAZK7pgwoFP51urynuBAY427ZvJD5gMVwraquDcqqTblX/C
otjslg5Z85TbXxW0T8h8c4gExBvPTCZbTBlv1xw/FVBYQ04ZhK9+XxzC5VlLkJdjEp25xtu7YenE
RRm+ooWOYTIQQQLAqW6O0W4mg1JOaX+edUPdhPyAAVt3aUkHM8l81aa3MOWcQg+2biehh5xoNh0C
D1i4EyRbJ5gRG7fsGol7jBCrRHV4nr6tBhxDqPj0P644/9GKH0hMupEtSQ9idW4xrqYSizdEPaS8
nFrwZ4qvMZOnOlH2zfIc9ZdM/RkDRIoCsB24d+DeShiqxnIrCvM2WsVmMgUnDIQflRihfGG3Kryi
UX8ZGYWwWPkRBIRdWs7sBxHwyEANcMKrjrERnHxMatKIBYs+hztyPuXEFzDoVF09lo51JJwgQmXm
dIgM9WOhG6Nigk/Eua6Lx7KUcRoSrcDuQYwp8am7MP2lEUkoSXiY5vSJmorqFGKnSs2vGi/qfUay
OM/UO6D9kI8IyT/eCvKa6mOJHkrRm9sShQw/M2TdTBICaWsZ9N91+wiWlLFQ+QCFiyxUQV2AWE8W
CBWMjqa67Mke2eHI1LRjo0V+Oc0+tp+OUKZhEXj3CRAnPr2UPAFiYXJposzNvBq66lxpRzimTphT
EAZm+EVO8cVgUsCKygc+umvUZ2edLRIAIZltDLr9khLDqgTuwDVYyVwTJspdz79JxpPVIeKzaq9j
QVmTmBOF63a6BXAnfC+rUCphZtyzmDtIVbDNlGinzd6itU4lMxVeCwuhZd9e/tPN0k5KZkCSG6DD
4GFRci8bFEicXwIu6EqVXwgleIA6dUSav1zFYcnjTm7jVh9Al8n7SfXF0kLvyc+SpLFnzJ6pwUQS
escCcaUYL8kwvARAgdZ+U4T+2toluSJ9DeVERbTGNHkFgfa+KkcXBvkUgTD4i8tgKK6mLpsOYXWX
PZP1R+2u4MxYK0fQ+2pgbxUpM/2rImKvaAy6XP2y9PdVESINn7qhHLR1txh+zArdZz9tK+NGzoiW
z3jV0Dk/izzhLJ9tkwlerCMCoV1qTxVW2yDR9wppcdjalu6cgXlM9eswQ6pltW8JbxWsDOw1LsfP
Uh4sodzJZvPWsohScfIRf7JgNSiq3Gfk7gSiRt4tG3TO4Vk4LcLwGKfiHqcBfQYo9KVwVXC5Ud16
pTG6PUlHJlPsOPhosJEYeb+RZdTzBt818I2fBgowhJztCNa7reP91IKOGonEbFwJ+48ZvwOsPIbM
99rF70mBMNRr296b5rbiXyAMC+rVUM4LDRKqhQwK+0SZHOlOMkGOC3ECseivReGilzDWTacI6IAB
MqUrsFVmEYUKW0yWf5aK/obAtF0G1lhEpSuqJUgiBHSJYXqc0OSwkHOangsq6WrN4VlJcezyYn43
WfLzWdpEvAMVZwPDIFeWw+2Y/CslbRcqiPGj10CjKJcgjNzo1O1ml+hvg7Qzw+JkdEBZce2bx5RS
xapuWFjH/pN7NFm9BTge8XYSbg1VmVVZTz42/Wb/21QahRJrwUjH4PkjChPGLhCg9OoSg+iewIjU
LYhTQu889BHRm5XTVjfkt76prDtUVG0jSIQN0OJN1mIrG7/GZE/H6FgMZPvyEncVsDYU8PNWm3JE
eYUdNs1VEj3WlVDp99haDjU3WRvnLiUOUDryiZQnBT96ZUlBa+ZCKPX14BivvldxPCMxABph7qm8
Yi2AToElu8q3rfquMxwWhbOEY2Ei5kS1rCubXVbCUok066AI4mEwZIo86tTlHkp7BeKUyCYnZrDC
mNDtoiuLN3LXWqcFayyT60bIyKpeY9FcuCQCjdCAQ8CVc3enTZBrHbCXP8v6hiwOu6nSFzm8AolI
G7Yt5xJMRKB/4N1AJgjpIqve+gkFyL0vw4POBopVj13Uh9bEeoirPkvdOsYL8RYoHc26Yata6+Zr
IaMC8g1dYqY2eZd/goj9mNSDTkdHpqIn4/wxatUbQ8jejD6r0vhcaPWGovAs9rBGCUWMOUu5L3FO
VczSYO90+tWCqsbzFlkRxhpelLng7iZ89a8SQk/IAYX6aGCKXHJbizKJM9fU72H7SHOc2IQcRobL
DjLJf3UBGMp3Gn2Ulj825QWYyjZg4N8sDKhGpjz9ZZA49J3K/Awl0QcutMmBemYtXost6b+p0NtS
s67bTJvhFMglP22OXecZ8VGinBzACpblhOIVGBz7TCgrke5FLAlYTbna0GyXVgIxP+zq3gTjan1m
8fyyyJ3b47mr0qA/pcVwVAVqMF1rjiUQT3tUByBKvfhQmh9tGBJyVwjuluFGKeNUO5YoDe5QQd6w
Rq09g1rYsLXv3HQds2j7GKgEgQnWa6oRiwMImgTEglV3F6Shr1WjN3R8wfqsqDQyEVjFFr9EryTi
tlotWbkRpUd4Vkz3z4PVolOMlHQ3heojrerYr7FExwgwnDlZE6NSU/XaSH5MTTte0F0WDnqukBkk
bKtEDTlR0XAi5BnRcWysohSdNs9/4CoMnOX5Z1yXTIYURiwKG7SE7W2AXOES1snZVBKiuyd1J/VM
6PLBZB6poNEZtxUMUK9HsEoQVUCuqWJuLWt+y/gFT4zt/rWrniBvtnkqxPuURQxL/LUXxFFdW/V3
XyLjiXFdq+EcnSBg/SsIdHQ7s+4PQsLQGLarr+qtayy0fUYWm68JU8pdryaggEib0XV6BsJoHWzl
lynWJw+cDJ71YSi8mCdHay3MDdYb+4b7UAD1ESXxlXH+PwInkEKRBgFZqye1lxnVi6TTjvN1l4uJ
mWFC+1YY3VdVj0zfggpOvvFKl9A7QKrdihGoE8eDZFdtMO0MZDSqOOxIOewvq5uhInjX7iGrw0XQ
7xzk93QagD2XwIN7kTMxHwnBQpR+BhqvEDYW5Zz9AbCIzljmM4t8KVlAx47TL/rvfo9+kUxPMjR3
EzlaLFwl5caI+yuImlunG9V3BsIZwpav9VLuDxm1zZBE7JO0yJm5w8ufEqCuN1o0tvmcXE1gXqOk
yKR9vjcawKLdXPNTNSNT7nJd1+hB6Okg4zftdo6jX8kQWEwt2GnlaKnI3LWtUfiVAlwPBb8pqFzk
AHK+txi/lhAS1UuiQU1ehILuNYHg0/QJQ1py0vU4TLafkULxMqq058YA4JWEk0Uvr3mK5nYBa/Fd
pq3lSYPwi9Sb/pRtzcYIgmc1JtxJcGcArutPUSNVasbIxdFw07WQQ0eJGccgJhtlcbQrEqo3bdr+
RpG1Fj4D18pEXKBIkC8rHvY/c+ympsB3qAw8QgIoyeVhomVbn4t6sFRSYgHU5ZJV7xo9eB0FWFxa
mO0JRDrEoQCqmrGEpMX/0IQbexVPbx+zXF7q+NuQn9JEyW8XXEJCc5JmfdopSyZvZmRUA3pOsNRA
MZvUV0tG0MFaEROwuVM0/YVIpfw8S8Ypq9q9bKWcfvhxy0pibgiFfDPEqHJAISLU7dLeTSppwY/P
vTlFusTIIR02eoHxDyXC2EWf4MA5sKaxPMrdc4AgHijjV6bUnhlz89VyyM0uHNCeEgLd+AtDRas1
3H5RTkJd7xRgIoqW7ed+QSMMYU1HAqtcFBJ30+aWp+0W692+jF+JJt5Lcu+kiF7DIXMbQ4Ff8dXo
CqRJCVFT4kjItmAHGLLA//ZXAzjbkNpnFthKad2ScwFfxo5KEIVc0B62I8LRG5dks00SPhjd4JKe
3Yp7rSZv0cIRrZWvGEdcBOSgcAmYYS1OxOZdi+9lbH3RH+dgSnSxxI/1NanfpD8wRf0o1ukFD5ZF
/O9AtDQ67YVo0+LTMC9Sg3TV2pPwwFIi34RF/6ZH6Q6SFL6eemsMb+Eye3ILMjn4Zpr2kgalV8fG
oZEIDnHmprYxErlxG/DRstmCCZqm+K905RBH4s5qU3cgJEC3rnrX7WT5tV7+UvlzQu85gqWqaCID
5scBA2upJlk8DM7Se15RPZwFy3QU6Z+KaWYC975+TAVzlsr814oUZf2p2WmYIJWd2H+mzF2gMTIG
Z9+aEsuQkttdJNeFIYMS0VmAHEwaJ+LwWzD/i8ofaAjk6NxOE1Iu+ouYxi9u0B2n7V5SSTwDhIOc
auTjxnaHw8+6D4xt0pTtICLxvpg20Db3SrKRzQ8j3xWJrxMOadlxcFOaf5N51HmoohW7/VOYi19B
EiPLhmYlOWZMqwQatzh3QqqGAnqjGU/XTDou/QUkix1WhV0RXzsrQOr7m6xq11F5Na1tbL78P/U1
PFgZzGJYMTcUm6uewux12wruAz4VLVVQdCAmnadTmi/bOAxsQ3+YJTmHNaKIZa92UG/S4lSAu58l
+C88UZPy6L2CEWMakRsKTjRSEE4Xsl8j7qA1y4IRGxo7OF4DMTnRaNPyAIbnvWSIgoaMvKEoZshh
2FUk+IuF+gYZmKoYPO3IzwUfmMdlLhcPewybJ0IDVVoTSvz8O1HfiBahFwRz1sE/cfWRmFfL4WXq
tdYmSTpBp5Qpb7jldwotRotIedOQxdih17YWIKPMF4duV7K9WGZ8nRpjVsqAnOZGOk59uaHIdkL1
2M9MNEzpvqSma439b0UTXyBmynAG7HuYvQPzJCic9sSuOUUgOR3a/B3GwjKiSDL3SC4w1a0KPWTw
NrMpTCLkJiKog/5p9Qy/XZXU7aj6BFazjo76u9RfStSeYwechHiXEYVXUm1NFnd5dkL1ZGr4CyLe
kXCrlt4SXKOYtIeEB5nwbSLnAfWRuQLFlyHPuTRvsU5GBC4sIgU2fFpxuKOGNqaTJDB1WR5n9gP3
sn4zqruMzBIIpS0o7w14r0bB/oTAzAwQUftC0h4B37P5/ZewqQNU5bCqhhj8k3CATi0E6Zg3CrGr
+ClQ4WV9x0X5IaB36jIuTuSb04Azn2WGhZK9lM669FlnHzmviBjskBnZBOkSfULCNZAPEliEkZ/9
1GfvtaS5FvXLVIIUYSiUyKi6aqAzGRWX+S2SlqszkxDTyGF9uwmyBhoxr5OGEQZaRJOsIRbSIzVF
vpySLqQ51FF7WWaVdsA6dYlx7uiXFjE8qvkD7p/LPcPcGYRRjF+uEtG3vg7y8CPV9RVYcNSm+9iY
XppM2iWwneguNk0XPIeksLV0OutV9DPI0ZuRrGkzzHf4EEeLkipS0BPNRv83gSOOcxKLwJIEB2MC
xBsYNbeYIm30qd2SHXQLMNiKy3VoFYfs1Q/I5rdupWJS0UVnIzRdQ3JYnN/NHgddYNlFKyNSwW2X
bHTm80M9HWcrodYZi/9XRUMj4EfiGjQralN8BFn32iNuBPTyliLMkeTPQSq/BrjIWZedi5wOkTs1
D/uVMc9+Kd5HyocsvelVeNU/pe7WYD4L2p9MIMA8+lJbcd/KpMBW5vsoTK68rEdl+k787KHhk+EA
f297hk3UtAZP82rzZR0yAJUPcrLb+/Ra4OJmf8vQv6GhGSITm1C5D+N424cIdiyG6VVFoHeo+6Gl
7npgn5ZY+cRzb8mwYFHyTsI2CuP5bczSl74t78JoeCJvXaF8ttAoNLmnYzEPy/Qp9aB6FKhR5ejH
cLdJTN/q5kLFshE35c94bHU4vXbmyIPdBznC22ojGSa75dhfIlDW1b3Bnic3KPj76JIT7N7qnV9F
oKLqg7B65/Deysn0giZvb1W9XR9fRpXekSZHHISrLi345RSbSFU+AsEgNuySszBkp4Xh4lBW2ksw
syOavygM16zKbQdyyGSoDl+OFbi6UJqzYTWbcyMMRCXFFKzdhmcI7ly0khkrlEP8pXKe6+jhJW57
EXdLqP6iIiBdFZ+uLy2XyLKVwAnrk5LsxfY9s8ybGO+s+Y4EnHo2lg5Lo8PTlbwEGH95jNASRByz
S/l95X1z5+iV3KEtSuJDrxs7If/rCslbX4ohfouqh4ZjpwBqFeZkRQcXhKrwLbTZAWykQVE85fml
qV0WIMjYDMkzUsjPW8zjeo3XCU5kz91Jkl4nYrXZwubFSmRwkSguRyNIVNZZuFnJLVAA0NySfxze
ONYFIOtYYTRmlyggucVsQ9xRuRaohckqeLAY1o88AkR2Cv/kH2KYgRs4BEGIvS1T56UPCxHoJj4i
OGEjLfvIIZq/RJFfM1kDtMXQX4Y7YmGEN8GS9BJ75eqa6IWnc9sZDaC8JmdJ2Rq3Llft74xNYGSK
vizxzWC6dfCti7VvRpVNeoCflZipemLiYSILfebnKXJKSK+aFG4lRiXEiBrcKAwKxsoj3i/r4m2M
H93j85BOtApoQqfXFPX8FjVp1tgBKatX5a/4nNHjX0rUmABGhH3sz377Mr1iOF3SrUkpXG3rd6YC
FnLmwX4Pn+ULr9uqOL5afn0FvbvB0jJjUrwjJ8aTrWYvIbqFkZuc7/GSwRkYciREw3wB8cHsBM8S
20RqyZnF2SR9xUHJ6NwY/oRhq3yMLG/r7WJbe4QC/Yt6lLiFZCzPBJ3Z1i8NhwWhHYkpkw+WI0BI
fvIrkjrMczR+hfAG+5zVrjQ7an3SHyVGGHPH19al+6niZt00ToVFFGc56oDlNCEHnoG2b4q/+QmV
AJ0yvgvK0AU7fOFYynu+Olc85r5oh0lyRr5imojfeHYpgjbUCjz3/GjDQjAPPyA/Cp7zfnFrVoTZ
noy6LuNnQnWI8c4Nqq1QPvDUIA/AwzmGx0x0LMmjJXXGYa+GB8E85NGB26+afYrisGNu7AkEvA9H
dDA9fKN9Ca2OLxAyPNfms3S7EyYJOdi0xg8mX+OXPDgUsyWUsdFjc8IYhf0eJLx6OUus08NTbXw1
JpPT6aD38Ii2NTwcH7WrpJ1n5ZWtcpi9iO1DqVytfiV7F2H0Ej6qj1L1NPPYa+SJ+2F6aWt+hAnN
Osyc/hK03B6nVy3kTXgTEzfXvA5VAGAMqraAX1R/9PxTKd+F6ZRDq9eRAUvfQeYKf1XnEixsak4b
bqI7JxECacZsGPgoBmMbxToqNrYt6beEUhEIkOm8oixo1VeagY7JtHGi8ENx0mocWDvioqsd2wMz
P6no8fEgQ2tabPw3KmMwpJrSLkgJRKRDddPMxb1dy0eNLWf8KgVOknpoOtVuV2eu3PpQbcb6hYOC
xzvAEMFzRlIQiwsmZuEXmOwgQsHDY0+ailsoLyYRzwn52bv5Meb2vBzGN5mRfIQy5awJzqiS2DQg
xN5aHylnLV4DPGjKC49IUR34dtuOP3wKhl1TwrFk2cVJ6+nVaeF1CYOThoJ6lzc+DzEqNMbht+wt
Qp2Q+E2z/koKCYhvC1F3pq3tao1TNfrUxJM+HYzy0LaeKOxNIlGzPae6ZNrJltpnXrWN61yiII1l
fvALiRFt3HkhNysHsq/u6vB7MYip57KobouxNSvcWVt9xvSyk4kHSv2i/MuUvSLvwewEUEyXS905
KsiSPz4KvkPuydoxU3vStop+htvC19P50xntb4UiKdqpFpUZONhoxwyxkC+jfJ3OtgjWoNnSfrHG
FQoywZ2q+WGSbUCQ6/wmBAzpJKAwOIUSVgHOgNEbpdyJkpOFbICtv7AVvi82B+0bgR8JZSgIFMR6
JdtIuxoeLeWM9UM5qLas3Vhpb4HlWvVGpBpKcUZt6gvGw/CSwcceTti3WHjzBATfw8dC/kcKBcsm
MasvNhUqPRlSGosLBLq44uyVcaTC8mSush/WPGo7k1xQbw3tEGIGrSDCCxv2JX3gq5LbA38uQGxJ
Qb9pdOYpW9Q3+pvwF3OjLD6oCAp4pxsAsuwybsTyscZxg+VgqLFjrl/ADc34Bv9Vipt8rBi/pwJJ
ztoj1xOpUjobvV3OP0C/TDbEwfI1Ax7k0yXnpsELy8YKpcJLN+p+xwiPw46UL61G3fSYJvpCkbab
qRAAffm2CkoG4W4QCIF+CB8LbIGdMXhyc6oRHWE+ElEwvxbyjpVb3O9NzmBekAxOAbGbJFduG+k0
M0qLxXPHIaPOD5VlpuZMjORVTDdeUu6aluNjC/ggvY7bd4WucJOGh5AP65lPLgexHPh5uCV4W5+u
YM7YptQiOIDbwlaGrVWzZ55o1TbzAeJLLXmn6/C1oRxEvN1HgmZ5D2dkuNPWWJw6xyHGYGIzHlfP
1uJIAHeJcypF6Kyc2C7euSy6RbQQAHGQ2GxlFFPDLn6fLHu2TmNMhech5QxI6VS3KFU6kaB23J/b
0PBA8lTgRwiwSF2534QvzNfqb4noulfeMQo4PlkQirXJSbpVmqMSXVoeHAbb+d36LGa7r5DI4Ja7
kCmVrueBrTeM+Em381CrCYkXIYu3zh3IZQyBlQ1SrA4/iXLUCTqT95Xo8auVkZOqTgmLgF3+7yht
+flmGHCsaj5CZJIPoTmrVw37GDgUFpXETGrc7dvmM41ZTfi0UIhZcfGoT6JnqJe4M8EFdeqzKL/F
ejs0d6JmBv6Vxhl/WjJvqE8cXideC7621ufhIYok+4zOC/IzNhFk/bXraQvXRBwPKV/1coUWMasM
oUgh3PRHIX3o/Jq9zWKFdVzZ+GmwZ5Gh00Pw6AfmRbX2QOWZ23ZObngc1BrBBcIbA/spR3nrJmzw
q02HX3bDrm46cxpMDF16bN134IIsQbF2HWUkA91egywlBG+z4SHEU2e3VX4X0gpiLN2X4Q9fHvSA
77LZmt1utj5Nw29Bs6sQHhqvrQlGGh9KcYi6I2OsRGRyCUIJaZmXIihojAeTN+WV42K8cDPn+D5i
r7wo/0rtOze+5sYbcQS3FSNu/qM96C/kH0BcIKKafomiy0B77zawcRpPD/a1uRtYcFOro9RYTtgx
WXqOXAt5ZqvIx7FvbGTGGQ7vEFcs9rIWGgN2JnThy4ZeoORdQQGjrVWivBzwY3GkoU+tga9wRGJ9
pT6W7fRJSd1fqrNxWzGQvv5U9h2xSsloZwvCSBgNd8HggXcggdFBUZcYALyuoUn9gf5vm4kXCtR+
YP6DJXzDrLiofilKYuMbawW3Dm++kG/JOkstP60uSwv6lobBNXQyp8CqOCM7xOAT663dk8lxIeqC
7TnXV8qgnYxxl3ubih5xY2c90uQVBlRky09IcPrIVPAA3qPhvpNO2BVCBibDtsm2WrFvEC8U41El
SwMhB3FqY3eqoos03YUE3W/FuU6MCK5RgxpJPiZoUl4WZPALzN7QcHnMqKtKWkggzOV0wNpDjC3v
BccdL1115vEzRjpLD3QYgBp0YnCvdmFzikQyKleeBA+d8cqTtS+nglUANKm1fOWxioodBS0VQHzV
mf4/VWsz7NMjyZEcHPydcQulDC+5rLBKex3HPVkaLGR8HbMgzm3DUdb1IfNlW8HDE0JhIm+X0+cI
UxSoj5Q6JQuB+Nvqt+AFSEUKf6Yzt0N9XfLHPMKcFa9CRVwCsho4tDS3rJhFYROTydQEkx9Zoh9W
8b5fei+ETjtVhCrTnKINRGKLbqR2dNaqeife1zSPWfvl0h6TEakCoTD9k5RwqjKDuPCX2ESDNV6E
ERle5quMXZiSKJJnrxNtMJ20kvEJ2soKSmOwJTASJQOPcRhywoncXZ65Uqw3iyogq35pK+IxNBzB
VrEVDUK7BTTadAj9cIXxua2vc32Zp54+41SUXwTScLyjs4tuDSd7WXwozeIU82eGfRutZ/HRcvLO
5E8lpDwIkon6BYGM9KG1HTjryjVLPudBckTkBaOvMRSrQCWkfcJXn1FnwF7DfpQaHCu8LPV54fRX
h2dndJCJVL8lPkqr2WWN0mnKZuwsCDe0W0gsYLIwaVJwPTba1cygBvEgGBMz58zYjD0BhssxY+LD
ircZmGQLANFDt1dRwG3V+hL37LJ++JC7lLN8eY3l76IhdSIk3Lr+VCG4tFVq58PI7AsaH3Uc313L
7DO8tuKbImPF+notsquqAStgwfjdqicm9sHwMVTaprMY7V0nYFNZ/RSVD7Kx0Lvfl+gfog+XQMR7
huoY4qTuTcNbptaMO0MNGMgaE67S7kRUqH1H+NhMloJWLprf1yRIaSYRCup476VJ37FwayQcP6Zq
Ue/jpR+i3g1VGgM54XSWzMILLTYuwtTm7L7GgnyziTrQ5EzseqQsE2520doK6cQxg60P0RVJ9exa
nLpmc9cwoGX3+NcW7Ia6QfaMnFNJX8BcUXugcksFtlNwPpQaUkDNirK2Q6mhjAtMxmKo3wnkXoSE
6yoQaMZnlqMEaNuptov0LN0LEFFZ/VfHSefRC4+x2f+LobqElhagAtFuwYxfQQseJFyECIEFtvM6
nLUadbdumeirZOOt/Z/Bc5+RJAm/gaqcSj31ApPvIBRHTI60EHH7ViKlKPuclawpwdKSrmrRYTRU
nGBivNXpg5PH1avGqUR8Ej5mvy/Vd1xvA93Q4GqK5Wdzc6569bsRwhtJsI6lBzupY2AQL3Q/q8Fq
mZXIAYSC1eNf2eFGD8ruIJrhSy6lia3eKbTVGgruIpDD2xoMxmbRuvZW/qe3xtdApmlSKO4wZwfM
2L5Ud79doGEmp42oWH0VhWGPc4Q9QabVlPdtlrxXYqiwellDBctjMCiobCqTIN/pKEuQBJqfiTNT
q8oFpVAKdVK2fupc+EoqBvclKV7oN/D3WF0JritE7WLqhP2V3T4gu5b9whrTdp+M+ajh2N1mp2JK
72IwJizAkwOYDTyfLUVDR8KAXDHwA5muuoMhuL0APEzSVJ15KwMbgqDRxq+10MTpnCl9A0QKf3gd
rRrvXZM2hxRyWkHtiteeNSR+3S0SRxH9+UycmUrK1TBMQIL4HCX5RVSjW1Yab+kERbDHRwDy4dDn
+V0R+8OqDqZIrk2JBPUkxOLeHCyRdUQteVMY/aBJh1UOIJARIYS1hsgbnDVHNoBnskkwW3O4gBUl
HdlUBj8aTxpDtpoYKi3g0y8Nnac/PwiFfpat/ldveP8N4TkF93pe69zuKidgxUNG/XDOFy3Zk1K/
z0yk21PP75c5GmPQItH/pkY7dHB+BWO8tVCcN+bEqVIMB4nEjRQ5ccqX17O6LRjtLsulYjmUSMqu
bYwvgIJYWAisgdSFwqlMsdMw1k+D7Ks3greUU3cTIeDiR3ShuL4Azj9Ji8B7oxc+RAD2h+VeaUNX
k2K/skhpiUDSMhgM71qPjLX/Y+R5CtTp1M/mAx+p0nU3wOlkXQgg3gJ6S5ken8fIcxQaOkoPz2S7
KQK/VRgzK9mW9mOxLtBsH6bE+LpRd03HFbtOx2LyDSrmjN29r/Z1yVbTyE9NpO3S4dDMg5fm7UVR
cFJq1mssBac6eSorCnJd+yuojTF/5V3sxcpLo2DD7phQ5LRrA4Oy5JgimzShxc0UYzqB5GvIbYL+
rCfxkayoknLmNuQ5M8cMhdBzSr7S8WNJBnjjx0L5hrsJJ2rZtKx8oTx5Y0dQ0sJciw0hPi0UqQXr
9HzSnIoCJG4RjVKJD9il5GoinMjEXxLYCYa0epUlcKWo9WeFdqzlc5FiYVtNEZ4ltjsZa0ZAaMRk
otNKmI8vrW73YmIHQmGL814izS3+McL3psX2RKfMYeYKSM2gDrKVaQGZIK+WSrvnmA3T0pnGZ2N+
KOYH6DOixh0zelTpO6EHjHpG+iwUmUN+bNsYoaG6bfvw2MQcMF3mZ+C1w+4ir7GWKnCioN0lueYW
IMjKnlmlSJJZo0OMhQxAsoM0WKyCSWkjuJVQNFeGYq0C7eEF6Co4KPM3TK6N9tr23blUQjfWPooC
NXJrMfr9A4NJ5k60g2voEHWChlNx5KDiVUPIDhprAhDUzsdqeoqmdZIylsuZjXP4mCzBPlWWvTwN
xKL0pL0VdHXs5OS9OgafEnBpVhDHslvYnRbEhc3oNkQQc8LEnhKQeRQQpywdWafsEmJkQ7yEY88i
fhwZI4E17BXtqVKLYSQgkUWdmofICcxueDuGMw4KsAOF4dBEMmgBgWKHVmvL1Lsl/kA7yZiuauK2
5k8T+VXl83kIVDA5xlVm0d51WLNHxiBjS6/RI0MPep9T84oIyQvTaFcVBRsJOllQU1eV4WZs8l9n
tjwX0zWuzxqAuY0Vi7uwx/4RiOeGMG3O6Ku8kEOpCYea9YeWm781kiBhMe8UIAHGfVE2gHyBXTvh
iCaor/QQHGdV8Cfo4xthRAdpkR96tOyxoB4NlJbEnUB1J6VFAABvSNcCBqlcQhY2Jy8Uv9roFNSh
OwbCudhZA7dw6UEsvclTfrZyZZcuzWXRGWmzs7Ek6z7HDfxTeN+Dfoww+08TkB5Inq8FxpUQaU6M
TFkh6Qawmm9A0y5oeicLs395VJYU9Etx7scGDfLDWqBKdOMXVj+mGBKfLdYGHIVpF/nKaDJX/umZ
6uqjy374LEedLxTqVgvKP7FDNhyHL3OXuVSlF3q8jk6kE9DpM6fTDfFV0SXwLqrH/5OBlPgntuZ5
jme7qxUgaqKnASjRQK0lrfzWjNWz79uzNtYH8jAJCX5OKRpmWT5CuyRQfeSK7F90zSDOCmRWhLIa
+VezDE8WRZTmO924t5HixZNA+kR6WthAQ/YBQ2c8cpaT9RDcG+ayWo5qycB9bFXPanjvhvm0pPWj
GJanKMennjQm/PewNtPvfrp2JJyG0z+BNi6pmSLh5QfHnJ/khScoeSR8uFNIlZ7HWyOq7vDMWOOE
/3F0HsuRG1kU/SJEwJsty3tfLPYGQQtvEwn39TrQomckTY/IZgGZz9x7bsv+SOzhXgHRJU++SRap
Ps6FduF9XaKGOkjcDimvoRUa327vM3Is4cVEX2oj3qpILIMgujS6Ry4tSY+W3Z1SxOuskWmGOmxv
5Ak/dKIYUAoeeyW9NaP3zNXgZjEG1xjUQfvZZJrzp0o8pE5CVZUDEWaEBJ27xKKsQgzybpk07jpo
JVjCUDSaoyhY9MdkIbKXL1IbSH50aJEVZ778diIeeTiuc1Y8Dv0EX3UaCgEasPprPwmZxxu05WtX
O0+vjt5rt1qWgfFTC5Q5cVG8QiQDhJMv+7o+QLgkn9j2jpZXnwdLn0Xs4NUSbZUz7qppieBwh/v1
ByIIVXXWlqV9hI17ognjRHf3dVHsHXPSWdQBJrzm5JrLBktyltremyXx1yAm2YSsLwjzSnAXNIV4
Qpd9cnmtUgwbZv+AAfVeEktXyPSh7PuuPrpV8hClts6KjqcUNVmtfZfpLAz7dVKYiEEacSv9q+/L
HwokFI3twpw+blLUMU/3aNuKG8qmr8E8IEo8d0W1tbTkpfNDAtOKkHBVTR0bdKq1P/q7ZOBhG9Qf
8LFrJYjQ9x87UkcqwE5Jyw4tjnb6lBJhoZQtW422ILxVqXYspDZLOrnq6v4YiuZ3kPnJTJVlblf/
SymRjjEfDRpmz2lvkKY0t33a/9r5hOByNqbZgkcYtdV/aI445Vp+MAfEm3D8hgHlevFB1NxJB+mw
HBO8U262p64IdOPdHktir1xmlkq7coup6vB3RSD38JHgQKSzxtuTrrgsmGx2CgcQRIYg1dY1ypea
fWoZJZONiDdvsjcl/7IYLpD+V2D3g8IDD+tHtkuh7DqqCFG+g5sHGvlMUiY1uOICpBgCwQCvrJZ+
Eb5AWDcEiFXDLTixljMw5DSAb10pljX2GpVxaoaKQURsqNxnxWRKwU43GC1WGxgmMEvsdB5M+JYG
SqP4IxiWUuHT7ZnBUoQNfgseDOZBgxLCAm1ZQtDE7shcQgHikgw9+WLIyNRw3YFYCgnv6zGY461Z
lzAjdQ09QoFE9z1KkCzwzbnBB1RB8mWHVRaXJBkFa9n+lPUw75iWl4DIGvRZrUfsfMU2kG2T4bmz
cUgh6JMMaZ6Tkx9TNXb1DqzHphMBPZkP263CYsK62cnRt5mLEXFMhYJOQ/DgkAeXFM5GKS4SK1bS
PvripEDlqWOAtso/h6lejT7WEhbKKLykU0hIj2V7aFYx18uA87cxEYOzVkZi5htgiGEIYJtsexV5
KqHwU24phCs3wmtGg6jmT1M4M4XlWKU3c7Iq2Ab2KDndhR0Epzhu10rFCK1rtpS9C/8o0XomHCvT
G+DDQhZwUlWMlFwj89HOfozgwZwKad6C6rwf2H8z143Li9PeyrLfkg+ybOo1Zxx9FT+ElinjJFEk
WKDG4h+Ta1sKxsN6s7ArRGVwIyL2Gg4sT+13wJ07EnLFkWhaF+QShmezL7FWJTscDGQ1ZS7/1cmn
UW0i3d4HZrtF161/4GxbmsXP9GW6aVyKraRGwJ+dephAOhhEnwEuAdxvIXOoHFkOvMP6myvxrRN7
9I1vGbbm+mtA8KQGDI+tb5lT6LUpG5CLn/GAvCfeDbXGWB5AH0B47DcT2lVPtq39LZRzI1f8TiN+
QP732nczX+vtL3aRSvvCH5tEHxIbXBKfyMvVBaCvK3AmzsRlUZJTxw2XiehAWNkhxFSBnbPeeAGr
yEoeE7d/AHBCxlIeGB4zXQwcbUdeMqodJApXVRFrsObUsJ+i+BGIk7Ktw1zMku+uPI3u+H/Znaaf
vOOmzF4DElrNvFZRC3DdQ/Ll4EpYOHJmjyebV9JD52kjP2ACSTHdIaDIo2GuItmvh3fB/olagWXR
o5ho3ukf6HSWQo8SSBTCWlJlmY3TqyJZhqAAyZTiRmMWalVrgCmMXzVE2cYR/l0CJ02fFFHSm0uk
ZLg7EVWu2xSlbPn0MNhF1ktBtY/tmfU7xBqukhpNUjLuQxwmI05+CcFNYLkWoQYag4cGTwBcF36r
NQ9CdzkdKMSsLgx0HpXarVzEJcxXJaQBQz2Fvsd0lK0fB1pY4ynvnDVtOFlENf3o3kek2Hb+tgXN
LplgF1j8RmgKEriPhSJUCQfKLZTm+p7Ox1TtjagYIDDuFoDw3L6fqUyaJBq8sWDrE0C1rHBfIfMc
9HUKE8ZGnWPy9XICtAr2HV2VbF1YaK4EeIEdNmAyCiprVoSYcTAl+8qzQhbas6S+2DBfo4EGEhct
5yNjMEBtyXJUWYoiytUQUHjc1SFjQuS2yDmXYQhMIWIsiCmCaK8CnsEAJqvFlWLH6HITwHIl64Hg
YSb4f30o6CJi0uatI8HUIFkLQWRUR8RJhIKg0z4GNz1wYyxoGlc5xhLfzJf6jgEaazKakWXJMmYM
xjmgd2KES/i45lEhtxZmhYHvZhig9QGq6cJkkybGquSPkFjsxhAvcWldSAE9kNJVsYXwQ+hkaTef
NKVRGe+gNS0tb/pnE8ETjlZprDpsU15n7ibHLunX20bDjBgQZVFk5IZ0UFBUsrOQxyIpholJTC27
NniSmFoWI8hpbZ2jcZVaOyfnfG6ibUAfsSY8Ba919cZvsgZ10YQVjFFlTju5Ah96hQyyDBv0Rdz0
YRdtYGVPq97YeQr5mybsDNqLM0mBOUNN+59gxsybX6R3gaWrzib884z5H6L+YW5m+N+jPwkms6vk
UlF/q4Tuy7kPjI0AAy7z7xpGDi9ZQ5qBlX+01QWU4f/OI9QxNqBL1aQPpxYlhhx5PjYZ+M74X5Sc
XewrZliHTroR/xR6rHC8B8pFHRH7cgMjWNoNGIaC5JK7z6Q5W8pP4AMxRQJjOeSTPWXG7wM+orAr
b9jtjbhN9UsmnlF06cKXXv8SGZ7WH07zKo3nyMDWYO1aK0QpRe+gIF31o6Anb9FU9axUMuTfnTxb
8qBFq556you+BjTawBtNBw/HSu1PgX8GO46B/C1CD22jNtTfAL13N4RVRnpW5W3UX2n8a5tQwzPY
eTBKL5LOr7+HIemyS5KKB+2hESbbwSZxkJ6WkB80Nrat+0vTZmbrICuwwjUzL+YJQhgbtb9NsOWU
W5sk4hHHxi38irXsx6Laz3AANyyNXHgfTnuPWigyQ7U0Bh0BAAC8NFv55HIM7BsGhAXZyJWHNSwE
BeMkmEeM8uCde3JdLAWgjwdRmkcpKGxExAklWDd7qH49w0K4VD1WtgmbRCYddNKSj8FjxKgnF3P8
mhTCAMPBOPBe6dZbHT3b4dUKgHYwWTK6OQcLZ94y6U7vmUsjexqZhWkPDHOusvOKpV0tqu4vsv8x
UG4Fi9qpvnOY3rgIexHNgMxGiom6HNHhKEt0p3KWFVQfrYX01ZpPZus4OY6gizp9ASDSHZeJyryd
4iQjhIgrwydStTsA1eSb2efBvS+/uHIV+50ENx71f2kABOKqRT+jcVNRxJvtr2VAhjdvfJzGeM/E
pS3+ygGi+Ml1N6k7F4xf/EffBsvEwkzM1SvW/EHS4SLrfTDFp4YemBlA/cwqlFfBCk2o9zh8Fosg
vrnNZ4Y4BkBRh3mz6RKQUFQXW8cx+aAOpb0utafF4r4pLjk1SUoJ6sn3gnogNGaFMqBd+XJZYttI
sQkwerOtC69jJ85EfaKjAIkT3xJgJKP6LApKbRRMuH+CDjW3dy66f53GHjvbefXJKi4jijY3gP/B
LFxklJw6W1wcCmBDgmKSMvKWnBObVXWF0Mb+sBCHF15LLi0ySeuLSPoZsIiGdzdNmUeGd1d88g1h
DLf9V66svOyzQoVWG++99xOBoihYiYTRNxOpeROfzeZYT91jsZfyLJ1LYG484xjGZ/4zCZdBsU3M
E9r8XkGAowAKR1Zo0qVjuObhQRPvTLYos2SxR9UYI/WM+w1GIGZ840Kow8aU/smVtKJNt47Rmjod
rslCOU4mv1Fseid7TH+ryGQ3hhU7btSTdKL06usurDl1hwMQBiDpZE+E167kJR2xvEJa0uJhr0fu
Vo/RZpj2tk/2QU/s3PDP1rVVBRKCYKyl7Gi1NIOYUY3kRG0P4hn4n0o4gQYGDEwLQHVLA6GYmCvX
l2yK6XYKF3lmfIaafwQU/h2gAfVDJt1Oc40i7cKu59NM61U/WbLww8rGXnLDlqncRMw2VQZOrgT2
5hW76ChqE/JSdHI6UjhCgWK0/9Br7YpUHxdE/64GOpklwxL+77pNHpGhs6aEKFTEDDjzldHFV6I6
t0OnbI0pXDTodwllVe62i2QCtNfFfkinZo3jZsqL6d2PgkvNjjDdyWHvyIpcJewaXfwSZnAn3fTS
kl/dYTMTNjox3V+R8bnOGF+l+reCkK0jjRcuwjRf00Zr7fgdbit7mwPM8uNsNSbWxqfEsWFOAshA
j+5sAd8robuJ62ZjMLV09HAd+KS4gB0MKfl0okYKhtogcowGh6VisnrqxnXs+jfLxolnZA9d75U3
3WodrM+boGFBmnfdY6zYTAZs/UkRu7QGX1LP9Yc98WDDksGdzxOA8Ih9JzvcSczF4dgvutnQSaQi
NTJbIpuoy7SfkiROS596lOolOihZ+qUwmnY35bpmPlOVNKhuhmLubdmstKhiC6dARjGOfJObGKVM
wcpw1qow2MfiYGblp1Db9Qg2fXJcZtPCaOJrdRbt8OB9SYh6A1FSb4Egqtiwzwm1rkPGA5fAeKoN
CgsfXiMtOFD9Ocj0PfbGS6d1sKn+2qQ9JgZrxj5U/1oodZS8JdhMVcn+jTkPqel+KpRuyo8NzmMk
P6oC9NHrJBFPViIMjl3/5Va75Jm5yt1CnOejXqvr8oSX6TPDNlJkpHeTf8UqkLUATglLaN+9B6nL
bvmmq4jFArMIvz/WmnY0+d7h+hw7pzsLWz2H7AnbGLpIedPl+FXJ8Izh47N8OdFALcq6P59UEiA9
bb+5Q93f95xjRgZdlM6afc/OdIergLLvWI/OjdZ+85tACytd5V2o7tms0qtFH4hSYGHb6c7ysFja
K2tkTl+0l9E2TnAl97YR7weWfwIOrJBkharbiil/Ho17vx5XRZtdofLYhOFmBJyrSsCwRutvURy+
fJe1qZSY7HVmxjm49oxWzsn1BW6URdnXC4PYC89ZGTCmU0Q0aeweGrS8kRKsetJ0iRwGMu4TPQGR
uitYi+Iy4GAHsXFWG6JAyaWXXDxkagELb95K9U9Llh7zTRzao/Gd+4CfciZTkoVBoTXrOKAQdu4S
3EidfEXtsBlR6cQmWM7IXhhFs5x6wxDoizs+bKasFttcvpA1aHs1LM9Grr27yTgb44fdKtuY7boL
2WoIEOMbb/NEvRjOZwwkDAw4uQERLif2oWA6QVCs7cw7IWJybqVn4mxmAE7gN8ajuRVBFTGZLgAY
srNDZ0z7uDcJ88EVPODdP98etsB20UFqi7CR61GgIjQ1poef5njq0Y8SSoQ8O4RxKrzuYvnRBU7o
EazKmohLFTFSO/poWBFANxFxkCGWjEwuXYUyikKib19x6iENIfMvTjHQAPU0qLRi0OwInvOMIRM8
FBvSYr3m1tbXOWTQkJe+dPVzzC/Dts++5Z7TBvU+6C09URCws0B+2U5wCShxYU9ugdb9i8m5a8po
k7FhkNJc60q5H6AJ6BP6Vck3qUF75gzjxo+cfVH9NEh5RWlh10i3wvPwImAlV+2D2xt76xWe7aA8
6vwCyXYhLQF6u3FxQ5wSpf5ZoWouwP31qfUcB+09UpV/QZ+eAzEuQMg5r2JIjpZIVqlEAUkql2Uz
oMNYnmnBNrfqdxpJM4RZtImQe9H0txDBnLteLOiG+Kf8BSAVAGVkzeASQrCUn0dnM7qfPgdSHqzM
5koCcKEf8J58FSQMVnvRrbV6G0UA03gc92Z3H3MO7TUI0yiZqiKfIwU0gX8Nqvc4/g4BqVn8arJp
Gh8hH0PhMuzDbUGL4JlnPdvUSF1pX7NFIa6gokZi/cxvif2xvGvG31BGb1F9juPPur8xeu1fWn4a
sw9WID3FvXltnDWzN3q+sn053irTNlLbKO5WaTYFqJ7Kmzn+QR3+dfg3Wa86+Ydg3OA2T0N/lzWY
Qwo8fCKN8gOmiePsB8MVstefhMiDbvp2ByJ3zN+0+m5KxGcfOqCnQv9xzavGY4sCfbKWLZGtV8g1
sssYA7O61/KDKtuM7qR14y6juMJd6Ki/SBBYl7YiXYzTyALlYIIXsUspK8snf/g22kOi4zZDk7Q1
lZ2TX20H/+WhITEvPycV1lpMNzXdUuH52Jz+8EosxnoDQ/5IoNzMgBKeCN5cfqHGpuyFgte8LGiR
Sn7SlT2MDTF+SbGr2w+n2wYUfoIjgsGfwgq726X+th+OoDMqhFxsIpNDgxUWT6r+10t+VONNT99B
TY9ICaO90xyK5qh5AdbY6M1wfyPX3aa4mah/fRA8vmmxWZ1YrjMyDFnPk96DLL2CidqHV0gv08fL
413omzBATwo6MkGLVWbQ7/fUdyrGVfPbctl3v2v1hu+s83ay3pWApx3QJM8g/2nczxEycdu9q8zy
mpzIsZep7GvJbuCMJDr+pbeApdn0B6dbZ95SIYeezGy5CY1r4B4p6FMs3JYD7OHbKf5ptH3gLEzx
lUAY1s5+dTTHBbbNMiTZhBP8XpSMvJtfy/0z5L3MrmQ6hcWDgb3m/6T6raGKZr3IO+AyeXX8a6qw
VNI/M+sQ0DbXPji/4aswD31zYjacWjBbZjBIawtT5oOXZoxxb9w1eRA6lHtMvRP77toNSNy3/vgv
tPaZu0N4lTdMVcnNOdmMbd13updA+4yxNNe8cT0D9jxFoHPyQF8x52LMczLl58BuPuuThYupoAFJ
xNrkTeuTmZn9Tv32dE7wzQPZZEgxnL3iMHDWQ3WPWvD4X5n4iiDFTJfbUeH4858eKmKSg1DLRIs2
O6T9MrR/+v7d039j/c92bpLHq2fkrrvk12DPLsncjGiRv9oOcFc5t2tEXuW77u8VaDP2PEKHjeNd
mRTRWBnDs2uCblk3/qltNrI+puPOEZdGO7r20a4fWXp2xHuMIMuzjDcH64nm3UVyBviuWCc/WfEX
KQejhjMj//MDsAPuy4U6EkEf1hilw3AC/HMI7d8q3ZLRriIhVc+Jch70O5BnWgS21T3OuAcfvYrh
BP6Bxkeil89Kv5vBocZmraVLTFuDQBd0sDuER88w+POMGwMUG+OgJMco/9KZNpkYKk1mbio7SqZK
cHN/hTj3AfaD4pkxKOUScL3b4B3L+J8YDwbcGu09rf5NLxgeU3XyvmnAU7U/JoodBovBvicMu4P8
Taa3wNia+qGqlmN7ZNPWYzLXbxGmAde/esU2S87egLBnXst3okDAgyOM22ksOk1951C0axvNP7H4
8JnXSlwG/bGdwAWYKBuJ+LsfS3Ao0HpSv7DniRLYxDhbTxLtX4GLShkhw3kYsdUN/iukIQj0CM0l
0UZT7jJtKqHTwrlmiv3I8/BLSarvIU0WkmJHG8SvQ6U599pXgvvvrdSZYbgsFwW5vyMBcizp1XNv
Ux73UjzbrEN3H6gQRwIw467jzgkRIUc7I/TKs8nSLmNnkRHSWTXZQdNLUFQaoHYtQAQLUJtPpFIS
FghlPId8b6LWndBrSvebVCUiInjdjhFai8IUCNJ9bBRsWf6gfLANC9MJdUBuPA4kG21+b6w1h5GP
NAvGuCYejNiMaeViS5nz8mUruyk2FPr+LmWCjF59pcjqbBtyHnfG/P+FJ3EbqADritVnuBwzBLhO
E4ZMOGwetBE+Hm5WyOKjXNatuk2JUWG0a59Vt2QdVQKdGQd6q7JfNZY7HOG4mirEfitmYNwMqPNT
Bf062nF+GNbcl6G+JKJ53hdRs2wkB6Ie0UCVo/ebaY2+TKCaFTpL3FjZuIMWgWMRcxllUCBUG8uk
GQ68w9e+NXaZGhLQmArm1YqyNymiWJZmVIN06eRlcjGwyXDow8hXq05+6K3c3CWnRJBk6TLUbatq
IvsEHxKLdzMMn4WCn6We2LhWnvdUG8XOTdBKFgFHyPR5Q+nfuIRzI1zivugqksa9H4dhuZoDkLNA
y1UAcPm5R5suBrqkCL7bjv31zKFl6xvIy04/cD9AryDRRHkbNEwwbO13UWUO66Y2/2rXzYl8+jGz
dKJ0lMpMtmq4GYk+X6Zdieq7ZsROYhvg2qjWl0w6c/VpamA7R3QI0tJ3oVZcq64urxoPOGtlcLG4
uzqr/LZg2xDlI3ZsScS2LbjiTZrOtkhgGyige1GyzsIGV0Rlp/ccVZCoXyOGoNCwtBXZiJyamjEP
0ZfOBlFUK2KNFkPuEOrVxUuWkS6Ck2nqN93rZEQzh3dydSls7a/UmTBIp8KPyFiAr+wKfMEDRmW9
VW6W4p3AsOQYFsldy7386GZVRUJmu/LL92ZEVOm4IEejzMw3kjyuoXWVQwRTwFf1bhtHlD4hDmDI
/nth4BVLnRghechVm8qdVg+HZNI+qK2P3rSsV6ZCB++VpLxnjLzxvrCbgUhPFFQV6gtfxPBwekzZ
fcQbazLdKSo0E0YN5I5/MfVBaO+HzI1PUo4frkjz5ehGK1UxjXkDoBBfvJFuvNyzV6EkmCpzA9Jd
0HK+DQW/xRY9NdFogFoGBmcO1Ox6lp3XEdGRi9JX8UU7wavP8EEBM3JQ1cTqpRUjUvrx2jO1W6Ul
y2RLKh9m4p8ovPxdX3RAWBrcI1mksMZoNCZ8YM465zQ4AAjGArSW7jkOdZWzdcjEogYJznDYEOaL
YsdTrc6UKIHOn0zeatu8kC+DNyBJD21ms8uIsRGE7VXL43lqsmKy7FhfRjUm9AQpuW5iWil9E8Os
SqxLQfvU+G9l3zXzToOHgR53XnuMuzpzlDOjtxEb68VnbXTpW14QKmEqNe4ZVP6Q84MZiS2IjVqy
OHJGYS4RuchNGfCq7JyzVFnHFW2S1XpQXNgaJTGKelvWYNUqf6kzrkMqzcdgpjnrBDbKsrTZkYVt
PxOEcRCDGC3q1sJF4Z16iUReuAOYfKRVgLTbTTvk6Gjj8RWFZHQpYNKXTFZucWY/eNJWlGx/TJ4B
ro4m49G2ewLfN7AgFCeAVy8rFqyPXUkloP34EGasAl8GGTwbtFWXxOczjuNB8AKFm1RXOqZEwV+l
Y+ASA1vJHgkC6Ck5M+l8Vdlc0gwLcZx10OO8i5fBdFN8LFjMLTjcESimZEovZOU84ybc+4ayY+6m
OJzSXlG+2s68gxS6Skx0IvHnna7pgPMrckX54doSfJ5Qve8Utu/KlPG2MFh8KcwmUAsFJ5Fxi2j6
OdLb7cDqE7DFI+bMntmYgALbWBQNGwF3CPZ6FzJMGtC2ECLPj6zG3sgqLW2SOxR/0kjs8ds11E9S
Kj4z7btjjBQPNtH1kB1IGa4Xet3/Te9p1w4Vf1NBYXYPwo6MTWRAFJCEuJRk0c1cxzo7Abe6k7aE
R6fw4W3gtjUkSBwfrCM4Tt4ME3GwiA11VY/5c4LOQ1hG662q/SJRiOYIWn3uRdN6Cr3ZGDIZt0Y2
pUg0bha0aa+3KHct/SeC+4zAB0r6xM6LM/OVjnV6bpBi9uaxG9OtlwzfYSF14lqY77X+tE1NPXIX
ssBaQk3l6MUslAwOSURbqncqOR5FziqfS/phEHVWmlMmFW/8svYq/HX0imX1m7XMaYOwtJed2LHB
RcUtXDbySB/tyr8MupOtEbI73JBkW2aLQTgNhyFr7zat4PflZ7tS2UKSXOpFMKViW5wiVL2wuQ6N
aQGeV5u738BGCqF9IbeVe48VTGNgBZk4nKCf/Y7to3i1WE9YtDPrPCBgOjV0XI4z0ufyfhlcMh1l
oVev/ZbOnSQ6Y55n4E1H5K5D/EdDxt2580e2n77BT1PRjVvkqOFe6xYNvnbdwZXkNGSKlSbeNJaS
kCQFfrnqbPb8HPWmMd6s3n8qozZrDQ5TGRIEKG1E1kWB588auKcGPNQO77FvmB+uOl4KxdTpjZv9
oBevivyPuG/RjIS4cZWL68lgCWyeHxlb3YE9uCud70DzlgX42U0Zqyl60Hvrp1urwcrUhZnLy8Od
gGqXT8ev4Yahd1Eym7IU81YQ40+FeMPa38U4QDQd+inerly5ZTnwAlPUP5WYIDttfc4Gu5trlI2x
YiMzgmpWkPWVZNYqdeuO4Q302R7Dfuq8IkcHdYQdBrns3Rtj3LqMGXzmrHPhxfcoc8nZisqXQDc+
F/+jRWrcxNpcLbLvARtX0MWg00O2MJ2r/UrFu6testILak7doTgw7VXMuQvQJfwUMr6aKo+l56Hv
lta80WWMeermK507q5yHFwMHJefld3CqYDM0YORYj098Zh9fVMJo1GILwg9JiU924k0peIDme4dw
APYgsWXhwWhTglk93SOHxdjnrfhsG3lM4wez3d8waNeR0m5If1tbqGpc9aZVGGb6pmN5bFX4juWv
Ff95icHgS7JSKvBoJ9PUwCMVVDrpK7PtBxIKngw+i9jA6ZgWBa9qjF88AT6rZ+RntcC2Wjw8YBnU
rVRY1iaqAdt7WGJKANDMqqgNh21A+SskDXml82kYbn3oLdQqcdA8LOLgiSBgdIOxbt1Q5EGU6TR8
J6wD2EFu2imFOIWmMpRQCh3FYJrsfTvT/y3vaALGhNa+M+fFYFu4aLDEuijM5lmanCyfyWWcqQb/
Y6PMMks/jGaLZkcl5M9MUBmVXORxTJPPupfUG3J1zeEX7BQWicCICLeh40RG4ptVTYpLoK2o9sEr
GQbJ8x67UQPCViVwcqjkKOomlnp3eJpmdU3LFdf+Qq27XyeFqx0cmxEQS2ujw2xaudZza2eNJIVX
STP//3cU079mLOKzHw9PpyvompqKy9vAO58hOeh9cPsgxtnaqK9u9D4DnXu2Yir+xpx29HKuigpj
7tCJDfIXHlirPaSAizXSa9wSnUPsY6NWFP0mcmw0xpBTf52lgvYuEFLMNLV8hCWlXVTqJJam5b0S
YII03DmlJHzQVmLSeXQcUEoCPcMh9jPLMJUVTXy3aVvR4XxlA+12+OdZTresDYCHId2kINtpMmDB
qsntre1UPZSo3F2SA74Riuy3ZhliXW9Rddc2s0wPGUbU7SF0YzEou7s68iiMjQ0OduyQpptASGzc
e8XQAt1VxyXN50hT0X37jOeDENVSxVEQKsj9YA7nOL9kcPXt1mWCGi+Fm8Vo2RM201GLCBaghmM/
mkR9ej2Om5yMJuFkp24KtvFT+S44o/hjo3mROh+kObwjmqbCYS8KAODcqeq3GUwKdmHvEzV8xCGz
wT6oEE4XmPkh/bDj7ZSlQff5NrSIcfzgZibKu+LjEI8CE0Gcxpa4Mp1vK6CaQoSBFKkBrNn7sE8Y
UsxEGsQrFwOm0li7APojAwjUlbXreW9DMjly9HytihF2WnnPByysxvhZCJpRMmuY6dhbN5crt++A
FiZSm0so0SjUUZq6KG/QN+aQABIFWxz077tWEMPJLqLhLnppEyKNeDEEyjrJCb5zUZWYjzLxsMcH
4TKGBIzay/EWbTHsSiHzbVZWHMKcFb3Yg6iEr6BH+LGHMNvhQyEAtt6YPMRDzASiTsCzkk4lMVFY
4bod05/eoCIObOwHQ76N0u43J7Zy5lU6adLJKSnTm6bXxjwxnmitPpqovDeP7ERVMtFqYO8PIbIm
h8QphpXLzkFabXgECNLhXRFj/SV9GODvrx9NxeA2Nee6cIBNx8nEgOYWYKYM3+4rt/I3vXaWQ2w9
SvRbY6z8ODXyaUsWq1xHaTGq3PglkQNZxAlddh9awbSV8HewEbXSrUVjE1MiEWSpA5WFSfK6q5B5
kVFNt/BpGXUrrNcMr1oE+tHOocF2mrk3Rd/MtnEd3mnXwZ8GUbgLDHPplLEONxgbQWCwFYmWGAUh
ZpEexiSjqM6tqeGk6Sx3AX9t4MdDOoyRPT3JtNyFLKFUBFlKN0Ds0s4hsL5Uu5BLfwpKrHEYjik1
hyEf0gj3XPJqgFShdVg2mrXZIKQFTZQOk1DNYjQjc5dYB7jCvSrWUYvMzYNcX2e+vtbSEI5VQ+KT
D2Z4EsfhJcXY02yEjcBVgWLS0LV0RYRTx2quoyJOJbI+xSD0gMqN4Vb2E7stM99q38rgt2vUr4ys
Ja2xsQTAP4nT8a652h14LC1DHmIp0tB8WfWxakGd2RHG+BRHlehhCyrWSHSsPl5kSlVNRCnLqNBb
GzwnlMrKRiEoW+1hCSfUc3kVfckgfKeb488QNXQY3KONWmwqE3WMohGQHCbcfd1EcymWgUbKyRDw
tToUbSwgeOgZ+Sluf0ub6hgr43kS4omg53ugGYhlEm4i5VSVZOblubWNA3mvPd73ypXZnqTsWeEa
bLEdB8FM36tveYnsNk0iKg0PSKSVI2qotJ4/JhlTVeKsuRnfPbLuGsW8jFO8q6uHNxyGWAe41iuj
tjkScjxsOqkIjt4IKnteLMpakslSBB83PQsjNP3hOZq0BliNkkHrZs70lTy8bXFLmp/vKptf0spg
ImVNu+i8a9VwRjSVSYiD+u4EXEGW8UkqEa7namcG8S7r5RdHDI61BFMGs4M1bsg1grpv32/3ReAE
M0e0Zz6LUCrvHkHgFsZhlqSQGLFPArrJpsEhJXwQ93RJQYoyQ5yCUl8OU6xGVj6GNr80AoNJpBpY
V7WXH6q0Xi7fTJOUy6rq7/8xdh7LkStpln6Va3c9qHY4lHtb31owBIMRZFCr3MCYTCa0dsinnw+s
mm6rGrOx2URSMxkB8YtzvhMQZsRcm6vLzMFSV90PDJ/NlgzMT5SXT62B3TuXWBwSSbTZIqlyUsVk
Ox+DnTXU0dZ81VV151jqygssxDsVsS/Q+u4VWpvVHdBtROiiniMTY8wDus2xfXUTuRyNxCZcjiAZ
wLpChRAJY+jx3gT5wasbjIUNFXlfrJ7YCUs2oQ4eiuut5YQ/tcuASE/Rg+Uc5kQ+oaT4TfCF2s0j
vPqgIyfQRYcdk21y4TE4sSJa3FBP0Jnq5x7P/tMyfQYqYmcnGA1na3DIxGZ2MPFb6iYYm+piYcDM
qNvYE/nNxIkBPcmYygzRHfcqsBdFAJ1DIN9qajlvyl6/x7OhEktg3uZC7aOdQ1Iw4kFKiZoYFWcG
hjqCwmIiTOpGCl3ATT8Hx3cvpLF/jkPaIidbjYKM3hvfe7Gj6J6p1g2hwacicblfc41hyLw1YJQm
h9uS1ze/20FumD7/6LyCgAiu8DYb77yF1bX2kKi1UXp80IQw7HaPY0lYHwac5MJXw9VcIxPqOtYj
ts81mAp1nSFuADxAmlRgJ0MUPxthhZAHSYIiuA1vAd1Mnqe3seWOxzZf2TfDZvHmn1ZavnnMiZTr
XSmFXHDB+zqgRmdoar/IpP+ZieDFT+IN/MAJzRMnoGqA+iRoqsl3GNanWALOgB/9IYjNxVs8XSM3
2jJT/ciROXQIngwWR+lmxM42mlKaymXpo3IbKi7DovYfR2u59QgRoIEGSe2v9zrnkkJugGmSuPsS
TU7nEYfQEjsACv8YmvSHpPFHymoTMDWyndK+VDtFWNhQIHEtwqwg5Sz5mmT2HHT+bxVyDtK1dyWG
/rJ67nuF1ZzqWw6AZ3oDF6LJNVka6wNpJvArynUniveP7T6kUdvHwOHJS7vOi52unSf8sHgS0IWV
C8wDvFupJMgpGZ1jyiu9n3xwkjEWRZWurEKSFecE85vx4GmuGhnS3H5PC04zxA96gc0uQmRttRbV
nlzTdfCs5E6K31PRv/hh8VCSLC8HeQ+KOD07I7EnVgDftZpBombt8uDEIfOeaJ2+w5+Nj8vMLQqw
rN42RfjqTsVrmCIknUNGgCtor4gyKJlx+9YQ6JQHwD9wO3P5tXSHr4IKM02RfCxT+gHw3Qn7H8uS
t+j82ceQDLtSyEDVOIQ93w6clGSMvKbr66ZVSKYLZETnWHSleXbYz3gVVPDBVIhYa5J/GuZIO7fN
5q2u2Z+ULjVP7cF0b/uqXf+DP+fZf+0I9cD1FbH5wWlBzHV7mQUgtZ1lYUOcvXsNQ8FABXdDVaOx
sCK5je3D0EPuLHQVnZtOdRdU4fJQOei1shQ3fYksGf0kwmtyyZLDQMAYLyXHZ+g0zlVXMqKcUVjD
3mQ/6c8K0KWLhR75KxwkEolnSlWrvBAZjKp8mh2krccBwS9DS7TLKVZFBqc8te12UKDCq0Hqi7A2
LRuzjDt6sm8qtst60BDsJDthp+DbHRdKBWkkk4Dp0RCRizZe2HsMklOc99Cj5l81gs+ymn/KNZtr
tED7Lf4j58qvYfYFSt5cbnPWpAXhgYe0np8qifuyn1Co6RzmXOkGTEBqJpCHRvET3KqMd2iElvZr
VOLoAVy1I5YndgDUOwVaY5VqPgaQlAKZmX1YmLfQL/Jd7rJAKC0C5BcO0Dau3mEUvFXVAKaqZ07A
s1JbMQVsH61eujtFRAETNqxRRQvKpZW4nxf2DZuCUN/IUwc9OAApFcDC3ntwutzfuwHLUQvoe849
dGPn+OvEeWwde18rInh8Kky/bV8Q8RNEY56sDCdDsxwYIb/ngQ8uDL9ZMNXw4GxWonb5KwzHo+OV
FkUlG/Fh6c8dLcKY0ToaayLXLwABlcNUgZSBGSTZEjLXbFKrx0Bp5LpZHkjmvnd7/7WJmIHZFmC7
cPbJALabYztMV70PChi+a7mdfhdREmwQ9YcUdDamLVaM1rNVL+amIxMbq+h02TnWgcHcnTWbbtMy
Q8R2Tz4gkWUb1wLa7WA650y0dzIYHwLtQOkK0QMHs713ksUcnQLpZMVqa69W0UbZ4xZZXOYWXtqy
01MkmYMcDhB+rQBMJ+/gNWGC6gaSRltdkW/pN4IJ92RtW9bHJ9sw2qlQJTTNsZtJzMynYW1vOTsL
dB9JOlI/eAVh1SMkDE3UVNFUTCGgZjk2S5QpOOfCwSTvkgEexeKpKDlNa4rIPFADFtnsvq1C9943
04UXkT/qZyilmYUSlhOg+CW4i0RSuhn2eyW8JD/wd3WRlVunDbPdmONZGAG5WI4c7jwc53NyN86e
PHiSlEWPISOzJF8cbGKKqXU1qk3jWfepXR8UFLQRq/oxnssX2xTDVe5X134IeMaxPJJ6bIeoikns
CNAgbGRmrRU11geTvN9dAbVQ+fVPK9ZgpJrwWQGdYSLAk521ZOEaDoVkmmGWygBSe/Krd8G7xML/
HAJB+DW6znrESIPEYA5CgPV9Mu+8dDmMNMKENclxU2JASLRAQQ1v1FmNPjmYW0TfWD64VG+RNFsE
5OWufKMj/1GnywSmE3360rDlKUaiZT+6ifuEfHMRwRG3xYyNBlFNy1vmAa2LvY8pvZ5mbpNOPN7C
8WU9EN32nQvDVQscZEME2Gpgr7m8eXMTEAvVvBDA7G9Q5T1Ubn4/WmTJiNj+0fn1PblVTCl4wrhl
M49lRxsycYA8BCxYZ+uSO1yfnqX+mXjzQ9whXTdu+TBP7qM3LwPjL1g0o28/915+RQHP3nrAUdmg
LObXpuENnTmEfXQjBKTg6lrum14/tsOrRaal7y/XJJPIC0Z3MC0AnPWK6a4JluFQsGyNPSI8Wx/7
SQ0xUtrzkUlTxJae3GCmi3SjZPH0PkkiEVOx1VA3SSAUy4RkuL4cFnh68sKwbXPCgTsmkdtk5fbT
fFkBSEuRb5P7zAsCEKbFIJGPVx0n5QKS0S7eY5ZHYf4V6faq7NNzw6W4+51p7t9Bz6xjYDfVWkc5
9IbBWw5Xqq22GcvyS6q2jjIJxUZl7UTm3SdJ8SMsole2gHA/Bna7Gq1TuI9o6Ae1sC9jSoY8LOJX
+DchEXqVvtOW5PqJpc6ROx+dZkudOpXXS/U81XghBczptnruRt9FpQxHVRNN4hAdHSpiS1iTG6f6
kePdqaiBPDOiV5xuUpj7BXIlG+VRxBwmA9BaSv5V4IjT5sIrPtrkLu8HBnSYWTHA9NTs5LRuEyw/
ZOoxt/20jXMgsj7mBEcGtPQQoZPY3sj1wtQoZpcogPj5SzVvGbZcCFD86yzQgXze0dSNtKYtnXWU
uBtMrM4uYVRcaA1qgIVwnRxKYm1h8jIq93vaSsZW7KDYfcNERUnojpAiqQvdnyTEbAZWgYIGGrPT
tqnsjYvWpcg2XsOWqF7iT+MxBi715bQs/cWcM8ojp2HYUNPcjSm2r4zEcipAWJMxIbKIFXKr8chv
8gCQWavn/rLVmpu2f2istxqTbDcEWDySfU0oWQ7YLutp0OvsvCaya4Syk6B5UvmxxyfHte2ahsXw
Gkc3EfKDofwQwZPHdDRfM1NVQTBRwn0OnbTAMWJ/RaWAd6yaV2V6h/Kl0nvfqbCLwvMMB5v+OkQl
o6Nst+aqruF+Pq5fAbhlthDpwgNOGWACDSjo7PNhxjVTXjN7xlndXCvvBwK0wlM+qbBoIyMubSlB
JE6HH15nRFPj5l0v2fgcgD4gk5y7N7s27zLksph5wa00zluVaqj5Np0RcJNaSrGJHUareZ2w67by
59519r5Vbk1pHo2gh3FmsIBuuCrnLz0JahIbYUM+rt7WaeU9S8LQZNvF726FSdTvQSKwzLUeugLZ
zpQPy/XioRQefL9HteSaY0GGKLgXeDykfdNCam7Dg2N9RGk/PDkDoJlupMeZXrnZiH5+9pc0uv9+
QBk+nwYquTCwnvN8is8iGLHRIO2/jRQ4y6GYrtmSNKfFhsYUlGF5XY3sumY1ZHdsj/VFF0TiUlmt
R+wAFI4lwL2s0he3bscHyyhnOzhzcBUNA0mek3dOvFqhRqprAh54FRjG5Me6RvvDiXLE/TP/0IFU
vLTOeAyivnpeP05YxeggxvXD1S8cZ7/CeRHXbPuHq4CYTydV1ZvbxQ9W57j3lSmwuPHV3x9eMt8n
6aRRu2To2X6ZuqHxTOND4SEo7xgfPK+olK4syId0+uAYCc4Qx1+yN9+tyFtqgrPbWvOefXf1Gi/l
g2MH6o5tV/M8wvP8/jATG+b8Na6fsguajSNj9f4910+nsDyMFQbdKaBA7yYE8pjCNXzVtR6bS29H
Xw3ParDkvkbd9FhV8MU7JzAc+bt4it1fcqoZ1iqjHhKNyKScmLCZLoluAwNQfeyd9kLosb02C3Kf
lrC452TMvI3CifEYGBQHfmf/GDs3PTNuI6TAnf0vyYzO3AntiXuVtfo27do7T4JI4ze/tgmwaxEq
c23wa7X5SKMWtfNbUi+ftRc3d0z/hoemmG81d1w3YD29RJcdXBDIXbNzvVgK1pjdP+TkX22V5b3V
DYLfosQat9Rtdqkc9DoO6gUaIas7QZe5SEBQHGZE5Y8WWYkBPLLYrqurTpqJYwfuUZWZ+jL1o8d1
wXEI3FjfzHH/HjimOzVYW+ExTUcgbbEX8RkjrXPPlTxjuHgzZ7kh3nI6zl0uUUUlOIQK60e+jLzn
c8+ADYZ6JspvWw1fru2JYumBJ9xmBaDyjvqXZAWA398PRYBEaMkKdUnve+MLDnkRyvHkp8OyjxYF
Gp8j6G5y5WcErO1jQvIHJNA9OynBhUxRWdIFoXNO8FhNnK3Mo7ph54d1znEi3euqrpGB+GKvBEGF
edu8TyGZAXKCir7AAJ25V8UVYN42mQgDEBJ+ybjsAWHAM7bHn7596ZZUhxdLEuwXVtw74frmchx4
OadAg09LL+N5xAyVmA836Tn9VTafYh8GMnyUdLNAdRMXft12Vw6ct2BdtseMsJaoOmsbnTqlNjAc
C0pAy658b7trYrekVGVmdKh1jEioH5IAJRs611HYCGQW2e6oyx/MWEY3kw8WW+WUwEU7H7lr+Mcg
A8AWB2Z+R+WHX65OIH93UoMYWz6Eke1TWWNC6gzAX1/ljByF3IzMqq/nmft4NZrm5MCNVEW4UBYK
WhVpIRCrwFZwP7tqJknDNdunAM4a3qhbzduDkgjs/AzeEslNpgrUEYhE+cpwjCogM+89GHoEusyj
gXpabfww97Cfuj6odjF7S1bCwmxSYUMuR+ZbT4X9KB2EgxHHw6eQ5W3upVtrRi7tetZ4k0JbYQ2L
WLubrYlxVoOIhiZnz49Nj427d2rfv6a9x4RryWDX8HJc5W5yZdTYvUkH9obAZOFxhYAh5OU3agXU
+Ku1HXZBGdBPR4OhPvGS5sBQBZmJI9JLf07VoZlctrWDaOvzHINPsoGcgfto2ex+P+CmgAi1lCjv
frCvQdjPbvoWCxS31HyGMGZyJFvrQ2fYqFsLynKUL+rozACtCfG7qXIknUk/nNiZ0UfWaUuw4yBu
XJHc9/XoHtKgz25gfZqLuGmr/fe7rpVlNxeLCxHK4SS5WABOrjpNBhaG6WAZSGILre4JC2Fzpzxs
f7bK8Y9xtN4Frn1HVDf+pcC0J7M+iCaHBCXkIWkK76iUHV4hQUl/QQrAytXm84NEc3A5ds4vI7zP
rC2ak9a+wUiiBSk7ZUZN0l3FVLJbYETmiZD38VLWxrDkg9LtVn5046NUuOh8y77V0oE3lROG0ut0
PheTBHOh9t3kqa8yRDSaydnatRoKamRCkqsWZ9nLF9RMCUPwT0kbOVqdf/JlUZ3Hnn5WTw619oiL
C+CGd21gYyYtzU5vo5PLppL5lO4IIfbFsx5XaaAPRbqi0T62ftLvkrjCvGMhRywtxIAWcL6+1afK
i9yXmjynoeQILMMZOkyKT2MJmW7FEnhVP+KMrVpkTVEn7vtw1YwQdiusfeUXTJi81EYbRzpUbGcn
gxPqlDV635fhuF7WLkoR+Gys3ewUWUN2EkPOzy1oeyRyn5fJI2ZnKezqwOH008CCOU+S6arfFSD2
M258yq0In9f9VVap/lHXdn0X+opGMKaOz6IjTUB88nMWTdVlVHfiXNOWPRZ1ybcSXoVqcb5QYyBP
RobTSVkkyRmIXt8PrBBIVWFaqxjHX0fMYmsgGUdonACuSfmy3+RkwnvT2yfPTYfHFXrUx06PwssJ
DyY99Vxkb2pmJewHh/JRNaSZlMl4xwX3tGCevLHdRuK2Y5JDLleuff+0hBY4qfWBvwedSlzOW+Kl
HW5CKa0cFxm5TRyWb1UjnOtifTBJ+jzjS7rsRRz28KX52Pdn07EA2JWG93R55epwfWLgBrQfGsD5
++H7499vGbn8mHuq73/7+Pe7jlhDiGRPwLZuQxa/TZOS9EhpX2SzOncQaHG3podK2rtpGAdYw1wB
qpKGhuRdiQVFoqAIOX2Uqu8WP8LSv4TxeSot5OhLZuc7la8JCp2IzzbcwfP3WzwB+mR3HfgfLh4p
JdipdbQ4shf2mKcnqPpa9lH7wbWg2MXD2RKMzLxuPXu+4U7rA2vlZa8iPBLJUPY3OfPYJqLsafsW
gmqZ6tsl6/Vt6aGYTnXANVI2Ty4utkM0vLa+PR6tNhuPzM0FyKfcex+EogrsdQjTIw1ugjx8822e
57EWBtxEfI9qjFJ4fQW/3zLru99vtZJRDtsaUIX8nfVqh6z66ErIegFVzUOeZfiGF/x6CfqLyMsa
fo4Rt98PIEPx2HbuaRbiyonC+oBx1APyH5kjpME695zrdn1Im7a9FJLVlueVv3XqTledV6cgc+Rv
N63N6X8ealyuB5XapDi3ahAr4xSpHfQBgk+4rNHGsEbuO/2pRUeOBTcUbKK/pySSLwEDMm4C635R
k1arMbvGNf6NuFM9khyNR8hurOdkwXaZxICOi7F9XBU2PY3sZIX9aZiFd/P9wHol2blLA1VliYqf
8Ip9whJ6ttgSwmFJkC73pS2qkhkz2cy0A5lEtfjmd07P1XYYgnwVlvsA1cQRFYy6Znl7VAX9r2yr
27odzilmAs5prqbZhO9pHmeGNN4tKmN4bBbqCjePw8cZFedGGqYDTk49LiwvX08f9ZTpklUQKYiQ
Oz4a5qsPkQ+KqHA7kEQ9tzRgG1ZFSMiCq/XMvIRQL+FBPLWct2WY1anNc40Cnk4NhyX4s9AndS2I
6tdUODXnDXVOC8GwQIKwZ21/NAq+/YQl3KLJ2toltN8AhNeWiCBaRUfZV+IsdEVer5uJpzFD4TEw
aArnHw1qmA2+juTsg8g4Ja144Btf00HNV3KGpB+yyEGRssuDAvJTx1iqhdS6C2Fm7srumt0ood0x
Q48aZmWR+IAUA4HjIrYfmJRs7Tr4leqGnmbQzt2UkdsUZl1O6EbkEcbnMG2JHX2fVkQ9FFNLWyWc
G2afZACtBwVkn5INaISJdOAlC2356aYMlEZ2uOkwhQdnauRNmavHNHlMvsLFtXa6NNMeTFPyIvhv
7MpFkM5NXtquNqnmyuGhYwqPlfdLaLWm5q2mtzJ+ijL5Nngl2+1cPlUK+lRMNOpxWmODfVkdTY+5
qJDiNkjo2tySHBGquvgyzWgZigUD7sxKTSJh2Q1dA9BDkRGZare9URpBdpcoATmrpxkuhichcdGL
lrxEAJIlFjDGIbHr2+ewyOW5kYjyljDcp+slSTK00yjCEbViDMJDBHtJlj/y2Ilximm1Hfx+ukGL
UlGToidd4gPuALEbY6u+mkAAWYmzBiaY+S23xN6yGvsxCoeVDlXRqOBIPiMsvAeJWRwqu4cM00fJ
0zgEKDGa5DCGinH3kJv9aAfJs2O/C3+Qj2Vbpc9ggE8N1OGL2pByjaBzfopnFyl6NP5eHKj9qNbk
kU0cEhsNvp9XniqvD/tL3cfz1slhm2ldMbtIYudpoZsG2MRaqB6FfCpiVKJlw6jaq9ivW7/H+saN
ZXdrcgvvXL5eTKjOLpNEpA9qrBhcxiLHJgIlBoX7dIyTfrpEhpUyDdDRiwxhPwB5jvbdGNxOrDce
oF28h7Y1fEqxNrX06946LlhC+aq7nnEodeDOWLm3H9DggI0nJlXXVoVrfyDdZZi+CBAd/nFv/b6F
1hZ2unHEe5srv7rtyqwjISG0dt/vFnNe3xavNkjAXUQ0HpWfzdTSuiNbogTl4EVvJWlDagnxgvb+
ZecW3VWtsHHjvSKggAqEBgOGoYxUehbrA5qQeW+3tHpYGIHuutA5WraPD2lheQ9VcK+QuTH7nnBk
uA2bEtnIgy5IKIQQiQgFNSSCsq66F+3yko/W+MR160tMYEAGL44OpXCix8C6WAib5sx3yy9dPwcO
vq7RNc4xmywKv7XonFYOpb5YLPhdEKWtu7CKUElOuCeD2H4tqpCNbmnuggZ2VFUK62BVKFNaR6AH
LtBw2qa2L4dwvk/nPrhW6i2OkC7LmeyfoMvIOPUnIlRoiJkLkuPjzD+bdPxAhxg8LkOx17Be93bg
hvu8i7NXLuknsgy9n1NLmEjgAaaY2ZagY2kQfiENfK38oMBFTUBxNJbzQ2R1V0jHy21CC3nZkjP4
FLcouaJx7PY4mrk6Lx1Wq3GiP0suPpQA/ujCYD4z4mXXmgSEcMYJjiR7EAfjexjrEqJfoYKiQ8Ce
pyCfWt2IvRhkwyboxfwGpiiZnfa6TOMOxByCyyZN0bAkMG2B4koAJlJ/is64V6qdul2Qq2ZnReBI
VmD9jS7w/xTJD7LGLrULDAEbED06bPHETW8QzpJLPclp61UvFZI9uCFEODRdB0FIOeMusAZ9iHy6
jmXGrzX5Wct5Dm3J5Q2Gce7br25sik8EoDVjooRRv67uBMfAlVarrbD1H0SNXAF9ZneIrVjeTAXU
fT+K3Vs0I3LreS5CFZM+0/pawOLc5saqONtl6xF41FXx9ajTz7JgoT/V4HCZ/IIR6mhIA5U/8gRX
58Dtmt2ff/zH3//rPz6n/4y+qjuaRFwI3d//i/c/ee7bJIrNv73798PuYff9Hf/9Ff/69X+//KrO
H8VX9//8opvH/dO/f8H63/jvH8qv/ed/a/thPv7lnV3J1GO+77/a+eGr63Pz/R/gD1i/8v/3k398
ff+Up7n++uvPT6IJzPrToqQq//znp65+/fWnDOzvZ+gfT9D68//5yfUv/OvPx6/2Z/Lxf33D10dn
+F7nb0L4jo90PhDK1T4/avxaP2Orv/G+I4SDjEWCFnH//KOsyEL560/X/5uthbCF4Ht4UHxTV/Xf
n5J/k6wwPS1tIQXqMfXn//nD/+WV+59X8o+yL+6w/pnurz/ZhP75R/2PV3j9yyx+b8D6GrEPH//8
eGB0xpfZ/ysNEE6UCSN3lRkyUZzeiz5s+CiHuiJJQJYpzDfO4fsMafmbCjKb+3c/38BmGa5C5hr7
eWnTXdg7LJPzebzOGyCNMo7pEwowndsp5dS76KMR6kjd1/eUrzaXcvLQjxGpw2dubhUwxMZDzZ51
y68wN0iKVhdXXliA8hN60KZHhcWzy7Bw9pdd5bivYcEZ6tvA4BxvtGhMF7Lh58xq98p0wZXT5zlA
8IRFSU2g8JiTDzI0eDymXBBX5RfDiT8XQSJpkde+bcEvRWi9D4qFzqfA+qMHXPZJ2LKikHl1JScN
BHdIfQixSBZfaZtks6UjZj+pGmd8KzTZwXZL9E7PSAHjl+LWNadMgc084nYslfkZqH54bDNbXa5a
YrQzCjh3Su5DJYhHa6pzH5nV0j1mxdMMom1XDUsLErBon7kxTRvLQ2PLnD5CRRMSqOXQXl1NpkxS
mCdm2RWFG90xvGPdjazzlMyD9bsxFauH2DMveVsNP7WklCxy1lRx0cVPufAJMi2GILjvF7LSW8vy
Xvxxzony1AVmtDE07ElQPIJZTELpAo6aMvayWZ6MR+no9itM5XPRAnzyJvazKrOzazsS64ZoaJ/C
ug0d8tsytTUx/PCqKuKbSErctRWaWYgljMfZXE4phq+0wI4wAgHC5hhDrKxpe36PQY88IVstwBEy
O5bQml3teq8rZ6Xug8RzXuemDD4Y52SveRR1R8Z1REuh3jnVRNVfzqM9bBKtnfccxve1w/3zxbRJ
9khqQTqgj6aqpgLxzYfTszBm+b/uUYeeilUiC7qoI4XqPUZk9KZbORED1OUvkXFQXS31QCgmnoet
aCY2AK00j8wWIwSAVcRot2EQKYs0/0xyzW4JRC7RbQP2/7jgRlD1y0MNuekaQSyL5rikr0pDIgLd
ctgZF+5JGNf1ZZfbq5pPK4WhGVkOGiP4BcUc7JaRGCiOhmZHa2+R1jKzldJxvp8WIruHSWdbuITt
zu7rEAOa8KyD31rhiZkmFYBHDbEUaxgyjbYj0dsVIBWjMrpKeqbbEWL8ngYtZbYJgqIS9Q/L6iyK
6GR8LeyRwZIPUOxi0gIwp+944VuzZECOZ8/o8mDiPAO7PnY2jn7UmztcYelbgoz5LBEL8bcUqQA/
PPeJOvkDw9L8+1dnwfiZkh/hbwOnhYkzZeZXMubAOJA66+uAA+zTHaf6ZXAyeO8l0iB3V9e2g+QX
HFiF3/F25q54jBDpcyNcWiKk3BUUpHvaok0UGXGmgmh/6gFOMyAmnoiLIsiKIzU9iQtNE4fP6WLr
Hy1nALFnkYNDJFL5d2gAcHZnYJVy4cOdIY+77mqxCeKWyXJYr3vwOMdPbuh/H7tUW3cUFiS+Ak0C
3BoEFwAqsYgJIPxWg/bSbuRETvYUPqapM5LkiYUqKQT9OibGDc4E9zqdKfTtqGEvQAH2gd2YHbfX
4FRCbKtJ30Qsbz0jZkNsSzYNuZfCxaPTILgrCdtlF2lYPx+GLp2Pgpzcoy7x0lxECJhuOh0A93I5
MM5WK7Ob0GO1sOkqSV24sCS5dRlVMlnMgg9qXFpExFCc+jDiLh30x89dTRPaLXp5zazelixsdfJQ
23YAubAIaMqDNnpUvImMzbbvq9ae37FDZlyJBwVqFWTr6OBOS8UqYp5XrGE4dZ/ZGEWPXexaV7aC
rtzERepiQ+raE3cNADhOnQ4byTc+OCPqrqUr6IL9pHqZpZKHOkbZiwzTX/ZTE2Iv7L5ZFlb8aoH6
BgMa+jlw2QUfnV1b8KUj4FsXgNVAAOLGxhGKpD2+G5MAHx7ZOKeWi/IT83H3Fl4uY0zmh5tw6elE
tU/qehymGPK5rz+PUV7RCy6N+ztwm3iBM9mTu2kCIoAs4/r3zpQUt2iPRIapJWh2BbKgNWaeTD7t
NfZFlCDX2/r4KGoACV3PnIeKlQl7j1RvN7rdqfJhMrFMBDjFsB2C4YDRdzO28PQQT8y/M4tdvsZc
ehvNVvkw0MBcMZQ3V6w5gQIRt85R7C7BgKPGAO4ee4KLg6SrgWDVgQ9psRmOhvbYJ+qx1/jkq6R5
nfGW99slrRNImGOB6dhr4WgjEs/fWyPsO+qW6i3wLLMvDFZKVYrl0fIXdgrZkLmMvL2kPdSe5C8S
UsttFhMTkQiPvJnBn2JmIpmPos1G/rtzGhfp0ey56qmhR1iuijFFV4c3XpFW1jiHiZduwhYFk7xv
RIv5K1or9XDxxRPAQca03BZZMOGiGs8kqJnVXyGiq6jS7otO2MeR6NLsXKf1ngIRuRNM3m6477pC
7+wK9dFsWFggCmy9ne12xUsgkNLjXh7IY3DEY9EtwJeSFDwhTmP4QxaUK6Z+CZCv0WKqKMpjujTW
9dCE4zVygfGht3J9E2Vj85oZw++uqWdAgIkyvYprJ7xu1LIuFlmyT1wSXlDSOXfWuJ6FZQsntE9C
oJ+xxSzWgQUUd9K9tZbQfh3KevhEvBW86aSKfy/lJEGEgDtBq9ZswwSgtBuADbZMHn0xMV8vd+In
F4+QxW4td7AUgm3gJcGhj4LXypZArdlJbGj33C8rJerE8lnzYbIuxvc5t12I9y2ix8ZqLoNszB4w
N6LUSpVVPKp2GTENFKtN3aydlUNBRQNlN6TJa8IG9lXfNofUa9R1qefpuS8cipuK8eNF3ea1AKXu
IqVzXKKYHd2nCXT2pDc7Jx2CXT6N0W/frLlPpEbg6jIM6bYOeukBegmMs7bp+ls5CHPk3srWVLMu
5cRYlutMIuKj71THlo7okRynVfef9h/e0uQgcyTOWELDPsIYPTLIsKB0N9Ec1RSIiSA3rZG/Ktkl
V1ETR8TUjLh0kVUp/4Zrf0smTmrdW6srUeoQzdHkNo+FnsL9WDsTa9N5frMrFqtzZOtbjZf2NXXa
6p4quf4xJH39ZfsklHl1rLgSQa8FxD9xBs8vtmz8lAQ+wK8KURUZFTFMXrB6ty0OZzZ5My/8Bb5Z
iPWLcDdChwSHVksCpx98XPngWU331Zq2Oi6xKcUm7eboFMcRVsOMu6Rmd5u1Dxwy8n3JTTnu4saa
r2Ivby5xpa4pyYR+Ys+qXnQHG9Cq85QTeYBT1sh8V9Sx3roLQWe53b2z3dCbxeTe4X9zd17LkWNZ
lv2V/AGk4QIX6tW1lnSqFxjJYEBrja/vhcyc6siy6Worm7GxtnkokckgwwmHXxyx99qAi30IpzXI
DA7PuV4qzjFuYPbBQ282A6O2rVuyO5sFvtLveCSAlE90Y2m41PlZmNh4IMZ+Jfy0nPteJ64qn/eF
gZLuGKJPXmYKHXOBUehhcuVJQmFTzM3OdlV1xs9YFKRMURwvEqtvNnzaB2I3s4CAJVPz96S4ia2n
ZuoROidTY88k0i1j0f/ADxocRN1ixbOZry3ruMXckLjuvu6sdptDyl6lTFRPCmanYwFQDixTVdTr
XLQhP1Laz6ah+GuhpO0pK5PsaBBZZsCi9PxTxWLoqJnkNHRebu7yTBZvTdqGazWM3XM64tiUrTfs
+EhihuBToL+HvlOC2wjblRLH43vA+bg2QgUcYFAEV1dLWRKMht1NGaNF0c7g6VS3WuFeDlinL00E
O4Dd8h44bhSefNxVW/YK/UIJWJ3OJaveFcdt8ZGwwjkC4eUNyfIMK9oIHOFnO+oW1Bq7+srcDvgS
dwsIiIRHkZv19Wet1tkPn7MTrHrRzUPbICTUG8cLhox+2Q4llrqiqaVcsEN2V0jzyaLV3awqcE43
CnjYSfPIY6zeIQLAwSCt/jZYikARQYfopAq0mkQ0EYbBwCD9LdAh9rIrF8vIKtm/IAVaU1f4e9nI
dAmZPr8IvzD2bg2/3mX5StWaI6EbGY0kfGhC986R9J34YbzBNPVe5AUVRVuCOKTCOVAGZMcxFJ/S
GpODL0vnqCJIWyatGryFJlDd2nEs9Fw+tKmBhzdkdsfI30bRgIfxtCMTy1sJ3WOGiYSbrDhjNTkh
IQU2ZRpri85BCw2y6wIi7XU1Rx4siCBgjVC/clMXe49wsJsfueUmw3zxahb0atSFgtoo8UbtDW2r
+RYamXOtmnrYhEMKFZnmlgG25w14CnLFJGogSXV1xwK/u/aUl6SOacUxiMZuKY1hOkPjiSpuuTws
G67MMupK+5Xf2LsVBL44mYpJHXpvvOlzs3lFrSVWCgK17dgkmG56liZpzfzNKCDBKEnng1tOM/Ml
U7EahOQEnvQ2pnFBYtBh2mu8CxNjxqltaWMhjBi5s+xJA1oxpeUgaPpTL5vmI3Md9arFMRU6nlLy
c2NfsKO1+mPuonGJInV48DkBdGEO8GERQ+uvfdswfwvT7xDx0VviQnzQgdeTGGcBwU1c7q6KdcNR
jh7hvnklim+sSdJbqlmPJnIYc9S/hqVi0o20WjHmPSfBLsqa5kh0DJCzrmHAZ8PqfhgGzkKX8vXm
0ICuh5akZjbN/iL3pp60662rTwAdtstU+dEpebJmMpk/wq43EI5IvVvFaT7RiDotXPeBYkEJCwmo
SwG7hzGOHSyAgJeYQ6MkzBQ9eIlLmd0HQZizPqj9BTKPv8OkqT6gY5LmG9B5vqvUn2QeWnZwztXe
BFKHmJ3nu76mliOMrNSTRYukBemHZ7hrFMvptVO9+sMSnUtEt8Yb3HvSRq2tQb4UqiReTcrw5llQ
sy1pd1swWmylcfy2Z+zb2Rp1PJH0VpnuUAoHLxQ4/sVpMKjl+NsKRh9a5gFD9BCke1awUYjoPGD1
cg4oNuSjyQXUmcLN7i099B7xc7uyc0c7GUnabFFflAzgC/MCBb/4tCST+SGuYYOXXevfTbcPlkOL
/Zmnma7P0cpgfeMNxoDFB+Y518L2htgNo6DtAsQMgsJ7ii2/Ya1S5sNKybQWlquuMvPU0LkNuZ6/
ZUh+Z1gNCRlPx/puW4HDRgDeTWHnLh16V60RNylfQ+KQaoCvAjCg5dk5Y4mC+U5ZV0yKNNsE0qmQ
DFSwCu50hzllXiVTrxY85eCYlnhPOVRZ4iE3RyOxBOxsrDvR6ET8IAazE6kBMkcvsxYpT17dN8t1
yZP5xUQA8ip1lUPk/+HU9n/kUNb6V0NZoNxlU/32OP12+uZD8RH/9p6l338f0vID/hzS6vrvjuMI
Ydv4wnXmKv8Y0ura74ajW8KRtiY1AaPnH0Na3fhdUzUpHM1mUGvYhvOPIa0u+XlStydRpqNZli7/
nSGtOc1i/3NGa2ksV0wJOMQ0VG26t3gNv85qA7M1tFZ0SPxJSA0aiYenmSk25BYzn5d4pgQnIYYw
rHP9rnQwEOFgY+WPFjJMX7xh3CGRHWZ8+PDPFgBxknbjuieXZO4GikfgvTq+uajpHUQo9qobHVUL
IUDXhwpwGDBZ+Dhq4FKIASaIB8xzuSBDbz3a/aWZ+nXoSXETvNIoLmI0KYEA3VCV+Rw9D2spd9n4
GdmHoDo9d1y3Rf0sy36FlX5JgAyUus6zt5X+hQoHvY0GxwX1j+UlL7ITtxIvEmlfeywzRzeZ6HTt
7Zf74q+Z+K8zcF2frt+/uL7WNCP/ZRZe5bEFzNgh3VZUVxTdOTC3FBiixPDiVd6OlQ9jHVKVNOVn
nGQfZtXuWcOAhWAJ3RHQ3YfOjWkV0Oio3TGU25SifegBiyK/xNmhtuZRWuk4YxT3pNnyw06ytzyk
Aqnrn1bZwW3viItUubTxaJ2LOMbUPuaLyta3XQ4YKa7sjzoVx9gl2Dsd0yO8rScz9NyVq5dbnmQL
6vlD6ufWkUb9y7aRxMNYIYa4YzSBIu1iZvlX1WvPpgamJIzvfRD2G03kO99HBN2xX25742kkxwQG
3SEbidKkgUbkgg2HQ984JSX0LZK6qwRNSR0CSU8OSKL3gxzvvfBOGtNQEmoXCQpEWELzuArwO6fV
Y8jpwRnrhsS1SvaBTmRudXVlsuhyG3vBeBCnCZXsOGU8E7gORVcQNBP777r81nXcHWhWI9Zzs0zV
zk6bn62RjmQCGI7t1Tbtp65HhdVGWGLw3dw6G3uicC/TqtPQUYuPxQvr9MOgErptq3fdI+iscyfy
ihqke+Y6nwhnjhjEAvp+/xCl9xzqtWulmL/ZN89SEA161O97naBtj8e7aQ7T4HObt+HONWGnMlRb
iK7DZKEeQ7oMxHarTgHvBe4zTKl+QYLMKszy7PY3tkC67U3mTxuwp4uvnxGvivdp6lbplnFXVj75
CWEPCINk4RHWhwo9sSFGTA7TstpKiJ4a6LobK8AQLMkkxKzNmE+sCme8lRKLEaqc16LzV+Rjj4tu
LN4U6XwpPqOAqu6++hBYEZpj2wcApKNNnQeMftgLP+MqXjSSQElhnirAPKw/nhMZUoaDEyhSjJtO
l//wWa3OtLJ7wlR4qJD/tXZ/K/L6nVbEWHEeTmQ87yVps/eyFsuMMSaCVOBj2MPxnKPXWeG6qNZJ
IDhaAiXGakvwgVtgNKkIVVC8ZoX2cackIBZkFSLOgCZjpMew94+hNL89IY+WzG8Z2ZaRPpkXLm3o
XqDu/nR8xk3C6q9+pb+QzPAddOnWA8GbuROkothDiiL6JVDu3G7vdRJ8pWl+7Vt3Uffqq6MgAy6I
SQO6FSKfxx9VzooczhH4fg5fCsu1bzh3bIQ/8UCle4mxknPOWmk1GLdJvwFUlQjZQ1NqOIqASUDn
Y9/jyQ+XVNNAt5BSRxusMlsj7E9BORxFaT810oT0M+lHWdqj+6zuQGMWpCst/P4HA7N5JkHxdd4K
td68s/C1RWUJCoxQHt/O5mrHMDbHsBdMgM359HMI3dh1VX0XfvzBO3qWuVw21drpJPlkcllGqM3V
4RR19snSLLBl3jHNk53Sq6AV1FWekw2RAqXg49QNbKIic80g54EZ4pwp6iEag2NJh4VZCgm+WVGl
aeBW2QtYMf6d8TkTxUc/WExvyYQcUOmikf4gX5wl/qj8zFWERoGdnyoZ10tN56GGpkAu/5ujXf59
vTk9Oi1GiyAcHEtK0zTtvx/tddGAgjBgxBj6D6/R36Rfzz12A1LUcPg/vIb5k/rJpG9myeGcZgCm
XAYNLpaJBt8PKh34SuhvZm2L/KKgM4t7MAR5gQ0LTTFDDFw1anes267EvtXdojRFooGN0fWvIvJf
WHjWc2BZUOOypZIxiIYj1ZZkgjoB+WbkSYORzu3umPLPieGC/taULbw+gxBM98dknmayXc4L7BRx
Co0MQ0obaesIXnaSrUdLbsxM2SvMW2dmZGzRg0APldeedMnU1vDNtR5p181pbEjyIsRJ6fKJsHYW
dXDR3fyoocEMpxznWn02Sg/QDHxOkogx4ooVncnFtpyfnm2QvtW89NZ4MrGJOqG+CP0SwhxpEnVT
b1rYOr4POMrwMfGbcwtprsORyHJwoeYVlmYykyoYT/6orOtmPAY2nR8eWk5yhMKNfUz1+qDrKPlq
WZxpqC+EZhyMLrwPQ3qBu/ImNfWopNXWqJXvQQnfnc58D3KUaqX7YMOMalymJrwEuUDwcxF9j82v
WtWjBkkHvpdVVetaxF9OjFFVSwf8p1X3pVdTqIHCLc5yza/BP8Nr6fPgIxUZQYvqialKBbSNyodY
IvZ95oZr8OwjLXEnxjVZXVEW7Hsyl2BHmcoaA8LJhuA6GMoW5NYsKyl/cMtjkL/SVXF4aPsw1nf4
ydnpGqyOVAQzGx9/iws1rEvli6Vmu85App8S9+PCDQSqs/XZVQMKpmVF6QOmo4/ELPJuiVr8xGz7
AzDZpQBdW3Y+gcjWBniysgCLyXJBnPPBXXNkHEbhXqNUvzODW7JRvyA3a6FxnlyluMJVwSDF9tNx
65szjqtG8UtE4frWo5gr2dyh2CeqEvealw4Eg7gCUyTeexhWJFWQu10H9mdaJ1xO7diO4sY6ieaH
QKd5EbFwoW37Au7CbVJ60cLw1Hczk28l/hXDN4+WQ5hc5aa3TglBeICjmeBdt8CL3xwejQuyM6Jt
qRrnIRVPo65hsKsASfdrrvx73cEshyijRe26LMXSzLRNr1knL8L5Z5s3w8yh52sr9Oyrugy5YMOH
r8WrIhlp6Dh3fXur6n1KQmq2k7DR/VQ5e2F8kb5YaUR3j4yb1EyPl63FXF7Pgue4ULnYqMlnEWzd
ncgo85Jch2+XwoIJ1o7xg/5YXYP7eVTsgODxXTSB1qdznDeb/p9h2RFfwDzpzJlg8uQY+DwBLK71
/sXQXvxwl+rvOV7vyHxQMlHaZFBBtFlBXLMan0V/DFpIZGNPwYYFtiYuYczVh5oq78Jsz2HCONkM
qi33Cnq46pKbCnF1LAodpl2LpBYb2+kfhhNeujR+EUWF+aRjiFGfUp2VWKPXuC/HdV48sjYklLef
EQp7ypScEVh1iwoXqJ57TWteGnDOnUWOSlvpe+ZB8yxn11mz+b+Tj3i2rXylNPkZ5MLLvz7dNf2f
63YTeYywkcOojsVmiAbs17rdEmHCbUM2Y09EV17r+0hxlkWEcBx8H4+r1n9nGjuXhbxhLH0ZZH8c
vDaYCd96WBW05y5jWAzjNSWMzxr9bR2ChBqMNfwbFhCjhvlU3/zxov+PxVP/AztsYQiNVhRp2H8h
fNpW8fdv2c/fjh9/k0v99X1/ttaK/F1XqcLpkC1DM0xd8gj+UwDFl2ydyHYezZphS02z/7O5NuTv
UtBXO4R9WxTAGt/1lwKKL6kwH1Wbb1INOmPxbzXXf7uHDGmpKjePjkBLUCzwU/9+D5V6o9h67U1Z
f5NQ9sXGo+V52cwglO+Xa/O/6TOna/dLm/nHX8VEzTA4qyyyMHXGD7/erghM6siq+Ks6Jd7rKDb1
uJ4IZvLiDRkWPNTjWbguu3pHA/wcFvIe1ywke2U5xgaq8AJOQ/nDKdTvCKWjHw0vqLU3hT4CdY32
zPYvOdVrXKGrUpT/pkmW6t8/bH++eoFb3+JXYNox6dh+ffWg4Lo+iDF42wX2YBtPVYPvaiZHLM8A
6mPWHE0yHFAuBuGXBCwSZMDMI4qMMbh12r7I4xc11w9Kx8wPka39LsF9zNzAQ7UFBkepoTOrBIL6
IHoNa5ihR9rEyk5C6oWJjn1ebYH5g9Zj0QdUAZWSOqQ8ltVh73n+e5eySlfURC6s3N93gnDxweFR
G16KAe1kShQjiym78G+M9qA62ns/stCxGAARcnTfosAgS8r3Me+GbFbH5W7QYUHGcH5qgQ5V40FW
x/q3nyLGwlBCyIZyd0rxXUlrP2TdsRxoptImO2tFhVw88+dI4LJF6Vgf1uCX0IJw3JAISh1R4WXq
j142rFy12kWqslZ0780cB3YuvJTaLPY5FZA7etsalmIIysHxuqU62Y8FQJnEr3Zti89IyciBZLvQ
j2Kb2C07j5yuEF+HHl58P7yKVNk4aYyxwz/FHTAPbo50yDcis6GJGQPJh2RrycBfO2W0J78OGrP7
Eak5uRH+Mmn8J5dtN+DgacH8Ds6fJGPuPxtTf2Yt/Dq84bRYQ0lfBR7xcL5cJ6ycIGKwDB1PYQw7
dBp5aN4CXs9l1IqTYBuVx9F6jFn/Y6grRpx1uUkEuX8lD/yGuthQxDaFUxlqwSWP+I2QPECIzqCK
OsUKwe058APU44GyYUv77vYMm5HUdVIQVKihmcqAUXbjcCy6NxBuxyQmF4H4XKZbDUttT0tmfkuI
JTyXWU5/MG+leBlaBhutiWwNfdan4ft3zzRvkew6/mDpzIsWM2NtBw97KE8uBlbWLtywHC/eSpt4
rKzZ1nZNMJHfYUL2Ei2Yj1W9NhjDrZoBYmkYwtYNIozfbkhkBwp7zFNUIEpC3Vdzdm5NkhJKF3bu
WNRvQzUls/7AGf4Ty8+89Lp7xSZpLceXYqCDrT0GglQyb2Ztb4RTAR4N1XUTRP2KaDdn3ozxMp0+
oU6gj7OiEMj8sLAS5K4ftDh9qRneOLV4T1rIOw5pWkmtYX2fJ05xslMiAUJuiJ5scbVWrrGNkngw
313PQXSGAjlqehOtv53MNJbzTRbt8859zXyuhNrl2PGLDX3ZU8Y7XScxzlK60kybaFe2fa9M/5ne
cWFr+RfJ8MpYvWW2ewkn6dkQ0lJ3y8xiFSD6BeqIkxFtstxg25oC7Acfk0fPpe+Q+BUQ3YOqqAHm
5eP0s6tXR4eylmE2SnCGZLW7SVTl6kr3J7h6yr5xabfALfLgecDGaljRxQqND1OmMEXIpZoVKhRo
O2LYxi44cKz9qMsPcKpfbN52lbC/y65gTWZ8AI/uRog0vnYIiYdR6/zHAOEjtzSSzMsNSsityk4Q
k90SLf9LkV9jw9zEbfSs2LCo4facpfLexPnddsS2HGqSqCVBdM1RG/sFtfW24vM3tshzLZ3MBGpt
yLn7rPW2ToXZPSo2pltdmuEMNCBjgMZ9p2j+CnfaNvOIh6+ChwSr5IEAYVK0dzrlYnX1Kwf7R1NH
i4I8695Cw1gyj6p2aQQgYhxWKPkuE5vBNMutYioHAhl6RPHVKUnC/QTaT5PwlOvju6B7H9hbMrJd
FJb3aMHfAdOfdfC169y/Kk74Un3GOnRrjA0l3XB9jEWzsyAKeLqBKht0II53QC0UWsCFCiwMcwxL
6wAUoTP2HWAy81o2aDiMID+VBWlvrrnPyaZtzJ4o0dz6GDT18H+nOPtVkv7/lbKdpQeDJerm/7rI
22dV1ma/Lk7+8U1/KdzF73iPdCIAzUlMbqr8uD8LPE2lUhOUeDplGvoJg5rifync9d81ikLLsim6
pLAciqG/6jv558/jayoSHlX795YnOFT+ebzP1sZEM+8YNj9S2vo/Sd3rNrdlIsGF64n9rZuWc0jK
6tQwb3802rUNx+LHmHTdzHGOTPPKnW6zz/MAOa27mGe9tMxNFdurnsiKlaoQpKoW1ZHocgVcjZ6v
gjSo1pAnPhNyh54n7aYaJYvGBSdlnTqt4sxDFoLU7T1J6IwFaFCtKmDNmazSVyZCNOGBIyoIZ5oJ
9cVI3PgQdo63tcbhlQvUrOpWA7tb8Mfpx5dKXPqbtDLIO8f2dvrjv6KS5BMhIuBN4E96XSnDeT0m
jwoNmII/2LmozmCS18dwkYUWqeRskpyC/YbmwwEVqt9Acu2WBEaN8TjsFeHepfD9s7AdbwkJCs9Y
7SzC7E1ro0dmkjvv9NRLowMAckqXKixrOQQWKX9xixO8JHkSmfU+so29lhF2ool2O5IStMpVyjs7
MFhjE9MtjD7fwvr3eLXutLxYoiWeMUxDd1W7wMY6byTpu403+ii/+7wiVB5qht2qPP/txlxiknut
stJccvlm3TzSGMNZtUBh7AXPlEdQ5zvUoDAJtonmqMvA7Mol8Qbk3DR7MLmrrM2fsYodIyYxnmkB
IA5KMS8L5zRq9gEXpLUNOY0YM8wh9tWbQTiE73kGUkRTV+aahZcRFyTZGUlGQ5kS90vHQVxOyToI
Yl+ztIn1HvUp7A3l29pNQp4bUDBlSwSEKhnnjqwv8i6769Vds2Bc5lGbLISo3yVrGbPWl6YOND+x
4uuQuVdGpa/Y2Kgua4sIUhQtMWF6TbdzKxQeiiUfDGVUIrgohwn2WDBAovLxkewmtvWmezkjhtxQ
cZHyEGDZMljdtQ5uBZZAzYPOmsULbtFFDogMF+kiTvoVSJ41SWoLoyUcV8bbgZ05gBmWDCSsef09
ChKCjNJtBbtXiUkQzM9lUZ7Ryux910Z8hCpzUNdkVGwyi1z2rD3ZJcI34OU4dpeZIfEyi0UcP6lq
sSYO0kBtECSbws6WJHItECvBJanWVp2t2vjgq8rCJV8irZ7c9rNEZeHJeq2R+dGYr75a7DO4K3pm
bwbwXLo1blimH3S/WbCLmFHvHrvSv7V+egT5fwZ3z55GrAcnejH6lCisahGH2g877VYuab294eyC
kA8y4h+XGCR0/QjznLXnSiyh2t5zQWS37q6Fvhb5+TYOmJS5/UPFVYxyhxmUtp/yrFXyxPIK5lJp
bzMdUUSPT6wNDzW/k6khJSY30y3yBTOLnsScrDdWKW+D6ajrQcVskgybCe3kDO0SyWnXtJvpX00B
pk2jXlpAUGjgZqLKSVeljcBYbZbPA7Mr1skr/tJNjsY70P1TIbqDHfRszoC6aMZZKMF1kM42d5WV
rb01GruZWFlqjc6OgGKa/02qfMXedxdWwVozpyYl+BAOmewgigOovTCTEJwuNCuft62z0Jjg2ZpK
dO0459O09gM5myZYDg66eKXQIM6Aas9dw9kqnbv2AoSfbDimdzrrvVXnZ5vVdDkw7y6a2No4OpTs
yLggoYtzxH0pkVi8GYN/qt2PSnDvUSxOf1nm4Xw257LPGLmG2zB6N/KAd1bso9F4nV4lcqD7yBYE
zemKILUJ8wF3OVhiPFYK59sAmDv6TO/65MiCryAbySmcnd/jLPpsAbOHY7Sz0uQlcqw7nsNFMHjg
+lgEA8VgCzEXWvscdLjplXGjW/2ijVeYSw624BXVyTZDwdxjXADMye4YmS2k8lpBIBWWC4slQxDg
YgYajtiVZ4vzx2XS2AoTaZgiuaTV5uhztl5MHDEqmUiah2LcxnyJoLyrGdRv0608XXO9NxbdBF65
wYOcGZ2/JNwoTFeFCjLcvwvXWeNvJPaXxGeRn4GxbsrKPuVZcsQovhnlWUp3Nyr+1dsNjk+Dy11U
yQNO0csAPdOwtLOi++uxzDYec16LbM5poDaS2q4wSvROIMnWjIy3kk0aE+NFgmm9RQvQovBEGDb9
awsngBvbGz3sVjqElRqyIVOSI/9h37Vkld7wVHMdvJ/rkc9yFbSrBP0yLmJMXsoy98YX0B+L6SCe
/rmhsTZ4Wisl+Z8YVjMvJqIGYC61dZrFRx6oq0EDbNzPLSOZW2H0x5cFIHgz7/joq0ctYoTPZqQE
1e71XJgUj1DErNM8QII99KFBykyyNXSW4xWJTdCXYvaUqrOOip7FOzbiKjgZnXb2hfesh8nRifJo
hlXkVnmMJfk0EE5BJA9MIWvrE5iFJ3Tna80jzgA+RebBwcZmc70McsbaSUrvERZiFaQzc05H9k6O
7KRd41MomGPgMx0V9Nq6ybnJxY7zl4KGtoNlw/oEC3EF/KJ/UrPhaCbNzFb3rb0qeNV29Kkwys/r
/E2x+st4shvtpYPqPW2lI/eWRvJNAa6R+dGlTvI3T6brrqPuAM1YjRijhkquOOt2iD1NZ6lE43G0
izU0nmc1s2++OsBvLRapxy0jQD7jHXOGW8l6x5FH/h8M2WWlsoYYlaUUvHX+D6XmkKU/7+2Zk+TL
Xv0RS9ZxmZzrHLcyWqk4GSQjC8jASuMvXSLHOmPVExadtbwlsbpRW1CuQ4ALmpWvku+6UDujT98y
Y++ikOsYclADW0qgNCOT3ev2iClh5MlDpNO50uIFDjTAfpB9jLaCVWOuIqEvIVnPiSGwHTo1+MC1
OFoFBxH5PYPBwK5BvSL0VbAxCPEavG41ncxTLG8q0YnyK2VMJ2LtwUUB8kl4aG3P0iSd4xLZtOAe
u/aqQ4Utw4JFPls8XAiI9OYh7FMNB5UfeivpOPOereL0730TcCR9XuI6c1S8JIfbPWQF7gJRfTcp
GkiAZ5niLqc7xz64zo+8kfPpXbCIQuSjOTcqzPKm8z29mNjO90SkL+y3oTmr8t756aboMXoqwTp0
m1s6kNkUOdFr+enHySXSw+tQjOwhnIp8NH5mbjFGB5aY1A/NV64yJdCi/TJMBV+QPveFs2a/xVCg
AsrbzLzv6f5GN35JUHKMjf/iGgD68nVHRwl742o1wS1yqhvq4k+/XJtthAxz2Omtg1QDZ3eY7ITj
Hdoptd7aWq6/zpl4FMKdDyGJ0YG6wwixSzICrp3ijDGXSjzBQvmdhMTsaMA8eMbjODJV78FsazZJ
LBxuvcxjxy5C7IXPoxlzkAMNDUgR04ZtRVHSIKdtvPZueDyDTQ8wJljSUc7LYBWeQ3uWGC8iaG9F
GMzr7ofCJjSkCGzUfT7xSsma9ELj4Gf1oamoa8gDmscnnrLRNFfQ9LPOBGDgJQ/lQSlGAF3GgZnu
Ip3CPNL6wKeR0L1+V0CSn6GIIiRtWIwpFqAEN30tDxIjpYN3tmzGjc0HaNRJTMw3yINh8zGUnIWT
3NDudhgWCQnMNnYRv2Ly2Fgpxyc7OGD1N5cQADKnCt1e49zEQEGUjGyfBM6O6Tqjs7ylMQOH9pzq
1jfCl+dBpp9Y359MjbpMQRofih99Crgxu6B3ymd+nhwVA/cdzhUNUTHnlfeM03+NA4IpWPVVOclG
N6gwuvDK8GHLPH3utMNKxdpOZMdeQj9XR+dJCbgIVPgKZ6mueOuaLfIAYQTjLotjY9VAh1UcqlSI
s9yQNfJ0XM0rLCM3DGYLCOsr4XrPVmV3s67yLsRpLVBsfsky/TTDpa4VN02ab4bnP+zsIWDemMAr
TYXcTxLonLJ5oHLZMIodOELjCYnDZpqitj1ND8Kkqh7uosetYXTjvmncR1nzHb35BjDvTffVl0hG
r4PnPeVddSep7WSY5B1oV6smBz5LLi1sU9ke0K/e/FH94XVPPtwr00FO4LjPhg57I0k/pQNLQyCv
c7BbRk1zn77Qd82D7oN4YcrPnVf1NzceHimYyM4+aEF8UcPkVfeHe5Hkxzofrh0NQ5Ucw9Y+cbVQ
LCcXIRvSuv1bSpLKYPXnFD50pjyGtTWW1+KFUKz3rog+m5wPW4hqukyOOG5OWeQ9TU+u6XVOv4WD
wspQjN30srps2Jned0tnAZ/2CdLElYr3RuDmrJfJevq2VG0e07dFg/uoCdoylOo4hLyXHeGHMVEn
TnTxuInw6L75xviid/WNivk1j8u7Hbr7tBsBajDmK8ieK5pTWdUPq68fgZ+iShypWANuc+btXX1v
o/iS6eJTHeq74140v9+nwj/56drKmqc+GF80uzj1eXwZY/utig6NgY1bw/EK5lOjjGAsSyX9BRZ2
E6FqGqg4fQRyhvEam81SSQSsT/tuGe0usGIiRaqLQzwu0/6iNN5one9phV0THIdOvDo3hYxxm9r2
2/Q2KklDhEh/LbWCLuYyyOBisL32056wxO7FwOjZavExLz8i6TLqbe5tY5Il3z00u4Gz2l+DPt0R
xkJrD5KNdDwWvpO56WYnycUqvZs+cGPl2tmLu1tRhpe6+so189jV6VYa3d03zbdEKd9HcGZzbfCe
8Uq+Emc5y4Pg0LKQVmT36Cuoa7p3s7K16xZH361OQaNQCNr3WK9OWiNeiKY9esoRDdjS0aBX8MKb
RLmHhXtk9f08/VKxD59evPu5d+jsWzKEFzJTyf9M8P43BHHPkNzv88S5//HzS+fUk6egaY+KN3J6
k0dryuHqLoI7ux8rWG5fSqgfp7/KHY0ToKPLGHgvea88ZNqchPPit3zuWWtbKg8W1buVFbSEGuVE
ZxBC7s1K8iCm26awcYuY1Un25CxOPFx+g75ahaf45KXVfHo9KiyWFDQbbdXb9Ec9f7wohvLAbDgz
6x7Sq3/L8TypLOTjCslhtDIHTnqzR0Ril7sefrRGFoCZPpzqQutAtslxcM7TLyYwoXmXqTTVh7P6
Bdr6wUOii1deHu86Rt2de47q14xACT5lLgZc1k/TG9D73gMBX27VN2FCw8RLHHu0d4LX2FqnRihX
i/girYHC4vO6dJNJfnvq/eEl4hOphObBJ1hkTL3F6KmX/+DuatbTRrr0rbCbmQUZ9Ado8z2PwQTb
gENbOE6y4SlAQUJCEvpBwGpuY9azmsXs5g76TuZK5i1hpSmBDbZOd/J1LzqxIUelU6dOnd/3KPUE
PTGdsVN7WuKAonvg8xgaNFTvgVTTdgC/BzD0xxSWwUqKjGaz0Yds3sY7GFcQPi5RAK+7DwE8sEit
B36iEnU81AcYb/J1rDiwBu+CbSutjw29hgPjuiixS5/46rfbBdJhgFBRpE/8c2vXNDDi6Wmj+vca
SoAC7FOAXg6Abzfj9Mlr7p50udZqzN17x9KBq1QbotbKaKq7m7iGKebKxkCz5wjzY4fABH5Clrej
b7QO0L6BJ+NUv21rWxQErq4b6D5VMaGJn9KdvEXb6/oB+K/t5bLWq6rxQ/w9dPXfdoH1BVP+UFga
A8M7sOJrxXcmuh19S+Nal98OymaCuS8DDyRkhF4kAP/xSdoR/NW52wSEULW3a9aG1VX8yNdkNRqY
gQxXFJGZZgN9bfLY4O/IJRtTw2H0bu/4WcVkNbR8y3dAK8Z7po/RFlcmGgF9v2p4zfq9J+v9ZtRe
uaseelmHC4i4skE4f7PkBUEDFXNMYgSlJJvLgPTEuWs10qGmL78EfvIY6+E3JLkQNHKynxG02bVg
CWNW3OrJDsOBxKuTnC87BHZw6QEKqT4eINUlV2fRYtXRYJvbHhzsxvy+6fhDIPbgvtwG0xDmjyvJ
vUasA8LfDz4hcHoTbBo3CoKKVoh2LWDDwUDdxOp1DMB0rlE95MayE+BYXVVFyNNZf/S3Vr8GIE4H
Yg17kAsN2iq6GMfTcVZK29H0kdqEXS1ve9r4KUQUIk7u0cDxbZngWpjXuvxPpBGuPRQoO8tqxwPw
FOYpd6wG0ssqphV6d+m43sKsbAymAK6G73di2Ue1aXpTxZRXrjp9oKBVkV1HY6a+6DXX35PlchCg
ntvBuDFUXwP8M+zZ6qetYjtIl3l31Rj3Vh0uDmbV3a0kLBsQTzFMYLTRoX4OuRoAHWBXEBOZ30eO
1dl6HFK2iqyod2MDKQLonz3glCIUjYjR+jZB5bOH6Bknh+OHulD1Wk3tewmzaWB6dlF4391YNYCA
YIRf8EXxEIGoX6834XVzjBFdCDvVg6+WOtrU4NZbbc7n1eo3dW71lqHdlVD1p6CkH2G8toZwI+dW
XMO2uJirBUyHZSPsjzFjFreUg8Hf6fJ2nKYYWI4a0zlGGEZxfxXLHZQJjvi/hJ6arzY3eH6AeXpN
C1FQ5HTrAUp/t/DO4E5tMZgjqtndFFAqAZJVDspRfUyK87ZohHHuOU/Sut6tpT5KGzEdWxt3ooZ3
50RAAVunHx2Hz00NUO3Vx8TmQb16t9Gq38feajj3XdNFArTjSMsuCp6b7Vq0fqquN1LfB8wTZrFs
Blajv0CR/iIeIyiVYLJkgumD8gJNTAs16bmJirLwJppHEYm3N5tOIgcDW+fTIdHS3vKc3jIIgAq6
mLstJPZRpLaS4N+hXn2h+iNtrJtAj1t1MByxfo2IH8DZtd+ABYn+54VuJAHwDVCyrwPTbBxpyjUs
HvRXYUrN2PevFzUvRY0smh9XijYaR+mnyEm+owfcvvY6cRND2ZwlEGUCFW7u1m+ih9+tAaI7RZdy
gr/U5Im9XiD3bX/b6nVjHgEeFPP4LLTh+ggRYWpkE+BA7bUi3QPx6z5OF147cDEMxKs2b5wdfOmq
N+YQ5ehzU5WZGy2+z+EizDe3qutGPW1oLaoYYcrB8zBNqKNyWOTxsvbU2CVfVmvnCW39UUeLvzbr
q+Ug1ccwLjRj4WAYVCBhTku4aAB8ourcLIG6i4a1Gub8IGjo6fGnlFeqOgkwWZFCbilL6GgVffqY
qody9obX3sb1ni+5CiqjEUhAIxdGKoEbMWp5egugNisLFwXYmCuejvElx3e+aDvPsCO0VFRlYBOi
TbDjWJup6gXodrNQzyGvnC6ylyrgv1OMRFm4y4/pIkR3fxV48AC7xCSA7RofIo+PoorbVYJZOsv6
5nuaorMDUDrXvGgP46F37YWK3QPCeCcEjkyqJo9OM+2q4wj+JdzQlvQIEBSMXsIoPVy8m7YDrPqW
rjVGepA22lVZB342ZmHVLZTK2NhqFJ8Zch2A4P4KlRKoGo0biYf6NaDBAKMD4BeIES5VdwapBEQf
RnCscH/J9TkKsF2UCUjbx+omarZWXz3JWQEPMVJQ3V+9S9C6h5rsGIMmEP6LUoD2rJ2BrWlzNM6h
H+hvkkQ9QBJDQFcED9vjmz2jh2VoWSP/fV86rJY7JnQZ4JjUKNbdZZQysLPXKLgMr5XMgEmmyR8U
VNShrE5DbRuyvCjXwqgQAGHvP/6A2gxJayC5KunI4fGc6R8QcBzh7Hjpxyhr7/vOay9gZvvCkck4
GpqQlH4rB4ChVkfDniqhWRJFgrU6ks8HHJA/qBq6+lRJkhv4D+z5td5fL/v+mvRBwvuj/0FvKs1m
vSEL7y/VPqi1Wh19jWpDwp/Isv9iHEA7ZlkRUCDmOuqMmkB+xRmo4VQdiIAkf5C4iCiNuqQB63v/
uAMt8T75vuScXHYG0HFakgMaGlvRh6rgNWVJQ9JNPARVdLeimBOnAy2maJBReAXupefgAkb90Kpt
y3ZnmT61zegAs/HsF3JtekzgmYUZPqOiASFR+CpHdNwT36sU/vM/pocAjxmw5MGHvMj54Efhu3sU
y4NPc1TKbFnPz3rmx/FKhYV1uIYDE/Jf3thmyEKUuWUfbJ/fag8s2WYem7HD0hsFtTV/LOMIsvKH
wnyNajc0Tc9l3iwnxVmoQzDKEh6YG3sqVApJvJW5LFmDAbuyMgSfQrOCZVcG9ioxcY5z0pkI8LNd
9kmPnh2bs4oRs9iMcnIZdd5XVpZ6GwR4H/rV0gztqbCtKKpu4qi/+AQs5qKtbWO+2WRiFsrxgTDK
W0jP0j8lwD8gV4/FWtRzb//8+XUz/mbvnx+Jw0P1yqE8OsCH6//TzmQLHuTOzHm5F478J/7Q951J
DP4AqOxDQSw0AqnruBWDuWs288N8mXzR3Bp4UdwulLZugnOyZK4gyjqBhrrxvVkSMuEIwkYpv+J7
MDhEU6ewYunVo3chL4ZQ1UuRrH6WxYcC2/lxL5z67cGVKZyS/F9d9PnBgUPNolT+xjxc6Z934JgV
4gbIN58Lr8SBOzJPocSJy/BBcjqcKsfvKEu1y3YM90doBzmtbL21s6IAPQfn87Vr+zYsqHUO2Vx2
vbdRyEw3p5OtlYK5WOtKICpL+Y/v3zGgws0KLOAtVmVZ0EtSZsc5nYwFvEK4LNm+OcH0a1FsKay3
T8sCDziid9nF/gaHX7ge0JNXnqrBkplduQpZER29Bi+j7JIN4NIL+laWCQ7ZswXI11xBcD48MgRl
Am4/Af690mKek3OBC52sETDlq7k0BZFDSX7+kPcfvK4Pb6FyY2ZzAHJyfM3ouKdQmqPEm1TQSwrb
vnjlAzRYJ3iDq0lSGSSRIC8wKDh1AqF5af0NBW2eGhofGlpTb8LF1s4eqsMbtfOXWgRSTTtopH2v
Cf6Kuf6TfOgrF3pY1BQE2v3Kgz0dCvKE6FFZnXaVRDAdBKoSgb6ByzK3k2W+vkzbEByqlh+BsZlH
fmOGO3Pur21PWLxMoNKweBYmgl6QCQy1VuLO4SwLy+W4YGW38Nr0MGRc0OwUKvg2BBvEiA0PV5Zd
bSeK/cLhaLwWJ7jQGWrvzKlVeTCDZOLa03yZXO4aBCxGQ1WRF42zivW8ff2Rhb556hriw1fKMvoj
jPepmdPhnOD5jbJUu/YEAaWC6aYTbGAXU3W8yNzmS+QLprgpu2YI81UkS8EHRDRF7uoEh6Md+kin
CRpC4vAQZXftJvGgegQmAOeiPN3b6ZGOADAKAd2YueJqeWKmLBfuzLAgYBLHdylNFpbqgG1FKxjI
HuUp91m8LkiDSsDdvh1bSdFCydK1ZVlhuP6aOcUlE/C4b0O9x6YXxWYhLsPTyGWX3U825nKCoQDz
nBbXPugszn98vyODuvkZeJITyuhqBA4AkLhYIfGhERyRAdftwmJ5Drssf+/N2DLDY2eLlxyUpu2H
KRN1BcXVDHCdgvGDbG751Q4xbC2ZMzH8RZEIe/Bxy4kHT64R6Ap+os0iYYlAgI1Ma4bAbc+5ys8G
ZsPlP77/zBlBIXgrUwQYjTWDXxfO8vVly5UpWJyaM/HykClil0Zqx7v9qROXTHCgHx0eHxeMS6BS
5495/849x8J6GAk480XvkdcllNUVn2FcTSF3bRRi5dSybeQoEWWJQyPjgjLnoSjQFM7NS9MeSfIR
lbN45SUfgzDba5BtJaljxElswf6amrOiX8lxGQjuxAd/6jBXUNkNRVcw8bG80LyGdPIqY35e1E7R
Ud91UeULXsDDqTpKmosRO3+K4oEz3/kVKmM6PD1cuGE5LP6LeiO6MHRx9b1YmwFwwiLdZ15eStKD
hz7lyi6nkxme9eNM+RvpFhmAgar5E3Kt/zaK4KofCBfJPipcYOvbiO51wqmil6xqqxTtLGDK3IIg
oJikJCMMPmv3VKGOIin6kaY55MfPUwWo8NMv0gTJH0OO/wlO+tX3uQVjGuUxQmKLwEa4gkE2YfZC
JPyaErn0wIfIwokySeC8ImE4d9nMjKz8kGfWEgEjBlvGg9YCWYoFW0lx0wj8iVaYeKZ9uFaOo/qi
3r9wy9oMIYeZuGcU0R0jtCt9ZHoF1X98oRwcyUsXbBVyLRShF9RdzSs9/j/j6iFnanZZ1Qh27hY5
M88sXFoSypBK7x4oi1snSQTH4o4FomqQKCoMetsQA3eK6gwgeeXZsL9pe35oCuImKQQs3t+IJ2gT
CEYPRVOOdcwSgnPdZz4sv712yARZIfBB4N8w/+iIaARchtuKHsWCLFNUgSKUOLPXYlGz9KrBfKEe
AmG2LZ7pOsHO3ZtBITLXINi6IQvhnLqn0nwY/pVLSm49v10tDxFwPxJkiozcEA0UdhDAhxPkWa4R
SJ2BCA8LoDby988MC4nAEhpZzC6GbmWZQDpGbGEfcxoI8vkrvH8LR8xORb0vU1gYoyR0uFlYlA6Z
QiM97ibmCXZQ5Ew+22aM0uacr5loUKi62zgJk+D5IB5SlzS5RiAhvcRjkWWHp54AkFoC+8AA4Ers
bk/pEowQpLBrBvZshnBdh0XxIYf2xdsvW03QEBd1ixiW7fgw0U+wCMEJTOk68qLfrhCz+4FVeklo
u//3H/8ZOWzL+xxmc0HZwGPHYIgjx/rtjxth5lFY7aPAUqSPEVAK733bWwLvVw6GCVveSU7tOar8
MCeL4BnXvjPzK/9eGTEHzp4tdhXoDUyCpCi67LHEDm2hUEmqoSYSUM7l2TRkVdeuTgEDWo2iJKe3
9ySyZxBsNXJW8xOUCVRHnwWxVTA+9qw5e738vPCPxOOJQm8Il/J/+hbIq5PBU3Sr5lv/0ln+eTsh
w64uuxGHq3/ex8NfdRBy5E2kWduP8Kz8k/yXr3WUdE0/nIvOBoUN/JBEBYcgazsuq3q5ASVWpGGO
zq8rBTxtkG9Cm3c//z2OoztH86oQXiC4Lq641ysQJbA8Wn4cwZAXyEoUdGHEC6FoCqejBWMYQaxc
nPlNSeEXtC02O6RJURaQl/XywV+oJKq0ecxCeAiBDZQRrfzr9UP73wTSBMKGUK8Z+mJnlkogF20f
pqcYbdIIgno/usazxKR3sqqaonWozQKz8tkMZ4LhfL5j5Xxh9fXCRjlfLAh3/SinmvyRlbrQfenM
t0F8KB0UYafOCk3NPlScW8GsJE+MpNYJxKQT2nEhQMvBZ8rejp3Ysn2MJc0pcQ1C4YyMcMK7SI6I
lJtnza/zYtFlQIQ/XG6TwHTvIlco8OA4E/x2QTsWBImimq/9+//GZmX2L7dr3xZjbxLFPdUzva3A
ihPlAW/nRd+eFA0AiSKfBZfdjy3hHsFkolw8XjLyz0sZ1lvgAp8/Wfa0DQDLMmcRwARyWplvS3GN
oHjdj8XohURSEYdAfSroYEkj4C/iOwWiBKd4gIt0WiyoJtC9A4YwFAJeojIDBlS+i++Xs4G/41oS
wDQ5rUwiKJq07m3Y3AJVCsWeUS0wgqI7a68sqy07ipgY+TkunHm7+nmARS8iIskUqennep+j2i+Z
oi8HMUOzUGUuU/TlGBwRiVX6JrLqh+IhUyS/DZSwFxKRMkWNpZHMCskVirtu5IsuiKwQHGnj9//y
KyN/+ft/Zz2uw/D3//GmtlgfJysEzg76x+1ixITD8ZW9pUbM2xWVnUwR1H+cH51CimIZOMEOqloq
H1kkGAIyRW0LENXsghUrU2TWjZTtjnOcdQLP79uR2S1TpK2+2csJm6SiyqAAEdkr0eMDfr6x6FRo
868BHoMhv8dGKxuqO3yFPy1gexUmE9GkL68kEGC3AYiVqbgWCyfQzzlRbsEQ6FFE9xLbFeN7FMUF
fLWANYsOl0vRYsBd3hazAOclkKYo/rpnawa76ETClaJGq8226Ds7lZukKARoF2SPwnu4Buy6VyiM
p9BxOd3T4TKKuieAaBaxOSlaEj+C7NSqAllvBoTLRDQ2KAzoG2BdiQ4bRVr8DoelsI0SBVLSMzsG
LET3ypFzRRFe5Y1iEbejhUiiRBFRHQJEIfY5qKNozVCAwRlxpWfHcZSp7XtzbYuqiqKABo/oJ1PR
QwRYcq5t3+8qj9Bnas/YLFv7yJ+wgu1O0azPk4V75rQhmH50SinKx+0yb3dIwaXPNqA9gFALmzhL
iOxVw1GlHkXcCfPrYjuy8Egkbk9qepniUDwarz6BwCZooWO+EPSUKSBJ2+gLQ3FuLqSZBUMRLTGY
aHjJDQL/bA9sjFG0wBu2E/EEU4Ri9vRhJiFN55rL7SFXNJIIRIxezxCNtoeUMe6dIhGDg7VX+wJt
qfFLV35knWdlXQmxI3N6iFn+szDUOC5ZMRx0Hnfg0CfqPFes/DVu3b5N72+4EeGcB4XEFBdFpWkL
XQcFdBsKbNVWyIMjwgkmuDx4OY0QvqBIFLV91y+mOSnqnDtT2PIi9jYFKP7eMuY56kLC83y05XzS
7CNzHV62f8pqahDkYboJOg6FMANKT3Mpeb9haSC7g1J1QTQkCvQ23jWCGIlwgUp8VAY/jPH2/Sse
mmGSU8nyRRQ58EdMrSwsFrNr88e8f7GfkcfYYfCCsHHy+ZznO6+BU//sAOYcla38G1PXZOE//h8A
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9525</xdr:colOff>
      <xdr:row>15</xdr:row>
      <xdr:rowOff>19051</xdr:rowOff>
    </xdr:from>
    <xdr:to>
      <xdr:col>2</xdr:col>
      <xdr:colOff>104775</xdr:colOff>
      <xdr:row>24</xdr:row>
      <xdr:rowOff>19050</xdr:rowOff>
    </xdr:to>
    <mc:AlternateContent xmlns:mc="http://schemas.openxmlformats.org/markup-compatibility/2006">
      <mc:Choice xmlns:a14="http://schemas.microsoft.com/office/drawing/2010/main" Requires="a14">
        <xdr:graphicFrame macro="">
          <xdr:nvGraphicFramePr>
            <xdr:cNvPr id="16" name="Segment">
              <a:extLst>
                <a:ext uri="{FF2B5EF4-FFF2-40B4-BE49-F238E27FC236}">
                  <a16:creationId xmlns:a16="http://schemas.microsoft.com/office/drawing/2014/main" id="{2E1E714A-0726-4284-AF9D-E5DB1212D57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525" y="2876551"/>
              <a:ext cx="13144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4</xdr:row>
      <xdr:rowOff>152401</xdr:rowOff>
    </xdr:from>
    <xdr:to>
      <xdr:col>2</xdr:col>
      <xdr:colOff>104775</xdr:colOff>
      <xdr:row>15</xdr:row>
      <xdr:rowOff>19051</xdr:rowOff>
    </xdr:to>
    <mc:AlternateContent xmlns:mc="http://schemas.openxmlformats.org/markup-compatibility/2006">
      <mc:Choice xmlns:a14="http://schemas.microsoft.com/office/drawing/2010/main" Requires="a14">
        <xdr:graphicFrame macro="">
          <xdr:nvGraphicFramePr>
            <xdr:cNvPr id="18" name="Product">
              <a:extLst>
                <a:ext uri="{FF2B5EF4-FFF2-40B4-BE49-F238E27FC236}">
                  <a16:creationId xmlns:a16="http://schemas.microsoft.com/office/drawing/2014/main" id="{6D328DDB-8CCD-4DEA-A070-E5DF2CDE761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25" y="914401"/>
              <a:ext cx="131445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9526</xdr:rowOff>
    </xdr:from>
    <xdr:to>
      <xdr:col>2</xdr:col>
      <xdr:colOff>104775</xdr:colOff>
      <xdr:row>4</xdr:row>
      <xdr:rowOff>142876</xdr:rowOff>
    </xdr:to>
    <mc:AlternateContent xmlns:mc="http://schemas.openxmlformats.org/markup-compatibility/2006">
      <mc:Choice xmlns:a14="http://schemas.microsoft.com/office/drawing/2010/main" Requires="a14">
        <xdr:graphicFrame macro="">
          <xdr:nvGraphicFramePr>
            <xdr:cNvPr id="19" name="Year">
              <a:extLst>
                <a:ext uri="{FF2B5EF4-FFF2-40B4-BE49-F238E27FC236}">
                  <a16:creationId xmlns:a16="http://schemas.microsoft.com/office/drawing/2014/main" id="{1683B113-498E-423F-B5CB-0617B7F343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25" y="9526"/>
              <a:ext cx="13144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13691</xdr:colOff>
      <xdr:row>24</xdr:row>
      <xdr:rowOff>19052</xdr:rowOff>
    </xdr:from>
    <xdr:to>
      <xdr:col>2</xdr:col>
      <xdr:colOff>95250</xdr:colOff>
      <xdr:row>33</xdr:row>
      <xdr:rowOff>9525</xdr:rowOff>
    </xdr:to>
    <mc:AlternateContent xmlns:mc="http://schemas.openxmlformats.org/markup-compatibility/2006">
      <mc:Choice xmlns:a14="http://schemas.microsoft.com/office/drawing/2010/main" Requires="a14">
        <xdr:graphicFrame macro="">
          <xdr:nvGraphicFramePr>
            <xdr:cNvPr id="20" name="Country">
              <a:extLst>
                <a:ext uri="{FF2B5EF4-FFF2-40B4-BE49-F238E27FC236}">
                  <a16:creationId xmlns:a16="http://schemas.microsoft.com/office/drawing/2014/main" id="{ADB4A23F-0FF6-4302-9540-2948AE06AA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691" y="4591052"/>
              <a:ext cx="1300759" cy="1704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95249</xdr:colOff>
      <xdr:row>0</xdr:row>
      <xdr:rowOff>9527</xdr:rowOff>
    </xdr:from>
    <xdr:to>
      <xdr:col>17</xdr:col>
      <xdr:colOff>590550</xdr:colOff>
      <xdr:row>8</xdr:row>
      <xdr:rowOff>0</xdr:rowOff>
    </xdr:to>
    <xdr:sp macro="" textlink="">
      <xdr:nvSpPr>
        <xdr:cNvPr id="6" name="Rectangle 5">
          <a:extLst>
            <a:ext uri="{FF2B5EF4-FFF2-40B4-BE49-F238E27FC236}">
              <a16:creationId xmlns:a16="http://schemas.microsoft.com/office/drawing/2014/main" id="{E60F72BB-A572-4C9B-A235-BB238F85B97F}"/>
            </a:ext>
          </a:extLst>
        </xdr:cNvPr>
        <xdr:cNvSpPr/>
      </xdr:nvSpPr>
      <xdr:spPr>
        <a:xfrm>
          <a:off x="1314449" y="9527"/>
          <a:ext cx="9639301" cy="1514473"/>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400"/>
        </a:p>
      </xdr:txBody>
    </xdr:sp>
    <xdr:clientData/>
  </xdr:twoCellAnchor>
  <xdr:twoCellAnchor>
    <xdr:from>
      <xdr:col>2</xdr:col>
      <xdr:colOff>152025</xdr:colOff>
      <xdr:row>2</xdr:row>
      <xdr:rowOff>66675</xdr:rowOff>
    </xdr:from>
    <xdr:to>
      <xdr:col>17</xdr:col>
      <xdr:colOff>489615</xdr:colOff>
      <xdr:row>8</xdr:row>
      <xdr:rowOff>0</xdr:rowOff>
    </xdr:to>
    <xdr:graphicFrame macro="">
      <xdr:nvGraphicFramePr>
        <xdr:cNvPr id="10" name="ProfitsTrendChart">
          <a:extLst>
            <a:ext uri="{FF2B5EF4-FFF2-40B4-BE49-F238E27FC236}">
              <a16:creationId xmlns:a16="http://schemas.microsoft.com/office/drawing/2014/main" id="{2992D14F-B7E3-4B76-B197-F6439187B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164642</xdr:colOff>
      <xdr:row>0</xdr:row>
      <xdr:rowOff>76201</xdr:rowOff>
    </xdr:from>
    <xdr:to>
      <xdr:col>2</xdr:col>
      <xdr:colOff>303428</xdr:colOff>
      <xdr:row>1</xdr:row>
      <xdr:rowOff>95252</xdr:rowOff>
    </xdr:to>
    <xdr:pic>
      <xdr:nvPicPr>
        <xdr:cNvPr id="24" name="Picture 23">
          <a:extLst>
            <a:ext uri="{FF2B5EF4-FFF2-40B4-BE49-F238E27FC236}">
              <a16:creationId xmlns:a16="http://schemas.microsoft.com/office/drawing/2014/main" id="{C6B27DC8-8457-4AEE-AC39-B99A43402002}"/>
            </a:ext>
          </a:extLst>
        </xdr:cNvPr>
        <xdr:cNvPicPr>
          <a:picLocks noChangeAspect="1"/>
        </xdr:cNvPicPr>
      </xdr:nvPicPr>
      <xdr:blipFill>
        <a:blip xmlns:r="http://schemas.openxmlformats.org/officeDocument/2006/relationships" r:embed="rId2"/>
        <a:stretch>
          <a:fillRect/>
        </a:stretch>
      </xdr:blipFill>
      <xdr:spPr>
        <a:xfrm>
          <a:off x="1383842" y="76201"/>
          <a:ext cx="138786" cy="209551"/>
        </a:xfrm>
        <a:prstGeom prst="rect">
          <a:avLst/>
        </a:prstGeom>
      </xdr:spPr>
    </xdr:pic>
    <xdr:clientData/>
  </xdr:twoCellAnchor>
  <xdr:twoCellAnchor>
    <xdr:from>
      <xdr:col>2</xdr:col>
      <xdr:colOff>284503</xdr:colOff>
      <xdr:row>0</xdr:row>
      <xdr:rowOff>57150</xdr:rowOff>
    </xdr:from>
    <xdr:to>
      <xdr:col>4</xdr:col>
      <xdr:colOff>213440</xdr:colOff>
      <xdr:row>1</xdr:row>
      <xdr:rowOff>123825</xdr:rowOff>
    </xdr:to>
    <xdr:sp macro="" textlink="">
      <xdr:nvSpPr>
        <xdr:cNvPr id="25" name="TextBox 24">
          <a:extLst>
            <a:ext uri="{FF2B5EF4-FFF2-40B4-BE49-F238E27FC236}">
              <a16:creationId xmlns:a16="http://schemas.microsoft.com/office/drawing/2014/main" id="{A6A8037C-66AF-43FC-BCB5-966F7478E50F}"/>
            </a:ext>
          </a:extLst>
        </xdr:cNvPr>
        <xdr:cNvSpPr txBox="1"/>
      </xdr:nvSpPr>
      <xdr:spPr>
        <a:xfrm>
          <a:off x="1503703" y="57150"/>
          <a:ext cx="1148137"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lt1"/>
              </a:solidFill>
            </a:rPr>
            <a:t>Profit Trends</a:t>
          </a:r>
        </a:p>
      </xdr:txBody>
    </xdr:sp>
    <xdr:clientData/>
  </xdr:twoCellAnchor>
  <xdr:twoCellAnchor>
    <xdr:from>
      <xdr:col>2</xdr:col>
      <xdr:colOff>104774</xdr:colOff>
      <xdr:row>8</xdr:row>
      <xdr:rowOff>28575</xdr:rowOff>
    </xdr:from>
    <xdr:to>
      <xdr:col>7</xdr:col>
      <xdr:colOff>571500</xdr:colOff>
      <xdr:row>28</xdr:row>
      <xdr:rowOff>95250</xdr:rowOff>
    </xdr:to>
    <xdr:sp macro="" textlink="">
      <xdr:nvSpPr>
        <xdr:cNvPr id="7" name="Rectangle 6">
          <a:extLst>
            <a:ext uri="{FF2B5EF4-FFF2-40B4-BE49-F238E27FC236}">
              <a16:creationId xmlns:a16="http://schemas.microsoft.com/office/drawing/2014/main" id="{C49CA33D-A10B-49D8-81DA-1E6419C80008}"/>
            </a:ext>
          </a:extLst>
        </xdr:cNvPr>
        <xdr:cNvSpPr/>
      </xdr:nvSpPr>
      <xdr:spPr>
        <a:xfrm>
          <a:off x="1323974" y="1552575"/>
          <a:ext cx="3514726" cy="3876675"/>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164599</xdr:colOff>
      <xdr:row>11</xdr:row>
      <xdr:rowOff>0</xdr:rowOff>
    </xdr:from>
    <xdr:to>
      <xdr:col>7</xdr:col>
      <xdr:colOff>504196</xdr:colOff>
      <xdr:row>28</xdr:row>
      <xdr:rowOff>104776</xdr:rowOff>
    </xdr:to>
    <xdr:graphicFrame macro="">
      <xdr:nvGraphicFramePr>
        <xdr:cNvPr id="12" name="Chart 11">
          <a:extLst>
            <a:ext uri="{FF2B5EF4-FFF2-40B4-BE49-F238E27FC236}">
              <a16:creationId xmlns:a16="http://schemas.microsoft.com/office/drawing/2014/main" id="{66C41D91-9567-4E58-A650-4EEDC374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366510</xdr:colOff>
      <xdr:row>8</xdr:row>
      <xdr:rowOff>66675</xdr:rowOff>
    </xdr:from>
    <xdr:to>
      <xdr:col>4</xdr:col>
      <xdr:colOff>508331</xdr:colOff>
      <xdr:row>9</xdr:row>
      <xdr:rowOff>152400</xdr:rowOff>
    </xdr:to>
    <xdr:sp macro="" textlink="">
      <xdr:nvSpPr>
        <xdr:cNvPr id="28" name="TextBox 27">
          <a:extLst>
            <a:ext uri="{FF2B5EF4-FFF2-40B4-BE49-F238E27FC236}">
              <a16:creationId xmlns:a16="http://schemas.microsoft.com/office/drawing/2014/main" id="{DCB4F600-0166-4B2A-98FA-60C72D89D50D}"/>
            </a:ext>
          </a:extLst>
        </xdr:cNvPr>
        <xdr:cNvSpPr txBox="1"/>
      </xdr:nvSpPr>
      <xdr:spPr>
        <a:xfrm>
          <a:off x="1585710" y="1590675"/>
          <a:ext cx="136102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lt1"/>
              </a:solidFill>
            </a:rPr>
            <a:t>Profits by Product</a:t>
          </a:r>
        </a:p>
      </xdr:txBody>
    </xdr:sp>
    <xdr:clientData/>
  </xdr:twoCellAnchor>
  <xdr:twoCellAnchor>
    <xdr:from>
      <xdr:col>2</xdr:col>
      <xdr:colOff>179557</xdr:colOff>
      <xdr:row>8</xdr:row>
      <xdr:rowOff>76201</xdr:rowOff>
    </xdr:from>
    <xdr:to>
      <xdr:col>2</xdr:col>
      <xdr:colOff>373989</xdr:colOff>
      <xdr:row>9</xdr:row>
      <xdr:rowOff>133351</xdr:rowOff>
    </xdr:to>
    <xdr:pic>
      <xdr:nvPicPr>
        <xdr:cNvPr id="31" name="Picture 30">
          <a:extLst>
            <a:ext uri="{FF2B5EF4-FFF2-40B4-BE49-F238E27FC236}">
              <a16:creationId xmlns:a16="http://schemas.microsoft.com/office/drawing/2014/main" id="{633A3E0E-6606-42A3-8890-8025862A4148}"/>
            </a:ext>
          </a:extLst>
        </xdr:cNvPr>
        <xdr:cNvPicPr>
          <a:picLocks noChangeAspect="1"/>
        </xdr:cNvPicPr>
      </xdr:nvPicPr>
      <xdr:blipFill>
        <a:blip xmlns:r="http://schemas.openxmlformats.org/officeDocument/2006/relationships" r:embed="rId4"/>
        <a:stretch>
          <a:fillRect/>
        </a:stretch>
      </xdr:blipFill>
      <xdr:spPr>
        <a:xfrm>
          <a:off x="1398757" y="1600201"/>
          <a:ext cx="194432" cy="247650"/>
        </a:xfrm>
        <a:prstGeom prst="rect">
          <a:avLst/>
        </a:prstGeom>
      </xdr:spPr>
    </xdr:pic>
    <xdr:clientData/>
  </xdr:twoCellAnchor>
  <xdr:twoCellAnchor>
    <xdr:from>
      <xdr:col>7</xdr:col>
      <xdr:colOff>600074</xdr:colOff>
      <xdr:row>8</xdr:row>
      <xdr:rowOff>28575</xdr:rowOff>
    </xdr:from>
    <xdr:to>
      <xdr:col>12</xdr:col>
      <xdr:colOff>542925</xdr:colOff>
      <xdr:row>28</xdr:row>
      <xdr:rowOff>95250</xdr:rowOff>
    </xdr:to>
    <xdr:sp macro="" textlink="">
      <xdr:nvSpPr>
        <xdr:cNvPr id="8" name="Rectangle 7">
          <a:extLst>
            <a:ext uri="{FF2B5EF4-FFF2-40B4-BE49-F238E27FC236}">
              <a16:creationId xmlns:a16="http://schemas.microsoft.com/office/drawing/2014/main" id="{81967D1E-256A-4465-A421-0F2DA0E44B37}"/>
            </a:ext>
          </a:extLst>
        </xdr:cNvPr>
        <xdr:cNvSpPr/>
      </xdr:nvSpPr>
      <xdr:spPr>
        <a:xfrm>
          <a:off x="4867274" y="1552575"/>
          <a:ext cx="2990851" cy="3876675"/>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90169</xdr:colOff>
      <xdr:row>11</xdr:row>
      <xdr:rowOff>9525</xdr:rowOff>
    </xdr:from>
    <xdr:to>
      <xdr:col>12</xdr:col>
      <xdr:colOff>337671</xdr:colOff>
      <xdr:row>27</xdr:row>
      <xdr:rowOff>9525</xdr:rowOff>
    </xdr:to>
    <xdr:graphicFrame macro="">
      <xdr:nvGraphicFramePr>
        <xdr:cNvPr id="13" name="Chart 12">
          <a:extLst>
            <a:ext uri="{FF2B5EF4-FFF2-40B4-BE49-F238E27FC236}">
              <a16:creationId xmlns:a16="http://schemas.microsoft.com/office/drawing/2014/main" id="{F57B9E32-7FB5-4A03-9BCF-8A1883AB5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236742</xdr:colOff>
      <xdr:row>8</xdr:row>
      <xdr:rowOff>57150</xdr:rowOff>
    </xdr:from>
    <xdr:to>
      <xdr:col>10</xdr:col>
      <xdr:colOff>590550</xdr:colOff>
      <xdr:row>9</xdr:row>
      <xdr:rowOff>180975</xdr:rowOff>
    </xdr:to>
    <xdr:sp macro="" textlink="">
      <xdr:nvSpPr>
        <xdr:cNvPr id="29" name="TextBox 28">
          <a:extLst>
            <a:ext uri="{FF2B5EF4-FFF2-40B4-BE49-F238E27FC236}">
              <a16:creationId xmlns:a16="http://schemas.microsoft.com/office/drawing/2014/main" id="{985D7503-66AB-4F33-A57B-F5A1DCC1545F}"/>
            </a:ext>
          </a:extLst>
        </xdr:cNvPr>
        <xdr:cNvSpPr txBox="1"/>
      </xdr:nvSpPr>
      <xdr:spPr>
        <a:xfrm>
          <a:off x="5113542" y="1581150"/>
          <a:ext cx="157300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lt1"/>
              </a:solidFill>
            </a:rPr>
            <a:t>Profit by Segment</a:t>
          </a:r>
        </a:p>
      </xdr:txBody>
    </xdr:sp>
    <xdr:clientData/>
  </xdr:twoCellAnchor>
  <xdr:twoCellAnchor>
    <xdr:from>
      <xdr:col>8</xdr:col>
      <xdr:colOff>49119</xdr:colOff>
      <xdr:row>8</xdr:row>
      <xdr:rowOff>85726</xdr:rowOff>
    </xdr:from>
    <xdr:to>
      <xdr:col>8</xdr:col>
      <xdr:colOff>271580</xdr:colOff>
      <xdr:row>9</xdr:row>
      <xdr:rowOff>85726</xdr:rowOff>
    </xdr:to>
    <xdr:pic>
      <xdr:nvPicPr>
        <xdr:cNvPr id="32" name="Picture 31">
          <a:extLst>
            <a:ext uri="{FF2B5EF4-FFF2-40B4-BE49-F238E27FC236}">
              <a16:creationId xmlns:a16="http://schemas.microsoft.com/office/drawing/2014/main" id="{401A075C-BFF6-4BC3-B0D5-CB1A9119D654}"/>
            </a:ext>
          </a:extLst>
        </xdr:cNvPr>
        <xdr:cNvPicPr>
          <a:picLocks noChangeAspect="1"/>
        </xdr:cNvPicPr>
      </xdr:nvPicPr>
      <xdr:blipFill>
        <a:blip xmlns:r="http://schemas.openxmlformats.org/officeDocument/2006/relationships" r:embed="rId6"/>
        <a:stretch>
          <a:fillRect/>
        </a:stretch>
      </xdr:blipFill>
      <xdr:spPr>
        <a:xfrm>
          <a:off x="4925919" y="1609726"/>
          <a:ext cx="222461" cy="190500"/>
        </a:xfrm>
        <a:prstGeom prst="rect">
          <a:avLst/>
        </a:prstGeom>
      </xdr:spPr>
    </xdr:pic>
    <xdr:clientData/>
  </xdr:twoCellAnchor>
  <xdr:twoCellAnchor>
    <xdr:from>
      <xdr:col>12</xdr:col>
      <xdr:colOff>571489</xdr:colOff>
      <xdr:row>8</xdr:row>
      <xdr:rowOff>28574</xdr:rowOff>
    </xdr:from>
    <xdr:to>
      <xdr:col>17</xdr:col>
      <xdr:colOff>581025</xdr:colOff>
      <xdr:row>28</xdr:row>
      <xdr:rowOff>85725</xdr:rowOff>
    </xdr:to>
    <xdr:sp macro="" textlink="">
      <xdr:nvSpPr>
        <xdr:cNvPr id="9" name="Rectangle 8">
          <a:extLst>
            <a:ext uri="{FF2B5EF4-FFF2-40B4-BE49-F238E27FC236}">
              <a16:creationId xmlns:a16="http://schemas.microsoft.com/office/drawing/2014/main" id="{9D22B9C6-4FFA-429D-B73B-E5AE656A0295}"/>
            </a:ext>
          </a:extLst>
        </xdr:cNvPr>
        <xdr:cNvSpPr/>
      </xdr:nvSpPr>
      <xdr:spPr>
        <a:xfrm>
          <a:off x="7886689" y="1552574"/>
          <a:ext cx="3057536" cy="3867151"/>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98971</xdr:colOff>
      <xdr:row>8</xdr:row>
      <xdr:rowOff>47624</xdr:rowOff>
    </xdr:from>
    <xdr:to>
      <xdr:col>15</xdr:col>
      <xdr:colOff>483132</xdr:colOff>
      <xdr:row>9</xdr:row>
      <xdr:rowOff>171449</xdr:rowOff>
    </xdr:to>
    <xdr:sp macro="" textlink="">
      <xdr:nvSpPr>
        <xdr:cNvPr id="30" name="TextBox 29">
          <a:extLst>
            <a:ext uri="{FF2B5EF4-FFF2-40B4-BE49-F238E27FC236}">
              <a16:creationId xmlns:a16="http://schemas.microsoft.com/office/drawing/2014/main" id="{83D3E5FE-03D1-4BB9-A6D5-085CE566C6C0}"/>
            </a:ext>
          </a:extLst>
        </xdr:cNvPr>
        <xdr:cNvSpPr txBox="1"/>
      </xdr:nvSpPr>
      <xdr:spPr>
        <a:xfrm>
          <a:off x="8023771" y="1571624"/>
          <a:ext cx="160336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lt1"/>
              </a:solidFill>
            </a:rPr>
            <a:t>Sales by Country</a:t>
          </a:r>
        </a:p>
      </xdr:txBody>
    </xdr:sp>
    <xdr:clientData/>
  </xdr:twoCellAnchor>
  <xdr:twoCellAnchor>
    <xdr:from>
      <xdr:col>12</xdr:col>
      <xdr:colOff>570552</xdr:colOff>
      <xdr:row>8</xdr:row>
      <xdr:rowOff>85726</xdr:rowOff>
    </xdr:from>
    <xdr:to>
      <xdr:col>13</xdr:col>
      <xdr:colOff>196495</xdr:colOff>
      <xdr:row>9</xdr:row>
      <xdr:rowOff>114300</xdr:rowOff>
    </xdr:to>
    <xdr:pic>
      <xdr:nvPicPr>
        <xdr:cNvPr id="26" name="Picture 25">
          <a:extLst>
            <a:ext uri="{FF2B5EF4-FFF2-40B4-BE49-F238E27FC236}">
              <a16:creationId xmlns:a16="http://schemas.microsoft.com/office/drawing/2014/main" id="{4CB9222A-91B0-44ED-8CEC-C39BB88BF924}"/>
            </a:ext>
          </a:extLst>
        </xdr:cNvPr>
        <xdr:cNvPicPr>
          <a:picLocks noChangeAspect="1"/>
        </xdr:cNvPicPr>
      </xdr:nvPicPr>
      <xdr:blipFill>
        <a:blip xmlns:r="http://schemas.openxmlformats.org/officeDocument/2006/relationships" r:embed="rId7"/>
        <a:stretch>
          <a:fillRect/>
        </a:stretch>
      </xdr:blipFill>
      <xdr:spPr>
        <a:xfrm>
          <a:off x="7885752" y="1609726"/>
          <a:ext cx="235543" cy="219074"/>
        </a:xfrm>
        <a:prstGeom prst="rect">
          <a:avLst/>
        </a:prstGeom>
      </xdr:spPr>
    </xdr:pic>
    <xdr:clientData/>
  </xdr:twoCellAnchor>
  <xdr:twoCellAnchor>
    <xdr:from>
      <xdr:col>13</xdr:col>
      <xdr:colOff>39370</xdr:colOff>
      <xdr:row>11</xdr:row>
      <xdr:rowOff>1</xdr:rowOff>
    </xdr:from>
    <xdr:to>
      <xdr:col>17</xdr:col>
      <xdr:colOff>473742</xdr:colOff>
      <xdr:row>26</xdr:row>
      <xdr:rowOff>171450</xdr:rowOff>
    </xdr:to>
    <xdr:graphicFrame macro="">
      <xdr:nvGraphicFramePr>
        <xdr:cNvPr id="33" name="Chart 32">
          <a:extLst>
            <a:ext uri="{FF2B5EF4-FFF2-40B4-BE49-F238E27FC236}">
              <a16:creationId xmlns:a16="http://schemas.microsoft.com/office/drawing/2014/main" id="{B2A8B8B6-269D-4689-83C3-832A1F9D3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514350</xdr:colOff>
      <xdr:row>6</xdr:row>
      <xdr:rowOff>61912</xdr:rowOff>
    </xdr:from>
    <xdr:to>
      <xdr:col>27</xdr:col>
      <xdr:colOff>57150</xdr:colOff>
      <xdr:row>26</xdr:row>
      <xdr:rowOff>38100</xdr:rowOff>
    </xdr:to>
    <xdr:graphicFrame macro="">
      <xdr:nvGraphicFramePr>
        <xdr:cNvPr id="3" name="ProfitsTrendChart">
          <a:extLst>
            <a:ext uri="{FF2B5EF4-FFF2-40B4-BE49-F238E27FC236}">
              <a16:creationId xmlns:a16="http://schemas.microsoft.com/office/drawing/2014/main" id="{562B2D15-4DBC-4F39-8724-E0F8BCA05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xdr:colOff>
      <xdr:row>3</xdr:row>
      <xdr:rowOff>14287</xdr:rowOff>
    </xdr:from>
    <xdr:to>
      <xdr:col>14</xdr:col>
      <xdr:colOff>66675</xdr:colOff>
      <xdr:row>17</xdr:row>
      <xdr:rowOff>90487</xdr:rowOff>
    </xdr:to>
    <xdr:graphicFrame macro="">
      <xdr:nvGraphicFramePr>
        <xdr:cNvPr id="4" name="Chart 3">
          <a:extLst>
            <a:ext uri="{FF2B5EF4-FFF2-40B4-BE49-F238E27FC236}">
              <a16:creationId xmlns:a16="http://schemas.microsoft.com/office/drawing/2014/main" id="{61528F50-3DA8-4B90-919C-F71872E5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461962</xdr:colOff>
      <xdr:row>20</xdr:row>
      <xdr:rowOff>166686</xdr:rowOff>
    </xdr:from>
    <xdr:to>
      <xdr:col>21</xdr:col>
      <xdr:colOff>533400</xdr:colOff>
      <xdr:row>51</xdr:row>
      <xdr:rowOff>133349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D99D217-19D2-46F2-A1BE-12D22B04E0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20087" y="3976686"/>
              <a:ext cx="7824788" cy="58721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276225</xdr:colOff>
      <xdr:row>12</xdr:row>
      <xdr:rowOff>109537</xdr:rowOff>
    </xdr:from>
    <xdr:to>
      <xdr:col>19</xdr:col>
      <xdr:colOff>581025</xdr:colOff>
      <xdr:row>26</xdr:row>
      <xdr:rowOff>185737</xdr:rowOff>
    </xdr:to>
    <xdr:graphicFrame macro="">
      <xdr:nvGraphicFramePr>
        <xdr:cNvPr id="2" name="Chart 1">
          <a:extLst>
            <a:ext uri="{FF2B5EF4-FFF2-40B4-BE49-F238E27FC236}">
              <a16:creationId xmlns:a16="http://schemas.microsoft.com/office/drawing/2014/main" id="{19547130-2966-47DE-8D02-F61223112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11</xdr:row>
      <xdr:rowOff>4762</xdr:rowOff>
    </xdr:from>
    <xdr:to>
      <xdr:col>16</xdr:col>
      <xdr:colOff>76200</xdr:colOff>
      <xdr:row>25</xdr:row>
      <xdr:rowOff>80962</xdr:rowOff>
    </xdr:to>
    <xdr:graphicFrame macro="">
      <xdr:nvGraphicFramePr>
        <xdr:cNvPr id="2" name="Chart 1">
          <a:extLst>
            <a:ext uri="{FF2B5EF4-FFF2-40B4-BE49-F238E27FC236}">
              <a16:creationId xmlns:a16="http://schemas.microsoft.com/office/drawing/2014/main" id="{39DC2297-3050-4BB9-A532-783BFDBFE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itry Rogozhny" refreshedDate="43735.890119560187" createdVersion="6" refreshedVersion="6" minRefreshableVersion="3" recordCount="700" xr:uid="{AEBB1521-DDB7-4BBE-9B76-132D249BDFD6}">
  <cacheSource type="worksheet">
    <worksheetSource ref="A1:P701" sheet="Data"/>
  </cacheSource>
  <cacheFields count="18">
    <cacheField name="Segment" numFmtId="0">
      <sharedItems count="5">
        <s v="Government"/>
        <s v="Midmarket"/>
        <s v="Channel Partners"/>
        <s v="Enterprise"/>
        <s v="Small Business"/>
      </sharedItems>
    </cacheField>
    <cacheField name="Country" numFmtId="0">
      <sharedItems count="8">
        <s v="Italy"/>
        <s v="Germany"/>
        <s v="France"/>
        <s v="Netherlands"/>
        <s v="United Kingdom"/>
        <s v="Canada" u="1"/>
        <s v="United States of America" u="1"/>
        <s v="Mexico" u="1"/>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8-09-01T00:00:00" maxDate="2019-12-02T00:00:00" count="16">
        <d v="2019-01-01T00:00:00"/>
        <d v="2019-06-01T00:00:00"/>
        <d v="2019-12-01T00:00:00"/>
        <d v="2019-03-01T00:00:00"/>
        <d v="2019-07-01T00:00:00"/>
        <d v="2019-08-01T00:00:00"/>
        <d v="2019-09-01T00:00:00"/>
        <d v="2018-10-01T00:00:00"/>
        <d v="2019-02-01T00:00:00"/>
        <d v="2018-09-01T00:00:00"/>
        <d v="2019-10-01T00:00:00"/>
        <d v="2018-11-01T00:00:00"/>
        <d v="2018-12-01T00:00:00"/>
        <d v="2019-04-01T00:00:00"/>
        <d v="2019-05-01T00:00:00"/>
        <d v="2019-11-01T00:00:00"/>
      </sharedItems>
      <fieldGroup par="17" base="12">
        <rangePr groupBy="months" startDate="2018-09-01T00:00:00" endDate="2019-12-02T00:00:00"/>
        <groupItems count="14">
          <s v="&lt;01/09/2018"/>
          <s v="Jan"/>
          <s v="Feb"/>
          <s v="Mar"/>
          <s v="Apr"/>
          <s v="May"/>
          <s v="Jun"/>
          <s v="Jul"/>
          <s v="Aug"/>
          <s v="Sep"/>
          <s v="Oct"/>
          <s v="Nov"/>
          <s v="Dec"/>
          <s v="&gt;02/12/2019"/>
        </groupItems>
      </fieldGroup>
    </cacheField>
    <cacheField name="Month Number" numFmtId="1">
      <sharedItems containsSemiMixedTypes="0" containsString="0" containsNumber="1" containsInteger="1" minValue="1" maxValue="12"/>
    </cacheField>
    <cacheField name="Month Name" numFmtId="164">
      <sharedItems/>
    </cacheField>
    <cacheField name="Year" numFmtId="0">
      <sharedItems containsSemiMixedTypes="0" containsString="0" containsNumber="1" containsInteger="1" minValue="2018" maxValue="2019" count="2">
        <n v="2019"/>
        <n v="2018"/>
      </sharedItems>
    </cacheField>
    <cacheField name="Quarters" numFmtId="0" databaseField="0">
      <fieldGroup base="12">
        <rangePr groupBy="quarters" startDate="2018-09-01T00:00:00" endDate="2019-12-02T00:00:00"/>
        <groupItems count="6">
          <s v="&lt;01/09/2018"/>
          <s v="Qtr1"/>
          <s v="Qtr2"/>
          <s v="Qtr3"/>
          <s v="Qtr4"/>
          <s v="&gt;02/12/2019"/>
        </groupItems>
      </fieldGroup>
    </cacheField>
    <cacheField name="Years" numFmtId="0" databaseField="0">
      <fieldGroup base="12">
        <rangePr groupBy="years" startDate="2018-09-01T00:00:00" endDate="2019-12-02T00:00:00"/>
        <groupItems count="4">
          <s v="&lt;01/09/2018"/>
          <s v="2018"/>
          <s v="2019"/>
          <s v="&gt;02/12/2019"/>
        </groupItems>
      </fieldGroup>
    </cacheField>
  </cacheFields>
  <extLst>
    <ext xmlns:x14="http://schemas.microsoft.com/office/spreadsheetml/2009/9/main" uri="{725AE2AE-9491-48be-B2B4-4EB974FC3084}">
      <x14:pivotCacheDefinition pivotCacheId="8267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s v="January"/>
    <x v="0"/>
  </r>
  <r>
    <x v="0"/>
    <x v="1"/>
    <x v="0"/>
    <s v="None"/>
    <n v="1321"/>
    <n v="3"/>
    <n v="20"/>
    <n v="26420"/>
    <n v="0"/>
    <n v="26420"/>
    <n v="13210"/>
    <n v="13210"/>
    <x v="0"/>
    <n v="1"/>
    <s v="January"/>
    <x v="0"/>
  </r>
  <r>
    <x v="1"/>
    <x v="2"/>
    <x v="0"/>
    <s v="None"/>
    <n v="2178"/>
    <n v="3"/>
    <n v="15"/>
    <n v="32670"/>
    <n v="0"/>
    <n v="32670"/>
    <n v="21780"/>
    <n v="10890"/>
    <x v="1"/>
    <n v="6"/>
    <s v="June"/>
    <x v="0"/>
  </r>
  <r>
    <x v="1"/>
    <x v="1"/>
    <x v="0"/>
    <s v="None"/>
    <n v="888"/>
    <n v="3"/>
    <n v="15"/>
    <n v="13320"/>
    <n v="0"/>
    <n v="13320"/>
    <n v="8880"/>
    <n v="4440"/>
    <x v="1"/>
    <n v="6"/>
    <s v="June"/>
    <x v="0"/>
  </r>
  <r>
    <x v="1"/>
    <x v="3"/>
    <x v="0"/>
    <s v="None"/>
    <n v="2470"/>
    <n v="3"/>
    <n v="15"/>
    <n v="37050"/>
    <n v="0"/>
    <n v="37050"/>
    <n v="24700"/>
    <n v="12350"/>
    <x v="1"/>
    <n v="6"/>
    <s v="June"/>
    <x v="0"/>
  </r>
  <r>
    <x v="0"/>
    <x v="1"/>
    <x v="0"/>
    <s v="None"/>
    <n v="1513"/>
    <n v="3"/>
    <n v="350"/>
    <n v="529550"/>
    <n v="0"/>
    <n v="529550"/>
    <n v="393380"/>
    <n v="136170"/>
    <x v="2"/>
    <n v="12"/>
    <s v="December"/>
    <x v="0"/>
  </r>
  <r>
    <x v="1"/>
    <x v="1"/>
    <x v="1"/>
    <s v="None"/>
    <n v="921"/>
    <n v="5"/>
    <n v="15"/>
    <n v="13815"/>
    <n v="0"/>
    <n v="13815"/>
    <n v="9210"/>
    <n v="4605"/>
    <x v="3"/>
    <n v="3"/>
    <s v="March"/>
    <x v="0"/>
  </r>
  <r>
    <x v="2"/>
    <x v="0"/>
    <x v="1"/>
    <s v="None"/>
    <n v="2518"/>
    <n v="5"/>
    <n v="12"/>
    <n v="30216"/>
    <n v="0"/>
    <n v="30216"/>
    <n v="7554"/>
    <n v="22662"/>
    <x v="1"/>
    <n v="6"/>
    <s v="June"/>
    <x v="0"/>
  </r>
  <r>
    <x v="0"/>
    <x v="2"/>
    <x v="1"/>
    <s v="None"/>
    <n v="1899"/>
    <n v="5"/>
    <n v="20"/>
    <n v="37980"/>
    <n v="0"/>
    <n v="37980"/>
    <n v="18990"/>
    <n v="18990"/>
    <x v="1"/>
    <n v="6"/>
    <s v="June"/>
    <x v="0"/>
  </r>
  <r>
    <x v="2"/>
    <x v="1"/>
    <x v="1"/>
    <s v="None"/>
    <n v="1545"/>
    <n v="5"/>
    <n v="12"/>
    <n v="18540"/>
    <n v="0"/>
    <n v="18540"/>
    <n v="4635"/>
    <n v="13905"/>
    <x v="1"/>
    <n v="6"/>
    <s v="June"/>
    <x v="0"/>
  </r>
  <r>
    <x v="1"/>
    <x v="3"/>
    <x v="1"/>
    <s v="None"/>
    <n v="2470"/>
    <n v="5"/>
    <n v="15"/>
    <n v="37050"/>
    <n v="0"/>
    <n v="37050"/>
    <n v="24700"/>
    <n v="12350"/>
    <x v="1"/>
    <n v="6"/>
    <s v="June"/>
    <x v="0"/>
  </r>
  <r>
    <x v="3"/>
    <x v="0"/>
    <x v="1"/>
    <s v="None"/>
    <n v="2665.5"/>
    <n v="5"/>
    <n v="125"/>
    <n v="333187.5"/>
    <n v="0"/>
    <n v="333187.5"/>
    <n v="319860"/>
    <n v="13327.5"/>
    <x v="4"/>
    <n v="7"/>
    <s v="July"/>
    <x v="0"/>
  </r>
  <r>
    <x v="4"/>
    <x v="3"/>
    <x v="1"/>
    <s v="None"/>
    <n v="958"/>
    <n v="5"/>
    <n v="300"/>
    <n v="287400"/>
    <n v="0"/>
    <n v="287400"/>
    <n v="239500"/>
    <n v="47900"/>
    <x v="5"/>
    <n v="8"/>
    <s v="August"/>
    <x v="0"/>
  </r>
  <r>
    <x v="0"/>
    <x v="1"/>
    <x v="1"/>
    <s v="None"/>
    <n v="2146"/>
    <n v="5"/>
    <n v="7"/>
    <n v="15022"/>
    <n v="0"/>
    <n v="15022"/>
    <n v="10730"/>
    <n v="4292"/>
    <x v="6"/>
    <n v="9"/>
    <s v="September"/>
    <x v="0"/>
  </r>
  <r>
    <x v="3"/>
    <x v="0"/>
    <x v="1"/>
    <s v="None"/>
    <n v="345"/>
    <n v="5"/>
    <n v="125"/>
    <n v="43125"/>
    <n v="0"/>
    <n v="43125"/>
    <n v="41400"/>
    <n v="1725"/>
    <x v="7"/>
    <n v="10"/>
    <s v="October"/>
    <x v="1"/>
  </r>
  <r>
    <x v="1"/>
    <x v="4"/>
    <x v="1"/>
    <s v="None"/>
    <n v="615"/>
    <n v="5"/>
    <n v="15"/>
    <n v="9225"/>
    <n v="0"/>
    <n v="9225"/>
    <n v="6150"/>
    <n v="3075"/>
    <x v="2"/>
    <n v="12"/>
    <s v="December"/>
    <x v="0"/>
  </r>
  <r>
    <x v="0"/>
    <x v="0"/>
    <x v="2"/>
    <s v="None"/>
    <n v="292"/>
    <n v="10"/>
    <n v="20"/>
    <n v="5840"/>
    <n v="0"/>
    <n v="5840"/>
    <n v="2920"/>
    <n v="2920"/>
    <x v="8"/>
    <n v="2"/>
    <s v="February"/>
    <x v="0"/>
  </r>
  <r>
    <x v="1"/>
    <x v="3"/>
    <x v="2"/>
    <s v="None"/>
    <n v="974"/>
    <n v="10"/>
    <n v="15"/>
    <n v="14610"/>
    <n v="0"/>
    <n v="14610"/>
    <n v="9740"/>
    <n v="4870"/>
    <x v="8"/>
    <n v="2"/>
    <s v="February"/>
    <x v="0"/>
  </r>
  <r>
    <x v="2"/>
    <x v="0"/>
    <x v="2"/>
    <s v="None"/>
    <n v="2518"/>
    <n v="10"/>
    <n v="12"/>
    <n v="30216"/>
    <n v="0"/>
    <n v="30216"/>
    <n v="7554"/>
    <n v="22662"/>
    <x v="1"/>
    <n v="6"/>
    <s v="June"/>
    <x v="0"/>
  </r>
  <r>
    <x v="0"/>
    <x v="1"/>
    <x v="2"/>
    <s v="None"/>
    <n v="1006"/>
    <n v="10"/>
    <n v="350"/>
    <n v="352100"/>
    <n v="0"/>
    <n v="352100"/>
    <n v="261560"/>
    <n v="90540"/>
    <x v="1"/>
    <n v="6"/>
    <s v="June"/>
    <x v="0"/>
  </r>
  <r>
    <x v="2"/>
    <x v="1"/>
    <x v="2"/>
    <s v="None"/>
    <n v="367"/>
    <n v="10"/>
    <n v="12"/>
    <n v="4404"/>
    <n v="0"/>
    <n v="4404"/>
    <n v="1101"/>
    <n v="3303"/>
    <x v="4"/>
    <n v="7"/>
    <s v="July"/>
    <x v="0"/>
  </r>
  <r>
    <x v="0"/>
    <x v="3"/>
    <x v="2"/>
    <s v="None"/>
    <n v="883"/>
    <n v="10"/>
    <n v="7"/>
    <n v="6181"/>
    <n v="0"/>
    <n v="6181"/>
    <n v="4415"/>
    <n v="1766"/>
    <x v="5"/>
    <n v="8"/>
    <s v="August"/>
    <x v="0"/>
  </r>
  <r>
    <x v="1"/>
    <x v="2"/>
    <x v="2"/>
    <s v="None"/>
    <n v="549"/>
    <n v="10"/>
    <n v="15"/>
    <n v="8235"/>
    <n v="0"/>
    <n v="8235"/>
    <n v="5490"/>
    <n v="2745"/>
    <x v="9"/>
    <n v="9"/>
    <s v="September"/>
    <x v="1"/>
  </r>
  <r>
    <x v="4"/>
    <x v="3"/>
    <x v="2"/>
    <s v="None"/>
    <n v="788"/>
    <n v="10"/>
    <n v="300"/>
    <n v="236400"/>
    <n v="0"/>
    <n v="236400"/>
    <n v="197000"/>
    <n v="39400"/>
    <x v="9"/>
    <n v="9"/>
    <s v="September"/>
    <x v="1"/>
  </r>
  <r>
    <x v="1"/>
    <x v="3"/>
    <x v="2"/>
    <s v="None"/>
    <n v="2472"/>
    <n v="10"/>
    <n v="15"/>
    <n v="37080"/>
    <n v="0"/>
    <n v="37080"/>
    <n v="24720"/>
    <n v="12360"/>
    <x v="6"/>
    <n v="9"/>
    <s v="September"/>
    <x v="0"/>
  </r>
  <r>
    <x v="0"/>
    <x v="4"/>
    <x v="2"/>
    <s v="None"/>
    <n v="1143"/>
    <n v="10"/>
    <n v="7"/>
    <n v="8001"/>
    <n v="0"/>
    <n v="8001"/>
    <n v="5715"/>
    <n v="2286"/>
    <x v="10"/>
    <n v="10"/>
    <s v="October"/>
    <x v="0"/>
  </r>
  <r>
    <x v="0"/>
    <x v="0"/>
    <x v="2"/>
    <s v="None"/>
    <n v="1725"/>
    <n v="10"/>
    <n v="350"/>
    <n v="603750"/>
    <n v="0"/>
    <n v="603750"/>
    <n v="448500"/>
    <n v="155250"/>
    <x v="11"/>
    <n v="11"/>
    <s v="November"/>
    <x v="1"/>
  </r>
  <r>
    <x v="2"/>
    <x v="4"/>
    <x v="2"/>
    <s v="None"/>
    <n v="912"/>
    <n v="10"/>
    <n v="12"/>
    <n v="10944"/>
    <n v="0"/>
    <n v="10944"/>
    <n v="2736"/>
    <n v="8208"/>
    <x v="11"/>
    <n v="11"/>
    <s v="November"/>
    <x v="1"/>
  </r>
  <r>
    <x v="1"/>
    <x v="0"/>
    <x v="2"/>
    <s v="None"/>
    <n v="2152"/>
    <n v="10"/>
    <n v="15"/>
    <n v="32280"/>
    <n v="0"/>
    <n v="32280"/>
    <n v="21520"/>
    <n v="10760"/>
    <x v="12"/>
    <n v="12"/>
    <s v="December"/>
    <x v="1"/>
  </r>
  <r>
    <x v="0"/>
    <x v="0"/>
    <x v="2"/>
    <s v="None"/>
    <n v="1817"/>
    <n v="10"/>
    <n v="20"/>
    <n v="36340"/>
    <n v="0"/>
    <n v="36340"/>
    <n v="18170"/>
    <n v="18170"/>
    <x v="2"/>
    <n v="12"/>
    <s v="December"/>
    <x v="0"/>
  </r>
  <r>
    <x v="0"/>
    <x v="1"/>
    <x v="2"/>
    <s v="None"/>
    <n v="1513"/>
    <n v="10"/>
    <n v="350"/>
    <n v="529550"/>
    <n v="0"/>
    <n v="529550"/>
    <n v="393380"/>
    <n v="136170"/>
    <x v="2"/>
    <n v="12"/>
    <s v="December"/>
    <x v="0"/>
  </r>
  <r>
    <x v="0"/>
    <x v="3"/>
    <x v="3"/>
    <s v="None"/>
    <n v="1493"/>
    <n v="120"/>
    <n v="7"/>
    <n v="10451"/>
    <n v="0"/>
    <n v="10451"/>
    <n v="7465"/>
    <n v="2986"/>
    <x v="0"/>
    <n v="1"/>
    <s v="January"/>
    <x v="0"/>
  </r>
  <r>
    <x v="3"/>
    <x v="2"/>
    <x v="3"/>
    <s v="None"/>
    <n v="1804"/>
    <n v="120"/>
    <n v="125"/>
    <n v="225500"/>
    <n v="0"/>
    <n v="225500"/>
    <n v="216480"/>
    <n v="9020"/>
    <x v="8"/>
    <n v="2"/>
    <s v="February"/>
    <x v="0"/>
  </r>
  <r>
    <x v="2"/>
    <x v="1"/>
    <x v="3"/>
    <s v="None"/>
    <n v="2161"/>
    <n v="120"/>
    <n v="12"/>
    <n v="25932"/>
    <n v="0"/>
    <n v="25932"/>
    <n v="6483"/>
    <n v="19449"/>
    <x v="3"/>
    <n v="3"/>
    <s v="March"/>
    <x v="0"/>
  </r>
  <r>
    <x v="0"/>
    <x v="1"/>
    <x v="3"/>
    <s v="None"/>
    <n v="1006"/>
    <n v="120"/>
    <n v="350"/>
    <n v="352100"/>
    <n v="0"/>
    <n v="352100"/>
    <n v="261560"/>
    <n v="90540"/>
    <x v="1"/>
    <n v="6"/>
    <s v="June"/>
    <x v="0"/>
  </r>
  <r>
    <x v="2"/>
    <x v="1"/>
    <x v="3"/>
    <s v="None"/>
    <n v="1545"/>
    <n v="120"/>
    <n v="12"/>
    <n v="18540"/>
    <n v="0"/>
    <n v="18540"/>
    <n v="4635"/>
    <n v="13905"/>
    <x v="1"/>
    <n v="6"/>
    <s v="June"/>
    <x v="0"/>
  </r>
  <r>
    <x v="3"/>
    <x v="4"/>
    <x v="3"/>
    <s v="None"/>
    <n v="2821"/>
    <n v="120"/>
    <n v="125"/>
    <n v="352625"/>
    <n v="0"/>
    <n v="352625"/>
    <n v="338520"/>
    <n v="14105"/>
    <x v="5"/>
    <n v="8"/>
    <s v="August"/>
    <x v="0"/>
  </r>
  <r>
    <x v="3"/>
    <x v="0"/>
    <x v="3"/>
    <s v="None"/>
    <n v="345"/>
    <n v="120"/>
    <n v="125"/>
    <n v="43125"/>
    <n v="0"/>
    <n v="43125"/>
    <n v="41400"/>
    <n v="1725"/>
    <x v="7"/>
    <n v="10"/>
    <s v="October"/>
    <x v="1"/>
  </r>
  <r>
    <x v="4"/>
    <x v="0"/>
    <x v="4"/>
    <s v="None"/>
    <n v="2001"/>
    <n v="250"/>
    <n v="300"/>
    <n v="600300"/>
    <n v="0"/>
    <n v="600300"/>
    <n v="500250"/>
    <n v="100050"/>
    <x v="8"/>
    <n v="2"/>
    <s v="February"/>
    <x v="0"/>
  </r>
  <r>
    <x v="2"/>
    <x v="1"/>
    <x v="4"/>
    <s v="None"/>
    <n v="2838"/>
    <n v="250"/>
    <n v="12"/>
    <n v="34056"/>
    <n v="0"/>
    <n v="34056"/>
    <n v="8514"/>
    <n v="25542"/>
    <x v="13"/>
    <n v="4"/>
    <s v="April"/>
    <x v="0"/>
  </r>
  <r>
    <x v="1"/>
    <x v="2"/>
    <x v="4"/>
    <s v="None"/>
    <n v="2178"/>
    <n v="250"/>
    <n v="15"/>
    <n v="32670"/>
    <n v="0"/>
    <n v="32670"/>
    <n v="21780"/>
    <n v="10890"/>
    <x v="1"/>
    <n v="6"/>
    <s v="June"/>
    <x v="0"/>
  </r>
  <r>
    <x v="1"/>
    <x v="1"/>
    <x v="4"/>
    <s v="None"/>
    <n v="888"/>
    <n v="250"/>
    <n v="15"/>
    <n v="13320"/>
    <n v="0"/>
    <n v="13320"/>
    <n v="8880"/>
    <n v="4440"/>
    <x v="1"/>
    <n v="6"/>
    <s v="June"/>
    <x v="0"/>
  </r>
  <r>
    <x v="0"/>
    <x v="2"/>
    <x v="4"/>
    <s v="None"/>
    <n v="1527"/>
    <n v="250"/>
    <n v="350"/>
    <n v="534450"/>
    <n v="0"/>
    <n v="534450"/>
    <n v="397020"/>
    <n v="137430"/>
    <x v="9"/>
    <n v="9"/>
    <s v="September"/>
    <x v="1"/>
  </r>
  <r>
    <x v="4"/>
    <x v="2"/>
    <x v="4"/>
    <s v="None"/>
    <n v="2151"/>
    <n v="250"/>
    <n v="300"/>
    <n v="645300"/>
    <n v="0"/>
    <n v="645300"/>
    <n v="537750"/>
    <n v="107550"/>
    <x v="6"/>
    <n v="9"/>
    <s v="September"/>
    <x v="0"/>
  </r>
  <r>
    <x v="0"/>
    <x v="0"/>
    <x v="4"/>
    <s v="None"/>
    <n v="1817"/>
    <n v="250"/>
    <n v="20"/>
    <n v="36340"/>
    <n v="0"/>
    <n v="36340"/>
    <n v="18170"/>
    <n v="18170"/>
    <x v="2"/>
    <n v="12"/>
    <s v="December"/>
    <x v="0"/>
  </r>
  <r>
    <x v="0"/>
    <x v="2"/>
    <x v="5"/>
    <s v="None"/>
    <n v="2750"/>
    <n v="260"/>
    <n v="350"/>
    <n v="962500"/>
    <n v="0"/>
    <n v="962500"/>
    <n v="715000"/>
    <n v="247500"/>
    <x v="8"/>
    <n v="2"/>
    <s v="February"/>
    <x v="0"/>
  </r>
  <r>
    <x v="2"/>
    <x v="4"/>
    <x v="5"/>
    <s v="None"/>
    <n v="1953"/>
    <n v="260"/>
    <n v="12"/>
    <n v="23436"/>
    <n v="0"/>
    <n v="23436"/>
    <n v="5859"/>
    <n v="17577"/>
    <x v="13"/>
    <n v="4"/>
    <s v="April"/>
    <x v="0"/>
  </r>
  <r>
    <x v="3"/>
    <x v="1"/>
    <x v="5"/>
    <s v="None"/>
    <n v="4219.5"/>
    <n v="260"/>
    <n v="125"/>
    <n v="527437.5"/>
    <n v="0"/>
    <n v="527437.5"/>
    <n v="506340"/>
    <n v="21097.5"/>
    <x v="13"/>
    <n v="4"/>
    <s v="April"/>
    <x v="0"/>
  </r>
  <r>
    <x v="0"/>
    <x v="2"/>
    <x v="5"/>
    <s v="None"/>
    <n v="1899"/>
    <n v="260"/>
    <n v="20"/>
    <n v="37980"/>
    <n v="0"/>
    <n v="37980"/>
    <n v="18990"/>
    <n v="18990"/>
    <x v="1"/>
    <n v="6"/>
    <s v="June"/>
    <x v="0"/>
  </r>
  <r>
    <x v="0"/>
    <x v="1"/>
    <x v="5"/>
    <s v="None"/>
    <n v="1686"/>
    <n v="260"/>
    <n v="7"/>
    <n v="11802"/>
    <n v="0"/>
    <n v="11802"/>
    <n v="8430"/>
    <n v="3372"/>
    <x v="4"/>
    <n v="7"/>
    <s v="July"/>
    <x v="0"/>
  </r>
  <r>
    <x v="2"/>
    <x v="4"/>
    <x v="5"/>
    <s v="None"/>
    <n v="2141"/>
    <n v="260"/>
    <n v="12"/>
    <n v="25692"/>
    <n v="0"/>
    <n v="25692"/>
    <n v="6423"/>
    <n v="19269"/>
    <x v="5"/>
    <n v="8"/>
    <s v="August"/>
    <x v="0"/>
  </r>
  <r>
    <x v="0"/>
    <x v="4"/>
    <x v="5"/>
    <s v="None"/>
    <n v="1143"/>
    <n v="260"/>
    <n v="7"/>
    <n v="8001"/>
    <n v="0"/>
    <n v="8001"/>
    <n v="5715"/>
    <n v="2286"/>
    <x v="10"/>
    <n v="10"/>
    <s v="October"/>
    <x v="0"/>
  </r>
  <r>
    <x v="1"/>
    <x v="4"/>
    <x v="5"/>
    <s v="None"/>
    <n v="615"/>
    <n v="260"/>
    <n v="15"/>
    <n v="9225"/>
    <n v="0"/>
    <n v="9225"/>
    <n v="6150"/>
    <n v="3075"/>
    <x v="2"/>
    <n v="12"/>
    <s v="December"/>
    <x v="0"/>
  </r>
  <r>
    <x v="0"/>
    <x v="2"/>
    <x v="2"/>
    <s v="Low"/>
    <n v="3945"/>
    <n v="10"/>
    <n v="7"/>
    <n v="27615"/>
    <n v="276.14999999999998"/>
    <n v="27338.850000000002"/>
    <n v="19725"/>
    <n v="7613.8500000000022"/>
    <x v="0"/>
    <n v="1"/>
    <s v="January"/>
    <x v="0"/>
  </r>
  <r>
    <x v="1"/>
    <x v="2"/>
    <x v="2"/>
    <s v="Low"/>
    <n v="2296"/>
    <n v="10"/>
    <n v="15"/>
    <n v="34440"/>
    <n v="344.4"/>
    <n v="34095.599999999999"/>
    <n v="22960"/>
    <n v="11135.599999999999"/>
    <x v="8"/>
    <n v="2"/>
    <s v="February"/>
    <x v="0"/>
  </r>
  <r>
    <x v="0"/>
    <x v="2"/>
    <x v="2"/>
    <s v="Low"/>
    <n v="1030"/>
    <n v="10"/>
    <n v="7"/>
    <n v="7210"/>
    <n v="72.099999999999994"/>
    <n v="7137.9"/>
    <n v="5150"/>
    <n v="1987.8999999999996"/>
    <x v="14"/>
    <n v="5"/>
    <s v="May"/>
    <x v="0"/>
  </r>
  <r>
    <x v="0"/>
    <x v="2"/>
    <x v="3"/>
    <s v="Low"/>
    <n v="639"/>
    <n v="120"/>
    <n v="7"/>
    <n v="4473"/>
    <n v="44.73"/>
    <n v="4428.2700000000004"/>
    <n v="3195"/>
    <n v="1233.2700000000004"/>
    <x v="15"/>
    <n v="11"/>
    <s v="November"/>
    <x v="0"/>
  </r>
  <r>
    <x v="0"/>
    <x v="0"/>
    <x v="4"/>
    <s v="Low"/>
    <n v="1326"/>
    <n v="250"/>
    <n v="7"/>
    <n v="9282"/>
    <n v="92.82"/>
    <n v="9189.18"/>
    <n v="6630"/>
    <n v="2559.1800000000003"/>
    <x v="3"/>
    <n v="3"/>
    <s v="March"/>
    <x v="0"/>
  </r>
  <r>
    <x v="2"/>
    <x v="4"/>
    <x v="0"/>
    <s v="Low"/>
    <n v="1858"/>
    <n v="3"/>
    <n v="12"/>
    <n v="22296"/>
    <n v="222.96"/>
    <n v="22073.040000000001"/>
    <n v="5574"/>
    <n v="16499.04"/>
    <x v="8"/>
    <n v="2"/>
    <s v="February"/>
    <x v="0"/>
  </r>
  <r>
    <x v="0"/>
    <x v="3"/>
    <x v="0"/>
    <s v="Low"/>
    <n v="1210"/>
    <n v="3"/>
    <n v="350"/>
    <n v="423500"/>
    <n v="4235"/>
    <n v="419265"/>
    <n v="314600"/>
    <n v="104665"/>
    <x v="3"/>
    <n v="3"/>
    <s v="March"/>
    <x v="0"/>
  </r>
  <r>
    <x v="0"/>
    <x v="4"/>
    <x v="0"/>
    <s v="Low"/>
    <n v="2529"/>
    <n v="3"/>
    <n v="7"/>
    <n v="17703"/>
    <n v="177.03"/>
    <n v="17525.97"/>
    <n v="12645"/>
    <n v="4880.9699999999993"/>
    <x v="4"/>
    <n v="7"/>
    <s v="July"/>
    <x v="0"/>
  </r>
  <r>
    <x v="2"/>
    <x v="0"/>
    <x v="0"/>
    <s v="Low"/>
    <n v="1445"/>
    <n v="3"/>
    <n v="12"/>
    <n v="17340"/>
    <n v="173.4"/>
    <n v="17166.599999999999"/>
    <n v="4335"/>
    <n v="12831.599999999999"/>
    <x v="6"/>
    <n v="9"/>
    <s v="September"/>
    <x v="0"/>
  </r>
  <r>
    <x v="3"/>
    <x v="4"/>
    <x v="0"/>
    <s v="Low"/>
    <n v="330"/>
    <n v="3"/>
    <n v="125"/>
    <n v="41250"/>
    <n v="412.5"/>
    <n v="40837.5"/>
    <n v="39600"/>
    <n v="1237.5"/>
    <x v="9"/>
    <n v="9"/>
    <s v="September"/>
    <x v="1"/>
  </r>
  <r>
    <x v="2"/>
    <x v="2"/>
    <x v="0"/>
    <s v="Low"/>
    <n v="2671"/>
    <n v="3"/>
    <n v="12"/>
    <n v="32052"/>
    <n v="320.52"/>
    <n v="31731.48"/>
    <n v="8013"/>
    <n v="23718.48"/>
    <x v="6"/>
    <n v="9"/>
    <s v="September"/>
    <x v="0"/>
  </r>
  <r>
    <x v="2"/>
    <x v="1"/>
    <x v="0"/>
    <s v="Low"/>
    <n v="766"/>
    <n v="3"/>
    <n v="12"/>
    <n v="9192"/>
    <n v="91.92"/>
    <n v="9100.08"/>
    <n v="2298"/>
    <n v="6802.08"/>
    <x v="7"/>
    <n v="10"/>
    <s v="October"/>
    <x v="1"/>
  </r>
  <r>
    <x v="4"/>
    <x v="3"/>
    <x v="0"/>
    <s v="Low"/>
    <n v="494"/>
    <n v="3"/>
    <n v="300"/>
    <n v="148200"/>
    <n v="1482"/>
    <n v="146718"/>
    <n v="123500"/>
    <n v="23218"/>
    <x v="7"/>
    <n v="10"/>
    <s v="October"/>
    <x v="1"/>
  </r>
  <r>
    <x v="0"/>
    <x v="3"/>
    <x v="0"/>
    <s v="Low"/>
    <n v="1397"/>
    <n v="3"/>
    <n v="350"/>
    <n v="488950"/>
    <n v="4889.5"/>
    <n v="484060.5"/>
    <n v="363220"/>
    <n v="120840.5"/>
    <x v="10"/>
    <n v="10"/>
    <s v="October"/>
    <x v="0"/>
  </r>
  <r>
    <x v="0"/>
    <x v="2"/>
    <x v="0"/>
    <s v="Low"/>
    <n v="2155"/>
    <n v="3"/>
    <n v="350"/>
    <n v="754250"/>
    <n v="7542.5"/>
    <n v="746707.5"/>
    <n v="560300"/>
    <n v="186407.5"/>
    <x v="2"/>
    <n v="12"/>
    <s v="December"/>
    <x v="0"/>
  </r>
  <r>
    <x v="1"/>
    <x v="3"/>
    <x v="1"/>
    <s v="Low"/>
    <n v="2214"/>
    <n v="5"/>
    <n v="15"/>
    <n v="33210"/>
    <n v="332.1"/>
    <n v="32877.9"/>
    <n v="22140"/>
    <n v="10737.900000000001"/>
    <x v="3"/>
    <n v="3"/>
    <s v="March"/>
    <x v="0"/>
  </r>
  <r>
    <x v="4"/>
    <x v="4"/>
    <x v="1"/>
    <s v="Low"/>
    <n v="2301"/>
    <n v="5"/>
    <n v="300"/>
    <n v="690300"/>
    <n v="6903"/>
    <n v="683397"/>
    <n v="575250"/>
    <n v="108147"/>
    <x v="13"/>
    <n v="4"/>
    <s v="April"/>
    <x v="0"/>
  </r>
  <r>
    <x v="0"/>
    <x v="2"/>
    <x v="1"/>
    <s v="Low"/>
    <n v="1375.5"/>
    <n v="5"/>
    <n v="20"/>
    <n v="27510"/>
    <n v="275.10000000000002"/>
    <n v="27234.899999999998"/>
    <n v="13755"/>
    <n v="13479.899999999998"/>
    <x v="4"/>
    <n v="7"/>
    <s v="July"/>
    <x v="0"/>
  </r>
  <r>
    <x v="0"/>
    <x v="0"/>
    <x v="1"/>
    <s v="Low"/>
    <n v="1830"/>
    <n v="5"/>
    <n v="7"/>
    <n v="12810"/>
    <n v="128.1"/>
    <n v="12681.9"/>
    <n v="9150"/>
    <n v="3531.8999999999996"/>
    <x v="5"/>
    <n v="8"/>
    <s v="August"/>
    <x v="0"/>
  </r>
  <r>
    <x v="4"/>
    <x v="4"/>
    <x v="1"/>
    <s v="Low"/>
    <n v="2498"/>
    <n v="5"/>
    <n v="300"/>
    <n v="749400"/>
    <n v="7494"/>
    <n v="741906"/>
    <n v="624500"/>
    <n v="117406"/>
    <x v="9"/>
    <n v="9"/>
    <s v="September"/>
    <x v="1"/>
  </r>
  <r>
    <x v="3"/>
    <x v="4"/>
    <x v="1"/>
    <s v="Low"/>
    <n v="663"/>
    <n v="5"/>
    <n v="125"/>
    <n v="82875"/>
    <n v="828.75"/>
    <n v="82046.25"/>
    <n v="79560"/>
    <n v="2486.25"/>
    <x v="7"/>
    <n v="10"/>
    <s v="October"/>
    <x v="1"/>
  </r>
  <r>
    <x v="1"/>
    <x v="4"/>
    <x v="2"/>
    <s v="Low"/>
    <n v="1514"/>
    <n v="10"/>
    <n v="15"/>
    <n v="22710"/>
    <n v="227.1"/>
    <n v="22482.9"/>
    <n v="15140"/>
    <n v="7342.9000000000015"/>
    <x v="8"/>
    <n v="2"/>
    <s v="February"/>
    <x v="0"/>
  </r>
  <r>
    <x v="0"/>
    <x v="4"/>
    <x v="2"/>
    <s v="Low"/>
    <n v="4492.5"/>
    <n v="10"/>
    <n v="7"/>
    <n v="31447.5"/>
    <n v="314.47500000000002"/>
    <n v="31133.024999999998"/>
    <n v="22462.5"/>
    <n v="8670.5249999999978"/>
    <x v="13"/>
    <n v="4"/>
    <s v="April"/>
    <x v="0"/>
  </r>
  <r>
    <x v="3"/>
    <x v="4"/>
    <x v="2"/>
    <s v="Low"/>
    <n v="727"/>
    <n v="10"/>
    <n v="125"/>
    <n v="90875"/>
    <n v="908.75"/>
    <n v="89966.25"/>
    <n v="87240"/>
    <n v="2726.25"/>
    <x v="1"/>
    <n v="6"/>
    <s v="June"/>
    <x v="0"/>
  </r>
  <r>
    <x v="3"/>
    <x v="2"/>
    <x v="2"/>
    <s v="Low"/>
    <n v="787"/>
    <n v="10"/>
    <n v="125"/>
    <n v="98375"/>
    <n v="983.75"/>
    <n v="97391.25"/>
    <n v="94440"/>
    <n v="2951.25"/>
    <x v="1"/>
    <n v="6"/>
    <s v="June"/>
    <x v="0"/>
  </r>
  <r>
    <x v="3"/>
    <x v="3"/>
    <x v="2"/>
    <s v="Low"/>
    <n v="1823"/>
    <n v="10"/>
    <n v="125"/>
    <n v="227875"/>
    <n v="2278.75"/>
    <n v="225596.25"/>
    <n v="218760"/>
    <n v="6836.25"/>
    <x v="4"/>
    <n v="7"/>
    <s v="July"/>
    <x v="0"/>
  </r>
  <r>
    <x v="1"/>
    <x v="1"/>
    <x v="2"/>
    <s v="Low"/>
    <n v="747"/>
    <n v="10"/>
    <n v="15"/>
    <n v="11205"/>
    <n v="112.05"/>
    <n v="11092.95"/>
    <n v="7470"/>
    <n v="3622.9500000000007"/>
    <x v="6"/>
    <n v="9"/>
    <s v="September"/>
    <x v="0"/>
  </r>
  <r>
    <x v="2"/>
    <x v="1"/>
    <x v="2"/>
    <s v="Low"/>
    <n v="766"/>
    <n v="10"/>
    <n v="12"/>
    <n v="9192"/>
    <n v="91.92"/>
    <n v="9100.08"/>
    <n v="2298"/>
    <n v="6802.08"/>
    <x v="7"/>
    <n v="10"/>
    <s v="October"/>
    <x v="1"/>
  </r>
  <r>
    <x v="4"/>
    <x v="4"/>
    <x v="2"/>
    <s v="Low"/>
    <n v="2905"/>
    <n v="10"/>
    <n v="300"/>
    <n v="871500"/>
    <n v="8715"/>
    <n v="862785"/>
    <n v="726250"/>
    <n v="136535"/>
    <x v="15"/>
    <n v="11"/>
    <s v="November"/>
    <x v="0"/>
  </r>
  <r>
    <x v="0"/>
    <x v="2"/>
    <x v="2"/>
    <s v="Low"/>
    <n v="2155"/>
    <n v="10"/>
    <n v="350"/>
    <n v="754250"/>
    <n v="7542.5"/>
    <n v="746707.5"/>
    <n v="560300"/>
    <n v="186407.5"/>
    <x v="2"/>
    <n v="12"/>
    <s v="December"/>
    <x v="0"/>
  </r>
  <r>
    <x v="0"/>
    <x v="2"/>
    <x v="3"/>
    <s v="Low"/>
    <n v="3864"/>
    <n v="120"/>
    <n v="20"/>
    <n v="77280"/>
    <n v="772.80000000000007"/>
    <n v="76507.200000000012"/>
    <n v="38640"/>
    <n v="37867.200000000004"/>
    <x v="13"/>
    <n v="4"/>
    <s v="April"/>
    <x v="0"/>
  </r>
  <r>
    <x v="0"/>
    <x v="3"/>
    <x v="3"/>
    <s v="Low"/>
    <n v="362"/>
    <n v="120"/>
    <n v="7"/>
    <n v="2534"/>
    <n v="25.34"/>
    <n v="2508.66"/>
    <n v="1810"/>
    <n v="698.65999999999985"/>
    <x v="14"/>
    <n v="5"/>
    <s v="May"/>
    <x v="0"/>
  </r>
  <r>
    <x v="3"/>
    <x v="0"/>
    <x v="3"/>
    <s v="Low"/>
    <n v="923"/>
    <n v="120"/>
    <n v="125"/>
    <n v="115375"/>
    <n v="1153.75"/>
    <n v="114221.25"/>
    <n v="110760"/>
    <n v="3461.25"/>
    <x v="5"/>
    <n v="8"/>
    <s v="August"/>
    <x v="0"/>
  </r>
  <r>
    <x v="3"/>
    <x v="4"/>
    <x v="3"/>
    <s v="Low"/>
    <n v="663"/>
    <n v="120"/>
    <n v="125"/>
    <n v="82875"/>
    <n v="828.75"/>
    <n v="82046.25"/>
    <n v="79560"/>
    <n v="2486.25"/>
    <x v="7"/>
    <n v="10"/>
    <s v="October"/>
    <x v="1"/>
  </r>
  <r>
    <x v="0"/>
    <x v="0"/>
    <x v="3"/>
    <s v="Low"/>
    <n v="2092"/>
    <n v="120"/>
    <n v="7"/>
    <n v="14644"/>
    <n v="146.44"/>
    <n v="14497.56"/>
    <n v="10460"/>
    <n v="4037.5599999999995"/>
    <x v="11"/>
    <n v="11"/>
    <s v="November"/>
    <x v="1"/>
  </r>
  <r>
    <x v="0"/>
    <x v="1"/>
    <x v="4"/>
    <s v="Low"/>
    <n v="263"/>
    <n v="250"/>
    <n v="7"/>
    <n v="1841"/>
    <n v="18.41"/>
    <n v="1822.59"/>
    <n v="1315"/>
    <n v="507.58999999999992"/>
    <x v="3"/>
    <n v="3"/>
    <s v="March"/>
    <x v="0"/>
  </r>
  <r>
    <x v="0"/>
    <x v="0"/>
    <x v="4"/>
    <s v="Low"/>
    <n v="943.5"/>
    <n v="250"/>
    <n v="350"/>
    <n v="330225"/>
    <n v="3302.25"/>
    <n v="326922.75"/>
    <n v="245310"/>
    <n v="81612.75"/>
    <x v="13"/>
    <n v="4"/>
    <s v="April"/>
    <x v="0"/>
  </r>
  <r>
    <x v="3"/>
    <x v="4"/>
    <x v="4"/>
    <s v="Low"/>
    <n v="727"/>
    <n v="250"/>
    <n v="125"/>
    <n v="90875"/>
    <n v="908.75"/>
    <n v="89966.25"/>
    <n v="87240"/>
    <n v="2726.25"/>
    <x v="1"/>
    <n v="6"/>
    <s v="June"/>
    <x v="0"/>
  </r>
  <r>
    <x v="3"/>
    <x v="2"/>
    <x v="4"/>
    <s v="Low"/>
    <n v="787"/>
    <n v="250"/>
    <n v="125"/>
    <n v="98375"/>
    <n v="983.75"/>
    <n v="97391.25"/>
    <n v="94440"/>
    <n v="2951.25"/>
    <x v="1"/>
    <n v="6"/>
    <s v="June"/>
    <x v="0"/>
  </r>
  <r>
    <x v="4"/>
    <x v="1"/>
    <x v="4"/>
    <s v="Low"/>
    <n v="986"/>
    <n v="250"/>
    <n v="300"/>
    <n v="295800"/>
    <n v="2958"/>
    <n v="292842"/>
    <n v="246500"/>
    <n v="46342"/>
    <x v="6"/>
    <n v="9"/>
    <s v="September"/>
    <x v="0"/>
  </r>
  <r>
    <x v="4"/>
    <x v="3"/>
    <x v="4"/>
    <s v="Low"/>
    <n v="494"/>
    <n v="250"/>
    <n v="300"/>
    <n v="148200"/>
    <n v="1482"/>
    <n v="146718"/>
    <n v="123500"/>
    <n v="23218"/>
    <x v="7"/>
    <n v="10"/>
    <s v="October"/>
    <x v="1"/>
  </r>
  <r>
    <x v="0"/>
    <x v="3"/>
    <x v="4"/>
    <s v="Low"/>
    <n v="1397"/>
    <n v="250"/>
    <n v="350"/>
    <n v="488950"/>
    <n v="4889.5"/>
    <n v="484060.5"/>
    <n v="363220"/>
    <n v="120840.5"/>
    <x v="10"/>
    <n v="10"/>
    <s v="October"/>
    <x v="0"/>
  </r>
  <r>
    <x v="3"/>
    <x v="2"/>
    <x v="4"/>
    <s v="Low"/>
    <n v="1744"/>
    <n v="250"/>
    <n v="125"/>
    <n v="218000"/>
    <n v="2180"/>
    <n v="215820"/>
    <n v="209280"/>
    <n v="6540"/>
    <x v="15"/>
    <n v="11"/>
    <s v="November"/>
    <x v="0"/>
  </r>
  <r>
    <x v="2"/>
    <x v="4"/>
    <x v="5"/>
    <s v="Low"/>
    <n v="1989"/>
    <n v="260"/>
    <n v="12"/>
    <n v="23868"/>
    <n v="238.68"/>
    <n v="23629.32"/>
    <n v="5967"/>
    <n v="17662.32"/>
    <x v="9"/>
    <n v="9"/>
    <s v="September"/>
    <x v="1"/>
  </r>
  <r>
    <x v="1"/>
    <x v="2"/>
    <x v="5"/>
    <s v="Low"/>
    <n v="321"/>
    <n v="260"/>
    <n v="15"/>
    <n v="4815"/>
    <n v="48.15"/>
    <n v="4766.8500000000004"/>
    <n v="3210"/>
    <n v="1556.8500000000004"/>
    <x v="11"/>
    <n v="11"/>
    <s v="November"/>
    <x v="1"/>
  </r>
  <r>
    <x v="3"/>
    <x v="0"/>
    <x v="0"/>
    <s v="Low"/>
    <n v="742.5"/>
    <n v="3"/>
    <n v="125"/>
    <n v="92812.5"/>
    <n v="1856.25"/>
    <n v="90956.25"/>
    <n v="89100"/>
    <n v="1856.25"/>
    <x v="13"/>
    <n v="4"/>
    <s v="April"/>
    <x v="0"/>
  </r>
  <r>
    <x v="2"/>
    <x v="0"/>
    <x v="0"/>
    <s v="Low"/>
    <n v="1295"/>
    <n v="3"/>
    <n v="12"/>
    <n v="15540"/>
    <n v="310.8"/>
    <n v="15229.2"/>
    <n v="3885"/>
    <n v="11344.2"/>
    <x v="10"/>
    <n v="10"/>
    <s v="October"/>
    <x v="0"/>
  </r>
  <r>
    <x v="4"/>
    <x v="1"/>
    <x v="0"/>
    <s v="Low"/>
    <n v="214"/>
    <n v="3"/>
    <n v="300"/>
    <n v="64200"/>
    <n v="1284"/>
    <n v="62916"/>
    <n v="53500"/>
    <n v="9416"/>
    <x v="7"/>
    <n v="10"/>
    <s v="October"/>
    <x v="1"/>
  </r>
  <r>
    <x v="0"/>
    <x v="2"/>
    <x v="0"/>
    <s v="Low"/>
    <n v="2145"/>
    <n v="3"/>
    <n v="7"/>
    <n v="15015"/>
    <n v="300.3"/>
    <n v="14714.7"/>
    <n v="10725"/>
    <n v="3989.7000000000007"/>
    <x v="11"/>
    <n v="11"/>
    <s v="November"/>
    <x v="1"/>
  </r>
  <r>
    <x v="0"/>
    <x v="0"/>
    <x v="0"/>
    <s v="Low"/>
    <n v="2852"/>
    <n v="3"/>
    <n v="350"/>
    <n v="998200"/>
    <n v="19964"/>
    <n v="978236"/>
    <n v="741520"/>
    <n v="236716"/>
    <x v="2"/>
    <n v="12"/>
    <s v="December"/>
    <x v="0"/>
  </r>
  <r>
    <x v="2"/>
    <x v="4"/>
    <x v="1"/>
    <s v="Low"/>
    <n v="1142"/>
    <n v="5"/>
    <n v="12"/>
    <n v="13704"/>
    <n v="274.08"/>
    <n v="13429.92"/>
    <n v="3426"/>
    <n v="10003.92"/>
    <x v="1"/>
    <n v="6"/>
    <s v="June"/>
    <x v="0"/>
  </r>
  <r>
    <x v="0"/>
    <x v="4"/>
    <x v="1"/>
    <s v="Low"/>
    <n v="1566"/>
    <n v="5"/>
    <n v="20"/>
    <n v="31320"/>
    <n v="626.4"/>
    <n v="30693.599999999999"/>
    <n v="15660"/>
    <n v="15033.599999999999"/>
    <x v="10"/>
    <n v="10"/>
    <s v="October"/>
    <x v="0"/>
  </r>
  <r>
    <x v="2"/>
    <x v="3"/>
    <x v="1"/>
    <s v="Low"/>
    <n v="690"/>
    <n v="5"/>
    <n v="12"/>
    <n v="8280"/>
    <n v="165.6"/>
    <n v="8114.4"/>
    <n v="2070"/>
    <n v="6044.4"/>
    <x v="15"/>
    <n v="11"/>
    <s v="November"/>
    <x v="0"/>
  </r>
  <r>
    <x v="3"/>
    <x v="3"/>
    <x v="1"/>
    <s v="Low"/>
    <n v="1660"/>
    <n v="5"/>
    <n v="125"/>
    <n v="207500"/>
    <n v="4150"/>
    <n v="203350"/>
    <n v="199200"/>
    <n v="4150"/>
    <x v="11"/>
    <n v="11"/>
    <s v="November"/>
    <x v="1"/>
  </r>
  <r>
    <x v="1"/>
    <x v="0"/>
    <x v="2"/>
    <s v="Low"/>
    <n v="2363"/>
    <n v="10"/>
    <n v="15"/>
    <n v="35445"/>
    <n v="708.9"/>
    <n v="34736.1"/>
    <n v="23630"/>
    <n v="11106.099999999999"/>
    <x v="8"/>
    <n v="2"/>
    <s v="February"/>
    <x v="0"/>
  </r>
  <r>
    <x v="4"/>
    <x v="2"/>
    <x v="2"/>
    <s v="Low"/>
    <n v="918"/>
    <n v="10"/>
    <n v="300"/>
    <n v="275400"/>
    <n v="5508"/>
    <n v="269892"/>
    <n v="229500"/>
    <n v="40392"/>
    <x v="14"/>
    <n v="5"/>
    <s v="May"/>
    <x v="0"/>
  </r>
  <r>
    <x v="4"/>
    <x v="1"/>
    <x v="2"/>
    <s v="Low"/>
    <n v="1728"/>
    <n v="10"/>
    <n v="300"/>
    <n v="518400"/>
    <n v="10368"/>
    <n v="508032"/>
    <n v="432000"/>
    <n v="76032"/>
    <x v="14"/>
    <n v="5"/>
    <s v="May"/>
    <x v="0"/>
  </r>
  <r>
    <x v="2"/>
    <x v="4"/>
    <x v="2"/>
    <s v="Low"/>
    <n v="1142"/>
    <n v="10"/>
    <n v="12"/>
    <n v="13704"/>
    <n v="274.08"/>
    <n v="13429.92"/>
    <n v="3426"/>
    <n v="10003.92"/>
    <x v="1"/>
    <n v="6"/>
    <s v="June"/>
    <x v="0"/>
  </r>
  <r>
    <x v="3"/>
    <x v="3"/>
    <x v="2"/>
    <s v="Low"/>
    <n v="662"/>
    <n v="10"/>
    <n v="125"/>
    <n v="82750"/>
    <n v="1655"/>
    <n v="81095"/>
    <n v="79440"/>
    <n v="1655"/>
    <x v="1"/>
    <n v="6"/>
    <s v="June"/>
    <x v="0"/>
  </r>
  <r>
    <x v="2"/>
    <x v="0"/>
    <x v="2"/>
    <s v="Low"/>
    <n v="1295"/>
    <n v="10"/>
    <n v="12"/>
    <n v="15540"/>
    <n v="310.8"/>
    <n v="15229.2"/>
    <n v="3885"/>
    <n v="11344.2"/>
    <x v="10"/>
    <n v="10"/>
    <s v="October"/>
    <x v="0"/>
  </r>
  <r>
    <x v="3"/>
    <x v="1"/>
    <x v="2"/>
    <s v="Low"/>
    <n v="809"/>
    <n v="10"/>
    <n v="125"/>
    <n v="101125"/>
    <n v="2022.5"/>
    <n v="99102.5"/>
    <n v="97080"/>
    <n v="2022.5"/>
    <x v="7"/>
    <n v="10"/>
    <s v="October"/>
    <x v="1"/>
  </r>
  <r>
    <x v="3"/>
    <x v="3"/>
    <x v="2"/>
    <s v="Low"/>
    <n v="2145"/>
    <n v="10"/>
    <n v="125"/>
    <n v="268125"/>
    <n v="5362.5"/>
    <n v="262762.5"/>
    <n v="257400"/>
    <n v="5362.5"/>
    <x v="7"/>
    <n v="10"/>
    <s v="October"/>
    <x v="1"/>
  </r>
  <r>
    <x v="2"/>
    <x v="2"/>
    <x v="2"/>
    <s v="Low"/>
    <n v="1785"/>
    <n v="10"/>
    <n v="12"/>
    <n v="21420"/>
    <n v="428.4"/>
    <n v="20991.599999999999"/>
    <n v="5355"/>
    <n v="15636.599999999999"/>
    <x v="11"/>
    <n v="11"/>
    <s v="November"/>
    <x v="1"/>
  </r>
  <r>
    <x v="4"/>
    <x v="0"/>
    <x v="2"/>
    <s v="Low"/>
    <n v="1916"/>
    <n v="10"/>
    <n v="300"/>
    <n v="574800"/>
    <n v="11496"/>
    <n v="563304"/>
    <n v="479000"/>
    <n v="84304"/>
    <x v="2"/>
    <n v="12"/>
    <s v="December"/>
    <x v="0"/>
  </r>
  <r>
    <x v="0"/>
    <x v="0"/>
    <x v="2"/>
    <s v="Low"/>
    <n v="2852"/>
    <n v="10"/>
    <n v="350"/>
    <n v="998200"/>
    <n v="19964"/>
    <n v="978236"/>
    <n v="741520"/>
    <n v="236716"/>
    <x v="2"/>
    <n v="12"/>
    <s v="December"/>
    <x v="0"/>
  </r>
  <r>
    <x v="3"/>
    <x v="0"/>
    <x v="2"/>
    <s v="Low"/>
    <n v="2729"/>
    <n v="10"/>
    <n v="125"/>
    <n v="341125"/>
    <n v="6822.5"/>
    <n v="334302.5"/>
    <n v="327480"/>
    <n v="6822.5"/>
    <x v="2"/>
    <n v="12"/>
    <s v="December"/>
    <x v="0"/>
  </r>
  <r>
    <x v="1"/>
    <x v="4"/>
    <x v="2"/>
    <s v="Low"/>
    <n v="1925"/>
    <n v="10"/>
    <n v="15"/>
    <n v="28875"/>
    <n v="577.5"/>
    <n v="28297.5"/>
    <n v="19250"/>
    <n v="9047.5"/>
    <x v="12"/>
    <n v="12"/>
    <s v="December"/>
    <x v="1"/>
  </r>
  <r>
    <x v="0"/>
    <x v="4"/>
    <x v="2"/>
    <s v="Low"/>
    <n v="2013"/>
    <n v="10"/>
    <n v="7"/>
    <n v="14091"/>
    <n v="281.82"/>
    <n v="13809.18"/>
    <n v="10065"/>
    <n v="3744.1800000000003"/>
    <x v="12"/>
    <n v="12"/>
    <s v="December"/>
    <x v="1"/>
  </r>
  <r>
    <x v="2"/>
    <x v="2"/>
    <x v="2"/>
    <s v="Low"/>
    <n v="1055"/>
    <n v="10"/>
    <n v="12"/>
    <n v="12660"/>
    <n v="253.2"/>
    <n v="12406.8"/>
    <n v="3165"/>
    <n v="9241.7999999999993"/>
    <x v="2"/>
    <n v="12"/>
    <s v="December"/>
    <x v="0"/>
  </r>
  <r>
    <x v="2"/>
    <x v="3"/>
    <x v="2"/>
    <s v="Low"/>
    <n v="1084"/>
    <n v="10"/>
    <n v="12"/>
    <n v="13008"/>
    <n v="260.16000000000003"/>
    <n v="12747.84"/>
    <n v="3252"/>
    <n v="9495.84"/>
    <x v="2"/>
    <n v="12"/>
    <s v="December"/>
    <x v="0"/>
  </r>
  <r>
    <x v="0"/>
    <x v="4"/>
    <x v="3"/>
    <s v="Low"/>
    <n v="1566"/>
    <n v="120"/>
    <n v="20"/>
    <n v="31320"/>
    <n v="626.4"/>
    <n v="30693.599999999999"/>
    <n v="15660"/>
    <n v="15033.599999999999"/>
    <x v="10"/>
    <n v="10"/>
    <s v="October"/>
    <x v="0"/>
  </r>
  <r>
    <x v="0"/>
    <x v="1"/>
    <x v="3"/>
    <s v="Low"/>
    <n v="2966"/>
    <n v="120"/>
    <n v="350"/>
    <n v="1038100"/>
    <n v="20762"/>
    <n v="1017338"/>
    <n v="771160"/>
    <n v="246178"/>
    <x v="7"/>
    <n v="10"/>
    <s v="October"/>
    <x v="1"/>
  </r>
  <r>
    <x v="0"/>
    <x v="1"/>
    <x v="3"/>
    <s v="Low"/>
    <n v="2877"/>
    <n v="120"/>
    <n v="350"/>
    <n v="1006950"/>
    <n v="20139"/>
    <n v="986811"/>
    <n v="748020"/>
    <n v="238791"/>
    <x v="10"/>
    <n v="10"/>
    <s v="October"/>
    <x v="0"/>
  </r>
  <r>
    <x v="3"/>
    <x v="1"/>
    <x v="3"/>
    <s v="Low"/>
    <n v="809"/>
    <n v="120"/>
    <n v="125"/>
    <n v="101125"/>
    <n v="2022.5"/>
    <n v="99102.5"/>
    <n v="97080"/>
    <n v="2022.5"/>
    <x v="7"/>
    <n v="10"/>
    <s v="October"/>
    <x v="1"/>
  </r>
  <r>
    <x v="3"/>
    <x v="3"/>
    <x v="3"/>
    <s v="Low"/>
    <n v="2145"/>
    <n v="120"/>
    <n v="125"/>
    <n v="268125"/>
    <n v="5362.5"/>
    <n v="262762.5"/>
    <n v="257400"/>
    <n v="5362.5"/>
    <x v="7"/>
    <n v="10"/>
    <s v="October"/>
    <x v="1"/>
  </r>
  <r>
    <x v="2"/>
    <x v="2"/>
    <x v="3"/>
    <s v="Low"/>
    <n v="1055"/>
    <n v="120"/>
    <n v="12"/>
    <n v="12660"/>
    <n v="253.2"/>
    <n v="12406.8"/>
    <n v="3165"/>
    <n v="9241.7999999999993"/>
    <x v="2"/>
    <n v="12"/>
    <s v="December"/>
    <x v="0"/>
  </r>
  <r>
    <x v="0"/>
    <x v="3"/>
    <x v="3"/>
    <s v="Low"/>
    <n v="544"/>
    <n v="120"/>
    <n v="20"/>
    <n v="10880"/>
    <n v="217.6"/>
    <n v="10662.4"/>
    <n v="5440"/>
    <n v="5222.3999999999996"/>
    <x v="12"/>
    <n v="12"/>
    <s v="December"/>
    <x v="1"/>
  </r>
  <r>
    <x v="2"/>
    <x v="3"/>
    <x v="3"/>
    <s v="Low"/>
    <n v="1084"/>
    <n v="120"/>
    <n v="12"/>
    <n v="13008"/>
    <n v="260.16000000000003"/>
    <n v="12747.84"/>
    <n v="3252"/>
    <n v="9495.84"/>
    <x v="2"/>
    <n v="12"/>
    <s v="December"/>
    <x v="0"/>
  </r>
  <r>
    <x v="3"/>
    <x v="3"/>
    <x v="4"/>
    <s v="Low"/>
    <n v="662"/>
    <n v="250"/>
    <n v="125"/>
    <n v="82750"/>
    <n v="1655"/>
    <n v="81095"/>
    <n v="79440"/>
    <n v="1655"/>
    <x v="1"/>
    <n v="6"/>
    <s v="June"/>
    <x v="0"/>
  </r>
  <r>
    <x v="4"/>
    <x v="1"/>
    <x v="4"/>
    <s v="Low"/>
    <n v="214"/>
    <n v="250"/>
    <n v="300"/>
    <n v="64200"/>
    <n v="1284"/>
    <n v="62916"/>
    <n v="53500"/>
    <n v="9416"/>
    <x v="7"/>
    <n v="10"/>
    <s v="October"/>
    <x v="1"/>
  </r>
  <r>
    <x v="0"/>
    <x v="1"/>
    <x v="4"/>
    <s v="Low"/>
    <n v="2877"/>
    <n v="250"/>
    <n v="350"/>
    <n v="1006950"/>
    <n v="20139"/>
    <n v="986811"/>
    <n v="748020"/>
    <n v="238791"/>
    <x v="10"/>
    <n v="10"/>
    <s v="October"/>
    <x v="0"/>
  </r>
  <r>
    <x v="3"/>
    <x v="0"/>
    <x v="4"/>
    <s v="Low"/>
    <n v="2729"/>
    <n v="250"/>
    <n v="125"/>
    <n v="341125"/>
    <n v="6822.5"/>
    <n v="334302.5"/>
    <n v="327480"/>
    <n v="6822.5"/>
    <x v="2"/>
    <n v="12"/>
    <s v="December"/>
    <x v="0"/>
  </r>
  <r>
    <x v="0"/>
    <x v="4"/>
    <x v="4"/>
    <s v="Low"/>
    <n v="266"/>
    <n v="250"/>
    <n v="350"/>
    <n v="93100"/>
    <n v="1862"/>
    <n v="91238"/>
    <n v="69160"/>
    <n v="22078"/>
    <x v="12"/>
    <n v="12"/>
    <s v="December"/>
    <x v="1"/>
  </r>
  <r>
    <x v="0"/>
    <x v="3"/>
    <x v="4"/>
    <s v="Low"/>
    <n v="1940"/>
    <n v="250"/>
    <n v="350"/>
    <n v="679000"/>
    <n v="13580"/>
    <n v="665420"/>
    <n v="504400"/>
    <n v="161020"/>
    <x v="12"/>
    <n v="12"/>
    <s v="December"/>
    <x v="1"/>
  </r>
  <r>
    <x v="4"/>
    <x v="1"/>
    <x v="5"/>
    <s v="Low"/>
    <n v="259"/>
    <n v="260"/>
    <n v="300"/>
    <n v="77700"/>
    <n v="1554"/>
    <n v="76146"/>
    <n v="64750"/>
    <n v="11396"/>
    <x v="3"/>
    <n v="3"/>
    <s v="March"/>
    <x v="0"/>
  </r>
  <r>
    <x v="4"/>
    <x v="3"/>
    <x v="5"/>
    <s v="Low"/>
    <n v="1101"/>
    <n v="260"/>
    <n v="300"/>
    <n v="330300"/>
    <n v="6606"/>
    <n v="323694"/>
    <n v="275250"/>
    <n v="48444"/>
    <x v="3"/>
    <n v="3"/>
    <s v="March"/>
    <x v="0"/>
  </r>
  <r>
    <x v="3"/>
    <x v="1"/>
    <x v="5"/>
    <s v="Low"/>
    <n v="2276"/>
    <n v="260"/>
    <n v="125"/>
    <n v="284500"/>
    <n v="5690"/>
    <n v="278810"/>
    <n v="273120"/>
    <n v="5690"/>
    <x v="14"/>
    <n v="5"/>
    <s v="May"/>
    <x v="0"/>
  </r>
  <r>
    <x v="0"/>
    <x v="1"/>
    <x v="5"/>
    <s v="Low"/>
    <n v="2966"/>
    <n v="260"/>
    <n v="350"/>
    <n v="1038100"/>
    <n v="20762"/>
    <n v="1017338"/>
    <n v="771160"/>
    <n v="246178"/>
    <x v="7"/>
    <n v="10"/>
    <s v="October"/>
    <x v="1"/>
  </r>
  <r>
    <x v="0"/>
    <x v="4"/>
    <x v="5"/>
    <s v="Low"/>
    <n v="1236"/>
    <n v="260"/>
    <n v="20"/>
    <n v="24720"/>
    <n v="494.4"/>
    <n v="24225.599999999999"/>
    <n v="12360"/>
    <n v="11865.599999999999"/>
    <x v="15"/>
    <n v="11"/>
    <s v="November"/>
    <x v="0"/>
  </r>
  <r>
    <x v="0"/>
    <x v="2"/>
    <x v="5"/>
    <s v="Low"/>
    <n v="941"/>
    <n v="260"/>
    <n v="20"/>
    <n v="18820"/>
    <n v="376.4"/>
    <n v="18443.599999999999"/>
    <n v="9410"/>
    <n v="9033.5999999999985"/>
    <x v="15"/>
    <n v="11"/>
    <s v="November"/>
    <x v="0"/>
  </r>
  <r>
    <x v="4"/>
    <x v="0"/>
    <x v="5"/>
    <s v="Low"/>
    <n v="1916"/>
    <n v="260"/>
    <n v="300"/>
    <n v="574800"/>
    <n v="11496"/>
    <n v="563304"/>
    <n v="479000"/>
    <n v="84304"/>
    <x v="2"/>
    <n v="12"/>
    <s v="December"/>
    <x v="0"/>
  </r>
  <r>
    <x v="3"/>
    <x v="2"/>
    <x v="0"/>
    <s v="Low"/>
    <n v="4243.5"/>
    <n v="3"/>
    <n v="125"/>
    <n v="530437.5"/>
    <n v="15913.125"/>
    <n v="514524.375"/>
    <n v="509220"/>
    <n v="5304.375"/>
    <x v="13"/>
    <n v="4"/>
    <s v="April"/>
    <x v="0"/>
  </r>
  <r>
    <x v="0"/>
    <x v="1"/>
    <x v="0"/>
    <s v="Low"/>
    <n v="2580"/>
    <n v="3"/>
    <n v="20"/>
    <n v="51600"/>
    <n v="1548"/>
    <n v="50052"/>
    <n v="25800"/>
    <n v="24252"/>
    <x v="13"/>
    <n v="4"/>
    <s v="April"/>
    <x v="0"/>
  </r>
  <r>
    <x v="4"/>
    <x v="1"/>
    <x v="0"/>
    <s v="Low"/>
    <n v="689"/>
    <n v="3"/>
    <n v="300"/>
    <n v="206700"/>
    <n v="6201"/>
    <n v="200499"/>
    <n v="172250"/>
    <n v="28249"/>
    <x v="1"/>
    <n v="6"/>
    <s v="June"/>
    <x v="0"/>
  </r>
  <r>
    <x v="2"/>
    <x v="4"/>
    <x v="0"/>
    <s v="Low"/>
    <n v="1947"/>
    <n v="3"/>
    <n v="12"/>
    <n v="23364"/>
    <n v="700.92"/>
    <n v="22663.08"/>
    <n v="5841"/>
    <n v="16822.080000000002"/>
    <x v="6"/>
    <n v="9"/>
    <s v="September"/>
    <x v="0"/>
  </r>
  <r>
    <x v="2"/>
    <x v="0"/>
    <x v="0"/>
    <s v="Low"/>
    <n v="908"/>
    <n v="3"/>
    <n v="12"/>
    <n v="10896"/>
    <n v="326.88"/>
    <n v="10569.12"/>
    <n v="2724"/>
    <n v="7845.1200000000008"/>
    <x v="12"/>
    <n v="12"/>
    <s v="December"/>
    <x v="1"/>
  </r>
  <r>
    <x v="0"/>
    <x v="1"/>
    <x v="1"/>
    <s v="Low"/>
    <n v="1958"/>
    <n v="5"/>
    <n v="7"/>
    <n v="13706"/>
    <n v="411.18"/>
    <n v="13294.82"/>
    <n v="9790"/>
    <n v="3504.8199999999997"/>
    <x v="8"/>
    <n v="2"/>
    <s v="February"/>
    <x v="0"/>
  </r>
  <r>
    <x v="2"/>
    <x v="2"/>
    <x v="1"/>
    <s v="Low"/>
    <n v="1901"/>
    <n v="5"/>
    <n v="12"/>
    <n v="22812"/>
    <n v="684.36"/>
    <n v="22127.64"/>
    <n v="5703"/>
    <n v="16424.64"/>
    <x v="1"/>
    <n v="6"/>
    <s v="June"/>
    <x v="0"/>
  </r>
  <r>
    <x v="0"/>
    <x v="2"/>
    <x v="1"/>
    <s v="Low"/>
    <n v="544"/>
    <n v="5"/>
    <n v="7"/>
    <n v="3808"/>
    <n v="114.24"/>
    <n v="3693.76"/>
    <n v="2720"/>
    <n v="973.76000000000022"/>
    <x v="6"/>
    <n v="9"/>
    <s v="September"/>
    <x v="0"/>
  </r>
  <r>
    <x v="0"/>
    <x v="1"/>
    <x v="1"/>
    <s v="Low"/>
    <n v="1797"/>
    <n v="5"/>
    <n v="350"/>
    <n v="628950"/>
    <n v="18868.5"/>
    <n v="610081.5"/>
    <n v="467220"/>
    <n v="142861.5"/>
    <x v="9"/>
    <n v="9"/>
    <s v="September"/>
    <x v="1"/>
  </r>
  <r>
    <x v="3"/>
    <x v="2"/>
    <x v="1"/>
    <s v="Low"/>
    <n v="1287"/>
    <n v="5"/>
    <n v="125"/>
    <n v="160875"/>
    <n v="4826.25"/>
    <n v="156048.75"/>
    <n v="154440"/>
    <n v="1608.75"/>
    <x v="2"/>
    <n v="12"/>
    <s v="December"/>
    <x v="0"/>
  </r>
  <r>
    <x v="3"/>
    <x v="1"/>
    <x v="1"/>
    <s v="Low"/>
    <n v="1706"/>
    <n v="5"/>
    <n v="125"/>
    <n v="213250"/>
    <n v="6397.5"/>
    <n v="206852.5"/>
    <n v="204720"/>
    <n v="2132.5"/>
    <x v="2"/>
    <n v="12"/>
    <s v="December"/>
    <x v="0"/>
  </r>
  <r>
    <x v="4"/>
    <x v="2"/>
    <x v="2"/>
    <s v="Low"/>
    <n v="2434.5"/>
    <n v="10"/>
    <n v="300"/>
    <n v="730350"/>
    <n v="21910.5"/>
    <n v="708439.5"/>
    <n v="608625"/>
    <n v="99814.5"/>
    <x v="0"/>
    <n v="1"/>
    <s v="January"/>
    <x v="0"/>
  </r>
  <r>
    <x v="3"/>
    <x v="0"/>
    <x v="2"/>
    <s v="Low"/>
    <n v="1774"/>
    <n v="10"/>
    <n v="125"/>
    <n v="221750"/>
    <n v="6652.5"/>
    <n v="215097.5"/>
    <n v="212880"/>
    <n v="2217.5"/>
    <x v="3"/>
    <n v="3"/>
    <s v="March"/>
    <x v="0"/>
  </r>
  <r>
    <x v="2"/>
    <x v="2"/>
    <x v="2"/>
    <s v="Low"/>
    <n v="1901"/>
    <n v="10"/>
    <n v="12"/>
    <n v="22812"/>
    <n v="684.36"/>
    <n v="22127.64"/>
    <n v="5703"/>
    <n v="16424.64"/>
    <x v="1"/>
    <n v="6"/>
    <s v="June"/>
    <x v="0"/>
  </r>
  <r>
    <x v="4"/>
    <x v="1"/>
    <x v="2"/>
    <s v="Low"/>
    <n v="689"/>
    <n v="10"/>
    <n v="300"/>
    <n v="206700"/>
    <n v="6201"/>
    <n v="200499"/>
    <n v="172250"/>
    <n v="28249"/>
    <x v="1"/>
    <n v="6"/>
    <s v="June"/>
    <x v="0"/>
  </r>
  <r>
    <x v="3"/>
    <x v="1"/>
    <x v="2"/>
    <s v="Low"/>
    <n v="1570"/>
    <n v="10"/>
    <n v="125"/>
    <n v="196250"/>
    <n v="5887.5"/>
    <n v="190362.5"/>
    <n v="188400"/>
    <n v="1962.5"/>
    <x v="1"/>
    <n v="6"/>
    <s v="June"/>
    <x v="0"/>
  </r>
  <r>
    <x v="2"/>
    <x v="4"/>
    <x v="2"/>
    <s v="Low"/>
    <n v="1369.5"/>
    <n v="10"/>
    <n v="12"/>
    <n v="16434"/>
    <n v="493.02"/>
    <n v="15940.98"/>
    <n v="4108.5"/>
    <n v="11832.48"/>
    <x v="4"/>
    <n v="7"/>
    <s v="July"/>
    <x v="0"/>
  </r>
  <r>
    <x v="3"/>
    <x v="0"/>
    <x v="2"/>
    <s v="Low"/>
    <n v="2009"/>
    <n v="10"/>
    <n v="125"/>
    <n v="251125"/>
    <n v="7533.75"/>
    <n v="243591.25"/>
    <n v="241080"/>
    <n v="2511.25"/>
    <x v="10"/>
    <n v="10"/>
    <s v="October"/>
    <x v="0"/>
  </r>
  <r>
    <x v="1"/>
    <x v="1"/>
    <x v="2"/>
    <s v="Low"/>
    <n v="1945"/>
    <n v="10"/>
    <n v="15"/>
    <n v="29175"/>
    <n v="875.25"/>
    <n v="28299.75"/>
    <n v="19450"/>
    <n v="8849.75"/>
    <x v="7"/>
    <n v="10"/>
    <s v="October"/>
    <x v="1"/>
  </r>
  <r>
    <x v="3"/>
    <x v="2"/>
    <x v="2"/>
    <s v="Low"/>
    <n v="1287"/>
    <n v="10"/>
    <n v="125"/>
    <n v="160875"/>
    <n v="4826.25"/>
    <n v="156048.75"/>
    <n v="154440"/>
    <n v="1608.75"/>
    <x v="2"/>
    <n v="12"/>
    <s v="December"/>
    <x v="0"/>
  </r>
  <r>
    <x v="3"/>
    <x v="1"/>
    <x v="2"/>
    <s v="Low"/>
    <n v="1706"/>
    <n v="10"/>
    <n v="125"/>
    <n v="213250"/>
    <n v="6397.5"/>
    <n v="206852.5"/>
    <n v="204720"/>
    <n v="2132.5"/>
    <x v="2"/>
    <n v="12"/>
    <s v="December"/>
    <x v="0"/>
  </r>
  <r>
    <x v="3"/>
    <x v="0"/>
    <x v="3"/>
    <s v="Low"/>
    <n v="2009"/>
    <n v="120"/>
    <n v="125"/>
    <n v="251125"/>
    <n v="7533.75"/>
    <n v="243591.25"/>
    <n v="241080"/>
    <n v="2511.25"/>
    <x v="10"/>
    <n v="10"/>
    <s v="October"/>
    <x v="0"/>
  </r>
  <r>
    <x v="4"/>
    <x v="4"/>
    <x v="4"/>
    <s v="Low"/>
    <n v="2844"/>
    <n v="250"/>
    <n v="300"/>
    <n v="853200"/>
    <n v="25596"/>
    <n v="827604"/>
    <n v="711000"/>
    <n v="116604"/>
    <x v="8"/>
    <n v="2"/>
    <s v="February"/>
    <x v="0"/>
  </r>
  <r>
    <x v="2"/>
    <x v="3"/>
    <x v="4"/>
    <s v="Low"/>
    <n v="1916"/>
    <n v="250"/>
    <n v="12"/>
    <n v="22992"/>
    <n v="689.76"/>
    <n v="22302.240000000002"/>
    <n v="5748"/>
    <n v="16554.240000000002"/>
    <x v="13"/>
    <n v="4"/>
    <s v="April"/>
    <x v="0"/>
  </r>
  <r>
    <x v="3"/>
    <x v="1"/>
    <x v="4"/>
    <s v="Low"/>
    <n v="1570"/>
    <n v="250"/>
    <n v="125"/>
    <n v="196250"/>
    <n v="5887.5"/>
    <n v="190362.5"/>
    <n v="188400"/>
    <n v="1962.5"/>
    <x v="1"/>
    <n v="6"/>
    <s v="June"/>
    <x v="0"/>
  </r>
  <r>
    <x v="4"/>
    <x v="0"/>
    <x v="4"/>
    <s v="Low"/>
    <n v="1874"/>
    <n v="250"/>
    <n v="300"/>
    <n v="562200"/>
    <n v="16866"/>
    <n v="545334"/>
    <n v="468500"/>
    <n v="76834"/>
    <x v="5"/>
    <n v="8"/>
    <s v="August"/>
    <x v="0"/>
  </r>
  <r>
    <x v="0"/>
    <x v="3"/>
    <x v="4"/>
    <s v="Low"/>
    <n v="1642"/>
    <n v="250"/>
    <n v="350"/>
    <n v="574700"/>
    <n v="17241"/>
    <n v="557459"/>
    <n v="426920"/>
    <n v="130539"/>
    <x v="5"/>
    <n v="8"/>
    <s v="August"/>
    <x v="0"/>
  </r>
  <r>
    <x v="1"/>
    <x v="1"/>
    <x v="4"/>
    <s v="Low"/>
    <n v="1945"/>
    <n v="250"/>
    <n v="15"/>
    <n v="29175"/>
    <n v="875.25"/>
    <n v="28299.75"/>
    <n v="19450"/>
    <n v="8849.75"/>
    <x v="7"/>
    <n v="10"/>
    <s v="October"/>
    <x v="1"/>
  </r>
  <r>
    <x v="0"/>
    <x v="0"/>
    <x v="0"/>
    <s v="Low"/>
    <n v="831"/>
    <n v="3"/>
    <n v="20"/>
    <n v="16620"/>
    <n v="498.6"/>
    <n v="16121.4"/>
    <n v="8310"/>
    <n v="7811.4"/>
    <x v="14"/>
    <n v="5"/>
    <s v="May"/>
    <x v="0"/>
  </r>
  <r>
    <x v="0"/>
    <x v="3"/>
    <x v="2"/>
    <s v="Low"/>
    <n v="1760"/>
    <n v="10"/>
    <n v="7"/>
    <n v="12320"/>
    <n v="369.6"/>
    <n v="11950.4"/>
    <n v="8800"/>
    <n v="3150.3999999999996"/>
    <x v="9"/>
    <n v="9"/>
    <s v="September"/>
    <x v="1"/>
  </r>
  <r>
    <x v="0"/>
    <x v="0"/>
    <x v="3"/>
    <s v="Low"/>
    <n v="3850.5"/>
    <n v="120"/>
    <n v="20"/>
    <n v="77010"/>
    <n v="2310.3000000000002"/>
    <n v="74699.700000000012"/>
    <n v="38505"/>
    <n v="36194.700000000004"/>
    <x v="13"/>
    <n v="4"/>
    <s v="April"/>
    <x v="0"/>
  </r>
  <r>
    <x v="2"/>
    <x v="1"/>
    <x v="4"/>
    <s v="Low"/>
    <n v="2479"/>
    <n v="250"/>
    <n v="12"/>
    <n v="29748"/>
    <n v="892.44"/>
    <n v="28855.56"/>
    <n v="7437"/>
    <n v="21418.560000000001"/>
    <x v="0"/>
    <n v="1"/>
    <s v="January"/>
    <x v="0"/>
  </r>
  <r>
    <x v="1"/>
    <x v="3"/>
    <x v="1"/>
    <s v="Low"/>
    <n v="2031"/>
    <n v="5"/>
    <n v="15"/>
    <n v="30465"/>
    <n v="1218.5999999999999"/>
    <n v="29246.400000000001"/>
    <n v="20310"/>
    <n v="8936.4000000000015"/>
    <x v="10"/>
    <n v="10"/>
    <s v="October"/>
    <x v="0"/>
  </r>
  <r>
    <x v="1"/>
    <x v="3"/>
    <x v="2"/>
    <s v="Low"/>
    <n v="2031"/>
    <n v="10"/>
    <n v="15"/>
    <n v="30465"/>
    <n v="1218.5999999999999"/>
    <n v="29246.400000000001"/>
    <n v="20310"/>
    <n v="8936.4000000000015"/>
    <x v="10"/>
    <n v="10"/>
    <s v="October"/>
    <x v="0"/>
  </r>
  <r>
    <x v="1"/>
    <x v="2"/>
    <x v="2"/>
    <s v="Low"/>
    <n v="2261"/>
    <n v="10"/>
    <n v="15"/>
    <n v="33915"/>
    <n v="1356.6"/>
    <n v="32558.400000000001"/>
    <n v="22610"/>
    <n v="9948.4000000000015"/>
    <x v="12"/>
    <n v="12"/>
    <s v="December"/>
    <x v="1"/>
  </r>
  <r>
    <x v="0"/>
    <x v="4"/>
    <x v="3"/>
    <s v="Low"/>
    <n v="736"/>
    <n v="120"/>
    <n v="20"/>
    <n v="14720"/>
    <n v="588.79999999999995"/>
    <n v="14131.2"/>
    <n v="7360"/>
    <n v="6771.2000000000007"/>
    <x v="9"/>
    <n v="9"/>
    <s v="September"/>
    <x v="1"/>
  </r>
  <r>
    <x v="0"/>
    <x v="0"/>
    <x v="0"/>
    <s v="Low"/>
    <n v="2851"/>
    <n v="3"/>
    <n v="7"/>
    <n v="19957"/>
    <n v="798.28"/>
    <n v="19158.72"/>
    <n v="14255"/>
    <n v="4903.7200000000012"/>
    <x v="7"/>
    <n v="10"/>
    <s v="October"/>
    <x v="1"/>
  </r>
  <r>
    <x v="4"/>
    <x v="1"/>
    <x v="0"/>
    <s v="Low"/>
    <n v="2021"/>
    <n v="3"/>
    <n v="300"/>
    <n v="606300"/>
    <n v="24252"/>
    <n v="582048"/>
    <n v="505250"/>
    <n v="76798"/>
    <x v="10"/>
    <n v="10"/>
    <s v="October"/>
    <x v="0"/>
  </r>
  <r>
    <x v="0"/>
    <x v="4"/>
    <x v="0"/>
    <s v="Low"/>
    <n v="274"/>
    <n v="3"/>
    <n v="350"/>
    <n v="95900"/>
    <n v="3836"/>
    <n v="92064"/>
    <n v="71240"/>
    <n v="20824"/>
    <x v="2"/>
    <n v="12"/>
    <s v="December"/>
    <x v="0"/>
  </r>
  <r>
    <x v="1"/>
    <x v="0"/>
    <x v="1"/>
    <s v="Low"/>
    <n v="1967"/>
    <n v="5"/>
    <n v="15"/>
    <n v="29505"/>
    <n v="1180.2"/>
    <n v="28324.799999999999"/>
    <n v="19670"/>
    <n v="8654.7999999999993"/>
    <x v="3"/>
    <n v="3"/>
    <s v="March"/>
    <x v="0"/>
  </r>
  <r>
    <x v="4"/>
    <x v="1"/>
    <x v="1"/>
    <s v="Low"/>
    <n v="1859"/>
    <n v="5"/>
    <n v="300"/>
    <n v="557700"/>
    <n v="22308"/>
    <n v="535392"/>
    <n v="464750"/>
    <n v="70642"/>
    <x v="5"/>
    <n v="8"/>
    <s v="August"/>
    <x v="0"/>
  </r>
  <r>
    <x v="0"/>
    <x v="0"/>
    <x v="1"/>
    <s v="Low"/>
    <n v="2851"/>
    <n v="5"/>
    <n v="7"/>
    <n v="19957"/>
    <n v="798.28"/>
    <n v="19158.72"/>
    <n v="14255"/>
    <n v="4903.7200000000012"/>
    <x v="7"/>
    <n v="10"/>
    <s v="October"/>
    <x v="1"/>
  </r>
  <r>
    <x v="4"/>
    <x v="1"/>
    <x v="1"/>
    <s v="Low"/>
    <n v="2021"/>
    <n v="5"/>
    <n v="300"/>
    <n v="606300"/>
    <n v="24252"/>
    <n v="582048"/>
    <n v="505250"/>
    <n v="76798"/>
    <x v="10"/>
    <n v="10"/>
    <s v="October"/>
    <x v="0"/>
  </r>
  <r>
    <x v="3"/>
    <x v="3"/>
    <x v="1"/>
    <s v="Low"/>
    <n v="1138"/>
    <n v="5"/>
    <n v="125"/>
    <n v="142250"/>
    <n v="5690"/>
    <n v="136560"/>
    <n v="136560"/>
    <n v="0"/>
    <x v="2"/>
    <n v="12"/>
    <s v="December"/>
    <x v="0"/>
  </r>
  <r>
    <x v="0"/>
    <x v="0"/>
    <x v="2"/>
    <s v="Low"/>
    <n v="4251"/>
    <n v="10"/>
    <n v="7"/>
    <n v="29757"/>
    <n v="1190.28"/>
    <n v="28566.720000000001"/>
    <n v="21255"/>
    <n v="7311.7199999999993"/>
    <x v="0"/>
    <n v="1"/>
    <s v="January"/>
    <x v="0"/>
  </r>
  <r>
    <x v="3"/>
    <x v="1"/>
    <x v="2"/>
    <s v="Low"/>
    <n v="795"/>
    <n v="10"/>
    <n v="125"/>
    <n v="99375"/>
    <n v="3975"/>
    <n v="95400"/>
    <n v="95400"/>
    <n v="0"/>
    <x v="3"/>
    <n v="3"/>
    <s v="March"/>
    <x v="0"/>
  </r>
  <r>
    <x v="4"/>
    <x v="1"/>
    <x v="2"/>
    <s v="Low"/>
    <n v="1414.5"/>
    <n v="10"/>
    <n v="300"/>
    <n v="424350"/>
    <n v="16974"/>
    <n v="407376"/>
    <n v="353625"/>
    <n v="53751"/>
    <x v="13"/>
    <n v="4"/>
    <s v="April"/>
    <x v="0"/>
  </r>
  <r>
    <x v="4"/>
    <x v="4"/>
    <x v="2"/>
    <s v="Low"/>
    <n v="2918"/>
    <n v="10"/>
    <n v="300"/>
    <n v="875400"/>
    <n v="35016"/>
    <n v="840384"/>
    <n v="729500"/>
    <n v="110884"/>
    <x v="14"/>
    <n v="5"/>
    <s v="May"/>
    <x v="0"/>
  </r>
  <r>
    <x v="0"/>
    <x v="4"/>
    <x v="2"/>
    <s v="Low"/>
    <n v="3450"/>
    <n v="10"/>
    <n v="350"/>
    <n v="1207500"/>
    <n v="48300"/>
    <n v="1159200"/>
    <n v="897000"/>
    <n v="262200"/>
    <x v="4"/>
    <n v="7"/>
    <s v="July"/>
    <x v="0"/>
  </r>
  <r>
    <x v="3"/>
    <x v="2"/>
    <x v="2"/>
    <s v="Low"/>
    <n v="2988"/>
    <n v="10"/>
    <n v="125"/>
    <n v="373500"/>
    <n v="14940"/>
    <n v="358560"/>
    <n v="358560"/>
    <n v="0"/>
    <x v="4"/>
    <n v="7"/>
    <s v="July"/>
    <x v="0"/>
  </r>
  <r>
    <x v="1"/>
    <x v="0"/>
    <x v="2"/>
    <s v="Low"/>
    <n v="218"/>
    <n v="10"/>
    <n v="15"/>
    <n v="3270"/>
    <n v="130.80000000000001"/>
    <n v="3139.2"/>
    <n v="2180"/>
    <n v="959.19999999999982"/>
    <x v="6"/>
    <n v="9"/>
    <s v="September"/>
    <x v="0"/>
  </r>
  <r>
    <x v="0"/>
    <x v="0"/>
    <x v="2"/>
    <s v="Low"/>
    <n v="2074"/>
    <n v="10"/>
    <n v="20"/>
    <n v="41480"/>
    <n v="1659.2"/>
    <n v="39820.800000000003"/>
    <n v="20740"/>
    <n v="19080.800000000003"/>
    <x v="6"/>
    <n v="9"/>
    <s v="September"/>
    <x v="0"/>
  </r>
  <r>
    <x v="0"/>
    <x v="4"/>
    <x v="2"/>
    <s v="Low"/>
    <n v="1056"/>
    <n v="10"/>
    <n v="20"/>
    <n v="21120"/>
    <n v="844.8"/>
    <n v="20275.2"/>
    <n v="10560"/>
    <n v="9715.2000000000007"/>
    <x v="6"/>
    <n v="9"/>
    <s v="September"/>
    <x v="0"/>
  </r>
  <r>
    <x v="1"/>
    <x v="4"/>
    <x v="2"/>
    <s v="Low"/>
    <n v="671"/>
    <n v="10"/>
    <n v="15"/>
    <n v="10065"/>
    <n v="402.6"/>
    <n v="9662.4"/>
    <n v="6710"/>
    <n v="2952.3999999999996"/>
    <x v="7"/>
    <n v="10"/>
    <s v="October"/>
    <x v="1"/>
  </r>
  <r>
    <x v="1"/>
    <x v="3"/>
    <x v="2"/>
    <s v="Low"/>
    <n v="1514"/>
    <n v="10"/>
    <n v="15"/>
    <n v="22710"/>
    <n v="908.4"/>
    <n v="21801.599999999999"/>
    <n v="15140"/>
    <n v="6661.5999999999985"/>
    <x v="7"/>
    <n v="10"/>
    <s v="October"/>
    <x v="1"/>
  </r>
  <r>
    <x v="0"/>
    <x v="4"/>
    <x v="2"/>
    <s v="Low"/>
    <n v="274"/>
    <n v="10"/>
    <n v="350"/>
    <n v="95900"/>
    <n v="3836"/>
    <n v="92064"/>
    <n v="71240"/>
    <n v="20824"/>
    <x v="2"/>
    <n v="12"/>
    <s v="December"/>
    <x v="0"/>
  </r>
  <r>
    <x v="3"/>
    <x v="3"/>
    <x v="2"/>
    <s v="Low"/>
    <n v="1138"/>
    <n v="10"/>
    <n v="125"/>
    <n v="142250"/>
    <n v="5690"/>
    <n v="136560"/>
    <n v="136560"/>
    <n v="0"/>
    <x v="2"/>
    <n v="12"/>
    <s v="December"/>
    <x v="0"/>
  </r>
  <r>
    <x v="2"/>
    <x v="4"/>
    <x v="3"/>
    <s v="Low"/>
    <n v="1465"/>
    <n v="120"/>
    <n v="12"/>
    <n v="17580"/>
    <n v="703.2"/>
    <n v="16876.8"/>
    <n v="4395"/>
    <n v="12481.8"/>
    <x v="3"/>
    <n v="3"/>
    <s v="March"/>
    <x v="0"/>
  </r>
  <r>
    <x v="0"/>
    <x v="0"/>
    <x v="3"/>
    <s v="Low"/>
    <n v="2646"/>
    <n v="120"/>
    <n v="20"/>
    <n v="52920"/>
    <n v="2116.8000000000002"/>
    <n v="50803.199999999997"/>
    <n v="26460"/>
    <n v="24343.199999999997"/>
    <x v="9"/>
    <n v="9"/>
    <s v="September"/>
    <x v="1"/>
  </r>
  <r>
    <x v="0"/>
    <x v="2"/>
    <x v="3"/>
    <s v="Low"/>
    <n v="2177"/>
    <n v="120"/>
    <n v="350"/>
    <n v="761950"/>
    <n v="30478"/>
    <n v="731472"/>
    <n v="566020"/>
    <n v="165452"/>
    <x v="10"/>
    <n v="10"/>
    <s v="October"/>
    <x v="0"/>
  </r>
  <r>
    <x v="2"/>
    <x v="2"/>
    <x v="4"/>
    <s v="Low"/>
    <n v="866"/>
    <n v="250"/>
    <n v="12"/>
    <n v="10392"/>
    <n v="415.68"/>
    <n v="9976.32"/>
    <n v="2598"/>
    <n v="7378.32"/>
    <x v="14"/>
    <n v="5"/>
    <s v="May"/>
    <x v="0"/>
  </r>
  <r>
    <x v="0"/>
    <x v="4"/>
    <x v="4"/>
    <s v="Low"/>
    <n v="349"/>
    <n v="250"/>
    <n v="350"/>
    <n v="122150"/>
    <n v="4886"/>
    <n v="117264"/>
    <n v="90740"/>
    <n v="26524"/>
    <x v="9"/>
    <n v="9"/>
    <s v="September"/>
    <x v="1"/>
  </r>
  <r>
    <x v="0"/>
    <x v="2"/>
    <x v="4"/>
    <s v="Low"/>
    <n v="2177"/>
    <n v="250"/>
    <n v="350"/>
    <n v="761950"/>
    <n v="30478"/>
    <n v="731472"/>
    <n v="566020"/>
    <n v="165452"/>
    <x v="10"/>
    <n v="10"/>
    <s v="October"/>
    <x v="0"/>
  </r>
  <r>
    <x v="1"/>
    <x v="3"/>
    <x v="4"/>
    <s v="Low"/>
    <n v="1514"/>
    <n v="250"/>
    <n v="15"/>
    <n v="22710"/>
    <n v="908.4"/>
    <n v="21801.599999999999"/>
    <n v="15140"/>
    <n v="6661.5999999999985"/>
    <x v="7"/>
    <n v="10"/>
    <s v="October"/>
    <x v="1"/>
  </r>
  <r>
    <x v="0"/>
    <x v="3"/>
    <x v="5"/>
    <s v="Low"/>
    <n v="1865"/>
    <n v="260"/>
    <n v="350"/>
    <n v="652750"/>
    <n v="26110"/>
    <n v="626640"/>
    <n v="484900"/>
    <n v="141740"/>
    <x v="8"/>
    <n v="2"/>
    <s v="February"/>
    <x v="0"/>
  </r>
  <r>
    <x v="3"/>
    <x v="3"/>
    <x v="5"/>
    <s v="Low"/>
    <n v="1074"/>
    <n v="260"/>
    <n v="125"/>
    <n v="134250"/>
    <n v="5370"/>
    <n v="128880"/>
    <n v="128880"/>
    <n v="0"/>
    <x v="13"/>
    <n v="4"/>
    <s v="April"/>
    <x v="0"/>
  </r>
  <r>
    <x v="0"/>
    <x v="1"/>
    <x v="5"/>
    <s v="Low"/>
    <n v="1907"/>
    <n v="260"/>
    <n v="350"/>
    <n v="667450"/>
    <n v="26698"/>
    <n v="640752"/>
    <n v="495820"/>
    <n v="144932"/>
    <x v="6"/>
    <n v="9"/>
    <s v="September"/>
    <x v="0"/>
  </r>
  <r>
    <x v="1"/>
    <x v="4"/>
    <x v="5"/>
    <s v="Low"/>
    <n v="671"/>
    <n v="260"/>
    <n v="15"/>
    <n v="10065"/>
    <n v="402.6"/>
    <n v="9662.4"/>
    <n v="6710"/>
    <n v="2952.3999999999996"/>
    <x v="7"/>
    <n v="10"/>
    <s v="October"/>
    <x v="1"/>
  </r>
  <r>
    <x v="0"/>
    <x v="0"/>
    <x v="5"/>
    <s v="Low"/>
    <n v="1778"/>
    <n v="260"/>
    <n v="350"/>
    <n v="622300"/>
    <n v="24892"/>
    <n v="597408"/>
    <n v="462280"/>
    <n v="135128"/>
    <x v="12"/>
    <n v="12"/>
    <s v="December"/>
    <x v="1"/>
  </r>
  <r>
    <x v="0"/>
    <x v="1"/>
    <x v="1"/>
    <s v="Medium"/>
    <n v="1159"/>
    <n v="5"/>
    <n v="7"/>
    <n v="8113"/>
    <n v="405.65"/>
    <n v="7707.35"/>
    <n v="5795"/>
    <n v="1912.3500000000004"/>
    <x v="7"/>
    <n v="10"/>
    <s v="October"/>
    <x v="1"/>
  </r>
  <r>
    <x v="0"/>
    <x v="1"/>
    <x v="2"/>
    <s v="Medium"/>
    <n v="1372"/>
    <n v="10"/>
    <n v="7"/>
    <n v="9604"/>
    <n v="480.2"/>
    <n v="9123.7999999999993"/>
    <n v="6860"/>
    <n v="2263.7999999999993"/>
    <x v="0"/>
    <n v="1"/>
    <s v="January"/>
    <x v="0"/>
  </r>
  <r>
    <x v="0"/>
    <x v="0"/>
    <x v="2"/>
    <s v="Medium"/>
    <n v="2349"/>
    <n v="10"/>
    <n v="7"/>
    <n v="16443"/>
    <n v="822.15"/>
    <n v="15620.85"/>
    <n v="11745"/>
    <n v="3875.8500000000004"/>
    <x v="9"/>
    <n v="9"/>
    <s v="September"/>
    <x v="1"/>
  </r>
  <r>
    <x v="0"/>
    <x v="3"/>
    <x v="2"/>
    <s v="Medium"/>
    <n v="2689"/>
    <n v="10"/>
    <n v="7"/>
    <n v="18823"/>
    <n v="941.15"/>
    <n v="17881.849999999999"/>
    <n v="13445"/>
    <n v="4436.8499999999985"/>
    <x v="10"/>
    <n v="10"/>
    <s v="October"/>
    <x v="0"/>
  </r>
  <r>
    <x v="2"/>
    <x v="0"/>
    <x v="2"/>
    <s v="Medium"/>
    <n v="2431"/>
    <n v="10"/>
    <n v="12"/>
    <n v="29172"/>
    <n v="1458.6"/>
    <n v="27713.4"/>
    <n v="7293"/>
    <n v="20420.400000000001"/>
    <x v="2"/>
    <n v="12"/>
    <s v="December"/>
    <x v="0"/>
  </r>
  <r>
    <x v="2"/>
    <x v="0"/>
    <x v="3"/>
    <s v="Medium"/>
    <n v="2431"/>
    <n v="120"/>
    <n v="12"/>
    <n v="29172"/>
    <n v="1458.6"/>
    <n v="27713.4"/>
    <n v="7293"/>
    <n v="20420.400000000001"/>
    <x v="2"/>
    <n v="12"/>
    <s v="December"/>
    <x v="0"/>
  </r>
  <r>
    <x v="0"/>
    <x v="3"/>
    <x v="4"/>
    <s v="Medium"/>
    <n v="2689"/>
    <n v="250"/>
    <n v="7"/>
    <n v="18823"/>
    <n v="941.15"/>
    <n v="17881.849999999999"/>
    <n v="13445"/>
    <n v="4436.8499999999985"/>
    <x v="10"/>
    <n v="10"/>
    <s v="October"/>
    <x v="0"/>
  </r>
  <r>
    <x v="0"/>
    <x v="3"/>
    <x v="5"/>
    <s v="Medium"/>
    <n v="1683"/>
    <n v="260"/>
    <n v="7"/>
    <n v="11781"/>
    <n v="589.04999999999995"/>
    <n v="11191.95"/>
    <n v="8415"/>
    <n v="2776.9500000000007"/>
    <x v="4"/>
    <n v="7"/>
    <s v="July"/>
    <x v="0"/>
  </r>
  <r>
    <x v="2"/>
    <x v="3"/>
    <x v="5"/>
    <s v="Medium"/>
    <n v="1123"/>
    <n v="260"/>
    <n v="12"/>
    <n v="13476"/>
    <n v="673.8"/>
    <n v="12802.2"/>
    <n v="3369"/>
    <n v="9433.2000000000007"/>
    <x v="5"/>
    <n v="8"/>
    <s v="August"/>
    <x v="0"/>
  </r>
  <r>
    <x v="0"/>
    <x v="1"/>
    <x v="5"/>
    <s v="Medium"/>
    <n v="1159"/>
    <n v="260"/>
    <n v="7"/>
    <n v="8113"/>
    <n v="405.65"/>
    <n v="7707.35"/>
    <n v="5795"/>
    <n v="1912.3500000000004"/>
    <x v="7"/>
    <n v="10"/>
    <s v="October"/>
    <x v="1"/>
  </r>
  <r>
    <x v="2"/>
    <x v="2"/>
    <x v="0"/>
    <s v="Medium"/>
    <n v="1865"/>
    <n v="3"/>
    <n v="12"/>
    <n v="22380"/>
    <n v="1119"/>
    <n v="21261"/>
    <n v="5595"/>
    <n v="15666"/>
    <x v="8"/>
    <n v="2"/>
    <s v="February"/>
    <x v="0"/>
  </r>
  <r>
    <x v="2"/>
    <x v="1"/>
    <x v="0"/>
    <s v="Medium"/>
    <n v="1116"/>
    <n v="3"/>
    <n v="12"/>
    <n v="13392"/>
    <n v="669.6"/>
    <n v="12722.4"/>
    <n v="3348"/>
    <n v="9374.4"/>
    <x v="8"/>
    <n v="2"/>
    <s v="February"/>
    <x v="0"/>
  </r>
  <r>
    <x v="0"/>
    <x v="2"/>
    <x v="0"/>
    <s v="Medium"/>
    <n v="1563"/>
    <n v="3"/>
    <n v="20"/>
    <n v="31260"/>
    <n v="1563"/>
    <n v="29697"/>
    <n v="15630"/>
    <n v="14067"/>
    <x v="14"/>
    <n v="5"/>
    <s v="May"/>
    <x v="0"/>
  </r>
  <r>
    <x v="4"/>
    <x v="4"/>
    <x v="0"/>
    <s v="Medium"/>
    <n v="991"/>
    <n v="3"/>
    <n v="300"/>
    <n v="297300"/>
    <n v="14865"/>
    <n v="282435"/>
    <n v="247750"/>
    <n v="34685"/>
    <x v="1"/>
    <n v="6"/>
    <s v="June"/>
    <x v="0"/>
  </r>
  <r>
    <x v="0"/>
    <x v="1"/>
    <x v="0"/>
    <s v="Medium"/>
    <n v="1016"/>
    <n v="3"/>
    <n v="7"/>
    <n v="7112"/>
    <n v="355.6"/>
    <n v="6756.4"/>
    <n v="5080"/>
    <n v="1676.3999999999996"/>
    <x v="11"/>
    <n v="11"/>
    <s v="November"/>
    <x v="1"/>
  </r>
  <r>
    <x v="1"/>
    <x v="3"/>
    <x v="0"/>
    <s v="Medium"/>
    <n v="2791"/>
    <n v="3"/>
    <n v="15"/>
    <n v="41865"/>
    <n v="2093.25"/>
    <n v="39771.75"/>
    <n v="27910"/>
    <n v="11861.75"/>
    <x v="15"/>
    <n v="11"/>
    <s v="November"/>
    <x v="0"/>
  </r>
  <r>
    <x v="0"/>
    <x v="4"/>
    <x v="0"/>
    <s v="Medium"/>
    <n v="570"/>
    <n v="3"/>
    <n v="7"/>
    <n v="3990"/>
    <n v="199.5"/>
    <n v="3790.5"/>
    <n v="2850"/>
    <n v="940.5"/>
    <x v="2"/>
    <n v="12"/>
    <s v="December"/>
    <x v="0"/>
  </r>
  <r>
    <x v="0"/>
    <x v="2"/>
    <x v="0"/>
    <s v="Medium"/>
    <n v="2487"/>
    <n v="3"/>
    <n v="7"/>
    <n v="17409"/>
    <n v="870.45"/>
    <n v="16538.55"/>
    <n v="12435"/>
    <n v="4103.5499999999993"/>
    <x v="2"/>
    <n v="12"/>
    <s v="December"/>
    <x v="0"/>
  </r>
  <r>
    <x v="0"/>
    <x v="2"/>
    <x v="1"/>
    <s v="Medium"/>
    <n v="1384.5"/>
    <n v="5"/>
    <n v="350"/>
    <n v="484575"/>
    <n v="24228.75"/>
    <n v="460346.25"/>
    <n v="359970"/>
    <n v="100376.25"/>
    <x v="0"/>
    <n v="1"/>
    <s v="January"/>
    <x v="0"/>
  </r>
  <r>
    <x v="3"/>
    <x v="4"/>
    <x v="1"/>
    <s v="Medium"/>
    <n v="3627"/>
    <n v="5"/>
    <n v="125"/>
    <n v="453375"/>
    <n v="22668.75"/>
    <n v="430706.25"/>
    <n v="435240"/>
    <n v="-4533.75"/>
    <x v="4"/>
    <n v="7"/>
    <s v="July"/>
    <x v="0"/>
  </r>
  <r>
    <x v="0"/>
    <x v="3"/>
    <x v="1"/>
    <s v="Medium"/>
    <n v="720"/>
    <n v="5"/>
    <n v="350"/>
    <n v="252000"/>
    <n v="12600"/>
    <n v="239400"/>
    <n v="187200"/>
    <n v="52200"/>
    <x v="9"/>
    <n v="9"/>
    <s v="September"/>
    <x v="1"/>
  </r>
  <r>
    <x v="2"/>
    <x v="1"/>
    <x v="1"/>
    <s v="Medium"/>
    <n v="2342"/>
    <n v="5"/>
    <n v="12"/>
    <n v="28104"/>
    <n v="1405.2"/>
    <n v="26698.799999999999"/>
    <n v="7026"/>
    <n v="19672.8"/>
    <x v="15"/>
    <n v="11"/>
    <s v="November"/>
    <x v="0"/>
  </r>
  <r>
    <x v="4"/>
    <x v="3"/>
    <x v="1"/>
    <s v="Medium"/>
    <n v="1100"/>
    <n v="5"/>
    <n v="300"/>
    <n v="330000"/>
    <n v="16500"/>
    <n v="313500"/>
    <n v="275000"/>
    <n v="38500"/>
    <x v="12"/>
    <n v="12"/>
    <s v="December"/>
    <x v="1"/>
  </r>
  <r>
    <x v="0"/>
    <x v="2"/>
    <x v="2"/>
    <s v="Medium"/>
    <n v="1303"/>
    <n v="10"/>
    <n v="20"/>
    <n v="26060"/>
    <n v="1303"/>
    <n v="24757"/>
    <n v="13030"/>
    <n v="11727"/>
    <x v="8"/>
    <n v="2"/>
    <s v="February"/>
    <x v="0"/>
  </r>
  <r>
    <x v="3"/>
    <x v="4"/>
    <x v="2"/>
    <s v="Medium"/>
    <n v="2992"/>
    <n v="10"/>
    <n v="125"/>
    <n v="374000"/>
    <n v="18700"/>
    <n v="355300"/>
    <n v="359040"/>
    <n v="-3740"/>
    <x v="3"/>
    <n v="3"/>
    <s v="March"/>
    <x v="0"/>
  </r>
  <r>
    <x v="3"/>
    <x v="2"/>
    <x v="2"/>
    <s v="Medium"/>
    <n v="2385"/>
    <n v="10"/>
    <n v="125"/>
    <n v="298125"/>
    <n v="14906.25"/>
    <n v="283218.75"/>
    <n v="286200"/>
    <n v="-2981.25"/>
    <x v="3"/>
    <n v="3"/>
    <s v="March"/>
    <x v="0"/>
  </r>
  <r>
    <x v="4"/>
    <x v="3"/>
    <x v="2"/>
    <s v="Medium"/>
    <n v="1607"/>
    <n v="10"/>
    <n v="300"/>
    <n v="482100"/>
    <n v="24105"/>
    <n v="457995"/>
    <n v="401750"/>
    <n v="56245"/>
    <x v="13"/>
    <n v="4"/>
    <s v="April"/>
    <x v="0"/>
  </r>
  <r>
    <x v="0"/>
    <x v="4"/>
    <x v="2"/>
    <s v="Medium"/>
    <n v="2327"/>
    <n v="10"/>
    <n v="7"/>
    <n v="16289"/>
    <n v="814.45"/>
    <n v="15474.55"/>
    <n v="11635"/>
    <n v="3839.5499999999993"/>
    <x v="14"/>
    <n v="5"/>
    <s v="May"/>
    <x v="0"/>
  </r>
  <r>
    <x v="4"/>
    <x v="4"/>
    <x v="2"/>
    <s v="Medium"/>
    <n v="991"/>
    <n v="10"/>
    <n v="300"/>
    <n v="297300"/>
    <n v="14865"/>
    <n v="282435"/>
    <n v="247750"/>
    <n v="34685"/>
    <x v="1"/>
    <n v="6"/>
    <s v="June"/>
    <x v="0"/>
  </r>
  <r>
    <x v="0"/>
    <x v="4"/>
    <x v="2"/>
    <s v="Medium"/>
    <n v="602"/>
    <n v="10"/>
    <n v="350"/>
    <n v="210700"/>
    <n v="10535"/>
    <n v="200165"/>
    <n v="156520"/>
    <n v="43645"/>
    <x v="1"/>
    <n v="6"/>
    <s v="June"/>
    <x v="0"/>
  </r>
  <r>
    <x v="1"/>
    <x v="2"/>
    <x v="2"/>
    <s v="Medium"/>
    <n v="2620"/>
    <n v="10"/>
    <n v="15"/>
    <n v="39300"/>
    <n v="1965"/>
    <n v="37335"/>
    <n v="26200"/>
    <n v="11135"/>
    <x v="6"/>
    <n v="9"/>
    <s v="September"/>
    <x v="0"/>
  </r>
  <r>
    <x v="0"/>
    <x v="0"/>
    <x v="2"/>
    <s v="Medium"/>
    <n v="1228"/>
    <n v="10"/>
    <n v="350"/>
    <n v="429800"/>
    <n v="21490"/>
    <n v="408310"/>
    <n v="319280"/>
    <n v="89030"/>
    <x v="7"/>
    <n v="10"/>
    <s v="October"/>
    <x v="1"/>
  </r>
  <r>
    <x v="0"/>
    <x v="0"/>
    <x v="2"/>
    <s v="Medium"/>
    <n v="1389"/>
    <n v="10"/>
    <n v="20"/>
    <n v="27780"/>
    <n v="1389"/>
    <n v="26391"/>
    <n v="13890"/>
    <n v="12501"/>
    <x v="7"/>
    <n v="10"/>
    <s v="October"/>
    <x v="1"/>
  </r>
  <r>
    <x v="3"/>
    <x v="4"/>
    <x v="2"/>
    <s v="Medium"/>
    <n v="861"/>
    <n v="10"/>
    <n v="125"/>
    <n v="107625"/>
    <n v="5381.25"/>
    <n v="102243.75"/>
    <n v="103320"/>
    <n v="-1076.25"/>
    <x v="10"/>
    <n v="10"/>
    <s v="October"/>
    <x v="0"/>
  </r>
  <r>
    <x v="3"/>
    <x v="2"/>
    <x v="2"/>
    <s v="Medium"/>
    <n v="704"/>
    <n v="10"/>
    <n v="125"/>
    <n v="88000"/>
    <n v="4400"/>
    <n v="83600"/>
    <n v="84480"/>
    <n v="-880"/>
    <x v="7"/>
    <n v="10"/>
    <s v="October"/>
    <x v="1"/>
  </r>
  <r>
    <x v="0"/>
    <x v="0"/>
    <x v="2"/>
    <s v="Medium"/>
    <n v="1802"/>
    <n v="10"/>
    <n v="20"/>
    <n v="36040"/>
    <n v="1802"/>
    <n v="34238"/>
    <n v="18020"/>
    <n v="16218"/>
    <x v="12"/>
    <n v="12"/>
    <s v="December"/>
    <x v="1"/>
  </r>
  <r>
    <x v="0"/>
    <x v="4"/>
    <x v="2"/>
    <s v="Medium"/>
    <n v="2663"/>
    <n v="10"/>
    <n v="20"/>
    <n v="53260"/>
    <n v="2663"/>
    <n v="50597"/>
    <n v="26630"/>
    <n v="23967"/>
    <x v="2"/>
    <n v="12"/>
    <s v="December"/>
    <x v="0"/>
  </r>
  <r>
    <x v="0"/>
    <x v="2"/>
    <x v="2"/>
    <s v="Medium"/>
    <n v="2136"/>
    <n v="10"/>
    <n v="7"/>
    <n v="14952"/>
    <n v="747.6"/>
    <n v="14204.4"/>
    <n v="10680"/>
    <n v="3524.3999999999996"/>
    <x v="12"/>
    <n v="12"/>
    <s v="December"/>
    <x v="1"/>
  </r>
  <r>
    <x v="1"/>
    <x v="1"/>
    <x v="2"/>
    <s v="Medium"/>
    <n v="2116"/>
    <n v="10"/>
    <n v="15"/>
    <n v="31740"/>
    <n v="1587"/>
    <n v="30153"/>
    <n v="21160"/>
    <n v="8993"/>
    <x v="12"/>
    <n v="12"/>
    <s v="December"/>
    <x v="1"/>
  </r>
  <r>
    <x v="1"/>
    <x v="4"/>
    <x v="3"/>
    <s v="Medium"/>
    <n v="555"/>
    <n v="120"/>
    <n v="15"/>
    <n v="8325"/>
    <n v="416.25"/>
    <n v="7908.75"/>
    <n v="5550"/>
    <n v="2358.75"/>
    <x v="0"/>
    <n v="1"/>
    <s v="January"/>
    <x v="0"/>
  </r>
  <r>
    <x v="1"/>
    <x v="3"/>
    <x v="3"/>
    <s v="Medium"/>
    <n v="2861"/>
    <n v="120"/>
    <n v="15"/>
    <n v="42915"/>
    <n v="2145.75"/>
    <n v="40769.25"/>
    <n v="28610"/>
    <n v="12159.25"/>
    <x v="0"/>
    <n v="1"/>
    <s v="January"/>
    <x v="0"/>
  </r>
  <r>
    <x v="3"/>
    <x v="1"/>
    <x v="3"/>
    <s v="Medium"/>
    <n v="807"/>
    <n v="120"/>
    <n v="125"/>
    <n v="100875"/>
    <n v="5043.75"/>
    <n v="95831.25"/>
    <n v="96840"/>
    <n v="-1008.75"/>
    <x v="8"/>
    <n v="2"/>
    <s v="February"/>
    <x v="0"/>
  </r>
  <r>
    <x v="0"/>
    <x v="4"/>
    <x v="3"/>
    <s v="Medium"/>
    <n v="602"/>
    <n v="120"/>
    <n v="350"/>
    <n v="210700"/>
    <n v="10535"/>
    <n v="200165"/>
    <n v="156520"/>
    <n v="43645"/>
    <x v="1"/>
    <n v="6"/>
    <s v="June"/>
    <x v="0"/>
  </r>
  <r>
    <x v="0"/>
    <x v="4"/>
    <x v="3"/>
    <s v="Medium"/>
    <n v="2832"/>
    <n v="120"/>
    <n v="20"/>
    <n v="56640"/>
    <n v="2832"/>
    <n v="53808"/>
    <n v="28320"/>
    <n v="25488"/>
    <x v="5"/>
    <n v="8"/>
    <s v="August"/>
    <x v="0"/>
  </r>
  <r>
    <x v="0"/>
    <x v="2"/>
    <x v="3"/>
    <s v="Medium"/>
    <n v="1579"/>
    <n v="120"/>
    <n v="20"/>
    <n v="31580"/>
    <n v="1579"/>
    <n v="30001"/>
    <n v="15790"/>
    <n v="14211"/>
    <x v="5"/>
    <n v="8"/>
    <s v="August"/>
    <x v="0"/>
  </r>
  <r>
    <x v="3"/>
    <x v="4"/>
    <x v="3"/>
    <s v="Medium"/>
    <n v="861"/>
    <n v="120"/>
    <n v="125"/>
    <n v="107625"/>
    <n v="5381.25"/>
    <n v="102243.75"/>
    <n v="103320"/>
    <n v="-1076.25"/>
    <x v="10"/>
    <n v="10"/>
    <s v="October"/>
    <x v="0"/>
  </r>
  <r>
    <x v="3"/>
    <x v="2"/>
    <x v="3"/>
    <s v="Medium"/>
    <n v="704"/>
    <n v="120"/>
    <n v="125"/>
    <n v="88000"/>
    <n v="4400"/>
    <n v="83600"/>
    <n v="84480"/>
    <n v="-880"/>
    <x v="7"/>
    <n v="10"/>
    <s v="October"/>
    <x v="1"/>
  </r>
  <r>
    <x v="0"/>
    <x v="2"/>
    <x v="3"/>
    <s v="Medium"/>
    <n v="1033"/>
    <n v="120"/>
    <n v="20"/>
    <n v="20660"/>
    <n v="1033"/>
    <n v="19627"/>
    <n v="10330"/>
    <n v="9297"/>
    <x v="12"/>
    <n v="12"/>
    <s v="December"/>
    <x v="1"/>
  </r>
  <r>
    <x v="4"/>
    <x v="1"/>
    <x v="3"/>
    <s v="Medium"/>
    <n v="1250"/>
    <n v="120"/>
    <n v="300"/>
    <n v="375000"/>
    <n v="18750"/>
    <n v="356250"/>
    <n v="312500"/>
    <n v="43750"/>
    <x v="2"/>
    <n v="12"/>
    <s v="December"/>
    <x v="0"/>
  </r>
  <r>
    <x v="0"/>
    <x v="0"/>
    <x v="4"/>
    <s v="Medium"/>
    <n v="1389"/>
    <n v="250"/>
    <n v="20"/>
    <n v="27780"/>
    <n v="1389"/>
    <n v="26391"/>
    <n v="13890"/>
    <n v="12501"/>
    <x v="7"/>
    <n v="10"/>
    <s v="October"/>
    <x v="1"/>
  </r>
  <r>
    <x v="0"/>
    <x v="4"/>
    <x v="4"/>
    <s v="Medium"/>
    <n v="1265"/>
    <n v="250"/>
    <n v="20"/>
    <n v="25300"/>
    <n v="1265"/>
    <n v="24035"/>
    <n v="12650"/>
    <n v="11385"/>
    <x v="11"/>
    <n v="11"/>
    <s v="November"/>
    <x v="1"/>
  </r>
  <r>
    <x v="0"/>
    <x v="1"/>
    <x v="4"/>
    <s v="Medium"/>
    <n v="2297"/>
    <n v="250"/>
    <n v="20"/>
    <n v="45940"/>
    <n v="2297"/>
    <n v="43643"/>
    <n v="22970"/>
    <n v="20673"/>
    <x v="11"/>
    <n v="11"/>
    <s v="November"/>
    <x v="1"/>
  </r>
  <r>
    <x v="0"/>
    <x v="4"/>
    <x v="4"/>
    <s v="Medium"/>
    <n v="2663"/>
    <n v="250"/>
    <n v="20"/>
    <n v="53260"/>
    <n v="2663"/>
    <n v="50597"/>
    <n v="26630"/>
    <n v="23967"/>
    <x v="2"/>
    <n v="12"/>
    <s v="December"/>
    <x v="0"/>
  </r>
  <r>
    <x v="0"/>
    <x v="4"/>
    <x v="4"/>
    <s v="Medium"/>
    <n v="570"/>
    <n v="250"/>
    <n v="7"/>
    <n v="3990"/>
    <n v="199.5"/>
    <n v="3790.5"/>
    <n v="2850"/>
    <n v="940.5"/>
    <x v="2"/>
    <n v="12"/>
    <s v="December"/>
    <x v="0"/>
  </r>
  <r>
    <x v="0"/>
    <x v="2"/>
    <x v="4"/>
    <s v="Medium"/>
    <n v="2487"/>
    <n v="250"/>
    <n v="7"/>
    <n v="17409"/>
    <n v="870.45"/>
    <n v="16538.55"/>
    <n v="12435"/>
    <n v="4103.5499999999993"/>
    <x v="2"/>
    <n v="12"/>
    <s v="December"/>
    <x v="0"/>
  </r>
  <r>
    <x v="0"/>
    <x v="1"/>
    <x v="5"/>
    <s v="Medium"/>
    <n v="1350"/>
    <n v="260"/>
    <n v="350"/>
    <n v="472500"/>
    <n v="23625"/>
    <n v="448875"/>
    <n v="351000"/>
    <n v="97875"/>
    <x v="8"/>
    <n v="2"/>
    <s v="February"/>
    <x v="0"/>
  </r>
  <r>
    <x v="0"/>
    <x v="0"/>
    <x v="5"/>
    <s v="Medium"/>
    <n v="552"/>
    <n v="260"/>
    <n v="350"/>
    <n v="193200"/>
    <n v="9660"/>
    <n v="183540"/>
    <n v="143520"/>
    <n v="40020"/>
    <x v="5"/>
    <n v="8"/>
    <s v="August"/>
    <x v="0"/>
  </r>
  <r>
    <x v="0"/>
    <x v="0"/>
    <x v="5"/>
    <s v="Medium"/>
    <n v="1228"/>
    <n v="260"/>
    <n v="350"/>
    <n v="429800"/>
    <n v="21490"/>
    <n v="408310"/>
    <n v="319280"/>
    <n v="89030"/>
    <x v="7"/>
    <n v="10"/>
    <s v="October"/>
    <x v="1"/>
  </r>
  <r>
    <x v="4"/>
    <x v="1"/>
    <x v="5"/>
    <s v="Medium"/>
    <n v="1250"/>
    <n v="260"/>
    <n v="300"/>
    <n v="375000"/>
    <n v="18750"/>
    <n v="356250"/>
    <n v="312500"/>
    <n v="43750"/>
    <x v="2"/>
    <n v="12"/>
    <s v="December"/>
    <x v="0"/>
  </r>
  <r>
    <x v="1"/>
    <x v="2"/>
    <x v="2"/>
    <s v="Medium"/>
    <n v="3801"/>
    <n v="10"/>
    <n v="15"/>
    <n v="57015"/>
    <n v="3420.8999999999996"/>
    <n v="53594.100000000006"/>
    <n v="38010"/>
    <n v="15584.100000000002"/>
    <x v="13"/>
    <n v="4"/>
    <s v="April"/>
    <x v="0"/>
  </r>
  <r>
    <x v="0"/>
    <x v="4"/>
    <x v="0"/>
    <s v="Medium"/>
    <n v="1117.5"/>
    <n v="3"/>
    <n v="20"/>
    <n v="22350"/>
    <n v="1341"/>
    <n v="21009"/>
    <n v="11175"/>
    <n v="9834"/>
    <x v="0"/>
    <n v="1"/>
    <s v="January"/>
    <x v="0"/>
  </r>
  <r>
    <x v="1"/>
    <x v="0"/>
    <x v="0"/>
    <s v="Medium"/>
    <n v="2844"/>
    <n v="3"/>
    <n v="15"/>
    <n v="42660"/>
    <n v="2559.6"/>
    <n v="40100.400000000001"/>
    <n v="28440"/>
    <n v="11660.400000000001"/>
    <x v="1"/>
    <n v="6"/>
    <s v="June"/>
    <x v="0"/>
  </r>
  <r>
    <x v="2"/>
    <x v="3"/>
    <x v="0"/>
    <s v="Medium"/>
    <n v="562"/>
    <n v="3"/>
    <n v="12"/>
    <n v="6744"/>
    <n v="404.64"/>
    <n v="6339.36"/>
    <n v="1686"/>
    <n v="4653.3599999999997"/>
    <x v="6"/>
    <n v="9"/>
    <s v="September"/>
    <x v="0"/>
  </r>
  <r>
    <x v="2"/>
    <x v="0"/>
    <x v="0"/>
    <s v="Medium"/>
    <n v="2299"/>
    <n v="3"/>
    <n v="12"/>
    <n v="27588"/>
    <n v="1655.28"/>
    <n v="25932.720000000001"/>
    <n v="6897"/>
    <n v="19035.72"/>
    <x v="7"/>
    <n v="10"/>
    <s v="October"/>
    <x v="1"/>
  </r>
  <r>
    <x v="1"/>
    <x v="4"/>
    <x v="0"/>
    <s v="Medium"/>
    <n v="2030"/>
    <n v="3"/>
    <n v="15"/>
    <n v="30450"/>
    <n v="1827"/>
    <n v="28623"/>
    <n v="20300"/>
    <n v="8323"/>
    <x v="15"/>
    <n v="11"/>
    <s v="November"/>
    <x v="0"/>
  </r>
  <r>
    <x v="0"/>
    <x v="4"/>
    <x v="0"/>
    <s v="Medium"/>
    <n v="263"/>
    <n v="3"/>
    <n v="7"/>
    <n v="1841"/>
    <n v="110.46"/>
    <n v="1730.54"/>
    <n v="1315"/>
    <n v="415.53999999999996"/>
    <x v="11"/>
    <n v="11"/>
    <s v="November"/>
    <x v="1"/>
  </r>
  <r>
    <x v="3"/>
    <x v="1"/>
    <x v="0"/>
    <s v="Medium"/>
    <n v="887"/>
    <n v="3"/>
    <n v="125"/>
    <n v="110875"/>
    <n v="6652.5"/>
    <n v="104222.5"/>
    <n v="106440"/>
    <n v="-2217.5"/>
    <x v="12"/>
    <n v="12"/>
    <s v="December"/>
    <x v="1"/>
  </r>
  <r>
    <x v="0"/>
    <x v="3"/>
    <x v="1"/>
    <s v="Medium"/>
    <n v="980"/>
    <n v="5"/>
    <n v="350"/>
    <n v="343000"/>
    <n v="20580"/>
    <n v="322420"/>
    <n v="254800"/>
    <n v="67620"/>
    <x v="13"/>
    <n v="4"/>
    <s v="April"/>
    <x v="0"/>
  </r>
  <r>
    <x v="0"/>
    <x v="1"/>
    <x v="1"/>
    <s v="Medium"/>
    <n v="1460"/>
    <n v="5"/>
    <n v="350"/>
    <n v="511000"/>
    <n v="30660"/>
    <n v="480340"/>
    <n v="379600"/>
    <n v="100740"/>
    <x v="14"/>
    <n v="5"/>
    <s v="May"/>
    <x v="0"/>
  </r>
  <r>
    <x v="0"/>
    <x v="2"/>
    <x v="1"/>
    <s v="Medium"/>
    <n v="1403"/>
    <n v="5"/>
    <n v="7"/>
    <n v="9821"/>
    <n v="589.26"/>
    <n v="9231.74"/>
    <n v="7015"/>
    <n v="2216.7399999999998"/>
    <x v="7"/>
    <n v="10"/>
    <s v="October"/>
    <x v="1"/>
  </r>
  <r>
    <x v="2"/>
    <x v="4"/>
    <x v="1"/>
    <s v="Medium"/>
    <n v="2723"/>
    <n v="5"/>
    <n v="12"/>
    <n v="32676"/>
    <n v="1960.56"/>
    <n v="30715.439999999999"/>
    <n v="8169"/>
    <n v="22546.44"/>
    <x v="15"/>
    <n v="11"/>
    <s v="November"/>
    <x v="0"/>
  </r>
  <r>
    <x v="0"/>
    <x v="2"/>
    <x v="2"/>
    <s v="Medium"/>
    <n v="1496"/>
    <n v="10"/>
    <n v="350"/>
    <n v="523600"/>
    <n v="31416"/>
    <n v="492184"/>
    <n v="388960"/>
    <n v="103224"/>
    <x v="1"/>
    <n v="6"/>
    <s v="June"/>
    <x v="0"/>
  </r>
  <r>
    <x v="2"/>
    <x v="0"/>
    <x v="2"/>
    <s v="Medium"/>
    <n v="2299"/>
    <n v="10"/>
    <n v="12"/>
    <n v="27588"/>
    <n v="1655.28"/>
    <n v="25932.720000000001"/>
    <n v="6897"/>
    <n v="19035.72"/>
    <x v="7"/>
    <n v="10"/>
    <s v="October"/>
    <x v="1"/>
  </r>
  <r>
    <x v="0"/>
    <x v="4"/>
    <x v="2"/>
    <s v="Medium"/>
    <n v="727"/>
    <n v="10"/>
    <n v="350"/>
    <n v="254450"/>
    <n v="15267"/>
    <n v="239183"/>
    <n v="189020"/>
    <n v="50163"/>
    <x v="7"/>
    <n v="10"/>
    <s v="October"/>
    <x v="1"/>
  </r>
  <r>
    <x v="3"/>
    <x v="0"/>
    <x v="3"/>
    <s v="Medium"/>
    <n v="952"/>
    <n v="120"/>
    <n v="125"/>
    <n v="119000"/>
    <n v="7140"/>
    <n v="111860"/>
    <n v="114240"/>
    <n v="-2380"/>
    <x v="8"/>
    <n v="2"/>
    <s v="February"/>
    <x v="0"/>
  </r>
  <r>
    <x v="3"/>
    <x v="4"/>
    <x v="3"/>
    <s v="Medium"/>
    <n v="2755"/>
    <n v="120"/>
    <n v="125"/>
    <n v="344375"/>
    <n v="20662.5"/>
    <n v="323712.5"/>
    <n v="330600"/>
    <n v="-6887.5"/>
    <x v="8"/>
    <n v="2"/>
    <s v="February"/>
    <x v="0"/>
  </r>
  <r>
    <x v="1"/>
    <x v="1"/>
    <x v="3"/>
    <s v="Medium"/>
    <n v="1530"/>
    <n v="120"/>
    <n v="15"/>
    <n v="22950"/>
    <n v="1377"/>
    <n v="21573"/>
    <n v="15300"/>
    <n v="6273"/>
    <x v="14"/>
    <n v="5"/>
    <s v="May"/>
    <x v="0"/>
  </r>
  <r>
    <x v="0"/>
    <x v="2"/>
    <x v="3"/>
    <s v="Medium"/>
    <n v="1496"/>
    <n v="120"/>
    <n v="350"/>
    <n v="523600"/>
    <n v="31416"/>
    <n v="492184"/>
    <n v="388960"/>
    <n v="103224"/>
    <x v="1"/>
    <n v="6"/>
    <s v="June"/>
    <x v="0"/>
  </r>
  <r>
    <x v="0"/>
    <x v="3"/>
    <x v="3"/>
    <s v="Medium"/>
    <n v="1498"/>
    <n v="120"/>
    <n v="7"/>
    <n v="10486"/>
    <n v="629.16"/>
    <n v="9856.84"/>
    <n v="7490"/>
    <n v="2366.84"/>
    <x v="1"/>
    <n v="6"/>
    <s v="June"/>
    <x v="0"/>
  </r>
  <r>
    <x v="4"/>
    <x v="2"/>
    <x v="3"/>
    <s v="Medium"/>
    <n v="1221"/>
    <n v="120"/>
    <n v="300"/>
    <n v="366300"/>
    <n v="21978"/>
    <n v="344322"/>
    <n v="305250"/>
    <n v="39072"/>
    <x v="7"/>
    <n v="10"/>
    <s v="October"/>
    <x v="1"/>
  </r>
  <r>
    <x v="0"/>
    <x v="2"/>
    <x v="3"/>
    <s v="Medium"/>
    <n v="2076"/>
    <n v="120"/>
    <n v="350"/>
    <n v="726600"/>
    <n v="43596"/>
    <n v="683004"/>
    <n v="539760"/>
    <n v="143244"/>
    <x v="7"/>
    <n v="10"/>
    <s v="October"/>
    <x v="1"/>
  </r>
  <r>
    <x v="1"/>
    <x v="0"/>
    <x v="4"/>
    <s v="Medium"/>
    <n v="2844"/>
    <n v="250"/>
    <n v="15"/>
    <n v="42660"/>
    <n v="2559.6"/>
    <n v="40100.400000000001"/>
    <n v="28440"/>
    <n v="11660.400000000001"/>
    <x v="1"/>
    <n v="6"/>
    <s v="June"/>
    <x v="0"/>
  </r>
  <r>
    <x v="0"/>
    <x v="3"/>
    <x v="4"/>
    <s v="Medium"/>
    <n v="1498"/>
    <n v="250"/>
    <n v="7"/>
    <n v="10486"/>
    <n v="629.16"/>
    <n v="9856.84"/>
    <n v="7490"/>
    <n v="2366.84"/>
    <x v="1"/>
    <n v="6"/>
    <s v="June"/>
    <x v="0"/>
  </r>
  <r>
    <x v="4"/>
    <x v="2"/>
    <x v="4"/>
    <s v="Medium"/>
    <n v="1221"/>
    <n v="250"/>
    <n v="300"/>
    <n v="366300"/>
    <n v="21978"/>
    <n v="344322"/>
    <n v="305250"/>
    <n v="39072"/>
    <x v="7"/>
    <n v="10"/>
    <s v="October"/>
    <x v="1"/>
  </r>
  <r>
    <x v="0"/>
    <x v="3"/>
    <x v="4"/>
    <s v="Medium"/>
    <n v="1123"/>
    <n v="250"/>
    <n v="20"/>
    <n v="22460"/>
    <n v="1347.6"/>
    <n v="21112.400000000001"/>
    <n v="11230"/>
    <n v="9882.4000000000015"/>
    <x v="11"/>
    <n v="11"/>
    <s v="November"/>
    <x v="1"/>
  </r>
  <r>
    <x v="4"/>
    <x v="0"/>
    <x v="4"/>
    <s v="Medium"/>
    <n v="2436"/>
    <n v="250"/>
    <n v="300"/>
    <n v="730800"/>
    <n v="43848"/>
    <n v="686952"/>
    <n v="609000"/>
    <n v="77952"/>
    <x v="12"/>
    <n v="12"/>
    <s v="December"/>
    <x v="1"/>
  </r>
  <r>
    <x v="3"/>
    <x v="2"/>
    <x v="5"/>
    <s v="Medium"/>
    <n v="1987.5"/>
    <n v="260"/>
    <n v="125"/>
    <n v="248437.5"/>
    <n v="14906.25"/>
    <n v="233531.25"/>
    <n v="238500"/>
    <n v="-4968.75"/>
    <x v="0"/>
    <n v="1"/>
    <s v="January"/>
    <x v="0"/>
  </r>
  <r>
    <x v="0"/>
    <x v="3"/>
    <x v="5"/>
    <s v="Medium"/>
    <n v="1679"/>
    <n v="260"/>
    <n v="350"/>
    <n v="587650"/>
    <n v="35259"/>
    <n v="552391"/>
    <n v="436540"/>
    <n v="115851"/>
    <x v="6"/>
    <n v="9"/>
    <s v="September"/>
    <x v="0"/>
  </r>
  <r>
    <x v="0"/>
    <x v="4"/>
    <x v="5"/>
    <s v="Medium"/>
    <n v="727"/>
    <n v="260"/>
    <n v="350"/>
    <n v="254450"/>
    <n v="15267"/>
    <n v="239183"/>
    <n v="189020"/>
    <n v="50163"/>
    <x v="7"/>
    <n v="10"/>
    <s v="October"/>
    <x v="1"/>
  </r>
  <r>
    <x v="0"/>
    <x v="2"/>
    <x v="5"/>
    <s v="Medium"/>
    <n v="1403"/>
    <n v="260"/>
    <n v="7"/>
    <n v="9821"/>
    <n v="589.26"/>
    <n v="9231.74"/>
    <n v="7015"/>
    <n v="2216.7399999999998"/>
    <x v="7"/>
    <n v="10"/>
    <s v="October"/>
    <x v="1"/>
  </r>
  <r>
    <x v="0"/>
    <x v="2"/>
    <x v="5"/>
    <s v="Medium"/>
    <n v="2076"/>
    <n v="260"/>
    <n v="350"/>
    <n v="726600"/>
    <n v="43596"/>
    <n v="683004"/>
    <n v="539760"/>
    <n v="143244"/>
    <x v="7"/>
    <n v="10"/>
    <s v="October"/>
    <x v="1"/>
  </r>
  <r>
    <x v="0"/>
    <x v="2"/>
    <x v="1"/>
    <s v="Medium"/>
    <n v="1757"/>
    <n v="5"/>
    <n v="20"/>
    <n v="35140"/>
    <n v="2108.4"/>
    <n v="33031.599999999999"/>
    <n v="17570"/>
    <n v="15461.599999999999"/>
    <x v="7"/>
    <n v="10"/>
    <s v="October"/>
    <x v="1"/>
  </r>
  <r>
    <x v="1"/>
    <x v="4"/>
    <x v="2"/>
    <s v="Medium"/>
    <n v="2198"/>
    <n v="10"/>
    <n v="15"/>
    <n v="32970"/>
    <n v="1978.2"/>
    <n v="30991.8"/>
    <n v="21980"/>
    <n v="9011.7999999999993"/>
    <x v="5"/>
    <n v="8"/>
    <s v="August"/>
    <x v="0"/>
  </r>
  <r>
    <x v="1"/>
    <x v="1"/>
    <x v="2"/>
    <s v="Medium"/>
    <n v="1743"/>
    <n v="10"/>
    <n v="15"/>
    <n v="26145"/>
    <n v="1568.7"/>
    <n v="24576.3"/>
    <n v="17430"/>
    <n v="7146.2999999999993"/>
    <x v="5"/>
    <n v="8"/>
    <s v="August"/>
    <x v="0"/>
  </r>
  <r>
    <x v="1"/>
    <x v="4"/>
    <x v="2"/>
    <s v="Medium"/>
    <n v="1153"/>
    <n v="10"/>
    <n v="15"/>
    <n v="17295"/>
    <n v="1037.7"/>
    <n v="16257.3"/>
    <n v="11530"/>
    <n v="4727.2999999999993"/>
    <x v="10"/>
    <n v="10"/>
    <s v="October"/>
    <x v="0"/>
  </r>
  <r>
    <x v="0"/>
    <x v="2"/>
    <x v="2"/>
    <s v="Medium"/>
    <n v="1757"/>
    <n v="10"/>
    <n v="20"/>
    <n v="35140"/>
    <n v="2108.4"/>
    <n v="33031.599999999999"/>
    <n v="17570"/>
    <n v="15461.599999999999"/>
    <x v="7"/>
    <n v="10"/>
    <s v="October"/>
    <x v="1"/>
  </r>
  <r>
    <x v="0"/>
    <x v="1"/>
    <x v="3"/>
    <s v="Medium"/>
    <n v="1001"/>
    <n v="120"/>
    <n v="20"/>
    <n v="20020"/>
    <n v="1201.2"/>
    <n v="18818.8"/>
    <n v="10010"/>
    <n v="8808.7999999999993"/>
    <x v="5"/>
    <n v="8"/>
    <s v="August"/>
    <x v="0"/>
  </r>
  <r>
    <x v="0"/>
    <x v="3"/>
    <x v="3"/>
    <s v="Medium"/>
    <n v="1333"/>
    <n v="120"/>
    <n v="7"/>
    <n v="9331"/>
    <n v="559.86"/>
    <n v="8771.14"/>
    <n v="6665"/>
    <n v="2106.1399999999994"/>
    <x v="15"/>
    <n v="11"/>
    <s v="November"/>
    <x v="0"/>
  </r>
  <r>
    <x v="1"/>
    <x v="4"/>
    <x v="4"/>
    <s v="Medium"/>
    <n v="1153"/>
    <n v="250"/>
    <n v="15"/>
    <n v="17295"/>
    <n v="1037.7"/>
    <n v="16257.3"/>
    <n v="11530"/>
    <n v="4727.2999999999993"/>
    <x v="10"/>
    <n v="10"/>
    <s v="October"/>
    <x v="0"/>
  </r>
  <r>
    <x v="2"/>
    <x v="3"/>
    <x v="0"/>
    <s v="Medium"/>
    <n v="727"/>
    <n v="3"/>
    <n v="12"/>
    <n v="8724"/>
    <n v="610.67999999999995"/>
    <n v="8113.32"/>
    <n v="2181"/>
    <n v="5932.32"/>
    <x v="8"/>
    <n v="2"/>
    <s v="February"/>
    <x v="0"/>
  </r>
  <r>
    <x v="2"/>
    <x v="0"/>
    <x v="0"/>
    <s v="Medium"/>
    <n v="1884"/>
    <n v="3"/>
    <n v="12"/>
    <n v="22608"/>
    <n v="1582.56"/>
    <n v="21025.439999999999"/>
    <n v="5652"/>
    <n v="15373.439999999999"/>
    <x v="5"/>
    <n v="8"/>
    <s v="August"/>
    <x v="0"/>
  </r>
  <r>
    <x v="0"/>
    <x v="3"/>
    <x v="0"/>
    <s v="Medium"/>
    <n v="1834"/>
    <n v="3"/>
    <n v="20"/>
    <n v="36680"/>
    <n v="2567.6"/>
    <n v="34112.400000000001"/>
    <n v="18340"/>
    <n v="15772.400000000001"/>
    <x v="9"/>
    <n v="9"/>
    <s v="September"/>
    <x v="1"/>
  </r>
  <r>
    <x v="2"/>
    <x v="3"/>
    <x v="1"/>
    <s v="Medium"/>
    <n v="2340"/>
    <n v="5"/>
    <n v="12"/>
    <n v="28080"/>
    <n v="1965.6"/>
    <n v="26114.400000000001"/>
    <n v="7020"/>
    <n v="19094.400000000001"/>
    <x v="0"/>
    <n v="1"/>
    <s v="January"/>
    <x v="0"/>
  </r>
  <r>
    <x v="2"/>
    <x v="2"/>
    <x v="1"/>
    <s v="Medium"/>
    <n v="2342"/>
    <n v="5"/>
    <n v="12"/>
    <n v="28104"/>
    <n v="1967.28"/>
    <n v="26136.720000000001"/>
    <n v="7026"/>
    <n v="19110.72"/>
    <x v="15"/>
    <n v="11"/>
    <s v="November"/>
    <x v="0"/>
  </r>
  <r>
    <x v="0"/>
    <x v="2"/>
    <x v="2"/>
    <s v="Medium"/>
    <n v="1031"/>
    <n v="10"/>
    <n v="7"/>
    <n v="7217"/>
    <n v="505.19"/>
    <n v="6711.81"/>
    <n v="5155"/>
    <n v="1556.8100000000004"/>
    <x v="9"/>
    <n v="9"/>
    <s v="September"/>
    <x v="1"/>
  </r>
  <r>
    <x v="1"/>
    <x v="0"/>
    <x v="3"/>
    <s v="Medium"/>
    <n v="1262"/>
    <n v="120"/>
    <n v="15"/>
    <n v="18930"/>
    <n v="1325.1"/>
    <n v="17604.900000000001"/>
    <n v="12620"/>
    <n v="4984.9000000000015"/>
    <x v="14"/>
    <n v="5"/>
    <s v="May"/>
    <x v="0"/>
  </r>
  <r>
    <x v="0"/>
    <x v="0"/>
    <x v="3"/>
    <s v="Medium"/>
    <n v="1135"/>
    <n v="120"/>
    <n v="7"/>
    <n v="7945"/>
    <n v="556.15"/>
    <n v="7388.85"/>
    <n v="5675"/>
    <n v="1713.8500000000004"/>
    <x v="1"/>
    <n v="6"/>
    <s v="June"/>
    <x v="0"/>
  </r>
  <r>
    <x v="0"/>
    <x v="4"/>
    <x v="3"/>
    <s v="Medium"/>
    <n v="547"/>
    <n v="120"/>
    <n v="7"/>
    <n v="3829"/>
    <n v="268.02999999999997"/>
    <n v="3560.9700000000003"/>
    <n v="2735"/>
    <n v="825.97000000000025"/>
    <x v="15"/>
    <n v="11"/>
    <s v="November"/>
    <x v="0"/>
  </r>
  <r>
    <x v="0"/>
    <x v="0"/>
    <x v="3"/>
    <s v="Medium"/>
    <n v="1582"/>
    <n v="120"/>
    <n v="7"/>
    <n v="11074"/>
    <n v="775.18"/>
    <n v="10298.82"/>
    <n v="7910"/>
    <n v="2388.8199999999997"/>
    <x v="2"/>
    <n v="12"/>
    <s v="December"/>
    <x v="0"/>
  </r>
  <r>
    <x v="2"/>
    <x v="2"/>
    <x v="4"/>
    <s v="Medium"/>
    <n v="1738.5"/>
    <n v="250"/>
    <n v="12"/>
    <n v="20862"/>
    <n v="1460.34"/>
    <n v="19401.66"/>
    <n v="5215.5"/>
    <n v="14186.16"/>
    <x v="13"/>
    <n v="4"/>
    <s v="April"/>
    <x v="0"/>
  </r>
  <r>
    <x v="2"/>
    <x v="1"/>
    <x v="4"/>
    <s v="Medium"/>
    <n v="2215"/>
    <n v="250"/>
    <n v="12"/>
    <n v="26580"/>
    <n v="1860.6"/>
    <n v="24719.4"/>
    <n v="6645"/>
    <n v="18074.400000000001"/>
    <x v="9"/>
    <n v="9"/>
    <s v="September"/>
    <x v="1"/>
  </r>
  <r>
    <x v="0"/>
    <x v="0"/>
    <x v="4"/>
    <s v="Medium"/>
    <n v="1582"/>
    <n v="250"/>
    <n v="7"/>
    <n v="11074"/>
    <n v="775.18"/>
    <n v="10298.82"/>
    <n v="7910"/>
    <n v="2388.8199999999997"/>
    <x v="2"/>
    <n v="12"/>
    <s v="December"/>
    <x v="0"/>
  </r>
  <r>
    <x v="0"/>
    <x v="0"/>
    <x v="5"/>
    <s v="Medium"/>
    <n v="1135"/>
    <n v="260"/>
    <n v="7"/>
    <n v="7945"/>
    <n v="556.15"/>
    <n v="7388.85"/>
    <n v="5675"/>
    <n v="1713.8500000000004"/>
    <x v="1"/>
    <n v="6"/>
    <s v="June"/>
    <x v="0"/>
  </r>
  <r>
    <x v="0"/>
    <x v="4"/>
    <x v="0"/>
    <s v="Medium"/>
    <n v="1761"/>
    <n v="3"/>
    <n v="350"/>
    <n v="616350"/>
    <n v="43144.5"/>
    <n v="573205.5"/>
    <n v="457860"/>
    <n v="115345.5"/>
    <x v="3"/>
    <n v="3"/>
    <s v="March"/>
    <x v="0"/>
  </r>
  <r>
    <x v="4"/>
    <x v="2"/>
    <x v="0"/>
    <s v="Medium"/>
    <n v="448"/>
    <n v="3"/>
    <n v="300"/>
    <n v="134400"/>
    <n v="9408"/>
    <n v="124992"/>
    <n v="112000"/>
    <n v="12992"/>
    <x v="1"/>
    <n v="6"/>
    <s v="June"/>
    <x v="0"/>
  </r>
  <r>
    <x v="4"/>
    <x v="2"/>
    <x v="0"/>
    <s v="Medium"/>
    <n v="2181"/>
    <n v="3"/>
    <n v="300"/>
    <n v="654300"/>
    <n v="45801"/>
    <n v="608499"/>
    <n v="545250"/>
    <n v="63249"/>
    <x v="10"/>
    <n v="10"/>
    <s v="October"/>
    <x v="0"/>
  </r>
  <r>
    <x v="0"/>
    <x v="2"/>
    <x v="1"/>
    <s v="Medium"/>
    <n v="1976"/>
    <n v="5"/>
    <n v="20"/>
    <n v="39520"/>
    <n v="2766.4"/>
    <n v="36753.599999999999"/>
    <n v="19760"/>
    <n v="16993.599999999999"/>
    <x v="10"/>
    <n v="10"/>
    <s v="October"/>
    <x v="0"/>
  </r>
  <r>
    <x v="4"/>
    <x v="2"/>
    <x v="1"/>
    <s v="Medium"/>
    <n v="2181"/>
    <n v="5"/>
    <n v="300"/>
    <n v="654300"/>
    <n v="45801"/>
    <n v="608499"/>
    <n v="545250"/>
    <n v="63249"/>
    <x v="10"/>
    <n v="10"/>
    <s v="October"/>
    <x v="0"/>
  </r>
  <r>
    <x v="3"/>
    <x v="1"/>
    <x v="1"/>
    <s v="Medium"/>
    <n v="2500"/>
    <n v="5"/>
    <n v="125"/>
    <n v="312500"/>
    <n v="21875"/>
    <n v="290625"/>
    <n v="300000"/>
    <n v="-9375"/>
    <x v="11"/>
    <n v="11"/>
    <s v="November"/>
    <x v="1"/>
  </r>
  <r>
    <x v="4"/>
    <x v="0"/>
    <x v="2"/>
    <s v="Medium"/>
    <n v="1702"/>
    <n v="10"/>
    <n v="300"/>
    <n v="510600"/>
    <n v="35742"/>
    <n v="474858"/>
    <n v="425500"/>
    <n v="49358"/>
    <x v="14"/>
    <n v="5"/>
    <s v="May"/>
    <x v="0"/>
  </r>
  <r>
    <x v="4"/>
    <x v="2"/>
    <x v="2"/>
    <s v="Medium"/>
    <n v="448"/>
    <n v="10"/>
    <n v="300"/>
    <n v="134400"/>
    <n v="9408"/>
    <n v="124992"/>
    <n v="112000"/>
    <n v="12992"/>
    <x v="1"/>
    <n v="6"/>
    <s v="June"/>
    <x v="0"/>
  </r>
  <r>
    <x v="3"/>
    <x v="1"/>
    <x v="2"/>
    <s v="Medium"/>
    <n v="3513"/>
    <n v="10"/>
    <n v="125"/>
    <n v="439125"/>
    <n v="30738.75"/>
    <n v="408386.25"/>
    <n v="421560"/>
    <n v="-13173.75"/>
    <x v="4"/>
    <n v="7"/>
    <s v="July"/>
    <x v="0"/>
  </r>
  <r>
    <x v="1"/>
    <x v="2"/>
    <x v="2"/>
    <s v="Medium"/>
    <n v="2101"/>
    <n v="10"/>
    <n v="15"/>
    <n v="31515"/>
    <n v="2206.0500000000002"/>
    <n v="29308.95"/>
    <n v="21010"/>
    <n v="8298.9500000000007"/>
    <x v="5"/>
    <n v="8"/>
    <s v="August"/>
    <x v="0"/>
  </r>
  <r>
    <x v="1"/>
    <x v="4"/>
    <x v="2"/>
    <s v="Medium"/>
    <n v="2931"/>
    <n v="10"/>
    <n v="15"/>
    <n v="43965"/>
    <n v="3077.55"/>
    <n v="40887.449999999997"/>
    <n v="29310"/>
    <n v="11577.449999999997"/>
    <x v="9"/>
    <n v="9"/>
    <s v="September"/>
    <x v="1"/>
  </r>
  <r>
    <x v="0"/>
    <x v="2"/>
    <x v="2"/>
    <s v="Medium"/>
    <n v="1535"/>
    <n v="10"/>
    <n v="20"/>
    <n v="30700"/>
    <n v="2149"/>
    <n v="28551"/>
    <n v="15350"/>
    <n v="13201"/>
    <x v="6"/>
    <n v="9"/>
    <s v="September"/>
    <x v="0"/>
  </r>
  <r>
    <x v="4"/>
    <x v="1"/>
    <x v="2"/>
    <s v="Medium"/>
    <n v="1123"/>
    <n v="10"/>
    <n v="300"/>
    <n v="336900"/>
    <n v="23583"/>
    <n v="313317"/>
    <n v="280750"/>
    <n v="32567"/>
    <x v="9"/>
    <n v="9"/>
    <s v="September"/>
    <x v="1"/>
  </r>
  <r>
    <x v="4"/>
    <x v="0"/>
    <x v="2"/>
    <s v="Medium"/>
    <n v="1404"/>
    <n v="10"/>
    <n v="300"/>
    <n v="421200"/>
    <n v="29484"/>
    <n v="391716"/>
    <n v="351000"/>
    <n v="40716"/>
    <x v="11"/>
    <n v="11"/>
    <s v="November"/>
    <x v="1"/>
  </r>
  <r>
    <x v="2"/>
    <x v="3"/>
    <x v="2"/>
    <s v="Medium"/>
    <n v="2763"/>
    <n v="10"/>
    <n v="12"/>
    <n v="33156"/>
    <n v="2320.92"/>
    <n v="30835.08"/>
    <n v="8289"/>
    <n v="22546.080000000002"/>
    <x v="11"/>
    <n v="11"/>
    <s v="November"/>
    <x v="1"/>
  </r>
  <r>
    <x v="0"/>
    <x v="1"/>
    <x v="2"/>
    <s v="Medium"/>
    <n v="2125"/>
    <n v="10"/>
    <n v="7"/>
    <n v="14875"/>
    <n v="1041.25"/>
    <n v="13833.75"/>
    <n v="10625"/>
    <n v="3208.75"/>
    <x v="12"/>
    <n v="12"/>
    <s v="December"/>
    <x v="1"/>
  </r>
  <r>
    <x v="4"/>
    <x v="2"/>
    <x v="3"/>
    <s v="Medium"/>
    <n v="1659"/>
    <n v="120"/>
    <n v="300"/>
    <n v="497700"/>
    <n v="34839"/>
    <n v="462861"/>
    <n v="414750"/>
    <n v="48111"/>
    <x v="4"/>
    <n v="7"/>
    <s v="July"/>
    <x v="0"/>
  </r>
  <r>
    <x v="0"/>
    <x v="3"/>
    <x v="3"/>
    <s v="Medium"/>
    <n v="609"/>
    <n v="120"/>
    <n v="20"/>
    <n v="12180"/>
    <n v="852.6"/>
    <n v="11327.4"/>
    <n v="6090"/>
    <n v="5237.3999999999996"/>
    <x v="5"/>
    <n v="8"/>
    <s v="August"/>
    <x v="0"/>
  </r>
  <r>
    <x v="3"/>
    <x v="1"/>
    <x v="3"/>
    <s v="Medium"/>
    <n v="2087"/>
    <n v="120"/>
    <n v="125"/>
    <n v="260875"/>
    <n v="18261.25"/>
    <n v="242613.75"/>
    <n v="250440"/>
    <n v="-7826.25"/>
    <x v="6"/>
    <n v="9"/>
    <s v="September"/>
    <x v="0"/>
  </r>
  <r>
    <x v="0"/>
    <x v="2"/>
    <x v="3"/>
    <s v="Medium"/>
    <n v="1976"/>
    <n v="120"/>
    <n v="20"/>
    <n v="39520"/>
    <n v="2766.4"/>
    <n v="36753.599999999999"/>
    <n v="19760"/>
    <n v="16993.599999999999"/>
    <x v="10"/>
    <n v="10"/>
    <s v="October"/>
    <x v="0"/>
  </r>
  <r>
    <x v="0"/>
    <x v="4"/>
    <x v="3"/>
    <s v="Medium"/>
    <n v="1421"/>
    <n v="120"/>
    <n v="20"/>
    <n v="28420"/>
    <n v="1989.4"/>
    <n v="26430.6"/>
    <n v="14210"/>
    <n v="12220.599999999999"/>
    <x v="12"/>
    <n v="12"/>
    <s v="December"/>
    <x v="1"/>
  </r>
  <r>
    <x v="4"/>
    <x v="4"/>
    <x v="3"/>
    <s v="Medium"/>
    <n v="1372"/>
    <n v="120"/>
    <n v="300"/>
    <n v="411600"/>
    <n v="28812"/>
    <n v="382788"/>
    <n v="343000"/>
    <n v="39788"/>
    <x v="2"/>
    <n v="12"/>
    <s v="December"/>
    <x v="0"/>
  </r>
  <r>
    <x v="0"/>
    <x v="1"/>
    <x v="3"/>
    <s v="Medium"/>
    <n v="588"/>
    <n v="120"/>
    <n v="20"/>
    <n v="11760"/>
    <n v="823.2"/>
    <n v="10936.8"/>
    <n v="5880"/>
    <n v="5056.7999999999993"/>
    <x v="12"/>
    <n v="12"/>
    <s v="December"/>
    <x v="1"/>
  </r>
  <r>
    <x v="2"/>
    <x v="0"/>
    <x v="4"/>
    <s v="Medium"/>
    <n v="3244.5"/>
    <n v="250"/>
    <n v="12"/>
    <n v="38934"/>
    <n v="2725.38"/>
    <n v="36208.620000000003"/>
    <n v="9733.5"/>
    <n v="26475.120000000003"/>
    <x v="0"/>
    <n v="1"/>
    <s v="January"/>
    <x v="0"/>
  </r>
  <r>
    <x v="4"/>
    <x v="2"/>
    <x v="4"/>
    <s v="Medium"/>
    <n v="959"/>
    <n v="250"/>
    <n v="300"/>
    <n v="287700"/>
    <n v="20139"/>
    <n v="267561"/>
    <n v="239750"/>
    <n v="27811"/>
    <x v="8"/>
    <n v="2"/>
    <s v="February"/>
    <x v="0"/>
  </r>
  <r>
    <x v="4"/>
    <x v="3"/>
    <x v="4"/>
    <s v="Medium"/>
    <n v="2747"/>
    <n v="250"/>
    <n v="300"/>
    <n v="824100"/>
    <n v="57687"/>
    <n v="766413"/>
    <n v="686750"/>
    <n v="79663"/>
    <x v="8"/>
    <n v="2"/>
    <s v="February"/>
    <x v="0"/>
  </r>
  <r>
    <x v="3"/>
    <x v="0"/>
    <x v="5"/>
    <s v="Medium"/>
    <n v="1645"/>
    <n v="260"/>
    <n v="125"/>
    <n v="205625"/>
    <n v="14393.75"/>
    <n v="191231.25"/>
    <n v="197400"/>
    <n v="-6168.75"/>
    <x v="14"/>
    <n v="5"/>
    <s v="May"/>
    <x v="0"/>
  </r>
  <r>
    <x v="0"/>
    <x v="2"/>
    <x v="5"/>
    <s v="Medium"/>
    <n v="2876"/>
    <n v="260"/>
    <n v="350"/>
    <n v="1006600"/>
    <n v="70462"/>
    <n v="936138"/>
    <n v="747760"/>
    <n v="188378"/>
    <x v="6"/>
    <n v="9"/>
    <s v="September"/>
    <x v="0"/>
  </r>
  <r>
    <x v="3"/>
    <x v="1"/>
    <x v="5"/>
    <s v="Medium"/>
    <n v="994"/>
    <n v="260"/>
    <n v="125"/>
    <n v="124250"/>
    <n v="8697.5"/>
    <n v="115552.5"/>
    <n v="119280"/>
    <n v="-3727.5"/>
    <x v="9"/>
    <n v="9"/>
    <s v="September"/>
    <x v="1"/>
  </r>
  <r>
    <x v="0"/>
    <x v="0"/>
    <x v="5"/>
    <s v="Medium"/>
    <n v="1118"/>
    <n v="260"/>
    <n v="20"/>
    <n v="22360"/>
    <n v="1565.2"/>
    <n v="20794.8"/>
    <n v="11180"/>
    <n v="9614.7999999999993"/>
    <x v="15"/>
    <n v="11"/>
    <s v="November"/>
    <x v="0"/>
  </r>
  <r>
    <x v="4"/>
    <x v="4"/>
    <x v="5"/>
    <s v="Medium"/>
    <n v="1372"/>
    <n v="260"/>
    <n v="300"/>
    <n v="411600"/>
    <n v="28812"/>
    <n v="382788"/>
    <n v="343000"/>
    <n v="39788"/>
    <x v="2"/>
    <n v="12"/>
    <s v="December"/>
    <x v="0"/>
  </r>
  <r>
    <x v="0"/>
    <x v="0"/>
    <x v="1"/>
    <s v="Medium"/>
    <n v="488"/>
    <n v="5"/>
    <n v="7"/>
    <n v="3416"/>
    <n v="273.27999999999997"/>
    <n v="3142.7200000000003"/>
    <n v="2440"/>
    <n v="702.72000000000025"/>
    <x v="8"/>
    <n v="2"/>
    <s v="February"/>
    <x v="0"/>
  </r>
  <r>
    <x v="0"/>
    <x v="4"/>
    <x v="1"/>
    <s v="Medium"/>
    <n v="1282"/>
    <n v="5"/>
    <n v="20"/>
    <n v="25640"/>
    <n v="2051.1999999999998"/>
    <n v="23588.799999999999"/>
    <n v="12820"/>
    <n v="10768.8"/>
    <x v="1"/>
    <n v="6"/>
    <s v="June"/>
    <x v="0"/>
  </r>
  <r>
    <x v="0"/>
    <x v="0"/>
    <x v="2"/>
    <s v="Medium"/>
    <n v="257"/>
    <n v="10"/>
    <n v="7"/>
    <n v="1799"/>
    <n v="143.91999999999999"/>
    <n v="1655.08"/>
    <n v="1285"/>
    <n v="370.07999999999993"/>
    <x v="14"/>
    <n v="5"/>
    <s v="May"/>
    <x v="0"/>
  </r>
  <r>
    <x v="0"/>
    <x v="4"/>
    <x v="5"/>
    <s v="Medium"/>
    <n v="1282"/>
    <n v="260"/>
    <n v="20"/>
    <n v="25640"/>
    <n v="2051.1999999999998"/>
    <n v="23588.799999999999"/>
    <n v="12820"/>
    <n v="10768.8"/>
    <x v="1"/>
    <n v="6"/>
    <s v="June"/>
    <x v="0"/>
  </r>
  <r>
    <x v="3"/>
    <x v="3"/>
    <x v="0"/>
    <s v="Medium"/>
    <n v="1540"/>
    <n v="3"/>
    <n v="125"/>
    <n v="192500"/>
    <n v="15400"/>
    <n v="177100"/>
    <n v="184800"/>
    <n v="-7700"/>
    <x v="5"/>
    <n v="8"/>
    <s v="August"/>
    <x v="0"/>
  </r>
  <r>
    <x v="1"/>
    <x v="2"/>
    <x v="0"/>
    <s v="Medium"/>
    <n v="490"/>
    <n v="3"/>
    <n v="15"/>
    <n v="7350"/>
    <n v="588"/>
    <n v="6762"/>
    <n v="4900"/>
    <n v="1862"/>
    <x v="15"/>
    <n v="11"/>
    <s v="November"/>
    <x v="0"/>
  </r>
  <r>
    <x v="0"/>
    <x v="3"/>
    <x v="0"/>
    <s v="Medium"/>
    <n v="1362"/>
    <n v="3"/>
    <n v="350"/>
    <n v="476700"/>
    <n v="38136"/>
    <n v="438564"/>
    <n v="354120"/>
    <n v="84444"/>
    <x v="2"/>
    <n v="12"/>
    <s v="December"/>
    <x v="0"/>
  </r>
  <r>
    <x v="1"/>
    <x v="2"/>
    <x v="1"/>
    <s v="Medium"/>
    <n v="2501"/>
    <n v="5"/>
    <n v="15"/>
    <n v="37515"/>
    <n v="3001.2"/>
    <n v="34513.800000000003"/>
    <n v="25010"/>
    <n v="9503.8000000000029"/>
    <x v="3"/>
    <n v="3"/>
    <s v="March"/>
    <x v="0"/>
  </r>
  <r>
    <x v="0"/>
    <x v="0"/>
    <x v="1"/>
    <s v="Medium"/>
    <n v="708"/>
    <n v="5"/>
    <n v="20"/>
    <n v="14160"/>
    <n v="1132.8"/>
    <n v="13027.2"/>
    <n v="7080"/>
    <n v="5947.2000000000007"/>
    <x v="1"/>
    <n v="6"/>
    <s v="June"/>
    <x v="0"/>
  </r>
  <r>
    <x v="0"/>
    <x v="1"/>
    <x v="1"/>
    <s v="Medium"/>
    <n v="645"/>
    <n v="5"/>
    <n v="20"/>
    <n v="12900"/>
    <n v="1032"/>
    <n v="11868"/>
    <n v="6450"/>
    <n v="5418"/>
    <x v="4"/>
    <n v="7"/>
    <s v="July"/>
    <x v="0"/>
  </r>
  <r>
    <x v="4"/>
    <x v="2"/>
    <x v="1"/>
    <s v="Medium"/>
    <n v="1562"/>
    <n v="5"/>
    <n v="300"/>
    <n v="468600"/>
    <n v="37488"/>
    <n v="431112"/>
    <n v="390500"/>
    <n v="40612"/>
    <x v="5"/>
    <n v="8"/>
    <s v="August"/>
    <x v="0"/>
  </r>
  <r>
    <x v="4"/>
    <x v="0"/>
    <x v="1"/>
    <s v="Medium"/>
    <n v="1283"/>
    <n v="5"/>
    <n v="300"/>
    <n v="384900"/>
    <n v="30792"/>
    <n v="354108"/>
    <n v="320750"/>
    <n v="33358"/>
    <x v="9"/>
    <n v="9"/>
    <s v="September"/>
    <x v="1"/>
  </r>
  <r>
    <x v="1"/>
    <x v="1"/>
    <x v="1"/>
    <s v="Medium"/>
    <n v="711"/>
    <n v="5"/>
    <n v="15"/>
    <n v="10665"/>
    <n v="853.2"/>
    <n v="9811.7999999999993"/>
    <n v="7110"/>
    <n v="2701.7999999999993"/>
    <x v="2"/>
    <n v="12"/>
    <s v="December"/>
    <x v="0"/>
  </r>
  <r>
    <x v="3"/>
    <x v="3"/>
    <x v="2"/>
    <s v="Medium"/>
    <n v="1114"/>
    <n v="10"/>
    <n v="125"/>
    <n v="139250"/>
    <n v="11140"/>
    <n v="128110"/>
    <n v="133680"/>
    <n v="-5570"/>
    <x v="3"/>
    <n v="3"/>
    <s v="March"/>
    <x v="0"/>
  </r>
  <r>
    <x v="0"/>
    <x v="1"/>
    <x v="2"/>
    <s v="Medium"/>
    <n v="1259"/>
    <n v="10"/>
    <n v="7"/>
    <n v="8813"/>
    <n v="705.04"/>
    <n v="8107.96"/>
    <n v="6295"/>
    <n v="1812.96"/>
    <x v="13"/>
    <n v="4"/>
    <s v="April"/>
    <x v="0"/>
  </r>
  <r>
    <x v="0"/>
    <x v="1"/>
    <x v="2"/>
    <s v="Medium"/>
    <n v="1095"/>
    <n v="10"/>
    <n v="7"/>
    <n v="7665"/>
    <n v="613.20000000000005"/>
    <n v="7051.8"/>
    <n v="5475"/>
    <n v="1576.8000000000002"/>
    <x v="14"/>
    <n v="5"/>
    <s v="May"/>
    <x v="0"/>
  </r>
  <r>
    <x v="0"/>
    <x v="1"/>
    <x v="2"/>
    <s v="Medium"/>
    <n v="1366"/>
    <n v="10"/>
    <n v="20"/>
    <n v="27320"/>
    <n v="2185.6"/>
    <n v="25134.400000000001"/>
    <n v="13660"/>
    <n v="11474.400000000001"/>
    <x v="1"/>
    <n v="6"/>
    <s v="June"/>
    <x v="0"/>
  </r>
  <r>
    <x v="4"/>
    <x v="3"/>
    <x v="2"/>
    <s v="Medium"/>
    <n v="2460"/>
    <n v="10"/>
    <n v="300"/>
    <n v="738000"/>
    <n v="59040"/>
    <n v="678960"/>
    <n v="615000"/>
    <n v="63960"/>
    <x v="1"/>
    <n v="6"/>
    <s v="June"/>
    <x v="0"/>
  </r>
  <r>
    <x v="0"/>
    <x v="4"/>
    <x v="2"/>
    <s v="Medium"/>
    <n v="678"/>
    <n v="10"/>
    <n v="7"/>
    <n v="4746"/>
    <n v="379.68"/>
    <n v="4366.32"/>
    <n v="3390"/>
    <n v="976.31999999999971"/>
    <x v="5"/>
    <n v="8"/>
    <s v="August"/>
    <x v="0"/>
  </r>
  <r>
    <x v="0"/>
    <x v="1"/>
    <x v="2"/>
    <s v="Medium"/>
    <n v="1598"/>
    <n v="10"/>
    <n v="7"/>
    <n v="11186"/>
    <n v="894.88"/>
    <n v="10291.120000000001"/>
    <n v="7990"/>
    <n v="2301.1200000000008"/>
    <x v="5"/>
    <n v="8"/>
    <s v="August"/>
    <x v="0"/>
  </r>
  <r>
    <x v="0"/>
    <x v="1"/>
    <x v="2"/>
    <s v="Medium"/>
    <n v="2409"/>
    <n v="10"/>
    <n v="7"/>
    <n v="16863"/>
    <n v="1349.04"/>
    <n v="15513.96"/>
    <n v="12045"/>
    <n v="3468.9599999999991"/>
    <x v="9"/>
    <n v="9"/>
    <s v="September"/>
    <x v="1"/>
  </r>
  <r>
    <x v="0"/>
    <x v="1"/>
    <x v="2"/>
    <s v="Medium"/>
    <n v="1934"/>
    <n v="10"/>
    <n v="20"/>
    <n v="38680"/>
    <n v="3094.4"/>
    <n v="35585.599999999999"/>
    <n v="19340"/>
    <n v="16245.599999999999"/>
    <x v="6"/>
    <n v="9"/>
    <s v="September"/>
    <x v="0"/>
  </r>
  <r>
    <x v="0"/>
    <x v="3"/>
    <x v="2"/>
    <s v="Medium"/>
    <n v="2993"/>
    <n v="10"/>
    <n v="20"/>
    <n v="59860"/>
    <n v="4788.8"/>
    <n v="55071.199999999997"/>
    <n v="29930"/>
    <n v="25141.199999999997"/>
    <x v="6"/>
    <n v="9"/>
    <s v="September"/>
    <x v="0"/>
  </r>
  <r>
    <x v="0"/>
    <x v="1"/>
    <x v="2"/>
    <s v="Medium"/>
    <n v="2146"/>
    <n v="10"/>
    <n v="350"/>
    <n v="751100"/>
    <n v="60088"/>
    <n v="691012"/>
    <n v="557960"/>
    <n v="133052"/>
    <x v="11"/>
    <n v="11"/>
    <s v="November"/>
    <x v="1"/>
  </r>
  <r>
    <x v="0"/>
    <x v="3"/>
    <x v="2"/>
    <s v="Medium"/>
    <n v="1946"/>
    <n v="10"/>
    <n v="7"/>
    <n v="13622"/>
    <n v="1089.76"/>
    <n v="12532.24"/>
    <n v="9730"/>
    <n v="2802.24"/>
    <x v="12"/>
    <n v="12"/>
    <s v="December"/>
    <x v="1"/>
  </r>
  <r>
    <x v="0"/>
    <x v="3"/>
    <x v="2"/>
    <s v="Medium"/>
    <n v="1362"/>
    <n v="10"/>
    <n v="350"/>
    <n v="476700"/>
    <n v="38136"/>
    <n v="438564"/>
    <n v="354120"/>
    <n v="84444"/>
    <x v="2"/>
    <n v="12"/>
    <s v="December"/>
    <x v="0"/>
  </r>
  <r>
    <x v="2"/>
    <x v="0"/>
    <x v="3"/>
    <s v="Medium"/>
    <n v="598"/>
    <n v="120"/>
    <n v="12"/>
    <n v="7176"/>
    <n v="574.08000000000004"/>
    <n v="6601.92"/>
    <n v="1794"/>
    <n v="4807.92"/>
    <x v="3"/>
    <n v="3"/>
    <s v="March"/>
    <x v="0"/>
  </r>
  <r>
    <x v="0"/>
    <x v="4"/>
    <x v="3"/>
    <s v="Medium"/>
    <n v="2907"/>
    <n v="120"/>
    <n v="7"/>
    <n v="20349"/>
    <n v="1627.92"/>
    <n v="18721.080000000002"/>
    <n v="14535"/>
    <n v="4186.0800000000017"/>
    <x v="1"/>
    <n v="6"/>
    <s v="June"/>
    <x v="0"/>
  </r>
  <r>
    <x v="0"/>
    <x v="1"/>
    <x v="3"/>
    <s v="Medium"/>
    <n v="2338"/>
    <n v="120"/>
    <n v="7"/>
    <n v="16366"/>
    <n v="1309.28"/>
    <n v="15056.72"/>
    <n v="11690"/>
    <n v="3366.7199999999993"/>
    <x v="1"/>
    <n v="6"/>
    <s v="June"/>
    <x v="0"/>
  </r>
  <r>
    <x v="4"/>
    <x v="2"/>
    <x v="3"/>
    <s v="Medium"/>
    <n v="386"/>
    <n v="120"/>
    <n v="300"/>
    <n v="115800"/>
    <n v="9264"/>
    <n v="106536"/>
    <n v="96500"/>
    <n v="10036"/>
    <x v="11"/>
    <n v="11"/>
    <s v="November"/>
    <x v="1"/>
  </r>
  <r>
    <x v="4"/>
    <x v="3"/>
    <x v="3"/>
    <s v="Medium"/>
    <n v="635"/>
    <n v="120"/>
    <n v="300"/>
    <n v="190500"/>
    <n v="15240"/>
    <n v="175260"/>
    <n v="158750"/>
    <n v="16510"/>
    <x v="2"/>
    <n v="12"/>
    <s v="December"/>
    <x v="0"/>
  </r>
  <r>
    <x v="0"/>
    <x v="2"/>
    <x v="4"/>
    <s v="Medium"/>
    <n v="574.5"/>
    <n v="250"/>
    <n v="350"/>
    <n v="201075"/>
    <n v="16086"/>
    <n v="184989"/>
    <n v="149370"/>
    <n v="35619"/>
    <x v="13"/>
    <n v="4"/>
    <s v="April"/>
    <x v="0"/>
  </r>
  <r>
    <x v="0"/>
    <x v="1"/>
    <x v="4"/>
    <s v="Medium"/>
    <n v="2338"/>
    <n v="250"/>
    <n v="7"/>
    <n v="16366"/>
    <n v="1309.28"/>
    <n v="15056.72"/>
    <n v="11690"/>
    <n v="3366.7199999999993"/>
    <x v="1"/>
    <n v="6"/>
    <s v="June"/>
    <x v="0"/>
  </r>
  <r>
    <x v="0"/>
    <x v="2"/>
    <x v="4"/>
    <s v="Medium"/>
    <n v="381"/>
    <n v="250"/>
    <n v="350"/>
    <n v="133350"/>
    <n v="10668"/>
    <n v="122682"/>
    <n v="99060"/>
    <n v="23622"/>
    <x v="5"/>
    <n v="8"/>
    <s v="August"/>
    <x v="0"/>
  </r>
  <r>
    <x v="0"/>
    <x v="1"/>
    <x v="4"/>
    <s v="Medium"/>
    <n v="422"/>
    <n v="250"/>
    <n v="350"/>
    <n v="147700"/>
    <n v="11816"/>
    <n v="135884"/>
    <n v="109720"/>
    <n v="26164"/>
    <x v="5"/>
    <n v="8"/>
    <s v="August"/>
    <x v="0"/>
  </r>
  <r>
    <x v="4"/>
    <x v="0"/>
    <x v="4"/>
    <s v="Medium"/>
    <n v="2134"/>
    <n v="250"/>
    <n v="300"/>
    <n v="640200"/>
    <n v="51216"/>
    <n v="588984"/>
    <n v="533500"/>
    <n v="55484"/>
    <x v="6"/>
    <n v="9"/>
    <s v="September"/>
    <x v="0"/>
  </r>
  <r>
    <x v="4"/>
    <x v="4"/>
    <x v="4"/>
    <s v="Medium"/>
    <n v="808"/>
    <n v="250"/>
    <n v="300"/>
    <n v="242400"/>
    <n v="19392"/>
    <n v="223008"/>
    <n v="202000"/>
    <n v="21008"/>
    <x v="12"/>
    <n v="12"/>
    <s v="December"/>
    <x v="1"/>
  </r>
  <r>
    <x v="0"/>
    <x v="0"/>
    <x v="5"/>
    <s v="Medium"/>
    <n v="708"/>
    <n v="260"/>
    <n v="20"/>
    <n v="14160"/>
    <n v="1132.8"/>
    <n v="13027.2"/>
    <n v="7080"/>
    <n v="5947.2000000000007"/>
    <x v="1"/>
    <n v="6"/>
    <s v="June"/>
    <x v="0"/>
  </r>
  <r>
    <x v="0"/>
    <x v="4"/>
    <x v="5"/>
    <s v="Medium"/>
    <n v="2907"/>
    <n v="260"/>
    <n v="7"/>
    <n v="20349"/>
    <n v="1627.92"/>
    <n v="18721.080000000002"/>
    <n v="14535"/>
    <n v="4186.0800000000017"/>
    <x v="1"/>
    <n v="6"/>
    <s v="June"/>
    <x v="0"/>
  </r>
  <r>
    <x v="0"/>
    <x v="1"/>
    <x v="5"/>
    <s v="Medium"/>
    <n v="1366"/>
    <n v="260"/>
    <n v="20"/>
    <n v="27320"/>
    <n v="2185.6"/>
    <n v="25134.400000000001"/>
    <n v="13660"/>
    <n v="11474.400000000001"/>
    <x v="1"/>
    <n v="6"/>
    <s v="June"/>
    <x v="0"/>
  </r>
  <r>
    <x v="4"/>
    <x v="3"/>
    <x v="5"/>
    <s v="Medium"/>
    <n v="2460"/>
    <n v="260"/>
    <n v="300"/>
    <n v="738000"/>
    <n v="59040"/>
    <n v="678960"/>
    <n v="615000"/>
    <n v="63960"/>
    <x v="1"/>
    <n v="6"/>
    <s v="June"/>
    <x v="0"/>
  </r>
  <r>
    <x v="0"/>
    <x v="1"/>
    <x v="5"/>
    <s v="Medium"/>
    <n v="1520"/>
    <n v="260"/>
    <n v="20"/>
    <n v="30400"/>
    <n v="2432"/>
    <n v="27968"/>
    <n v="15200"/>
    <n v="12768"/>
    <x v="15"/>
    <n v="11"/>
    <s v="November"/>
    <x v="0"/>
  </r>
  <r>
    <x v="1"/>
    <x v="1"/>
    <x v="5"/>
    <s v="Medium"/>
    <n v="711"/>
    <n v="260"/>
    <n v="15"/>
    <n v="10665"/>
    <n v="853.2"/>
    <n v="9811.7999999999993"/>
    <n v="7110"/>
    <n v="2701.7999999999993"/>
    <x v="2"/>
    <n v="12"/>
    <s v="December"/>
    <x v="0"/>
  </r>
  <r>
    <x v="2"/>
    <x v="3"/>
    <x v="5"/>
    <s v="Medium"/>
    <n v="1375"/>
    <n v="260"/>
    <n v="12"/>
    <n v="16500"/>
    <n v="1320"/>
    <n v="15180"/>
    <n v="4125"/>
    <n v="11055"/>
    <x v="12"/>
    <n v="12"/>
    <s v="December"/>
    <x v="1"/>
  </r>
  <r>
    <x v="4"/>
    <x v="3"/>
    <x v="5"/>
    <s v="Medium"/>
    <n v="635"/>
    <n v="260"/>
    <n v="300"/>
    <n v="190500"/>
    <n v="15240"/>
    <n v="175260"/>
    <n v="158750"/>
    <n v="16510"/>
    <x v="2"/>
    <n v="12"/>
    <s v="December"/>
    <x v="0"/>
  </r>
  <r>
    <x v="0"/>
    <x v="4"/>
    <x v="4"/>
    <s v="Medium"/>
    <n v="436.5"/>
    <n v="250"/>
    <n v="20"/>
    <n v="8730"/>
    <n v="698.40000000000009"/>
    <n v="8031.5999999999995"/>
    <n v="4365"/>
    <n v="3666.5999999999995"/>
    <x v="4"/>
    <n v="7"/>
    <s v="July"/>
    <x v="0"/>
  </r>
  <r>
    <x v="4"/>
    <x v="0"/>
    <x v="0"/>
    <s v="Medium"/>
    <n v="1094"/>
    <n v="3"/>
    <n v="300"/>
    <n v="328200"/>
    <n v="29538"/>
    <n v="298662"/>
    <n v="273500"/>
    <n v="25162"/>
    <x v="1"/>
    <n v="6"/>
    <s v="June"/>
    <x v="0"/>
  </r>
  <r>
    <x v="2"/>
    <x v="3"/>
    <x v="0"/>
    <s v="Medium"/>
    <n v="367"/>
    <n v="3"/>
    <n v="12"/>
    <n v="4404"/>
    <n v="396.36"/>
    <n v="4007.64"/>
    <n v="1101"/>
    <n v="2906.64"/>
    <x v="7"/>
    <n v="10"/>
    <s v="October"/>
    <x v="1"/>
  </r>
  <r>
    <x v="4"/>
    <x v="0"/>
    <x v="1"/>
    <s v="Medium"/>
    <n v="3802.5"/>
    <n v="5"/>
    <n v="300"/>
    <n v="1140750"/>
    <n v="102667.5"/>
    <n v="1038082.5"/>
    <n v="950625"/>
    <n v="87457.5"/>
    <x v="13"/>
    <n v="4"/>
    <s v="April"/>
    <x v="0"/>
  </r>
  <r>
    <x v="0"/>
    <x v="2"/>
    <x v="1"/>
    <s v="Medium"/>
    <n v="1666"/>
    <n v="5"/>
    <n v="350"/>
    <n v="583100"/>
    <n v="52479"/>
    <n v="530621"/>
    <n v="433160"/>
    <n v="97461"/>
    <x v="14"/>
    <n v="5"/>
    <s v="May"/>
    <x v="0"/>
  </r>
  <r>
    <x v="4"/>
    <x v="2"/>
    <x v="1"/>
    <s v="Medium"/>
    <n v="322"/>
    <n v="5"/>
    <n v="300"/>
    <n v="96600"/>
    <n v="8694"/>
    <n v="87906"/>
    <n v="80500"/>
    <n v="7406"/>
    <x v="9"/>
    <n v="9"/>
    <s v="September"/>
    <x v="1"/>
  </r>
  <r>
    <x v="2"/>
    <x v="0"/>
    <x v="1"/>
    <s v="Medium"/>
    <n v="2321"/>
    <n v="5"/>
    <n v="12"/>
    <n v="27852"/>
    <n v="2506.6799999999998"/>
    <n v="25345.32"/>
    <n v="6963"/>
    <n v="18382.32"/>
    <x v="15"/>
    <n v="11"/>
    <s v="November"/>
    <x v="0"/>
  </r>
  <r>
    <x v="3"/>
    <x v="2"/>
    <x v="1"/>
    <s v="Medium"/>
    <n v="1857"/>
    <n v="5"/>
    <n v="125"/>
    <n v="232125"/>
    <n v="20891.25"/>
    <n v="211233.75"/>
    <n v="222840"/>
    <n v="-11606.25"/>
    <x v="11"/>
    <n v="11"/>
    <s v="November"/>
    <x v="1"/>
  </r>
  <r>
    <x v="0"/>
    <x v="0"/>
    <x v="1"/>
    <s v="Medium"/>
    <n v="1611"/>
    <n v="5"/>
    <n v="7"/>
    <n v="11277"/>
    <n v="1014.93"/>
    <n v="10262.07"/>
    <n v="8055"/>
    <n v="2207.0699999999997"/>
    <x v="12"/>
    <n v="12"/>
    <s v="December"/>
    <x v="1"/>
  </r>
  <r>
    <x v="3"/>
    <x v="4"/>
    <x v="1"/>
    <s v="Medium"/>
    <n v="2797"/>
    <n v="5"/>
    <n v="125"/>
    <n v="349625"/>
    <n v="31466.25"/>
    <n v="318158.75"/>
    <n v="335640"/>
    <n v="-17481.25"/>
    <x v="2"/>
    <n v="12"/>
    <s v="December"/>
    <x v="0"/>
  </r>
  <r>
    <x v="4"/>
    <x v="1"/>
    <x v="1"/>
    <s v="Medium"/>
    <n v="334"/>
    <n v="5"/>
    <n v="300"/>
    <n v="100200"/>
    <n v="9018"/>
    <n v="91182"/>
    <n v="83500"/>
    <n v="7682"/>
    <x v="12"/>
    <n v="12"/>
    <s v="December"/>
    <x v="1"/>
  </r>
  <r>
    <x v="4"/>
    <x v="3"/>
    <x v="2"/>
    <s v="Medium"/>
    <n v="2565"/>
    <n v="10"/>
    <n v="300"/>
    <n v="769500"/>
    <n v="69255"/>
    <n v="700245"/>
    <n v="641250"/>
    <n v="58995"/>
    <x v="0"/>
    <n v="1"/>
    <s v="January"/>
    <x v="0"/>
  </r>
  <r>
    <x v="0"/>
    <x v="3"/>
    <x v="2"/>
    <s v="Medium"/>
    <n v="2417"/>
    <n v="10"/>
    <n v="350"/>
    <n v="845950"/>
    <n v="76135.5"/>
    <n v="769814.5"/>
    <n v="628420"/>
    <n v="141394.5"/>
    <x v="0"/>
    <n v="1"/>
    <s v="January"/>
    <x v="0"/>
  </r>
  <r>
    <x v="1"/>
    <x v="4"/>
    <x v="2"/>
    <s v="Medium"/>
    <n v="3675"/>
    <n v="10"/>
    <n v="15"/>
    <n v="55125"/>
    <n v="4961.25"/>
    <n v="50163.75"/>
    <n v="36750"/>
    <n v="13413.75"/>
    <x v="13"/>
    <n v="4"/>
    <s v="April"/>
    <x v="0"/>
  </r>
  <r>
    <x v="4"/>
    <x v="0"/>
    <x v="2"/>
    <s v="Medium"/>
    <n v="1094"/>
    <n v="10"/>
    <n v="300"/>
    <n v="328200"/>
    <n v="29538"/>
    <n v="298662"/>
    <n v="273500"/>
    <n v="25162"/>
    <x v="1"/>
    <n v="6"/>
    <s v="June"/>
    <x v="0"/>
  </r>
  <r>
    <x v="1"/>
    <x v="2"/>
    <x v="2"/>
    <s v="Medium"/>
    <n v="1227"/>
    <n v="10"/>
    <n v="15"/>
    <n v="18405"/>
    <n v="1656.45"/>
    <n v="16748.55"/>
    <n v="12270"/>
    <n v="4478.5499999999993"/>
    <x v="10"/>
    <n v="10"/>
    <s v="October"/>
    <x v="0"/>
  </r>
  <r>
    <x v="2"/>
    <x v="3"/>
    <x v="2"/>
    <s v="Medium"/>
    <n v="367"/>
    <n v="10"/>
    <n v="12"/>
    <n v="4404"/>
    <n v="396.36"/>
    <n v="4007.64"/>
    <n v="1101"/>
    <n v="2906.64"/>
    <x v="7"/>
    <n v="10"/>
    <s v="October"/>
    <x v="1"/>
  </r>
  <r>
    <x v="4"/>
    <x v="2"/>
    <x v="2"/>
    <s v="Medium"/>
    <n v="1324"/>
    <n v="10"/>
    <n v="300"/>
    <n v="397200"/>
    <n v="35748"/>
    <n v="361452"/>
    <n v="331000"/>
    <n v="30452"/>
    <x v="15"/>
    <n v="11"/>
    <s v="November"/>
    <x v="0"/>
  </r>
  <r>
    <x v="2"/>
    <x v="1"/>
    <x v="2"/>
    <s v="Medium"/>
    <n v="1775"/>
    <n v="10"/>
    <n v="12"/>
    <n v="21300"/>
    <n v="1917"/>
    <n v="19383"/>
    <n v="5325"/>
    <n v="14058"/>
    <x v="11"/>
    <n v="11"/>
    <s v="November"/>
    <x v="1"/>
  </r>
  <r>
    <x v="3"/>
    <x v="4"/>
    <x v="2"/>
    <s v="Medium"/>
    <n v="2797"/>
    <n v="10"/>
    <n v="125"/>
    <n v="349625"/>
    <n v="31466.25"/>
    <n v="318158.75"/>
    <n v="335640"/>
    <n v="-17481.25"/>
    <x v="2"/>
    <n v="12"/>
    <s v="December"/>
    <x v="0"/>
  </r>
  <r>
    <x v="1"/>
    <x v="3"/>
    <x v="3"/>
    <s v="Medium"/>
    <n v="245"/>
    <n v="120"/>
    <n v="15"/>
    <n v="3675"/>
    <n v="330.75"/>
    <n v="3344.25"/>
    <n v="2450"/>
    <n v="894.25"/>
    <x v="14"/>
    <n v="5"/>
    <s v="May"/>
    <x v="0"/>
  </r>
  <r>
    <x v="4"/>
    <x v="0"/>
    <x v="3"/>
    <s v="Medium"/>
    <n v="3793.5"/>
    <n v="120"/>
    <n v="300"/>
    <n v="1138050"/>
    <n v="102424.5"/>
    <n v="1035625.5"/>
    <n v="948375"/>
    <n v="87250.5"/>
    <x v="4"/>
    <n v="7"/>
    <s v="July"/>
    <x v="0"/>
  </r>
  <r>
    <x v="0"/>
    <x v="1"/>
    <x v="3"/>
    <s v="Medium"/>
    <n v="1307"/>
    <n v="120"/>
    <n v="350"/>
    <n v="457450"/>
    <n v="41170.5"/>
    <n v="416279.5"/>
    <n v="339820"/>
    <n v="76459.5"/>
    <x v="4"/>
    <n v="7"/>
    <s v="July"/>
    <x v="0"/>
  </r>
  <r>
    <x v="3"/>
    <x v="0"/>
    <x v="3"/>
    <s v="Medium"/>
    <n v="567"/>
    <n v="120"/>
    <n v="125"/>
    <n v="70875"/>
    <n v="6378.75"/>
    <n v="64496.25"/>
    <n v="68040"/>
    <n v="-3543.75"/>
    <x v="6"/>
    <n v="9"/>
    <s v="September"/>
    <x v="0"/>
  </r>
  <r>
    <x v="3"/>
    <x v="3"/>
    <x v="3"/>
    <s v="Medium"/>
    <n v="2110"/>
    <n v="120"/>
    <n v="125"/>
    <n v="263750"/>
    <n v="23737.5"/>
    <n v="240012.5"/>
    <n v="253200"/>
    <n v="-13187.5"/>
    <x v="6"/>
    <n v="9"/>
    <s v="September"/>
    <x v="0"/>
  </r>
  <r>
    <x v="0"/>
    <x v="0"/>
    <x v="3"/>
    <s v="Medium"/>
    <n v="1269"/>
    <n v="120"/>
    <n v="350"/>
    <n v="444150"/>
    <n v="39973.5"/>
    <n v="404176.5"/>
    <n v="329940"/>
    <n v="74236.5"/>
    <x v="10"/>
    <n v="10"/>
    <s v="October"/>
    <x v="0"/>
  </r>
  <r>
    <x v="2"/>
    <x v="4"/>
    <x v="4"/>
    <s v="Medium"/>
    <n v="1956"/>
    <n v="250"/>
    <n v="12"/>
    <n v="23472"/>
    <n v="2112.48"/>
    <n v="21359.52"/>
    <n v="5868"/>
    <n v="15491.52"/>
    <x v="0"/>
    <n v="1"/>
    <s v="January"/>
    <x v="0"/>
  </r>
  <r>
    <x v="4"/>
    <x v="1"/>
    <x v="4"/>
    <s v="Medium"/>
    <n v="2659"/>
    <n v="250"/>
    <n v="300"/>
    <n v="797700"/>
    <n v="71793"/>
    <n v="725907"/>
    <n v="664750"/>
    <n v="61157"/>
    <x v="8"/>
    <n v="2"/>
    <s v="February"/>
    <x v="0"/>
  </r>
  <r>
    <x v="0"/>
    <x v="4"/>
    <x v="4"/>
    <s v="Medium"/>
    <n v="1351.5"/>
    <n v="250"/>
    <n v="350"/>
    <n v="473025"/>
    <n v="42572.25"/>
    <n v="430452.75"/>
    <n v="351390"/>
    <n v="79062.75"/>
    <x v="13"/>
    <n v="4"/>
    <s v="April"/>
    <x v="0"/>
  </r>
  <r>
    <x v="2"/>
    <x v="1"/>
    <x v="4"/>
    <s v="Medium"/>
    <n v="880"/>
    <n v="250"/>
    <n v="12"/>
    <n v="10560"/>
    <n v="950.4"/>
    <n v="9609.6"/>
    <n v="2640"/>
    <n v="6969.6"/>
    <x v="14"/>
    <n v="5"/>
    <s v="May"/>
    <x v="0"/>
  </r>
  <r>
    <x v="4"/>
    <x v="4"/>
    <x v="4"/>
    <s v="Medium"/>
    <n v="1867"/>
    <n v="250"/>
    <n v="300"/>
    <n v="560100"/>
    <n v="50409"/>
    <n v="509691"/>
    <n v="466750"/>
    <n v="42941"/>
    <x v="6"/>
    <n v="9"/>
    <s v="September"/>
    <x v="0"/>
  </r>
  <r>
    <x v="2"/>
    <x v="2"/>
    <x v="4"/>
    <s v="Medium"/>
    <n v="2234"/>
    <n v="250"/>
    <n v="12"/>
    <n v="26808"/>
    <n v="2412.7199999999998"/>
    <n v="24395.279999999999"/>
    <n v="6702"/>
    <n v="17693.28"/>
    <x v="9"/>
    <n v="9"/>
    <s v="September"/>
    <x v="1"/>
  </r>
  <r>
    <x v="1"/>
    <x v="2"/>
    <x v="4"/>
    <s v="Medium"/>
    <n v="1227"/>
    <n v="250"/>
    <n v="15"/>
    <n v="18405"/>
    <n v="1656.45"/>
    <n v="16748.55"/>
    <n v="12270"/>
    <n v="4478.5499999999993"/>
    <x v="10"/>
    <n v="10"/>
    <s v="October"/>
    <x v="0"/>
  </r>
  <r>
    <x v="3"/>
    <x v="3"/>
    <x v="4"/>
    <s v="Medium"/>
    <n v="877"/>
    <n v="250"/>
    <n v="125"/>
    <n v="109625"/>
    <n v="9866.25"/>
    <n v="99758.75"/>
    <n v="105240"/>
    <n v="-5481.25"/>
    <x v="15"/>
    <n v="11"/>
    <s v="November"/>
    <x v="0"/>
  </r>
  <r>
    <x v="0"/>
    <x v="4"/>
    <x v="5"/>
    <s v="Medium"/>
    <n v="2071"/>
    <n v="260"/>
    <n v="350"/>
    <n v="724850"/>
    <n v="65236.5"/>
    <n v="659613.5"/>
    <n v="538460"/>
    <n v="121153.5"/>
    <x v="6"/>
    <n v="9"/>
    <s v="September"/>
    <x v="0"/>
  </r>
  <r>
    <x v="0"/>
    <x v="0"/>
    <x v="5"/>
    <s v="Medium"/>
    <n v="1269"/>
    <n v="260"/>
    <n v="350"/>
    <n v="444150"/>
    <n v="39973.5"/>
    <n v="404176.5"/>
    <n v="329940"/>
    <n v="74236.5"/>
    <x v="10"/>
    <n v="10"/>
    <s v="October"/>
    <x v="0"/>
  </r>
  <r>
    <x v="1"/>
    <x v="1"/>
    <x v="5"/>
    <s v="Medium"/>
    <n v="970"/>
    <n v="260"/>
    <n v="15"/>
    <n v="14550"/>
    <n v="1309.5"/>
    <n v="13240.5"/>
    <n v="9700"/>
    <n v="3540.5"/>
    <x v="11"/>
    <n v="11"/>
    <s v="November"/>
    <x v="1"/>
  </r>
  <r>
    <x v="0"/>
    <x v="3"/>
    <x v="5"/>
    <s v="Medium"/>
    <n v="1694"/>
    <n v="260"/>
    <n v="20"/>
    <n v="33880"/>
    <n v="3049.2"/>
    <n v="30830.799999999999"/>
    <n v="16940"/>
    <n v="13890.8"/>
    <x v="15"/>
    <n v="11"/>
    <s v="November"/>
    <x v="0"/>
  </r>
  <r>
    <x v="0"/>
    <x v="1"/>
    <x v="0"/>
    <s v="Medium"/>
    <n v="663"/>
    <n v="3"/>
    <n v="20"/>
    <n v="13260"/>
    <n v="1193.4000000000001"/>
    <n v="12066.6"/>
    <n v="6630"/>
    <n v="5436.6"/>
    <x v="14"/>
    <n v="5"/>
    <s v="May"/>
    <x v="0"/>
  </r>
  <r>
    <x v="0"/>
    <x v="0"/>
    <x v="0"/>
    <s v="Medium"/>
    <n v="819"/>
    <n v="3"/>
    <n v="7"/>
    <n v="5733"/>
    <n v="515.97"/>
    <n v="5217.03"/>
    <n v="4095"/>
    <n v="1122.03"/>
    <x v="4"/>
    <n v="7"/>
    <s v="July"/>
    <x v="0"/>
  </r>
  <r>
    <x v="2"/>
    <x v="1"/>
    <x v="0"/>
    <s v="Medium"/>
    <n v="1580"/>
    <n v="3"/>
    <n v="12"/>
    <n v="18960"/>
    <n v="1706.4"/>
    <n v="17253.599999999999"/>
    <n v="4740"/>
    <n v="12513.599999999999"/>
    <x v="6"/>
    <n v="9"/>
    <s v="September"/>
    <x v="0"/>
  </r>
  <r>
    <x v="0"/>
    <x v="3"/>
    <x v="0"/>
    <s v="Medium"/>
    <n v="521"/>
    <n v="3"/>
    <n v="7"/>
    <n v="3647"/>
    <n v="328.23"/>
    <n v="3318.77"/>
    <n v="2605"/>
    <n v="713.77"/>
    <x v="2"/>
    <n v="12"/>
    <s v="December"/>
    <x v="0"/>
  </r>
  <r>
    <x v="0"/>
    <x v="4"/>
    <x v="2"/>
    <s v="Medium"/>
    <n v="973"/>
    <n v="10"/>
    <n v="20"/>
    <n v="19460"/>
    <n v="1751.4"/>
    <n v="17708.599999999999"/>
    <n v="9730"/>
    <n v="7978.5999999999985"/>
    <x v="3"/>
    <n v="3"/>
    <s v="March"/>
    <x v="0"/>
  </r>
  <r>
    <x v="0"/>
    <x v="3"/>
    <x v="2"/>
    <s v="Medium"/>
    <n v="1038"/>
    <n v="10"/>
    <n v="20"/>
    <n v="20760"/>
    <n v="1868.4"/>
    <n v="18891.599999999999"/>
    <n v="10380"/>
    <n v="8511.5999999999985"/>
    <x v="1"/>
    <n v="6"/>
    <s v="June"/>
    <x v="0"/>
  </r>
  <r>
    <x v="0"/>
    <x v="1"/>
    <x v="2"/>
    <s v="Medium"/>
    <n v="360"/>
    <n v="10"/>
    <n v="7"/>
    <n v="2520"/>
    <n v="226.8"/>
    <n v="2293.1999999999998"/>
    <n v="1800"/>
    <n v="493.19999999999982"/>
    <x v="10"/>
    <n v="10"/>
    <s v="October"/>
    <x v="0"/>
  </r>
  <r>
    <x v="2"/>
    <x v="2"/>
    <x v="3"/>
    <s v="Medium"/>
    <n v="1967"/>
    <n v="120"/>
    <n v="12"/>
    <n v="23604"/>
    <n v="2124.36"/>
    <n v="21479.64"/>
    <n v="5901"/>
    <n v="15578.64"/>
    <x v="3"/>
    <n v="3"/>
    <s v="March"/>
    <x v="0"/>
  </r>
  <r>
    <x v="1"/>
    <x v="3"/>
    <x v="3"/>
    <s v="Medium"/>
    <n v="2628"/>
    <n v="120"/>
    <n v="15"/>
    <n v="39420"/>
    <n v="3547.8"/>
    <n v="35872.199999999997"/>
    <n v="26280"/>
    <n v="9592.1999999999971"/>
    <x v="13"/>
    <n v="4"/>
    <s v="April"/>
    <x v="0"/>
  </r>
  <r>
    <x v="0"/>
    <x v="1"/>
    <x v="4"/>
    <s v="Medium"/>
    <n v="360"/>
    <n v="250"/>
    <n v="7"/>
    <n v="2520"/>
    <n v="226.8"/>
    <n v="2293.1999999999998"/>
    <n v="1800"/>
    <n v="493.19999999999982"/>
    <x v="10"/>
    <n v="10"/>
    <s v="October"/>
    <x v="0"/>
  </r>
  <r>
    <x v="0"/>
    <x v="2"/>
    <x v="4"/>
    <s v="Medium"/>
    <n v="2682"/>
    <n v="250"/>
    <n v="20"/>
    <n v="53640"/>
    <n v="4827.6000000000004"/>
    <n v="48812.4"/>
    <n v="26820"/>
    <n v="21992.400000000001"/>
    <x v="11"/>
    <n v="11"/>
    <s v="November"/>
    <x v="1"/>
  </r>
  <r>
    <x v="0"/>
    <x v="3"/>
    <x v="4"/>
    <s v="Medium"/>
    <n v="521"/>
    <n v="250"/>
    <n v="7"/>
    <n v="3647"/>
    <n v="328.23"/>
    <n v="3318.77"/>
    <n v="2605"/>
    <n v="713.77"/>
    <x v="2"/>
    <n v="12"/>
    <s v="December"/>
    <x v="0"/>
  </r>
  <r>
    <x v="0"/>
    <x v="3"/>
    <x v="5"/>
    <s v="Medium"/>
    <n v="1038"/>
    <n v="260"/>
    <n v="20"/>
    <n v="20760"/>
    <n v="1868.4"/>
    <n v="18891.599999999999"/>
    <n v="10380"/>
    <n v="8511.5999999999985"/>
    <x v="1"/>
    <n v="6"/>
    <s v="June"/>
    <x v="0"/>
  </r>
  <r>
    <x v="1"/>
    <x v="0"/>
    <x v="5"/>
    <s v="Medium"/>
    <n v="1630.5"/>
    <n v="260"/>
    <n v="15"/>
    <n v="24457.5"/>
    <n v="2201.1750000000002"/>
    <n v="22256.324999999997"/>
    <n v="16305"/>
    <n v="5951.3249999999989"/>
    <x v="4"/>
    <n v="7"/>
    <s v="July"/>
    <x v="0"/>
  </r>
  <r>
    <x v="2"/>
    <x v="2"/>
    <x v="5"/>
    <s v="Medium"/>
    <n v="306"/>
    <n v="260"/>
    <n v="12"/>
    <n v="3672"/>
    <n v="330.48"/>
    <n v="3341.52"/>
    <n v="918"/>
    <n v="2423.52"/>
    <x v="12"/>
    <n v="12"/>
    <s v="December"/>
    <x v="1"/>
  </r>
  <r>
    <x v="2"/>
    <x v="4"/>
    <x v="0"/>
    <s v="High"/>
    <n v="386"/>
    <n v="3"/>
    <n v="12"/>
    <n v="4632"/>
    <n v="463.2"/>
    <n v="4168.8"/>
    <n v="1158"/>
    <n v="3010.8"/>
    <x v="7"/>
    <n v="10"/>
    <s v="October"/>
    <x v="1"/>
  </r>
  <r>
    <x v="0"/>
    <x v="4"/>
    <x v="1"/>
    <s v="High"/>
    <n v="2328"/>
    <n v="5"/>
    <n v="7"/>
    <n v="16296"/>
    <n v="1629.6"/>
    <n v="14666.4"/>
    <n v="11640"/>
    <n v="3026.3999999999996"/>
    <x v="6"/>
    <n v="9"/>
    <s v="September"/>
    <x v="0"/>
  </r>
  <r>
    <x v="2"/>
    <x v="4"/>
    <x v="2"/>
    <s v="High"/>
    <n v="386"/>
    <n v="10"/>
    <n v="12"/>
    <n v="4632"/>
    <n v="463.2"/>
    <n v="4168.8"/>
    <n v="1158"/>
    <n v="3010.8"/>
    <x v="7"/>
    <n v="10"/>
    <s v="October"/>
    <x v="1"/>
  </r>
  <r>
    <x v="3"/>
    <x v="4"/>
    <x v="0"/>
    <s v="High"/>
    <n v="3445.5"/>
    <n v="3"/>
    <n v="125"/>
    <n v="430687.5"/>
    <n v="43068.75"/>
    <n v="387618.75"/>
    <n v="413460"/>
    <n v="-25841.25"/>
    <x v="13"/>
    <n v="4"/>
    <s v="April"/>
    <x v="0"/>
  </r>
  <r>
    <x v="3"/>
    <x v="2"/>
    <x v="0"/>
    <s v="High"/>
    <n v="1482"/>
    <n v="3"/>
    <n v="125"/>
    <n v="185250"/>
    <n v="18525"/>
    <n v="166725"/>
    <n v="177840"/>
    <n v="-11115"/>
    <x v="12"/>
    <n v="12"/>
    <s v="December"/>
    <x v="1"/>
  </r>
  <r>
    <x v="0"/>
    <x v="4"/>
    <x v="1"/>
    <s v="High"/>
    <n v="2313"/>
    <n v="5"/>
    <n v="350"/>
    <n v="809550"/>
    <n v="80955"/>
    <n v="728595"/>
    <n v="601380"/>
    <n v="127215"/>
    <x v="14"/>
    <n v="5"/>
    <s v="May"/>
    <x v="0"/>
  </r>
  <r>
    <x v="3"/>
    <x v="4"/>
    <x v="1"/>
    <s v="High"/>
    <n v="1804"/>
    <n v="5"/>
    <n v="125"/>
    <n v="225500"/>
    <n v="22550"/>
    <n v="202950"/>
    <n v="216480"/>
    <n v="-13530"/>
    <x v="11"/>
    <n v="11"/>
    <s v="November"/>
    <x v="1"/>
  </r>
  <r>
    <x v="1"/>
    <x v="2"/>
    <x v="1"/>
    <s v="High"/>
    <n v="2072"/>
    <n v="5"/>
    <n v="15"/>
    <n v="31080"/>
    <n v="3108"/>
    <n v="27972"/>
    <n v="20720"/>
    <n v="7252"/>
    <x v="2"/>
    <n v="12"/>
    <s v="December"/>
    <x v="0"/>
  </r>
  <r>
    <x v="0"/>
    <x v="2"/>
    <x v="2"/>
    <s v="High"/>
    <n v="1954"/>
    <n v="10"/>
    <n v="20"/>
    <n v="39080"/>
    <n v="3908"/>
    <n v="35172"/>
    <n v="19540"/>
    <n v="15632"/>
    <x v="3"/>
    <n v="3"/>
    <s v="March"/>
    <x v="0"/>
  </r>
  <r>
    <x v="4"/>
    <x v="3"/>
    <x v="2"/>
    <s v="High"/>
    <n v="591"/>
    <n v="10"/>
    <n v="300"/>
    <n v="177300"/>
    <n v="17730"/>
    <n v="159570"/>
    <n v="147750"/>
    <n v="11820"/>
    <x v="14"/>
    <n v="5"/>
    <s v="May"/>
    <x v="0"/>
  </r>
  <r>
    <x v="1"/>
    <x v="2"/>
    <x v="2"/>
    <s v="High"/>
    <n v="2167"/>
    <n v="10"/>
    <n v="15"/>
    <n v="32505"/>
    <n v="3250.5"/>
    <n v="29254.5"/>
    <n v="21670"/>
    <n v="7584.5"/>
    <x v="7"/>
    <n v="10"/>
    <s v="October"/>
    <x v="1"/>
  </r>
  <r>
    <x v="0"/>
    <x v="1"/>
    <x v="2"/>
    <s v="High"/>
    <n v="241"/>
    <n v="10"/>
    <n v="20"/>
    <n v="4820"/>
    <n v="482"/>
    <n v="4338"/>
    <n v="2410"/>
    <n v="1928"/>
    <x v="10"/>
    <n v="10"/>
    <s v="October"/>
    <x v="0"/>
  </r>
  <r>
    <x v="1"/>
    <x v="1"/>
    <x v="3"/>
    <s v="High"/>
    <n v="681"/>
    <n v="120"/>
    <n v="15"/>
    <n v="10215"/>
    <n v="1021.5"/>
    <n v="9193.5"/>
    <n v="6810"/>
    <n v="2383.5"/>
    <x v="0"/>
    <n v="1"/>
    <s v="January"/>
    <x v="0"/>
  </r>
  <r>
    <x v="1"/>
    <x v="1"/>
    <x v="3"/>
    <s v="High"/>
    <n v="510"/>
    <n v="120"/>
    <n v="15"/>
    <n v="7650"/>
    <n v="765"/>
    <n v="6885"/>
    <n v="5100"/>
    <n v="1785"/>
    <x v="13"/>
    <n v="4"/>
    <s v="April"/>
    <x v="0"/>
  </r>
  <r>
    <x v="1"/>
    <x v="4"/>
    <x v="3"/>
    <s v="High"/>
    <n v="790"/>
    <n v="120"/>
    <n v="15"/>
    <n v="11850"/>
    <n v="1185"/>
    <n v="10665"/>
    <n v="7900"/>
    <n v="2765"/>
    <x v="14"/>
    <n v="5"/>
    <s v="May"/>
    <x v="0"/>
  </r>
  <r>
    <x v="0"/>
    <x v="2"/>
    <x v="3"/>
    <s v="High"/>
    <n v="639"/>
    <n v="120"/>
    <n v="350"/>
    <n v="223650"/>
    <n v="22365"/>
    <n v="201285"/>
    <n v="166140"/>
    <n v="35145"/>
    <x v="4"/>
    <n v="7"/>
    <s v="July"/>
    <x v="0"/>
  </r>
  <r>
    <x v="3"/>
    <x v="4"/>
    <x v="3"/>
    <s v="High"/>
    <n v="1596"/>
    <n v="120"/>
    <n v="125"/>
    <n v="199500"/>
    <n v="19950"/>
    <n v="179550"/>
    <n v="191520"/>
    <n v="-11970"/>
    <x v="6"/>
    <n v="9"/>
    <s v="September"/>
    <x v="0"/>
  </r>
  <r>
    <x v="4"/>
    <x v="4"/>
    <x v="3"/>
    <s v="High"/>
    <n v="2294"/>
    <n v="120"/>
    <n v="300"/>
    <n v="688200"/>
    <n v="68820"/>
    <n v="619380"/>
    <n v="573500"/>
    <n v="45880"/>
    <x v="7"/>
    <n v="10"/>
    <s v="October"/>
    <x v="1"/>
  </r>
  <r>
    <x v="0"/>
    <x v="1"/>
    <x v="3"/>
    <s v="High"/>
    <n v="241"/>
    <n v="120"/>
    <n v="20"/>
    <n v="4820"/>
    <n v="482"/>
    <n v="4338"/>
    <n v="2410"/>
    <n v="1928"/>
    <x v="10"/>
    <n v="10"/>
    <s v="October"/>
    <x v="0"/>
  </r>
  <r>
    <x v="0"/>
    <x v="1"/>
    <x v="3"/>
    <s v="High"/>
    <n v="2665"/>
    <n v="120"/>
    <n v="7"/>
    <n v="18655"/>
    <n v="1865.5"/>
    <n v="16789.5"/>
    <n v="13325"/>
    <n v="3464.5"/>
    <x v="15"/>
    <n v="11"/>
    <s v="November"/>
    <x v="0"/>
  </r>
  <r>
    <x v="3"/>
    <x v="0"/>
    <x v="3"/>
    <s v="High"/>
    <n v="1916"/>
    <n v="120"/>
    <n v="125"/>
    <n v="239500"/>
    <n v="23950"/>
    <n v="215550"/>
    <n v="229920"/>
    <n v="-14370"/>
    <x v="12"/>
    <n v="12"/>
    <s v="December"/>
    <x v="1"/>
  </r>
  <r>
    <x v="4"/>
    <x v="2"/>
    <x v="3"/>
    <s v="High"/>
    <n v="853"/>
    <n v="120"/>
    <n v="300"/>
    <n v="255900"/>
    <n v="25590"/>
    <n v="230310"/>
    <n v="213250"/>
    <n v="17060"/>
    <x v="2"/>
    <n v="12"/>
    <s v="December"/>
    <x v="0"/>
  </r>
  <r>
    <x v="3"/>
    <x v="3"/>
    <x v="4"/>
    <s v="High"/>
    <n v="341"/>
    <n v="250"/>
    <n v="125"/>
    <n v="42625"/>
    <n v="4262.5"/>
    <n v="38362.5"/>
    <n v="40920"/>
    <n v="-2557.5"/>
    <x v="14"/>
    <n v="5"/>
    <s v="May"/>
    <x v="0"/>
  </r>
  <r>
    <x v="1"/>
    <x v="3"/>
    <x v="4"/>
    <s v="High"/>
    <n v="641"/>
    <n v="250"/>
    <n v="15"/>
    <n v="9615"/>
    <n v="961.5"/>
    <n v="8653.5"/>
    <n v="6410"/>
    <n v="2243.5"/>
    <x v="4"/>
    <n v="7"/>
    <s v="July"/>
    <x v="0"/>
  </r>
  <r>
    <x v="0"/>
    <x v="4"/>
    <x v="4"/>
    <s v="High"/>
    <n v="2807"/>
    <n v="250"/>
    <n v="350"/>
    <n v="982450"/>
    <n v="98245"/>
    <n v="884205"/>
    <n v="729820"/>
    <n v="154385"/>
    <x v="5"/>
    <n v="8"/>
    <s v="August"/>
    <x v="0"/>
  </r>
  <r>
    <x v="4"/>
    <x v="3"/>
    <x v="4"/>
    <s v="High"/>
    <n v="432"/>
    <n v="250"/>
    <n v="300"/>
    <n v="129600"/>
    <n v="12960"/>
    <n v="116640"/>
    <n v="108000"/>
    <n v="8640"/>
    <x v="6"/>
    <n v="9"/>
    <s v="September"/>
    <x v="0"/>
  </r>
  <r>
    <x v="4"/>
    <x v="4"/>
    <x v="4"/>
    <s v="High"/>
    <n v="2294"/>
    <n v="250"/>
    <n v="300"/>
    <n v="688200"/>
    <n v="68820"/>
    <n v="619380"/>
    <n v="573500"/>
    <n v="45880"/>
    <x v="7"/>
    <n v="10"/>
    <s v="October"/>
    <x v="1"/>
  </r>
  <r>
    <x v="1"/>
    <x v="2"/>
    <x v="4"/>
    <s v="High"/>
    <n v="2167"/>
    <n v="250"/>
    <n v="15"/>
    <n v="32505"/>
    <n v="3250.5"/>
    <n v="29254.5"/>
    <n v="21670"/>
    <n v="7584.5"/>
    <x v="7"/>
    <n v="10"/>
    <s v="October"/>
    <x v="1"/>
  </r>
  <r>
    <x v="3"/>
    <x v="0"/>
    <x v="4"/>
    <s v="High"/>
    <n v="2529"/>
    <n v="250"/>
    <n v="125"/>
    <n v="316125"/>
    <n v="31612.5"/>
    <n v="284512.5"/>
    <n v="303480"/>
    <n v="-18967.5"/>
    <x v="15"/>
    <n v="11"/>
    <s v="November"/>
    <x v="0"/>
  </r>
  <r>
    <x v="0"/>
    <x v="1"/>
    <x v="4"/>
    <s v="High"/>
    <n v="1870"/>
    <n v="250"/>
    <n v="350"/>
    <n v="654500"/>
    <n v="65450"/>
    <n v="589050"/>
    <n v="486200"/>
    <n v="102850"/>
    <x v="12"/>
    <n v="12"/>
    <s v="December"/>
    <x v="1"/>
  </r>
  <r>
    <x v="3"/>
    <x v="4"/>
    <x v="5"/>
    <s v="High"/>
    <n v="579"/>
    <n v="260"/>
    <n v="125"/>
    <n v="72375"/>
    <n v="7237.5"/>
    <n v="65137.5"/>
    <n v="69480"/>
    <n v="-4342.5"/>
    <x v="0"/>
    <n v="1"/>
    <s v="January"/>
    <x v="0"/>
  </r>
  <r>
    <x v="0"/>
    <x v="0"/>
    <x v="5"/>
    <s v="High"/>
    <n v="2240"/>
    <n v="260"/>
    <n v="350"/>
    <n v="784000"/>
    <n v="78400"/>
    <n v="705600"/>
    <n v="582400"/>
    <n v="123200"/>
    <x v="8"/>
    <n v="2"/>
    <s v="February"/>
    <x v="0"/>
  </r>
  <r>
    <x v="4"/>
    <x v="4"/>
    <x v="5"/>
    <s v="High"/>
    <n v="2993"/>
    <n v="260"/>
    <n v="300"/>
    <n v="897900"/>
    <n v="89790"/>
    <n v="808110"/>
    <n v="748250"/>
    <n v="59860"/>
    <x v="3"/>
    <n v="3"/>
    <s v="March"/>
    <x v="0"/>
  </r>
  <r>
    <x v="2"/>
    <x v="0"/>
    <x v="5"/>
    <s v="High"/>
    <n v="3520.5"/>
    <n v="260"/>
    <n v="12"/>
    <n v="42246"/>
    <n v="4224.6000000000004"/>
    <n v="38021.399999999994"/>
    <n v="10561.5"/>
    <n v="27459.899999999998"/>
    <x v="13"/>
    <n v="4"/>
    <s v="April"/>
    <x v="0"/>
  </r>
  <r>
    <x v="0"/>
    <x v="3"/>
    <x v="5"/>
    <s v="High"/>
    <n v="2039"/>
    <n v="260"/>
    <n v="20"/>
    <n v="40780"/>
    <n v="4078"/>
    <n v="36702"/>
    <n v="20390"/>
    <n v="16312"/>
    <x v="14"/>
    <n v="5"/>
    <s v="May"/>
    <x v="0"/>
  </r>
  <r>
    <x v="2"/>
    <x v="1"/>
    <x v="5"/>
    <s v="High"/>
    <n v="2574"/>
    <n v="260"/>
    <n v="12"/>
    <n v="30888"/>
    <n v="3088.8"/>
    <n v="27799.200000000001"/>
    <n v="7722"/>
    <n v="20077.2"/>
    <x v="5"/>
    <n v="8"/>
    <s v="August"/>
    <x v="0"/>
  </r>
  <r>
    <x v="0"/>
    <x v="0"/>
    <x v="5"/>
    <s v="High"/>
    <n v="707"/>
    <n v="260"/>
    <n v="350"/>
    <n v="247450"/>
    <n v="24745"/>
    <n v="222705"/>
    <n v="183820"/>
    <n v="38885"/>
    <x v="6"/>
    <n v="9"/>
    <s v="September"/>
    <x v="0"/>
  </r>
  <r>
    <x v="1"/>
    <x v="2"/>
    <x v="5"/>
    <s v="High"/>
    <n v="2072"/>
    <n v="260"/>
    <n v="15"/>
    <n v="31080"/>
    <n v="3108"/>
    <n v="27972"/>
    <n v="20720"/>
    <n v="7252"/>
    <x v="2"/>
    <n v="12"/>
    <s v="December"/>
    <x v="0"/>
  </r>
  <r>
    <x v="4"/>
    <x v="2"/>
    <x v="5"/>
    <s v="High"/>
    <n v="853"/>
    <n v="260"/>
    <n v="300"/>
    <n v="255900"/>
    <n v="25590"/>
    <n v="230310"/>
    <n v="213250"/>
    <n v="17060"/>
    <x v="2"/>
    <n v="12"/>
    <s v="December"/>
    <x v="0"/>
  </r>
  <r>
    <x v="2"/>
    <x v="2"/>
    <x v="0"/>
    <s v="High"/>
    <n v="1198"/>
    <n v="3"/>
    <n v="12"/>
    <n v="14376"/>
    <n v="1581.36"/>
    <n v="12794.64"/>
    <n v="3594"/>
    <n v="9200.64"/>
    <x v="7"/>
    <n v="10"/>
    <s v="October"/>
    <x v="1"/>
  </r>
  <r>
    <x v="0"/>
    <x v="2"/>
    <x v="2"/>
    <s v="High"/>
    <n v="2532"/>
    <n v="10"/>
    <n v="7"/>
    <n v="17724"/>
    <n v="1949.6399999999999"/>
    <n v="15774.36"/>
    <n v="12660"/>
    <n v="3114.3599999999997"/>
    <x v="13"/>
    <n v="4"/>
    <s v="April"/>
    <x v="0"/>
  </r>
  <r>
    <x v="2"/>
    <x v="2"/>
    <x v="2"/>
    <s v="High"/>
    <n v="1198"/>
    <n v="10"/>
    <n v="12"/>
    <n v="14376"/>
    <n v="1581.36"/>
    <n v="12794.64"/>
    <n v="3594"/>
    <n v="9200.64"/>
    <x v="7"/>
    <n v="10"/>
    <s v="October"/>
    <x v="1"/>
  </r>
  <r>
    <x v="1"/>
    <x v="0"/>
    <x v="3"/>
    <s v="High"/>
    <n v="384"/>
    <n v="120"/>
    <n v="15"/>
    <n v="5760"/>
    <n v="633.59999999999991"/>
    <n v="5126.3999999999996"/>
    <n v="3840"/>
    <n v="1286.3999999999999"/>
    <x v="0"/>
    <n v="1"/>
    <s v="January"/>
    <x v="0"/>
  </r>
  <r>
    <x v="2"/>
    <x v="1"/>
    <x v="3"/>
    <s v="High"/>
    <n v="472"/>
    <n v="120"/>
    <n v="12"/>
    <n v="5664"/>
    <n v="623.04"/>
    <n v="5040.96"/>
    <n v="1416"/>
    <n v="3624.96"/>
    <x v="10"/>
    <n v="10"/>
    <s v="October"/>
    <x v="0"/>
  </r>
  <r>
    <x v="0"/>
    <x v="4"/>
    <x v="4"/>
    <s v="High"/>
    <n v="1579"/>
    <n v="250"/>
    <n v="7"/>
    <n v="11053"/>
    <n v="1215.83"/>
    <n v="9837.17"/>
    <n v="7895"/>
    <n v="1942.17"/>
    <x v="3"/>
    <n v="3"/>
    <s v="March"/>
    <x v="0"/>
  </r>
  <r>
    <x v="2"/>
    <x v="3"/>
    <x v="4"/>
    <s v="High"/>
    <n v="1005"/>
    <n v="250"/>
    <n v="12"/>
    <n v="12060"/>
    <n v="1326.6"/>
    <n v="10733.4"/>
    <n v="3015"/>
    <n v="7718.4"/>
    <x v="9"/>
    <n v="9"/>
    <s v="September"/>
    <x v="1"/>
  </r>
  <r>
    <x v="1"/>
    <x v="4"/>
    <x v="5"/>
    <s v="High"/>
    <n v="3199.5"/>
    <n v="260"/>
    <n v="15"/>
    <n v="47992.5"/>
    <n v="5279.1749999999993"/>
    <n v="42713.324999999997"/>
    <n v="31995"/>
    <n v="10718.324999999999"/>
    <x v="4"/>
    <n v="7"/>
    <s v="July"/>
    <x v="0"/>
  </r>
  <r>
    <x v="2"/>
    <x v="1"/>
    <x v="5"/>
    <s v="High"/>
    <n v="472"/>
    <n v="260"/>
    <n v="12"/>
    <n v="5664"/>
    <n v="623.04"/>
    <n v="5040.96"/>
    <n v="1416"/>
    <n v="3624.96"/>
    <x v="10"/>
    <n v="10"/>
    <s v="October"/>
    <x v="0"/>
  </r>
  <r>
    <x v="2"/>
    <x v="0"/>
    <x v="0"/>
    <s v="High"/>
    <n v="1937"/>
    <n v="3"/>
    <n v="12"/>
    <n v="23244"/>
    <n v="2556.84"/>
    <n v="20687.16"/>
    <n v="5811"/>
    <n v="14876.16"/>
    <x v="8"/>
    <n v="2"/>
    <s v="February"/>
    <x v="0"/>
  </r>
  <r>
    <x v="0"/>
    <x v="1"/>
    <x v="0"/>
    <s v="High"/>
    <n v="792"/>
    <n v="3"/>
    <n v="350"/>
    <n v="277200"/>
    <n v="30492"/>
    <n v="246708"/>
    <n v="205920"/>
    <n v="40788"/>
    <x v="3"/>
    <n v="3"/>
    <s v="March"/>
    <x v="0"/>
  </r>
  <r>
    <x v="4"/>
    <x v="1"/>
    <x v="0"/>
    <s v="High"/>
    <n v="2811"/>
    <n v="3"/>
    <n v="300"/>
    <n v="843300"/>
    <n v="92763"/>
    <n v="750537"/>
    <n v="702750"/>
    <n v="47787"/>
    <x v="4"/>
    <n v="7"/>
    <s v="July"/>
    <x v="0"/>
  </r>
  <r>
    <x v="3"/>
    <x v="2"/>
    <x v="0"/>
    <s v="High"/>
    <n v="2441"/>
    <n v="3"/>
    <n v="125"/>
    <n v="305125"/>
    <n v="33563.75"/>
    <n v="271561.25"/>
    <n v="292920"/>
    <n v="-21358.75"/>
    <x v="10"/>
    <n v="10"/>
    <s v="October"/>
    <x v="0"/>
  </r>
  <r>
    <x v="1"/>
    <x v="0"/>
    <x v="0"/>
    <s v="High"/>
    <n v="1560"/>
    <n v="3"/>
    <n v="15"/>
    <n v="23400"/>
    <n v="2574"/>
    <n v="20826"/>
    <n v="15600"/>
    <n v="5226"/>
    <x v="11"/>
    <n v="11"/>
    <s v="November"/>
    <x v="1"/>
  </r>
  <r>
    <x v="0"/>
    <x v="3"/>
    <x v="0"/>
    <s v="High"/>
    <n v="2706"/>
    <n v="3"/>
    <n v="7"/>
    <n v="18942"/>
    <n v="2083.62"/>
    <n v="16858.38"/>
    <n v="13530"/>
    <n v="3328.380000000001"/>
    <x v="11"/>
    <n v="11"/>
    <s v="November"/>
    <x v="1"/>
  </r>
  <r>
    <x v="0"/>
    <x v="1"/>
    <x v="1"/>
    <s v="High"/>
    <n v="766"/>
    <n v="5"/>
    <n v="350"/>
    <n v="268100"/>
    <n v="29491"/>
    <n v="238609"/>
    <n v="199160"/>
    <n v="39449"/>
    <x v="0"/>
    <n v="1"/>
    <s v="January"/>
    <x v="0"/>
  </r>
  <r>
    <x v="0"/>
    <x v="1"/>
    <x v="1"/>
    <s v="High"/>
    <n v="2992"/>
    <n v="5"/>
    <n v="20"/>
    <n v="59840"/>
    <n v="6582.4"/>
    <n v="53257.599999999999"/>
    <n v="29920"/>
    <n v="23337.599999999999"/>
    <x v="7"/>
    <n v="10"/>
    <s v="October"/>
    <x v="1"/>
  </r>
  <r>
    <x v="1"/>
    <x v="3"/>
    <x v="1"/>
    <s v="High"/>
    <n v="2157"/>
    <n v="5"/>
    <n v="15"/>
    <n v="32355"/>
    <n v="3559.05"/>
    <n v="28795.95"/>
    <n v="21570"/>
    <n v="7225.9500000000007"/>
    <x v="2"/>
    <n v="12"/>
    <s v="December"/>
    <x v="0"/>
  </r>
  <r>
    <x v="4"/>
    <x v="0"/>
    <x v="2"/>
    <s v="High"/>
    <n v="873"/>
    <n v="10"/>
    <n v="300"/>
    <n v="261900"/>
    <n v="28809"/>
    <n v="233091"/>
    <n v="218250"/>
    <n v="14841"/>
    <x v="0"/>
    <n v="1"/>
    <s v="January"/>
    <x v="0"/>
  </r>
  <r>
    <x v="0"/>
    <x v="3"/>
    <x v="2"/>
    <s v="High"/>
    <n v="1122"/>
    <n v="10"/>
    <n v="20"/>
    <n v="22440"/>
    <n v="2468.4"/>
    <n v="19971.599999999999"/>
    <n v="11220"/>
    <n v="8751.5999999999985"/>
    <x v="3"/>
    <n v="3"/>
    <s v="March"/>
    <x v="0"/>
  </r>
  <r>
    <x v="0"/>
    <x v="0"/>
    <x v="2"/>
    <s v="High"/>
    <n v="2104.5"/>
    <n v="10"/>
    <n v="350"/>
    <n v="736575"/>
    <n v="81023.25"/>
    <n v="655551.75"/>
    <n v="547170"/>
    <n v="108381.75"/>
    <x v="4"/>
    <n v="7"/>
    <s v="July"/>
    <x v="0"/>
  </r>
  <r>
    <x v="2"/>
    <x v="0"/>
    <x v="2"/>
    <s v="High"/>
    <n v="4026"/>
    <n v="10"/>
    <n v="12"/>
    <n v="48312"/>
    <n v="5314.32"/>
    <n v="42997.68"/>
    <n v="12078"/>
    <n v="30919.68"/>
    <x v="4"/>
    <n v="7"/>
    <s v="July"/>
    <x v="0"/>
  </r>
  <r>
    <x v="2"/>
    <x v="2"/>
    <x v="2"/>
    <s v="High"/>
    <n v="2425.5"/>
    <n v="10"/>
    <n v="12"/>
    <n v="29106"/>
    <n v="3201.66"/>
    <n v="25904.340000000004"/>
    <n v="7276.5"/>
    <n v="18627.840000000004"/>
    <x v="4"/>
    <n v="7"/>
    <s v="July"/>
    <x v="0"/>
  </r>
  <r>
    <x v="0"/>
    <x v="0"/>
    <x v="2"/>
    <s v="High"/>
    <n v="2394"/>
    <n v="10"/>
    <n v="20"/>
    <n v="47880"/>
    <n v="5266.8"/>
    <n v="42613.2"/>
    <n v="23940"/>
    <n v="18673.199999999997"/>
    <x v="5"/>
    <n v="8"/>
    <s v="August"/>
    <x v="0"/>
  </r>
  <r>
    <x v="1"/>
    <x v="3"/>
    <x v="2"/>
    <s v="High"/>
    <n v="1984"/>
    <n v="10"/>
    <n v="15"/>
    <n v="29760"/>
    <n v="3273.6"/>
    <n v="26486.400000000001"/>
    <n v="19840"/>
    <n v="6646.4000000000015"/>
    <x v="5"/>
    <n v="8"/>
    <s v="August"/>
    <x v="0"/>
  </r>
  <r>
    <x v="3"/>
    <x v="2"/>
    <x v="2"/>
    <s v="High"/>
    <n v="2441"/>
    <n v="10"/>
    <n v="125"/>
    <n v="305125"/>
    <n v="33563.75"/>
    <n v="271561.25"/>
    <n v="292920"/>
    <n v="-21358.75"/>
    <x v="10"/>
    <n v="10"/>
    <s v="October"/>
    <x v="0"/>
  </r>
  <r>
    <x v="0"/>
    <x v="1"/>
    <x v="2"/>
    <s v="High"/>
    <n v="2992"/>
    <n v="10"/>
    <n v="20"/>
    <n v="59840"/>
    <n v="6582.4"/>
    <n v="53257.599999999999"/>
    <n v="29920"/>
    <n v="23337.599999999999"/>
    <x v="7"/>
    <n v="10"/>
    <s v="October"/>
    <x v="1"/>
  </r>
  <r>
    <x v="4"/>
    <x v="0"/>
    <x v="2"/>
    <s v="High"/>
    <n v="1366"/>
    <n v="10"/>
    <n v="300"/>
    <n v="409800"/>
    <n v="45078"/>
    <n v="364722"/>
    <n v="341500"/>
    <n v="23222"/>
    <x v="15"/>
    <n v="11"/>
    <s v="November"/>
    <x v="0"/>
  </r>
  <r>
    <x v="0"/>
    <x v="2"/>
    <x v="3"/>
    <s v="High"/>
    <n v="2805"/>
    <n v="120"/>
    <n v="20"/>
    <n v="56100"/>
    <n v="6171"/>
    <n v="49929"/>
    <n v="28050"/>
    <n v="21879"/>
    <x v="9"/>
    <n v="9"/>
    <s v="September"/>
    <x v="1"/>
  </r>
  <r>
    <x v="1"/>
    <x v="3"/>
    <x v="3"/>
    <s v="High"/>
    <n v="655"/>
    <n v="120"/>
    <n v="15"/>
    <n v="9825"/>
    <n v="1080.75"/>
    <n v="8744.25"/>
    <n v="6550"/>
    <n v="2194.25"/>
    <x v="9"/>
    <n v="9"/>
    <s v="September"/>
    <x v="1"/>
  </r>
  <r>
    <x v="0"/>
    <x v="3"/>
    <x v="3"/>
    <s v="High"/>
    <n v="344"/>
    <n v="120"/>
    <n v="350"/>
    <n v="120400"/>
    <n v="13244"/>
    <n v="107156"/>
    <n v="89440"/>
    <n v="17716"/>
    <x v="7"/>
    <n v="10"/>
    <s v="October"/>
    <x v="1"/>
  </r>
  <r>
    <x v="0"/>
    <x v="0"/>
    <x v="3"/>
    <s v="High"/>
    <n v="1808"/>
    <n v="120"/>
    <n v="7"/>
    <n v="12656"/>
    <n v="1392.16"/>
    <n v="11263.84"/>
    <n v="9040"/>
    <n v="2223.84"/>
    <x v="15"/>
    <n v="11"/>
    <s v="November"/>
    <x v="0"/>
  </r>
  <r>
    <x v="2"/>
    <x v="2"/>
    <x v="4"/>
    <s v="High"/>
    <n v="1734"/>
    <n v="250"/>
    <n v="12"/>
    <n v="20808"/>
    <n v="2288.88"/>
    <n v="18519.12"/>
    <n v="5202"/>
    <n v="13317.119999999999"/>
    <x v="0"/>
    <n v="1"/>
    <s v="January"/>
    <x v="0"/>
  </r>
  <r>
    <x v="3"/>
    <x v="3"/>
    <x v="4"/>
    <s v="High"/>
    <n v="554"/>
    <n v="250"/>
    <n v="125"/>
    <n v="69250"/>
    <n v="7617.5"/>
    <n v="61632.5"/>
    <n v="66480"/>
    <n v="-4847.5"/>
    <x v="0"/>
    <n v="1"/>
    <s v="January"/>
    <x v="0"/>
  </r>
  <r>
    <x v="0"/>
    <x v="0"/>
    <x v="4"/>
    <s v="High"/>
    <n v="2935"/>
    <n v="250"/>
    <n v="20"/>
    <n v="58700"/>
    <n v="6457"/>
    <n v="52243"/>
    <n v="29350"/>
    <n v="22893"/>
    <x v="11"/>
    <n v="11"/>
    <s v="November"/>
    <x v="1"/>
  </r>
  <r>
    <x v="3"/>
    <x v="1"/>
    <x v="5"/>
    <s v="High"/>
    <n v="3165"/>
    <n v="260"/>
    <n v="125"/>
    <n v="395625"/>
    <n v="43518.75"/>
    <n v="352106.25"/>
    <n v="379800"/>
    <n v="-27693.75"/>
    <x v="0"/>
    <n v="1"/>
    <s v="January"/>
    <x v="0"/>
  </r>
  <r>
    <x v="0"/>
    <x v="3"/>
    <x v="5"/>
    <s v="High"/>
    <n v="2629"/>
    <n v="260"/>
    <n v="20"/>
    <n v="52580"/>
    <n v="5783.8"/>
    <n v="46796.2"/>
    <n v="26290"/>
    <n v="20506.199999999997"/>
    <x v="0"/>
    <n v="1"/>
    <s v="January"/>
    <x v="0"/>
  </r>
  <r>
    <x v="3"/>
    <x v="2"/>
    <x v="5"/>
    <s v="High"/>
    <n v="1433"/>
    <n v="260"/>
    <n v="125"/>
    <n v="179125"/>
    <n v="19703.75"/>
    <n v="159421.25"/>
    <n v="171960"/>
    <n v="-12538.75"/>
    <x v="14"/>
    <n v="5"/>
    <s v="May"/>
    <x v="0"/>
  </r>
  <r>
    <x v="3"/>
    <x v="3"/>
    <x v="5"/>
    <s v="High"/>
    <n v="947"/>
    <n v="260"/>
    <n v="125"/>
    <n v="118375"/>
    <n v="13021.25"/>
    <n v="105353.75"/>
    <n v="113640"/>
    <n v="-8286.25"/>
    <x v="9"/>
    <n v="9"/>
    <s v="September"/>
    <x v="1"/>
  </r>
  <r>
    <x v="0"/>
    <x v="3"/>
    <x v="5"/>
    <s v="High"/>
    <n v="344"/>
    <n v="260"/>
    <n v="350"/>
    <n v="120400"/>
    <n v="13244"/>
    <n v="107156"/>
    <n v="89440"/>
    <n v="17716"/>
    <x v="7"/>
    <n v="10"/>
    <s v="October"/>
    <x v="1"/>
  </r>
  <r>
    <x v="1"/>
    <x v="3"/>
    <x v="5"/>
    <s v="High"/>
    <n v="2157"/>
    <n v="260"/>
    <n v="15"/>
    <n v="32355"/>
    <n v="3559.05"/>
    <n v="28795.95"/>
    <n v="21570"/>
    <n v="7225.9500000000007"/>
    <x v="2"/>
    <n v="12"/>
    <s v="December"/>
    <x v="0"/>
  </r>
  <r>
    <x v="0"/>
    <x v="4"/>
    <x v="2"/>
    <s v="High"/>
    <n v="380"/>
    <n v="10"/>
    <n v="7"/>
    <n v="2660"/>
    <n v="292.60000000000002"/>
    <n v="2367.4"/>
    <n v="1900"/>
    <n v="467.40000000000009"/>
    <x v="9"/>
    <n v="9"/>
    <s v="September"/>
    <x v="1"/>
  </r>
  <r>
    <x v="0"/>
    <x v="3"/>
    <x v="0"/>
    <s v="High"/>
    <n v="886"/>
    <n v="3"/>
    <n v="350"/>
    <n v="310100"/>
    <n v="37212"/>
    <n v="272888"/>
    <n v="230360"/>
    <n v="42528"/>
    <x v="1"/>
    <n v="6"/>
    <s v="June"/>
    <x v="0"/>
  </r>
  <r>
    <x v="3"/>
    <x v="0"/>
    <x v="0"/>
    <s v="High"/>
    <n v="2416"/>
    <n v="3"/>
    <n v="125"/>
    <n v="302000"/>
    <n v="36240"/>
    <n v="265760"/>
    <n v="289920"/>
    <n v="-24160"/>
    <x v="9"/>
    <n v="9"/>
    <s v="September"/>
    <x v="1"/>
  </r>
  <r>
    <x v="3"/>
    <x v="3"/>
    <x v="0"/>
    <s v="High"/>
    <n v="2156"/>
    <n v="3"/>
    <n v="125"/>
    <n v="269500"/>
    <n v="32340"/>
    <n v="237160"/>
    <n v="258720"/>
    <n v="-21560"/>
    <x v="10"/>
    <n v="10"/>
    <s v="October"/>
    <x v="0"/>
  </r>
  <r>
    <x v="1"/>
    <x v="0"/>
    <x v="0"/>
    <s v="High"/>
    <n v="2689"/>
    <n v="3"/>
    <n v="15"/>
    <n v="40335"/>
    <n v="4840.2"/>
    <n v="35494.800000000003"/>
    <n v="26890"/>
    <n v="8604.8000000000029"/>
    <x v="15"/>
    <n v="11"/>
    <s v="November"/>
    <x v="0"/>
  </r>
  <r>
    <x v="1"/>
    <x v="4"/>
    <x v="1"/>
    <s v="High"/>
    <n v="677"/>
    <n v="5"/>
    <n v="15"/>
    <n v="10155"/>
    <n v="1218.5999999999999"/>
    <n v="8936.4"/>
    <n v="6770"/>
    <n v="2166.3999999999996"/>
    <x v="3"/>
    <n v="3"/>
    <s v="March"/>
    <x v="0"/>
  </r>
  <r>
    <x v="4"/>
    <x v="2"/>
    <x v="1"/>
    <s v="High"/>
    <n v="1773"/>
    <n v="5"/>
    <n v="300"/>
    <n v="531900"/>
    <n v="63828"/>
    <n v="468072"/>
    <n v="443250"/>
    <n v="24822"/>
    <x v="13"/>
    <n v="4"/>
    <s v="April"/>
    <x v="0"/>
  </r>
  <r>
    <x v="0"/>
    <x v="3"/>
    <x v="1"/>
    <s v="High"/>
    <n v="2420"/>
    <n v="5"/>
    <n v="7"/>
    <n v="16940"/>
    <n v="2032.8"/>
    <n v="14907.2"/>
    <n v="12100"/>
    <n v="2807.2000000000007"/>
    <x v="6"/>
    <n v="9"/>
    <s v="September"/>
    <x v="0"/>
  </r>
  <r>
    <x v="0"/>
    <x v="0"/>
    <x v="1"/>
    <s v="High"/>
    <n v="2734"/>
    <n v="5"/>
    <n v="7"/>
    <n v="19138"/>
    <n v="2296.56"/>
    <n v="16841.439999999999"/>
    <n v="13670"/>
    <n v="3171.4399999999987"/>
    <x v="10"/>
    <n v="10"/>
    <s v="October"/>
    <x v="0"/>
  </r>
  <r>
    <x v="0"/>
    <x v="3"/>
    <x v="1"/>
    <s v="High"/>
    <n v="1715"/>
    <n v="5"/>
    <n v="20"/>
    <n v="34300"/>
    <n v="4116"/>
    <n v="30184"/>
    <n v="17150"/>
    <n v="13034"/>
    <x v="7"/>
    <n v="10"/>
    <s v="October"/>
    <x v="1"/>
  </r>
  <r>
    <x v="4"/>
    <x v="2"/>
    <x v="1"/>
    <s v="High"/>
    <n v="1186"/>
    <n v="5"/>
    <n v="300"/>
    <n v="355800"/>
    <n v="42696"/>
    <n v="313104"/>
    <n v="296500"/>
    <n v="16604"/>
    <x v="12"/>
    <n v="12"/>
    <s v="December"/>
    <x v="1"/>
  </r>
  <r>
    <x v="4"/>
    <x v="4"/>
    <x v="2"/>
    <s v="High"/>
    <n v="3495"/>
    <n v="10"/>
    <n v="300"/>
    <n v="1048500"/>
    <n v="125820"/>
    <n v="922680"/>
    <n v="873750"/>
    <n v="48930"/>
    <x v="0"/>
    <n v="1"/>
    <s v="January"/>
    <x v="0"/>
  </r>
  <r>
    <x v="0"/>
    <x v="3"/>
    <x v="2"/>
    <s v="High"/>
    <n v="886"/>
    <n v="10"/>
    <n v="350"/>
    <n v="310100"/>
    <n v="37212"/>
    <n v="272888"/>
    <n v="230360"/>
    <n v="42528"/>
    <x v="1"/>
    <n v="6"/>
    <s v="June"/>
    <x v="0"/>
  </r>
  <r>
    <x v="3"/>
    <x v="3"/>
    <x v="2"/>
    <s v="High"/>
    <n v="2156"/>
    <n v="10"/>
    <n v="125"/>
    <n v="269500"/>
    <n v="32340"/>
    <n v="237160"/>
    <n v="258720"/>
    <n v="-21560"/>
    <x v="10"/>
    <n v="10"/>
    <s v="October"/>
    <x v="0"/>
  </r>
  <r>
    <x v="0"/>
    <x v="3"/>
    <x v="2"/>
    <s v="High"/>
    <n v="905"/>
    <n v="10"/>
    <n v="20"/>
    <n v="18100"/>
    <n v="2172"/>
    <n v="15928"/>
    <n v="9050"/>
    <n v="6878"/>
    <x v="10"/>
    <n v="10"/>
    <s v="October"/>
    <x v="0"/>
  </r>
  <r>
    <x v="0"/>
    <x v="3"/>
    <x v="2"/>
    <s v="High"/>
    <n v="1715"/>
    <n v="10"/>
    <n v="20"/>
    <n v="34300"/>
    <n v="4116"/>
    <n v="30184"/>
    <n v="17150"/>
    <n v="13034"/>
    <x v="7"/>
    <n v="10"/>
    <s v="October"/>
    <x v="1"/>
  </r>
  <r>
    <x v="0"/>
    <x v="2"/>
    <x v="2"/>
    <s v="High"/>
    <n v="1594"/>
    <n v="10"/>
    <n v="350"/>
    <n v="557900"/>
    <n v="66948"/>
    <n v="490952"/>
    <n v="414440"/>
    <n v="76512"/>
    <x v="15"/>
    <n v="11"/>
    <s v="November"/>
    <x v="0"/>
  </r>
  <r>
    <x v="4"/>
    <x v="1"/>
    <x v="2"/>
    <s v="High"/>
    <n v="1359"/>
    <n v="10"/>
    <n v="300"/>
    <n v="407700"/>
    <n v="48924"/>
    <n v="358776"/>
    <n v="339750"/>
    <n v="19026"/>
    <x v="15"/>
    <n v="11"/>
    <s v="November"/>
    <x v="0"/>
  </r>
  <r>
    <x v="4"/>
    <x v="3"/>
    <x v="2"/>
    <s v="High"/>
    <n v="2150"/>
    <n v="10"/>
    <n v="300"/>
    <n v="645000"/>
    <n v="77400"/>
    <n v="567600"/>
    <n v="537500"/>
    <n v="30100"/>
    <x v="15"/>
    <n v="11"/>
    <s v="November"/>
    <x v="0"/>
  </r>
  <r>
    <x v="0"/>
    <x v="3"/>
    <x v="2"/>
    <s v="High"/>
    <n v="1197"/>
    <n v="10"/>
    <n v="350"/>
    <n v="418950"/>
    <n v="50274"/>
    <n v="368676"/>
    <n v="311220"/>
    <n v="57456"/>
    <x v="15"/>
    <n v="11"/>
    <s v="November"/>
    <x v="0"/>
  </r>
  <r>
    <x v="1"/>
    <x v="3"/>
    <x v="2"/>
    <s v="High"/>
    <n v="380"/>
    <n v="10"/>
    <n v="15"/>
    <n v="5700"/>
    <n v="684"/>
    <n v="5016"/>
    <n v="3800"/>
    <n v="1216"/>
    <x v="12"/>
    <n v="12"/>
    <s v="December"/>
    <x v="1"/>
  </r>
  <r>
    <x v="0"/>
    <x v="3"/>
    <x v="2"/>
    <s v="High"/>
    <n v="1233"/>
    <n v="10"/>
    <n v="20"/>
    <n v="24660"/>
    <n v="2959.2"/>
    <n v="21700.799999999999"/>
    <n v="12330"/>
    <n v="9370.7999999999993"/>
    <x v="2"/>
    <n v="12"/>
    <s v="December"/>
    <x v="0"/>
  </r>
  <r>
    <x v="0"/>
    <x v="3"/>
    <x v="3"/>
    <s v="High"/>
    <n v="1395"/>
    <n v="120"/>
    <n v="350"/>
    <n v="488250"/>
    <n v="58590"/>
    <n v="429660"/>
    <n v="362700"/>
    <n v="66960"/>
    <x v="4"/>
    <n v="7"/>
    <s v="July"/>
    <x v="0"/>
  </r>
  <r>
    <x v="0"/>
    <x v="4"/>
    <x v="3"/>
    <s v="High"/>
    <n v="986"/>
    <n v="120"/>
    <n v="350"/>
    <n v="345100"/>
    <n v="41412"/>
    <n v="303688"/>
    <n v="256360"/>
    <n v="47328"/>
    <x v="10"/>
    <n v="10"/>
    <s v="October"/>
    <x v="0"/>
  </r>
  <r>
    <x v="0"/>
    <x v="3"/>
    <x v="3"/>
    <s v="High"/>
    <n v="905"/>
    <n v="120"/>
    <n v="20"/>
    <n v="18100"/>
    <n v="2172"/>
    <n v="15928"/>
    <n v="9050"/>
    <n v="6878"/>
    <x v="10"/>
    <n v="10"/>
    <s v="October"/>
    <x v="0"/>
  </r>
  <r>
    <x v="2"/>
    <x v="0"/>
    <x v="4"/>
    <s v="High"/>
    <n v="2109"/>
    <n v="250"/>
    <n v="12"/>
    <n v="25308"/>
    <n v="3036.96"/>
    <n v="22271.040000000001"/>
    <n v="6327"/>
    <n v="15944.04"/>
    <x v="14"/>
    <n v="5"/>
    <s v="May"/>
    <x v="0"/>
  </r>
  <r>
    <x v="1"/>
    <x v="2"/>
    <x v="4"/>
    <s v="High"/>
    <n v="3874.5"/>
    <n v="250"/>
    <n v="15"/>
    <n v="58117.5"/>
    <n v="6974.0999999999995"/>
    <n v="51143.399999999994"/>
    <n v="38745"/>
    <n v="12398.399999999998"/>
    <x v="4"/>
    <n v="7"/>
    <s v="July"/>
    <x v="0"/>
  </r>
  <r>
    <x v="0"/>
    <x v="0"/>
    <x v="4"/>
    <s v="High"/>
    <n v="623"/>
    <n v="250"/>
    <n v="350"/>
    <n v="218050"/>
    <n v="26166"/>
    <n v="191884"/>
    <n v="161980"/>
    <n v="29904"/>
    <x v="9"/>
    <n v="9"/>
    <s v="September"/>
    <x v="1"/>
  </r>
  <r>
    <x v="0"/>
    <x v="4"/>
    <x v="4"/>
    <s v="High"/>
    <n v="986"/>
    <n v="250"/>
    <n v="350"/>
    <n v="345100"/>
    <n v="41412"/>
    <n v="303688"/>
    <n v="256360"/>
    <n v="47328"/>
    <x v="10"/>
    <n v="10"/>
    <s v="October"/>
    <x v="0"/>
  </r>
  <r>
    <x v="3"/>
    <x v="4"/>
    <x v="4"/>
    <s v="High"/>
    <n v="2387"/>
    <n v="250"/>
    <n v="125"/>
    <n v="298375"/>
    <n v="35805"/>
    <n v="262570"/>
    <n v="286440"/>
    <n v="-23870"/>
    <x v="15"/>
    <n v="11"/>
    <s v="November"/>
    <x v="0"/>
  </r>
  <r>
    <x v="0"/>
    <x v="3"/>
    <x v="4"/>
    <s v="High"/>
    <n v="1233"/>
    <n v="250"/>
    <n v="20"/>
    <n v="24660"/>
    <n v="2959.2"/>
    <n v="21700.799999999999"/>
    <n v="12330"/>
    <n v="9370.7999999999993"/>
    <x v="2"/>
    <n v="12"/>
    <s v="December"/>
    <x v="0"/>
  </r>
  <r>
    <x v="0"/>
    <x v="4"/>
    <x v="5"/>
    <s v="High"/>
    <n v="270"/>
    <n v="260"/>
    <n v="350"/>
    <n v="94500"/>
    <n v="11340"/>
    <n v="83160"/>
    <n v="70200"/>
    <n v="12960"/>
    <x v="8"/>
    <n v="2"/>
    <s v="February"/>
    <x v="0"/>
  </r>
  <r>
    <x v="0"/>
    <x v="2"/>
    <x v="5"/>
    <s v="High"/>
    <n v="3421.5"/>
    <n v="260"/>
    <n v="7"/>
    <n v="23950.5"/>
    <n v="2874.06"/>
    <n v="21076.44"/>
    <n v="17107.5"/>
    <n v="3968.9399999999987"/>
    <x v="4"/>
    <n v="7"/>
    <s v="July"/>
    <x v="0"/>
  </r>
  <r>
    <x v="0"/>
    <x v="0"/>
    <x v="5"/>
    <s v="High"/>
    <n v="2734"/>
    <n v="260"/>
    <n v="7"/>
    <n v="19138"/>
    <n v="2296.56"/>
    <n v="16841.439999999999"/>
    <n v="13670"/>
    <n v="3171.4399999999987"/>
    <x v="10"/>
    <n v="10"/>
    <s v="October"/>
    <x v="0"/>
  </r>
  <r>
    <x v="1"/>
    <x v="4"/>
    <x v="5"/>
    <s v="High"/>
    <n v="2548"/>
    <n v="260"/>
    <n v="15"/>
    <n v="38220"/>
    <n v="4586.3999999999996"/>
    <n v="33633.599999999999"/>
    <n v="25480"/>
    <n v="8153.5999999999985"/>
    <x v="11"/>
    <n v="11"/>
    <s v="November"/>
    <x v="1"/>
  </r>
  <r>
    <x v="0"/>
    <x v="2"/>
    <x v="0"/>
    <s v="High"/>
    <n v="2521.5"/>
    <n v="3"/>
    <n v="20"/>
    <n v="50430"/>
    <n v="6051.6"/>
    <n v="44378.399999999994"/>
    <n v="25215"/>
    <n v="19163.399999999998"/>
    <x v="0"/>
    <n v="1"/>
    <s v="January"/>
    <x v="0"/>
  </r>
  <r>
    <x v="2"/>
    <x v="3"/>
    <x v="1"/>
    <s v="High"/>
    <n v="2661"/>
    <n v="5"/>
    <n v="12"/>
    <n v="31932"/>
    <n v="3831.84"/>
    <n v="28100.16"/>
    <n v="7983"/>
    <n v="20117.16"/>
    <x v="14"/>
    <n v="5"/>
    <s v="May"/>
    <x v="0"/>
  </r>
  <r>
    <x v="0"/>
    <x v="1"/>
    <x v="2"/>
    <s v="High"/>
    <n v="1531"/>
    <n v="10"/>
    <n v="20"/>
    <n v="30620"/>
    <n v="3674.4"/>
    <n v="26945.599999999999"/>
    <n v="15310"/>
    <n v="11635.599999999999"/>
    <x v="2"/>
    <n v="12"/>
    <s v="December"/>
    <x v="0"/>
  </r>
  <r>
    <x v="0"/>
    <x v="2"/>
    <x v="4"/>
    <s v="High"/>
    <n v="1491"/>
    <n v="250"/>
    <n v="7"/>
    <n v="10437"/>
    <n v="1252.44"/>
    <n v="9184.56"/>
    <n v="7455"/>
    <n v="1729.5599999999995"/>
    <x v="3"/>
    <n v="3"/>
    <s v="March"/>
    <x v="0"/>
  </r>
  <r>
    <x v="0"/>
    <x v="1"/>
    <x v="4"/>
    <s v="High"/>
    <n v="1531"/>
    <n v="250"/>
    <n v="20"/>
    <n v="30620"/>
    <n v="3674.4"/>
    <n v="26945.599999999999"/>
    <n v="15310"/>
    <n v="11635.599999999999"/>
    <x v="2"/>
    <n v="12"/>
    <s v="December"/>
    <x v="0"/>
  </r>
  <r>
    <x v="2"/>
    <x v="0"/>
    <x v="5"/>
    <s v="High"/>
    <n v="2761"/>
    <n v="260"/>
    <n v="12"/>
    <n v="33132"/>
    <n v="3975.84"/>
    <n v="29156.16"/>
    <n v="8283"/>
    <n v="20873.16"/>
    <x v="9"/>
    <n v="9"/>
    <s v="September"/>
    <x v="1"/>
  </r>
  <r>
    <x v="1"/>
    <x v="4"/>
    <x v="0"/>
    <s v="High"/>
    <n v="2567"/>
    <n v="3"/>
    <n v="15"/>
    <n v="38505"/>
    <n v="5005.6499999999996"/>
    <n v="33499.35"/>
    <n v="25670"/>
    <n v="7829.3499999999985"/>
    <x v="1"/>
    <n v="6"/>
    <s v="June"/>
    <x v="0"/>
  </r>
  <r>
    <x v="1"/>
    <x v="4"/>
    <x v="4"/>
    <s v="High"/>
    <n v="2567"/>
    <n v="250"/>
    <n v="15"/>
    <n v="38505"/>
    <n v="5005.6499999999996"/>
    <n v="33499.35"/>
    <n v="25670"/>
    <n v="7829.3499999999985"/>
    <x v="1"/>
    <n v="6"/>
    <s v="June"/>
    <x v="0"/>
  </r>
  <r>
    <x v="0"/>
    <x v="0"/>
    <x v="0"/>
    <s v="High"/>
    <n v="923"/>
    <n v="3"/>
    <n v="350"/>
    <n v="323050"/>
    <n v="41996.5"/>
    <n v="281053.5"/>
    <n v="239980"/>
    <n v="41073.5"/>
    <x v="3"/>
    <n v="3"/>
    <s v="March"/>
    <x v="0"/>
  </r>
  <r>
    <x v="0"/>
    <x v="2"/>
    <x v="0"/>
    <s v="High"/>
    <n v="1790"/>
    <n v="3"/>
    <n v="350"/>
    <n v="626500"/>
    <n v="81445"/>
    <n v="545055"/>
    <n v="465400"/>
    <n v="79655"/>
    <x v="3"/>
    <n v="3"/>
    <s v="March"/>
    <x v="0"/>
  </r>
  <r>
    <x v="0"/>
    <x v="1"/>
    <x v="0"/>
    <s v="High"/>
    <n v="442"/>
    <n v="3"/>
    <n v="20"/>
    <n v="8840"/>
    <n v="1149.2"/>
    <n v="7690.8"/>
    <n v="4420"/>
    <n v="3270.8"/>
    <x v="9"/>
    <n v="9"/>
    <s v="September"/>
    <x v="1"/>
  </r>
  <r>
    <x v="0"/>
    <x v="4"/>
    <x v="1"/>
    <s v="High"/>
    <n v="982.5"/>
    <n v="5"/>
    <n v="350"/>
    <n v="343875"/>
    <n v="44703.75"/>
    <n v="299171.25"/>
    <n v="255450"/>
    <n v="43721.25"/>
    <x v="0"/>
    <n v="1"/>
    <s v="January"/>
    <x v="0"/>
  </r>
  <r>
    <x v="0"/>
    <x v="4"/>
    <x v="1"/>
    <s v="High"/>
    <n v="1298"/>
    <n v="5"/>
    <n v="7"/>
    <n v="9086"/>
    <n v="1181.18"/>
    <n v="7904.82"/>
    <n v="6490"/>
    <n v="1414.8199999999997"/>
    <x v="8"/>
    <n v="2"/>
    <s v="February"/>
    <x v="0"/>
  </r>
  <r>
    <x v="2"/>
    <x v="3"/>
    <x v="1"/>
    <s v="High"/>
    <n v="604"/>
    <n v="5"/>
    <n v="12"/>
    <n v="7248"/>
    <n v="942.24"/>
    <n v="6305.76"/>
    <n v="1812"/>
    <n v="4493.76"/>
    <x v="1"/>
    <n v="6"/>
    <s v="June"/>
    <x v="0"/>
  </r>
  <r>
    <x v="0"/>
    <x v="3"/>
    <x v="1"/>
    <s v="High"/>
    <n v="2255"/>
    <n v="5"/>
    <n v="20"/>
    <n v="45100"/>
    <n v="5863"/>
    <n v="39237"/>
    <n v="22550"/>
    <n v="16687"/>
    <x v="4"/>
    <n v="7"/>
    <s v="July"/>
    <x v="0"/>
  </r>
  <r>
    <x v="0"/>
    <x v="0"/>
    <x v="1"/>
    <s v="High"/>
    <n v="1249"/>
    <n v="5"/>
    <n v="20"/>
    <n v="24980"/>
    <n v="3247.4"/>
    <n v="21732.6"/>
    <n v="12490"/>
    <n v="9242.5999999999985"/>
    <x v="10"/>
    <n v="10"/>
    <s v="October"/>
    <x v="0"/>
  </r>
  <r>
    <x v="0"/>
    <x v="4"/>
    <x v="2"/>
    <s v="High"/>
    <n v="1438.5"/>
    <n v="10"/>
    <n v="7"/>
    <n v="10069.5"/>
    <n v="1309.0350000000001"/>
    <n v="8760.4650000000001"/>
    <n v="7192.5"/>
    <n v="1567.9649999999992"/>
    <x v="0"/>
    <n v="1"/>
    <s v="January"/>
    <x v="0"/>
  </r>
  <r>
    <x v="4"/>
    <x v="1"/>
    <x v="2"/>
    <s v="High"/>
    <n v="807"/>
    <n v="10"/>
    <n v="300"/>
    <n v="242100"/>
    <n v="31473"/>
    <n v="210627"/>
    <n v="201750"/>
    <n v="8877"/>
    <x v="0"/>
    <n v="1"/>
    <s v="January"/>
    <x v="0"/>
  </r>
  <r>
    <x v="0"/>
    <x v="4"/>
    <x v="2"/>
    <s v="High"/>
    <n v="2641"/>
    <n v="10"/>
    <n v="20"/>
    <n v="52820"/>
    <n v="6866.6"/>
    <n v="45953.4"/>
    <n v="26410"/>
    <n v="19543.400000000001"/>
    <x v="8"/>
    <n v="2"/>
    <s v="February"/>
    <x v="0"/>
  </r>
  <r>
    <x v="0"/>
    <x v="1"/>
    <x v="2"/>
    <s v="High"/>
    <n v="2708"/>
    <n v="10"/>
    <n v="20"/>
    <n v="54160"/>
    <n v="7040.8"/>
    <n v="47119.199999999997"/>
    <n v="27080"/>
    <n v="20039.199999999997"/>
    <x v="8"/>
    <n v="2"/>
    <s v="February"/>
    <x v="0"/>
  </r>
  <r>
    <x v="0"/>
    <x v="0"/>
    <x v="2"/>
    <s v="High"/>
    <n v="2632"/>
    <n v="10"/>
    <n v="350"/>
    <n v="921200"/>
    <n v="119756"/>
    <n v="801444"/>
    <n v="684320"/>
    <n v="117124"/>
    <x v="1"/>
    <n v="6"/>
    <s v="June"/>
    <x v="0"/>
  </r>
  <r>
    <x v="3"/>
    <x v="0"/>
    <x v="2"/>
    <s v="High"/>
    <n v="1583"/>
    <n v="10"/>
    <n v="125"/>
    <n v="197875"/>
    <n v="25723.75"/>
    <n v="172151.25"/>
    <n v="189960"/>
    <n v="-17808.75"/>
    <x v="1"/>
    <n v="6"/>
    <s v="June"/>
    <x v="0"/>
  </r>
  <r>
    <x v="2"/>
    <x v="3"/>
    <x v="2"/>
    <s v="High"/>
    <n v="571"/>
    <n v="10"/>
    <n v="12"/>
    <n v="6852"/>
    <n v="890.76"/>
    <n v="5961.24"/>
    <n v="1713"/>
    <n v="4248.24"/>
    <x v="4"/>
    <n v="7"/>
    <s v="July"/>
    <x v="0"/>
  </r>
  <r>
    <x v="0"/>
    <x v="2"/>
    <x v="2"/>
    <s v="High"/>
    <n v="2696"/>
    <n v="10"/>
    <n v="7"/>
    <n v="18872"/>
    <n v="2453.36"/>
    <n v="16418.64"/>
    <n v="13480"/>
    <n v="2938.6399999999994"/>
    <x v="5"/>
    <n v="8"/>
    <s v="August"/>
    <x v="0"/>
  </r>
  <r>
    <x v="1"/>
    <x v="0"/>
    <x v="2"/>
    <s v="High"/>
    <n v="1565"/>
    <n v="10"/>
    <n v="15"/>
    <n v="23475"/>
    <n v="3051.75"/>
    <n v="20423.25"/>
    <n v="15650"/>
    <n v="4773.25"/>
    <x v="10"/>
    <n v="10"/>
    <s v="October"/>
    <x v="0"/>
  </r>
  <r>
    <x v="0"/>
    <x v="0"/>
    <x v="2"/>
    <s v="High"/>
    <n v="1249"/>
    <n v="10"/>
    <n v="20"/>
    <n v="24980"/>
    <n v="3247.4"/>
    <n v="21732.6"/>
    <n v="12490"/>
    <n v="9242.5999999999985"/>
    <x v="10"/>
    <n v="10"/>
    <s v="October"/>
    <x v="0"/>
  </r>
  <r>
    <x v="0"/>
    <x v="1"/>
    <x v="2"/>
    <s v="High"/>
    <n v="357"/>
    <n v="10"/>
    <n v="350"/>
    <n v="124950"/>
    <n v="16243.5"/>
    <n v="108706.5"/>
    <n v="92820"/>
    <n v="15886.5"/>
    <x v="15"/>
    <n v="11"/>
    <s v="November"/>
    <x v="0"/>
  </r>
  <r>
    <x v="2"/>
    <x v="1"/>
    <x v="2"/>
    <s v="High"/>
    <n v="1013"/>
    <n v="10"/>
    <n v="12"/>
    <n v="12156"/>
    <n v="1580.28"/>
    <n v="10575.72"/>
    <n v="3039"/>
    <n v="7536.7199999999993"/>
    <x v="2"/>
    <n v="12"/>
    <s v="December"/>
    <x v="0"/>
  </r>
  <r>
    <x v="1"/>
    <x v="2"/>
    <x v="3"/>
    <s v="High"/>
    <n v="3997.5"/>
    <n v="120"/>
    <n v="15"/>
    <n v="59962.5"/>
    <n v="7795.125"/>
    <n v="52167.375"/>
    <n v="39975"/>
    <n v="12192.375"/>
    <x v="0"/>
    <n v="1"/>
    <s v="January"/>
    <x v="0"/>
  </r>
  <r>
    <x v="0"/>
    <x v="0"/>
    <x v="3"/>
    <s v="High"/>
    <n v="2632"/>
    <n v="120"/>
    <n v="350"/>
    <n v="921200"/>
    <n v="119756"/>
    <n v="801444"/>
    <n v="684320"/>
    <n v="117124"/>
    <x v="1"/>
    <n v="6"/>
    <s v="June"/>
    <x v="0"/>
  </r>
  <r>
    <x v="0"/>
    <x v="2"/>
    <x v="3"/>
    <s v="High"/>
    <n v="1190"/>
    <n v="120"/>
    <n v="7"/>
    <n v="8330"/>
    <n v="1082.9000000000001"/>
    <n v="7247.1"/>
    <n v="5950"/>
    <n v="1297.1000000000004"/>
    <x v="1"/>
    <n v="6"/>
    <s v="June"/>
    <x v="0"/>
  </r>
  <r>
    <x v="2"/>
    <x v="3"/>
    <x v="3"/>
    <s v="High"/>
    <n v="604"/>
    <n v="120"/>
    <n v="12"/>
    <n v="7248"/>
    <n v="942.24"/>
    <n v="6305.76"/>
    <n v="1812"/>
    <n v="4493.76"/>
    <x v="1"/>
    <n v="6"/>
    <s v="June"/>
    <x v="0"/>
  </r>
  <r>
    <x v="1"/>
    <x v="1"/>
    <x v="3"/>
    <s v="High"/>
    <n v="660"/>
    <n v="120"/>
    <n v="15"/>
    <n v="9900"/>
    <n v="1287"/>
    <n v="8613"/>
    <n v="6600"/>
    <n v="2013"/>
    <x v="9"/>
    <n v="9"/>
    <s v="September"/>
    <x v="1"/>
  </r>
  <r>
    <x v="2"/>
    <x v="3"/>
    <x v="3"/>
    <s v="High"/>
    <n v="410"/>
    <n v="120"/>
    <n v="12"/>
    <n v="4920"/>
    <n v="639.6"/>
    <n v="4280.3999999999996"/>
    <n v="1230"/>
    <n v="3050.3999999999996"/>
    <x v="10"/>
    <n v="10"/>
    <s v="October"/>
    <x v="0"/>
  </r>
  <r>
    <x v="4"/>
    <x v="3"/>
    <x v="3"/>
    <s v="High"/>
    <n v="2605"/>
    <n v="120"/>
    <n v="300"/>
    <n v="781500"/>
    <n v="101595"/>
    <n v="679905"/>
    <n v="651250"/>
    <n v="28655"/>
    <x v="11"/>
    <n v="11"/>
    <s v="November"/>
    <x v="1"/>
  </r>
  <r>
    <x v="2"/>
    <x v="1"/>
    <x v="3"/>
    <s v="High"/>
    <n v="1013"/>
    <n v="120"/>
    <n v="12"/>
    <n v="12156"/>
    <n v="1580.28"/>
    <n v="10575.72"/>
    <n v="3039"/>
    <n v="7536.7199999999993"/>
    <x v="2"/>
    <n v="12"/>
    <s v="December"/>
    <x v="0"/>
  </r>
  <r>
    <x v="3"/>
    <x v="0"/>
    <x v="4"/>
    <s v="High"/>
    <n v="1583"/>
    <n v="250"/>
    <n v="125"/>
    <n v="197875"/>
    <n v="25723.75"/>
    <n v="172151.25"/>
    <n v="189960"/>
    <n v="-17808.75"/>
    <x v="1"/>
    <n v="6"/>
    <s v="June"/>
    <x v="0"/>
  </r>
  <r>
    <x v="1"/>
    <x v="0"/>
    <x v="4"/>
    <s v="High"/>
    <n v="1565"/>
    <n v="250"/>
    <n v="15"/>
    <n v="23475"/>
    <n v="3051.75"/>
    <n v="20423.25"/>
    <n v="15650"/>
    <n v="4773.25"/>
    <x v="10"/>
    <n v="10"/>
    <s v="October"/>
    <x v="0"/>
  </r>
  <r>
    <x v="3"/>
    <x v="0"/>
    <x v="5"/>
    <s v="High"/>
    <n v="1659"/>
    <n v="260"/>
    <n v="125"/>
    <n v="207375"/>
    <n v="26958.75"/>
    <n v="180416.25"/>
    <n v="199080"/>
    <n v="-18663.75"/>
    <x v="0"/>
    <n v="1"/>
    <s v="January"/>
    <x v="0"/>
  </r>
  <r>
    <x v="0"/>
    <x v="2"/>
    <x v="5"/>
    <s v="High"/>
    <n v="1190"/>
    <n v="260"/>
    <n v="7"/>
    <n v="8330"/>
    <n v="1082.9000000000001"/>
    <n v="7247.1"/>
    <n v="5950"/>
    <n v="1297.1000000000004"/>
    <x v="1"/>
    <n v="6"/>
    <s v="June"/>
    <x v="0"/>
  </r>
  <r>
    <x v="2"/>
    <x v="3"/>
    <x v="5"/>
    <s v="High"/>
    <n v="410"/>
    <n v="260"/>
    <n v="12"/>
    <n v="4920"/>
    <n v="639.6"/>
    <n v="4280.3999999999996"/>
    <n v="1230"/>
    <n v="3050.3999999999996"/>
    <x v="10"/>
    <n v="10"/>
    <s v="October"/>
    <x v="0"/>
  </r>
  <r>
    <x v="2"/>
    <x v="1"/>
    <x v="5"/>
    <s v="High"/>
    <n v="1770"/>
    <n v="260"/>
    <n v="12"/>
    <n v="21240"/>
    <n v="2761.2"/>
    <n v="18478.8"/>
    <n v="5310"/>
    <n v="13168.8"/>
    <x v="12"/>
    <n v="12"/>
    <s v="December"/>
    <x v="1"/>
  </r>
  <r>
    <x v="0"/>
    <x v="3"/>
    <x v="0"/>
    <s v="High"/>
    <n v="2579"/>
    <n v="3"/>
    <n v="20"/>
    <n v="51580"/>
    <n v="7221.2"/>
    <n v="44358.8"/>
    <n v="25790"/>
    <n v="18568.800000000003"/>
    <x v="13"/>
    <n v="4"/>
    <s v="April"/>
    <x v="0"/>
  </r>
  <r>
    <x v="0"/>
    <x v="4"/>
    <x v="0"/>
    <s v="High"/>
    <n v="1743"/>
    <n v="3"/>
    <n v="20"/>
    <n v="34860"/>
    <n v="4880.3999999999996"/>
    <n v="29979.599999999999"/>
    <n v="17430"/>
    <n v="12549.599999999999"/>
    <x v="14"/>
    <n v="5"/>
    <s v="May"/>
    <x v="0"/>
  </r>
  <r>
    <x v="0"/>
    <x v="4"/>
    <x v="0"/>
    <s v="High"/>
    <n v="2996"/>
    <n v="3"/>
    <n v="7"/>
    <n v="20972"/>
    <n v="2936.08"/>
    <n v="18035.919999999998"/>
    <n v="14980"/>
    <n v="3055.9199999999983"/>
    <x v="7"/>
    <n v="10"/>
    <s v="October"/>
    <x v="1"/>
  </r>
  <r>
    <x v="0"/>
    <x v="1"/>
    <x v="0"/>
    <s v="High"/>
    <n v="280"/>
    <n v="3"/>
    <n v="7"/>
    <n v="1960"/>
    <n v="274.39999999999998"/>
    <n v="1685.6"/>
    <n v="1400"/>
    <n v="285.59999999999991"/>
    <x v="2"/>
    <n v="12"/>
    <s v="December"/>
    <x v="0"/>
  </r>
  <r>
    <x v="0"/>
    <x v="2"/>
    <x v="1"/>
    <s v="High"/>
    <n v="293"/>
    <n v="5"/>
    <n v="7"/>
    <n v="2051"/>
    <n v="287.14"/>
    <n v="1763.8600000000001"/>
    <n v="1465"/>
    <n v="298.86000000000013"/>
    <x v="8"/>
    <n v="2"/>
    <s v="February"/>
    <x v="0"/>
  </r>
  <r>
    <x v="0"/>
    <x v="4"/>
    <x v="1"/>
    <s v="High"/>
    <n v="2996"/>
    <n v="5"/>
    <n v="7"/>
    <n v="20972"/>
    <n v="2936.08"/>
    <n v="18035.919999999998"/>
    <n v="14980"/>
    <n v="3055.9199999999983"/>
    <x v="7"/>
    <n v="10"/>
    <s v="October"/>
    <x v="1"/>
  </r>
  <r>
    <x v="1"/>
    <x v="1"/>
    <x v="2"/>
    <s v="High"/>
    <n v="278"/>
    <n v="10"/>
    <n v="15"/>
    <n v="4170"/>
    <n v="583.79999999999995"/>
    <n v="3586.2"/>
    <n v="2780"/>
    <n v="806.19999999999982"/>
    <x v="8"/>
    <n v="2"/>
    <s v="February"/>
    <x v="0"/>
  </r>
  <r>
    <x v="0"/>
    <x v="0"/>
    <x v="2"/>
    <s v="High"/>
    <n v="2428"/>
    <n v="10"/>
    <n v="20"/>
    <n v="48560"/>
    <n v="6798.4"/>
    <n v="41761.599999999999"/>
    <n v="24280"/>
    <n v="17481.599999999999"/>
    <x v="3"/>
    <n v="3"/>
    <s v="March"/>
    <x v="0"/>
  </r>
  <r>
    <x v="1"/>
    <x v="4"/>
    <x v="2"/>
    <s v="High"/>
    <n v="1767"/>
    <n v="10"/>
    <n v="15"/>
    <n v="26505"/>
    <n v="3710.7"/>
    <n v="22794.3"/>
    <n v="17670"/>
    <n v="5124.2999999999993"/>
    <x v="6"/>
    <n v="9"/>
    <s v="September"/>
    <x v="0"/>
  </r>
  <r>
    <x v="2"/>
    <x v="2"/>
    <x v="2"/>
    <s v="High"/>
    <n v="1393"/>
    <n v="10"/>
    <n v="12"/>
    <n v="16716"/>
    <n v="2340.2399999999998"/>
    <n v="14375.76"/>
    <n v="4179"/>
    <n v="10196.76"/>
    <x v="10"/>
    <n v="10"/>
    <s v="October"/>
    <x v="0"/>
  </r>
  <r>
    <x v="0"/>
    <x v="1"/>
    <x v="4"/>
    <s v="High"/>
    <n v="280"/>
    <n v="250"/>
    <n v="7"/>
    <n v="1960"/>
    <n v="274.39999999999998"/>
    <n v="1685.6"/>
    <n v="1400"/>
    <n v="285.59999999999991"/>
    <x v="2"/>
    <n v="12"/>
    <s v="December"/>
    <x v="0"/>
  </r>
  <r>
    <x v="2"/>
    <x v="2"/>
    <x v="5"/>
    <s v="High"/>
    <n v="1393"/>
    <n v="260"/>
    <n v="12"/>
    <n v="16716"/>
    <n v="2340.2399999999998"/>
    <n v="14375.76"/>
    <n v="4179"/>
    <n v="10196.76"/>
    <x v="10"/>
    <n v="10"/>
    <s v="October"/>
    <x v="0"/>
  </r>
  <r>
    <x v="2"/>
    <x v="4"/>
    <x v="5"/>
    <s v="High"/>
    <n v="2015"/>
    <n v="260"/>
    <n v="12"/>
    <n v="24180"/>
    <n v="3385.2"/>
    <n v="20794.8"/>
    <n v="6045"/>
    <n v="14749.8"/>
    <x v="12"/>
    <n v="12"/>
    <s v="December"/>
    <x v="1"/>
  </r>
  <r>
    <x v="4"/>
    <x v="3"/>
    <x v="0"/>
    <s v="High"/>
    <n v="801"/>
    <n v="3"/>
    <n v="300"/>
    <n v="240300"/>
    <n v="33642"/>
    <n v="206658"/>
    <n v="200250"/>
    <n v="6408"/>
    <x v="4"/>
    <n v="7"/>
    <s v="July"/>
    <x v="0"/>
  </r>
  <r>
    <x v="3"/>
    <x v="2"/>
    <x v="0"/>
    <s v="High"/>
    <n v="1023"/>
    <n v="3"/>
    <n v="125"/>
    <n v="127875"/>
    <n v="17902.5"/>
    <n v="109972.5"/>
    <n v="122760"/>
    <n v="-12787.5"/>
    <x v="9"/>
    <n v="9"/>
    <s v="September"/>
    <x v="1"/>
  </r>
  <r>
    <x v="4"/>
    <x v="0"/>
    <x v="0"/>
    <s v="High"/>
    <n v="1496"/>
    <n v="3"/>
    <n v="300"/>
    <n v="448800"/>
    <n v="62832"/>
    <n v="385968"/>
    <n v="374000"/>
    <n v="11968"/>
    <x v="10"/>
    <n v="10"/>
    <s v="October"/>
    <x v="0"/>
  </r>
  <r>
    <x v="4"/>
    <x v="4"/>
    <x v="0"/>
    <s v="High"/>
    <n v="1010"/>
    <n v="3"/>
    <n v="300"/>
    <n v="303000"/>
    <n v="42420"/>
    <n v="260580"/>
    <n v="252500"/>
    <n v="8080"/>
    <x v="10"/>
    <n v="10"/>
    <s v="October"/>
    <x v="0"/>
  </r>
  <r>
    <x v="1"/>
    <x v="1"/>
    <x v="0"/>
    <s v="High"/>
    <n v="1513"/>
    <n v="3"/>
    <n v="15"/>
    <n v="22695"/>
    <n v="3177.3"/>
    <n v="19517.7"/>
    <n v="15130"/>
    <n v="4387.7000000000007"/>
    <x v="15"/>
    <n v="11"/>
    <s v="November"/>
    <x v="0"/>
  </r>
  <r>
    <x v="1"/>
    <x v="0"/>
    <x v="0"/>
    <s v="High"/>
    <n v="2300"/>
    <n v="3"/>
    <n v="15"/>
    <n v="34500"/>
    <n v="4830"/>
    <n v="29670"/>
    <n v="23000"/>
    <n v="6670"/>
    <x v="2"/>
    <n v="12"/>
    <s v="December"/>
    <x v="0"/>
  </r>
  <r>
    <x v="3"/>
    <x v="3"/>
    <x v="0"/>
    <s v="High"/>
    <n v="2821"/>
    <n v="3"/>
    <n v="125"/>
    <n v="352625"/>
    <n v="49367.5"/>
    <n v="303257.5"/>
    <n v="338520"/>
    <n v="-35262.5"/>
    <x v="12"/>
    <n v="12"/>
    <s v="December"/>
    <x v="1"/>
  </r>
  <r>
    <x v="0"/>
    <x v="0"/>
    <x v="1"/>
    <s v="High"/>
    <n v="2227.5"/>
    <n v="5"/>
    <n v="350"/>
    <n v="779625"/>
    <n v="109147.5"/>
    <n v="670477.5"/>
    <n v="579150"/>
    <n v="91327.5"/>
    <x v="0"/>
    <n v="1"/>
    <s v="January"/>
    <x v="0"/>
  </r>
  <r>
    <x v="0"/>
    <x v="1"/>
    <x v="1"/>
    <s v="High"/>
    <n v="1199"/>
    <n v="5"/>
    <n v="350"/>
    <n v="419650"/>
    <n v="58751"/>
    <n v="360899"/>
    <n v="311740"/>
    <n v="49159"/>
    <x v="13"/>
    <n v="4"/>
    <s v="April"/>
    <x v="0"/>
  </r>
  <r>
    <x v="0"/>
    <x v="0"/>
    <x v="1"/>
    <s v="High"/>
    <n v="200"/>
    <n v="5"/>
    <n v="350"/>
    <n v="70000"/>
    <n v="9800"/>
    <n v="60200"/>
    <n v="52000"/>
    <n v="8200"/>
    <x v="14"/>
    <n v="5"/>
    <s v="May"/>
    <x v="0"/>
  </r>
  <r>
    <x v="0"/>
    <x v="0"/>
    <x v="1"/>
    <s v="High"/>
    <n v="388"/>
    <n v="5"/>
    <n v="7"/>
    <n v="2716"/>
    <n v="380.24"/>
    <n v="2335.7600000000002"/>
    <n v="1940"/>
    <n v="395.76000000000022"/>
    <x v="6"/>
    <n v="9"/>
    <s v="September"/>
    <x v="0"/>
  </r>
  <r>
    <x v="0"/>
    <x v="3"/>
    <x v="1"/>
    <s v="High"/>
    <n v="1727"/>
    <n v="5"/>
    <n v="7"/>
    <n v="12089"/>
    <n v="1692.46"/>
    <n v="10396.540000000001"/>
    <n v="8635"/>
    <n v="1761.5400000000009"/>
    <x v="7"/>
    <n v="10"/>
    <s v="October"/>
    <x v="1"/>
  </r>
  <r>
    <x v="1"/>
    <x v="0"/>
    <x v="1"/>
    <s v="High"/>
    <n v="2300"/>
    <n v="5"/>
    <n v="15"/>
    <n v="34500"/>
    <n v="4830"/>
    <n v="29670"/>
    <n v="23000"/>
    <n v="6670"/>
    <x v="2"/>
    <n v="12"/>
    <s v="December"/>
    <x v="0"/>
  </r>
  <r>
    <x v="0"/>
    <x v="3"/>
    <x v="2"/>
    <s v="High"/>
    <n v="260"/>
    <n v="10"/>
    <n v="20"/>
    <n v="5200"/>
    <n v="728"/>
    <n v="4472"/>
    <n v="2600"/>
    <n v="1872"/>
    <x v="8"/>
    <n v="2"/>
    <s v="February"/>
    <x v="0"/>
  </r>
  <r>
    <x v="1"/>
    <x v="0"/>
    <x v="2"/>
    <s v="High"/>
    <n v="2470"/>
    <n v="10"/>
    <n v="15"/>
    <n v="37050"/>
    <n v="5187"/>
    <n v="31863"/>
    <n v="24700"/>
    <n v="7163"/>
    <x v="9"/>
    <n v="9"/>
    <s v="September"/>
    <x v="1"/>
  </r>
  <r>
    <x v="1"/>
    <x v="0"/>
    <x v="2"/>
    <s v="High"/>
    <n v="1743"/>
    <n v="10"/>
    <n v="15"/>
    <n v="26145"/>
    <n v="3660.3"/>
    <n v="22484.7"/>
    <n v="17430"/>
    <n v="5054.7000000000007"/>
    <x v="7"/>
    <n v="10"/>
    <s v="October"/>
    <x v="1"/>
  </r>
  <r>
    <x v="2"/>
    <x v="4"/>
    <x v="2"/>
    <s v="High"/>
    <n v="2914"/>
    <n v="10"/>
    <n v="12"/>
    <n v="34968"/>
    <n v="4895.5200000000004"/>
    <n v="30072.48"/>
    <n v="8742"/>
    <n v="21330.48"/>
    <x v="10"/>
    <n v="10"/>
    <s v="October"/>
    <x v="0"/>
  </r>
  <r>
    <x v="0"/>
    <x v="2"/>
    <x v="2"/>
    <s v="High"/>
    <n v="1731"/>
    <n v="10"/>
    <n v="7"/>
    <n v="12117"/>
    <n v="1696.38"/>
    <n v="10420.619999999999"/>
    <n v="8655"/>
    <n v="1765.619999999999"/>
    <x v="10"/>
    <n v="10"/>
    <s v="October"/>
    <x v="0"/>
  </r>
  <r>
    <x v="0"/>
    <x v="0"/>
    <x v="2"/>
    <s v="High"/>
    <n v="700"/>
    <n v="10"/>
    <n v="350"/>
    <n v="245000"/>
    <n v="34300"/>
    <n v="210700"/>
    <n v="182000"/>
    <n v="28700"/>
    <x v="15"/>
    <n v="11"/>
    <s v="November"/>
    <x v="0"/>
  </r>
  <r>
    <x v="2"/>
    <x v="0"/>
    <x v="2"/>
    <s v="High"/>
    <n v="2222"/>
    <n v="10"/>
    <n v="12"/>
    <n v="26664"/>
    <n v="3732.96"/>
    <n v="22931.040000000001"/>
    <n v="6666"/>
    <n v="16265.04"/>
    <x v="11"/>
    <n v="11"/>
    <s v="November"/>
    <x v="1"/>
  </r>
  <r>
    <x v="0"/>
    <x v="4"/>
    <x v="2"/>
    <s v="High"/>
    <n v="1177"/>
    <n v="10"/>
    <n v="350"/>
    <n v="411950"/>
    <n v="57673"/>
    <n v="354277"/>
    <n v="306020"/>
    <n v="48257"/>
    <x v="15"/>
    <n v="11"/>
    <s v="November"/>
    <x v="0"/>
  </r>
  <r>
    <x v="0"/>
    <x v="2"/>
    <x v="2"/>
    <s v="High"/>
    <n v="1922"/>
    <n v="10"/>
    <n v="350"/>
    <n v="672700"/>
    <n v="94178"/>
    <n v="578522"/>
    <n v="499720"/>
    <n v="78802"/>
    <x v="11"/>
    <n v="11"/>
    <s v="November"/>
    <x v="1"/>
  </r>
  <r>
    <x v="3"/>
    <x v="3"/>
    <x v="3"/>
    <s v="High"/>
    <n v="1575"/>
    <n v="120"/>
    <n v="125"/>
    <n v="196875"/>
    <n v="27562.5"/>
    <n v="169312.5"/>
    <n v="189000"/>
    <n v="-19687.5"/>
    <x v="8"/>
    <n v="2"/>
    <s v="February"/>
    <x v="0"/>
  </r>
  <r>
    <x v="0"/>
    <x v="4"/>
    <x v="3"/>
    <s v="High"/>
    <n v="606"/>
    <n v="120"/>
    <n v="20"/>
    <n v="12120"/>
    <n v="1696.8000000000002"/>
    <n v="10423.200000000001"/>
    <n v="6060"/>
    <n v="4363.2000000000007"/>
    <x v="13"/>
    <n v="4"/>
    <s v="April"/>
    <x v="0"/>
  </r>
  <r>
    <x v="4"/>
    <x v="4"/>
    <x v="3"/>
    <s v="High"/>
    <n v="2460"/>
    <n v="120"/>
    <n v="300"/>
    <n v="738000"/>
    <n v="103320"/>
    <n v="634680"/>
    <n v="615000"/>
    <n v="19680"/>
    <x v="4"/>
    <n v="7"/>
    <s v="July"/>
    <x v="0"/>
  </r>
  <r>
    <x v="4"/>
    <x v="0"/>
    <x v="3"/>
    <s v="High"/>
    <n v="269"/>
    <n v="120"/>
    <n v="300"/>
    <n v="80700"/>
    <n v="11298"/>
    <n v="69402"/>
    <n v="67250"/>
    <n v="2152"/>
    <x v="7"/>
    <n v="10"/>
    <s v="October"/>
    <x v="1"/>
  </r>
  <r>
    <x v="4"/>
    <x v="1"/>
    <x v="3"/>
    <s v="High"/>
    <n v="2536"/>
    <n v="120"/>
    <n v="300"/>
    <n v="760800"/>
    <n v="106512"/>
    <n v="654288"/>
    <n v="634000"/>
    <n v="20288"/>
    <x v="11"/>
    <n v="11"/>
    <s v="November"/>
    <x v="1"/>
  </r>
  <r>
    <x v="0"/>
    <x v="3"/>
    <x v="4"/>
    <s v="High"/>
    <n v="2903"/>
    <n v="250"/>
    <n v="7"/>
    <n v="20321"/>
    <n v="2844.94"/>
    <n v="17476.060000000001"/>
    <n v="14515"/>
    <n v="2961.0600000000013"/>
    <x v="3"/>
    <n v="3"/>
    <s v="March"/>
    <x v="0"/>
  </r>
  <r>
    <x v="4"/>
    <x v="4"/>
    <x v="4"/>
    <s v="High"/>
    <n v="2541"/>
    <n v="250"/>
    <n v="300"/>
    <n v="762300"/>
    <n v="106722"/>
    <n v="655578"/>
    <n v="635250"/>
    <n v="20328"/>
    <x v="5"/>
    <n v="8"/>
    <s v="August"/>
    <x v="0"/>
  </r>
  <r>
    <x v="4"/>
    <x v="0"/>
    <x v="4"/>
    <s v="High"/>
    <n v="269"/>
    <n v="250"/>
    <n v="300"/>
    <n v="80700"/>
    <n v="11298"/>
    <n v="69402"/>
    <n v="67250"/>
    <n v="2152"/>
    <x v="7"/>
    <n v="10"/>
    <s v="October"/>
    <x v="1"/>
  </r>
  <r>
    <x v="4"/>
    <x v="0"/>
    <x v="4"/>
    <s v="High"/>
    <n v="1496"/>
    <n v="250"/>
    <n v="300"/>
    <n v="448800"/>
    <n v="62832"/>
    <n v="385968"/>
    <n v="374000"/>
    <n v="11968"/>
    <x v="10"/>
    <n v="10"/>
    <s v="October"/>
    <x v="0"/>
  </r>
  <r>
    <x v="4"/>
    <x v="4"/>
    <x v="4"/>
    <s v="High"/>
    <n v="1010"/>
    <n v="250"/>
    <n v="300"/>
    <n v="303000"/>
    <n v="42420"/>
    <n v="260580"/>
    <n v="252500"/>
    <n v="8080"/>
    <x v="10"/>
    <n v="10"/>
    <s v="October"/>
    <x v="0"/>
  </r>
  <r>
    <x v="0"/>
    <x v="2"/>
    <x v="4"/>
    <s v="High"/>
    <n v="1281"/>
    <n v="250"/>
    <n v="350"/>
    <n v="448350"/>
    <n v="62769"/>
    <n v="385581"/>
    <n v="333060"/>
    <n v="52521"/>
    <x v="12"/>
    <n v="12"/>
    <s v="December"/>
    <x v="1"/>
  </r>
  <r>
    <x v="4"/>
    <x v="0"/>
    <x v="5"/>
    <s v="High"/>
    <n v="888"/>
    <n v="260"/>
    <n v="300"/>
    <n v="266400"/>
    <n v="37296"/>
    <n v="229104"/>
    <n v="222000"/>
    <n v="7104"/>
    <x v="3"/>
    <n v="3"/>
    <s v="March"/>
    <x v="0"/>
  </r>
  <r>
    <x v="3"/>
    <x v="4"/>
    <x v="5"/>
    <s v="High"/>
    <n v="2844"/>
    <n v="260"/>
    <n v="125"/>
    <n v="355500"/>
    <n v="49770"/>
    <n v="305730"/>
    <n v="341280"/>
    <n v="-35550"/>
    <x v="14"/>
    <n v="5"/>
    <s v="May"/>
    <x v="0"/>
  </r>
  <r>
    <x v="2"/>
    <x v="2"/>
    <x v="5"/>
    <s v="High"/>
    <n v="2475"/>
    <n v="260"/>
    <n v="12"/>
    <n v="29700"/>
    <n v="4158"/>
    <n v="25542"/>
    <n v="7425"/>
    <n v="18117"/>
    <x v="5"/>
    <n v="8"/>
    <s v="August"/>
    <x v="0"/>
  </r>
  <r>
    <x v="1"/>
    <x v="0"/>
    <x v="5"/>
    <s v="High"/>
    <n v="1743"/>
    <n v="260"/>
    <n v="15"/>
    <n v="26145"/>
    <n v="3660.3"/>
    <n v="22484.7"/>
    <n v="17430"/>
    <n v="5054.7000000000007"/>
    <x v="7"/>
    <n v="10"/>
    <s v="October"/>
    <x v="1"/>
  </r>
  <r>
    <x v="2"/>
    <x v="4"/>
    <x v="5"/>
    <s v="High"/>
    <n v="2914"/>
    <n v="260"/>
    <n v="12"/>
    <n v="34968"/>
    <n v="4895.5200000000004"/>
    <n v="30072.48"/>
    <n v="8742"/>
    <n v="21330.48"/>
    <x v="10"/>
    <n v="10"/>
    <s v="October"/>
    <x v="0"/>
  </r>
  <r>
    <x v="0"/>
    <x v="2"/>
    <x v="5"/>
    <s v="High"/>
    <n v="1731"/>
    <n v="260"/>
    <n v="7"/>
    <n v="12117"/>
    <n v="1696.38"/>
    <n v="10420.619999999999"/>
    <n v="8655"/>
    <n v="1765.619999999999"/>
    <x v="10"/>
    <n v="10"/>
    <s v="October"/>
    <x v="0"/>
  </r>
  <r>
    <x v="0"/>
    <x v="3"/>
    <x v="5"/>
    <s v="High"/>
    <n v="1727"/>
    <n v="260"/>
    <n v="7"/>
    <n v="12089"/>
    <n v="1692.46"/>
    <n v="10396.540000000001"/>
    <n v="8635"/>
    <n v="1761.5400000000009"/>
    <x v="7"/>
    <n v="10"/>
    <s v="October"/>
    <x v="1"/>
  </r>
  <r>
    <x v="1"/>
    <x v="3"/>
    <x v="5"/>
    <s v="High"/>
    <n v="1870"/>
    <n v="260"/>
    <n v="15"/>
    <n v="28050"/>
    <n v="3927"/>
    <n v="24123"/>
    <n v="18700"/>
    <n v="5423"/>
    <x v="11"/>
    <n v="11"/>
    <s v="November"/>
    <x v="1"/>
  </r>
  <r>
    <x v="3"/>
    <x v="2"/>
    <x v="0"/>
    <s v="High"/>
    <n v="1174"/>
    <n v="3"/>
    <n v="125"/>
    <n v="146750"/>
    <n v="22012.5"/>
    <n v="124737.5"/>
    <n v="140880"/>
    <n v="-16142.5"/>
    <x v="5"/>
    <n v="8"/>
    <s v="August"/>
    <x v="0"/>
  </r>
  <r>
    <x v="3"/>
    <x v="1"/>
    <x v="0"/>
    <s v="High"/>
    <n v="2767"/>
    <n v="3"/>
    <n v="125"/>
    <n v="345875"/>
    <n v="51881.25"/>
    <n v="293993.75"/>
    <n v="332040"/>
    <n v="-38046.25"/>
    <x v="5"/>
    <n v="8"/>
    <s v="August"/>
    <x v="0"/>
  </r>
  <r>
    <x v="3"/>
    <x v="1"/>
    <x v="0"/>
    <s v="High"/>
    <n v="1085"/>
    <n v="3"/>
    <n v="125"/>
    <n v="135625"/>
    <n v="20343.75"/>
    <n v="115281.25"/>
    <n v="130200"/>
    <n v="-14918.75"/>
    <x v="10"/>
    <n v="10"/>
    <s v="October"/>
    <x v="0"/>
  </r>
  <r>
    <x v="4"/>
    <x v="3"/>
    <x v="1"/>
    <s v="High"/>
    <n v="546"/>
    <n v="5"/>
    <n v="300"/>
    <n v="163800"/>
    <n v="24570"/>
    <n v="139230"/>
    <n v="136500"/>
    <n v="2730"/>
    <x v="10"/>
    <n v="10"/>
    <s v="October"/>
    <x v="0"/>
  </r>
  <r>
    <x v="0"/>
    <x v="1"/>
    <x v="2"/>
    <s v="High"/>
    <n v="1158"/>
    <n v="10"/>
    <n v="20"/>
    <n v="23160"/>
    <n v="3474"/>
    <n v="19686"/>
    <n v="11580"/>
    <n v="8106"/>
    <x v="3"/>
    <n v="3"/>
    <s v="March"/>
    <x v="0"/>
  </r>
  <r>
    <x v="1"/>
    <x v="0"/>
    <x v="2"/>
    <s v="High"/>
    <n v="1614"/>
    <n v="10"/>
    <n v="15"/>
    <n v="24210"/>
    <n v="3631.5"/>
    <n v="20578.5"/>
    <n v="16140"/>
    <n v="4438.5"/>
    <x v="13"/>
    <n v="4"/>
    <s v="April"/>
    <x v="0"/>
  </r>
  <r>
    <x v="0"/>
    <x v="3"/>
    <x v="2"/>
    <s v="High"/>
    <n v="2535"/>
    <n v="10"/>
    <n v="7"/>
    <n v="17745"/>
    <n v="2661.75"/>
    <n v="15083.25"/>
    <n v="12675"/>
    <n v="2408.25"/>
    <x v="13"/>
    <n v="4"/>
    <s v="April"/>
    <x v="0"/>
  </r>
  <r>
    <x v="0"/>
    <x v="3"/>
    <x v="2"/>
    <s v="High"/>
    <n v="2851"/>
    <n v="10"/>
    <n v="350"/>
    <n v="997850"/>
    <n v="149677.5"/>
    <n v="848172.5"/>
    <n v="741260"/>
    <n v="106912.5"/>
    <x v="14"/>
    <n v="5"/>
    <s v="May"/>
    <x v="0"/>
  </r>
  <r>
    <x v="1"/>
    <x v="0"/>
    <x v="2"/>
    <s v="High"/>
    <n v="2559"/>
    <n v="10"/>
    <n v="15"/>
    <n v="38385"/>
    <n v="5757.75"/>
    <n v="32627.25"/>
    <n v="25590"/>
    <n v="7037.25"/>
    <x v="5"/>
    <n v="8"/>
    <s v="August"/>
    <x v="0"/>
  </r>
  <r>
    <x v="0"/>
    <x v="4"/>
    <x v="2"/>
    <s v="High"/>
    <n v="267"/>
    <n v="10"/>
    <n v="20"/>
    <n v="5340"/>
    <n v="801"/>
    <n v="4539"/>
    <n v="2670"/>
    <n v="1869"/>
    <x v="7"/>
    <n v="10"/>
    <s v="October"/>
    <x v="1"/>
  </r>
  <r>
    <x v="3"/>
    <x v="1"/>
    <x v="2"/>
    <s v="High"/>
    <n v="1085"/>
    <n v="10"/>
    <n v="125"/>
    <n v="135625"/>
    <n v="20343.75"/>
    <n v="115281.25"/>
    <n v="130200"/>
    <n v="-14918.75"/>
    <x v="10"/>
    <n v="10"/>
    <s v="October"/>
    <x v="0"/>
  </r>
  <r>
    <x v="1"/>
    <x v="1"/>
    <x v="2"/>
    <s v="High"/>
    <n v="1175"/>
    <n v="10"/>
    <n v="15"/>
    <n v="17625"/>
    <n v="2643.75"/>
    <n v="14981.25"/>
    <n v="11750"/>
    <n v="3231.25"/>
    <x v="10"/>
    <n v="10"/>
    <s v="October"/>
    <x v="0"/>
  </r>
  <r>
    <x v="0"/>
    <x v="4"/>
    <x v="2"/>
    <s v="High"/>
    <n v="2007"/>
    <n v="10"/>
    <n v="350"/>
    <n v="702450"/>
    <n v="105367.5"/>
    <n v="597082.5"/>
    <n v="521820"/>
    <n v="75262.5"/>
    <x v="11"/>
    <n v="11"/>
    <s v="November"/>
    <x v="1"/>
  </r>
  <r>
    <x v="0"/>
    <x v="3"/>
    <x v="2"/>
    <s v="High"/>
    <n v="2151"/>
    <n v="10"/>
    <n v="350"/>
    <n v="752850"/>
    <n v="112927.5"/>
    <n v="639922.5"/>
    <n v="559260"/>
    <n v="80662.5"/>
    <x v="11"/>
    <n v="11"/>
    <s v="November"/>
    <x v="1"/>
  </r>
  <r>
    <x v="2"/>
    <x v="4"/>
    <x v="2"/>
    <s v="High"/>
    <n v="914"/>
    <n v="10"/>
    <n v="12"/>
    <n v="10968"/>
    <n v="1645.2"/>
    <n v="9322.7999999999993"/>
    <n v="2742"/>
    <n v="6580.7999999999993"/>
    <x v="2"/>
    <n v="12"/>
    <s v="December"/>
    <x v="0"/>
  </r>
  <r>
    <x v="0"/>
    <x v="2"/>
    <x v="2"/>
    <s v="High"/>
    <n v="293"/>
    <n v="10"/>
    <n v="20"/>
    <n v="5860"/>
    <n v="879"/>
    <n v="4981"/>
    <n v="2930"/>
    <n v="2051"/>
    <x v="2"/>
    <n v="12"/>
    <s v="December"/>
    <x v="0"/>
  </r>
  <r>
    <x v="2"/>
    <x v="3"/>
    <x v="3"/>
    <s v="High"/>
    <n v="500"/>
    <n v="120"/>
    <n v="12"/>
    <n v="6000"/>
    <n v="900"/>
    <n v="5100"/>
    <n v="1500"/>
    <n v="3600"/>
    <x v="3"/>
    <n v="3"/>
    <s v="March"/>
    <x v="0"/>
  </r>
  <r>
    <x v="1"/>
    <x v="2"/>
    <x v="3"/>
    <s v="High"/>
    <n v="2826"/>
    <n v="120"/>
    <n v="15"/>
    <n v="42390"/>
    <n v="6358.5"/>
    <n v="36031.5"/>
    <n v="28260"/>
    <n v="7771.5"/>
    <x v="14"/>
    <n v="5"/>
    <s v="May"/>
    <x v="0"/>
  </r>
  <r>
    <x v="3"/>
    <x v="2"/>
    <x v="3"/>
    <s v="High"/>
    <n v="663"/>
    <n v="120"/>
    <n v="125"/>
    <n v="82875"/>
    <n v="12431.25"/>
    <n v="70443.75"/>
    <n v="79560"/>
    <n v="-9116.25"/>
    <x v="6"/>
    <n v="9"/>
    <s v="September"/>
    <x v="0"/>
  </r>
  <r>
    <x v="4"/>
    <x v="4"/>
    <x v="3"/>
    <s v="High"/>
    <n v="2574"/>
    <n v="120"/>
    <n v="300"/>
    <n v="772200"/>
    <n v="115830"/>
    <n v="656370"/>
    <n v="643500"/>
    <n v="12870"/>
    <x v="11"/>
    <n v="11"/>
    <s v="November"/>
    <x v="1"/>
  </r>
  <r>
    <x v="3"/>
    <x v="4"/>
    <x v="3"/>
    <s v="High"/>
    <n v="2438"/>
    <n v="120"/>
    <n v="125"/>
    <n v="304750"/>
    <n v="45712.5"/>
    <n v="259037.5"/>
    <n v="292560"/>
    <n v="-33522.5"/>
    <x v="12"/>
    <n v="12"/>
    <s v="December"/>
    <x v="1"/>
  </r>
  <r>
    <x v="2"/>
    <x v="4"/>
    <x v="3"/>
    <s v="High"/>
    <n v="914"/>
    <n v="120"/>
    <n v="12"/>
    <n v="10968"/>
    <n v="1645.2"/>
    <n v="9322.7999999999993"/>
    <n v="2742"/>
    <n v="6580.7999999999993"/>
    <x v="2"/>
    <n v="12"/>
    <s v="December"/>
    <x v="0"/>
  </r>
  <r>
    <x v="0"/>
    <x v="0"/>
    <x v="4"/>
    <s v="High"/>
    <n v="865.5"/>
    <n v="250"/>
    <n v="20"/>
    <n v="17310"/>
    <n v="2596.5"/>
    <n v="14713.5"/>
    <n v="8655"/>
    <n v="6058.5"/>
    <x v="4"/>
    <n v="7"/>
    <s v="July"/>
    <x v="0"/>
  </r>
  <r>
    <x v="1"/>
    <x v="1"/>
    <x v="4"/>
    <s v="High"/>
    <n v="492"/>
    <n v="250"/>
    <n v="15"/>
    <n v="7380"/>
    <n v="1107"/>
    <n v="6273"/>
    <n v="4920"/>
    <n v="1353"/>
    <x v="4"/>
    <n v="7"/>
    <s v="July"/>
    <x v="0"/>
  </r>
  <r>
    <x v="0"/>
    <x v="4"/>
    <x v="4"/>
    <s v="High"/>
    <n v="267"/>
    <n v="250"/>
    <n v="20"/>
    <n v="5340"/>
    <n v="801"/>
    <n v="4539"/>
    <n v="2670"/>
    <n v="1869"/>
    <x v="7"/>
    <n v="10"/>
    <s v="October"/>
    <x v="1"/>
  </r>
  <r>
    <x v="1"/>
    <x v="1"/>
    <x v="4"/>
    <s v="High"/>
    <n v="1175"/>
    <n v="250"/>
    <n v="15"/>
    <n v="17625"/>
    <n v="2643.75"/>
    <n v="14981.25"/>
    <n v="11750"/>
    <n v="3231.25"/>
    <x v="10"/>
    <n v="10"/>
    <s v="October"/>
    <x v="0"/>
  </r>
  <r>
    <x v="3"/>
    <x v="0"/>
    <x v="4"/>
    <s v="High"/>
    <n v="2954"/>
    <n v="250"/>
    <n v="125"/>
    <n v="369250"/>
    <n v="55387.5"/>
    <n v="313862.5"/>
    <n v="354480"/>
    <n v="-40617.5"/>
    <x v="11"/>
    <n v="11"/>
    <s v="November"/>
    <x v="1"/>
  </r>
  <r>
    <x v="3"/>
    <x v="1"/>
    <x v="4"/>
    <s v="High"/>
    <n v="552"/>
    <n v="250"/>
    <n v="125"/>
    <n v="69000"/>
    <n v="10350"/>
    <n v="58650"/>
    <n v="66240"/>
    <n v="-7590"/>
    <x v="15"/>
    <n v="11"/>
    <s v="November"/>
    <x v="0"/>
  </r>
  <r>
    <x v="0"/>
    <x v="2"/>
    <x v="4"/>
    <s v="High"/>
    <n v="293"/>
    <n v="250"/>
    <n v="20"/>
    <n v="5860"/>
    <n v="879"/>
    <n v="4981"/>
    <n v="2930"/>
    <n v="2051"/>
    <x v="2"/>
    <n v="12"/>
    <s v="December"/>
    <x v="0"/>
  </r>
  <r>
    <x v="4"/>
    <x v="2"/>
    <x v="5"/>
    <s v="High"/>
    <n v="2475"/>
    <n v="260"/>
    <n v="300"/>
    <n v="742500"/>
    <n v="111375"/>
    <n v="631125"/>
    <n v="618750"/>
    <n v="12375"/>
    <x v="3"/>
    <n v="3"/>
    <s v="March"/>
    <x v="0"/>
  </r>
  <r>
    <x v="4"/>
    <x v="3"/>
    <x v="5"/>
    <s v="High"/>
    <n v="546"/>
    <n v="260"/>
    <n v="300"/>
    <n v="163800"/>
    <n v="24570"/>
    <n v="139230"/>
    <n v="136500"/>
    <n v="2730"/>
    <x v="10"/>
    <n v="10"/>
    <s v="October"/>
    <x v="0"/>
  </r>
  <r>
    <x v="0"/>
    <x v="3"/>
    <x v="1"/>
    <s v="High"/>
    <n v="1368"/>
    <n v="5"/>
    <n v="7"/>
    <n v="9576"/>
    <n v="1436.4"/>
    <n v="8139.6"/>
    <n v="6840"/>
    <n v="1299.6000000000004"/>
    <x v="8"/>
    <n v="2"/>
    <s v="February"/>
    <x v="0"/>
  </r>
  <r>
    <x v="0"/>
    <x v="0"/>
    <x v="2"/>
    <s v="High"/>
    <n v="723"/>
    <n v="10"/>
    <n v="7"/>
    <n v="5061"/>
    <n v="759.15000000000009"/>
    <n v="4301.8500000000004"/>
    <n v="3615"/>
    <n v="686.85000000000014"/>
    <x v="13"/>
    <n v="4"/>
    <s v="April"/>
    <x v="0"/>
  </r>
  <r>
    <x v="2"/>
    <x v="4"/>
    <x v="4"/>
    <s v="High"/>
    <n v="1806"/>
    <n v="250"/>
    <n v="12"/>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054E9-15FF-4514-B61C-3641C3A2B7A3}" name="ProfitsTrend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0" firstHeaderRow="1" firstDataRow="1" firstDataCol="1"/>
  <pivotFields count="18">
    <pivotField showAll="0">
      <items count="6">
        <item x="2"/>
        <item x="3"/>
        <item x="0"/>
        <item x="1"/>
        <item x="4"/>
        <item t="default"/>
      </items>
    </pivotField>
    <pivotField showAll="0">
      <items count="9">
        <item m="1" x="5"/>
        <item x="2"/>
        <item x="1"/>
        <item x="0"/>
        <item m="1" x="7"/>
        <item x="3"/>
        <item x="4"/>
        <item m="1" x="6"/>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axis="axisRow" numFmtId="165"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showAll="0">
      <items count="7">
        <item x="1"/>
        <item x="2"/>
        <item x="3"/>
        <item x="4"/>
        <item x="0"/>
        <item x="5"/>
        <item t="default"/>
      </items>
    </pivotField>
    <pivotField axis="axisRow" showAll="0">
      <items count="5">
        <item x="1"/>
        <item x="2"/>
        <item x="0"/>
        <item x="3"/>
        <item t="default"/>
      </items>
    </pivotField>
  </pivotFields>
  <rowFields count="2">
    <field x="17"/>
    <field x="12"/>
  </rowFields>
  <rowItems count="19">
    <i>
      <x/>
    </i>
    <i r="1">
      <x v="9"/>
    </i>
    <i r="1">
      <x v="10"/>
    </i>
    <i r="1">
      <x v="11"/>
    </i>
    <i r="1">
      <x v="12"/>
    </i>
    <i>
      <x v="1"/>
    </i>
    <i r="1">
      <x v="1"/>
    </i>
    <i r="1">
      <x v="2"/>
    </i>
    <i r="1">
      <x v="3"/>
    </i>
    <i r="1">
      <x v="4"/>
    </i>
    <i r="1">
      <x v="5"/>
    </i>
    <i r="1">
      <x v="6"/>
    </i>
    <i r="1">
      <x v="7"/>
    </i>
    <i r="1">
      <x v="8"/>
    </i>
    <i r="1">
      <x v="9"/>
    </i>
    <i r="1">
      <x v="10"/>
    </i>
    <i r="1">
      <x v="11"/>
    </i>
    <i r="1">
      <x v="12"/>
    </i>
    <i t="grand">
      <x/>
    </i>
  </rowItems>
  <colItems count="1">
    <i/>
  </colItems>
  <dataFields count="1">
    <dataField name="Sum of Profit" fld="11" baseField="0" baseItem="0"/>
  </dataFields>
  <chartFormats count="2">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C870E-CDE8-4366-A876-C70A69F75D3F}" name="SalesByCountryPivot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7" firstHeaderRow="1" firstDataRow="1" firstDataCol="1"/>
  <pivotFields count="18">
    <pivotField showAll="0">
      <items count="6">
        <item x="2"/>
        <item x="3"/>
        <item x="0"/>
        <item x="1"/>
        <item x="4"/>
        <item t="default"/>
      </items>
    </pivotField>
    <pivotField axis="axisRow" showAll="0">
      <items count="9">
        <item m="1" x="5"/>
        <item x="2"/>
        <item x="1"/>
        <item m="1" x="7"/>
        <item m="1" x="6"/>
        <item x="0"/>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 showAll="0" defaultSubtotal="0"/>
    <pivotField showAll="0" defaultSubtotal="0"/>
  </pivotFields>
  <rowFields count="1">
    <field x="1"/>
  </rowFields>
  <rowItems count="6">
    <i>
      <x v="1"/>
    </i>
    <i>
      <x v="2"/>
    </i>
    <i>
      <x v="5"/>
    </i>
    <i>
      <x v="6"/>
    </i>
    <i>
      <x v="7"/>
    </i>
    <i t="grand">
      <x/>
    </i>
  </rowItems>
  <colItems count="1">
    <i/>
  </colItems>
  <dataFields count="1">
    <dataField name="Sum of Gross Sales" fld="7" baseField="0" baseItem="0"/>
  </dataFields>
  <chartFormats count="18">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 chart="1" format="10">
      <pivotArea type="data" outline="0" fieldPosition="0">
        <references count="2">
          <reference field="4294967294" count="1" selected="0">
            <x v="0"/>
          </reference>
          <reference field="1" count="1" selected="0">
            <x v="7"/>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5" format="13">
      <pivotArea type="data" outline="0" fieldPosition="0">
        <references count="2">
          <reference field="4294967294" count="1" selected="0">
            <x v="0"/>
          </reference>
          <reference field="1" count="1" selected="0">
            <x v="2"/>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5" format="15">
      <pivotArea type="data" outline="0" fieldPosition="0">
        <references count="2">
          <reference field="4294967294" count="1" selected="0">
            <x v="0"/>
          </reference>
          <reference field="1" count="1" selected="0">
            <x v="6"/>
          </reference>
        </references>
      </pivotArea>
    </chartFormat>
    <chartFormat chart="5" format="16">
      <pivotArea type="data" outline="0" fieldPosition="0">
        <references count="2">
          <reference field="4294967294" count="1" selected="0">
            <x v="0"/>
          </reference>
          <reference field="1" count="1" selected="0">
            <x v="7"/>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 chart="6" format="21">
      <pivotArea type="data" outline="0" fieldPosition="0">
        <references count="2">
          <reference field="4294967294" count="1" selected="0">
            <x v="0"/>
          </reference>
          <reference field="1" count="1" selected="0">
            <x v="6"/>
          </reference>
        </references>
      </pivotArea>
    </chartFormat>
    <chartFormat chart="6" format="2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26E06-D3F6-4814-93EE-4CA8388F5648}" name="ProfitsByProductPivot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H5" firstHeaderRow="1" firstDataRow="2" firstDataCol="1"/>
  <pivotFields count="18">
    <pivotField showAll="0">
      <items count="6">
        <item x="2"/>
        <item x="3"/>
        <item x="0"/>
        <item x="1"/>
        <item x="4"/>
        <item t="default"/>
      </items>
    </pivotField>
    <pivotField showAll="0">
      <items count="9">
        <item m="1" x="5"/>
        <item x="2"/>
        <item x="1"/>
        <item x="0"/>
        <item m="1" x="7"/>
        <item x="3"/>
        <item x="4"/>
        <item m="1" x="6"/>
        <item t="default"/>
      </items>
    </pivotField>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axis="axisRow" showAll="0">
      <items count="3">
        <item x="1"/>
        <item x="0"/>
        <item t="default"/>
      </items>
    </pivotField>
    <pivotField showAll="0" defaultSubtotal="0"/>
    <pivotField showAll="0" defaultSubtotal="0"/>
  </pivotFields>
  <rowFields count="1">
    <field x="15"/>
  </rowFields>
  <rowItems count="3">
    <i>
      <x/>
    </i>
    <i>
      <x v="1"/>
    </i>
    <i t="grand">
      <x/>
    </i>
  </rowItems>
  <colFields count="1">
    <field x="2"/>
  </colFields>
  <colItems count="7">
    <i>
      <x/>
    </i>
    <i>
      <x v="1"/>
    </i>
    <i>
      <x v="2"/>
    </i>
    <i>
      <x v="3"/>
    </i>
    <i>
      <x v="4"/>
    </i>
    <i>
      <x v="5"/>
    </i>
    <i t="grand">
      <x/>
    </i>
  </colItems>
  <dataFields count="1">
    <dataField name="Sum of Profit" fld="11" baseField="0" baseItem="0"/>
  </dataFields>
  <chartFormats count="7">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4"/>
          </reference>
        </references>
      </pivotArea>
    </chartFormat>
    <chartFormat chart="2" format="13"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B7456-764F-4913-8A94-07B529BD7528}" name="ProfitsBySegmentPivot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8">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9">
        <item m="1" x="5"/>
        <item x="2"/>
        <item x="1"/>
        <item x="0"/>
        <item m="1" x="7"/>
        <item x="3"/>
        <item x="4"/>
        <item m="1" x="6"/>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items count="3">
        <item x="1"/>
        <item x="0"/>
        <item t="default"/>
      </items>
    </pivotField>
    <pivotField showAll="0" defaultSubtotal="0"/>
    <pivotField showAll="0" defaultSubtotal="0"/>
  </pivotFields>
  <rowFields count="1">
    <field x="0"/>
  </rowFields>
  <rowItems count="6">
    <i>
      <x v="1"/>
    </i>
    <i>
      <x v="3"/>
    </i>
    <i>
      <x/>
    </i>
    <i>
      <x v="4"/>
    </i>
    <i>
      <x v="2"/>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3A639A9-5098-4270-B7A5-85A93B58B3E2}" sourceName="Segment">
  <pivotTables>
    <pivotTable tabId="2" name="ProfitsTrendTable"/>
    <pivotTable tabId="4" name="ProfitsByProductPivotTable"/>
    <pivotTable tabId="7" name="ProfitsBySegmentPivotTable"/>
    <pivotTable tabId="3" name="SalesByCountryPivotTable"/>
  </pivotTables>
  <data>
    <tabular pivotCacheId="8267773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2401DB5-EEE0-4214-A6AF-9CF4E5539A9F}" sourceName="Product">
  <pivotTables>
    <pivotTable tabId="2" name="ProfitsTrendTable"/>
    <pivotTable tabId="4" name="ProfitsByProductPivotTable"/>
    <pivotTable tabId="7" name="ProfitsBySegmentPivotTable"/>
    <pivotTable tabId="3" name="SalesByCountryPivotTable"/>
  </pivotTables>
  <data>
    <tabular pivotCacheId="82677731">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D8D0FB-EECA-487A-9B5F-BF937AA59588}" sourceName="Year">
  <pivotTables>
    <pivotTable tabId="2" name="ProfitsTrendTable"/>
    <pivotTable tabId="4" name="ProfitsByProductPivotTable"/>
    <pivotTable tabId="7" name="ProfitsBySegmentPivotTable"/>
    <pivotTable tabId="3" name="SalesByCountryPivotTable"/>
  </pivotTables>
  <data>
    <tabular pivotCacheId="826777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A8655F0-40C4-4B06-B03D-C436E942C3B5}" sourceName="Country">
  <pivotTables>
    <pivotTable tabId="7" name="ProfitsBySegmentPivotTable"/>
    <pivotTable tabId="4" name="ProfitsByProductPivotTable"/>
    <pivotTable tabId="2" name="ProfitsTrendTable"/>
    <pivotTable tabId="3" name="SalesByCountryPivotTable"/>
  </pivotTables>
  <data>
    <tabular pivotCacheId="82677731">
      <items count="8">
        <i x="2" s="1"/>
        <i x="1" s="1"/>
        <i x="0" s="1"/>
        <i x="3" s="1"/>
        <i x="4" s="1"/>
        <i x="5" s="1" nd="1"/>
        <i x="7"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2EBB981-F200-4BC6-9D55-BBB76FBCA834}" cache="Slicer_Segment" caption="Segment" rowHeight="241300"/>
  <slicer name="Product" xr10:uid="{D4370FA3-FC89-486A-A580-DB1D6946F97C}" cache="Slicer_Product" caption="Product" rowHeight="241300"/>
  <slicer name="Year" xr10:uid="{48FB0D73-BF6D-4DBB-BC7E-A00CCA7AD29F}" cache="Slicer_Year" caption="Year" rowHeight="241300"/>
  <slicer name="Country" xr10:uid="{27791EB4-7524-4771-BB64-F665B12BADED}"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E51B85-AA06-45D3-80AA-D75FEC9BB8BC}" name="Table1" displayName="Table1" ref="A1:P701" totalsRowShown="0">
  <autoFilter ref="A1:P701" xr:uid="{FEDE67E0-D858-4DE5-B9AF-CBE74B63D8B3}"/>
  <tableColumns count="16">
    <tableColumn id="1" xr3:uid="{369C46BD-E6BB-4A20-A7B6-963DE5152EA7}" name="Segment" dataCellStyle="Normal 2"/>
    <tableColumn id="2" xr3:uid="{C440591F-4722-4C28-BF13-49F2780226E5}" name="Country" dataCellStyle="Normal 2"/>
    <tableColumn id="3" xr3:uid="{DA4708D8-69B7-4E4D-ADEB-1017F5312F54}" name="Product" dataDxfId="11" dataCellStyle="Currency 2"/>
    <tableColumn id="4" xr3:uid="{51ADDAD7-26F0-4E52-9137-DCDC87BB03E9}" name="Discount Band" dataDxfId="10" dataCellStyle="Currency 2"/>
    <tableColumn id="5" xr3:uid="{917D9E12-05C4-4C0D-B0B7-7F65467FB301}" name="Units Sold" dataCellStyle="Normal 2"/>
    <tableColumn id="6" xr3:uid="{0BDAE460-F615-4C60-82DF-1EE7A8948EA6}" name="Manufacturing Price" dataDxfId="9" dataCellStyle="Currency 2"/>
    <tableColumn id="7" xr3:uid="{A2A00F43-6B50-4080-9E04-A85073AEC4A5}" name="Sale Price" dataDxfId="8" dataCellStyle="Currency 2"/>
    <tableColumn id="8" xr3:uid="{E35858E6-1794-4715-B61A-B7D87BA3630E}" name="Gross Sales" dataDxfId="7" dataCellStyle="Currency 2"/>
    <tableColumn id="9" xr3:uid="{53867181-200A-4C69-A79D-CFFE309D8437}" name="Discounts" dataDxfId="6" dataCellStyle="Currency 2"/>
    <tableColumn id="10" xr3:uid="{D9B60C2B-B049-4A75-927D-51ADDCB2EC2F}" name=" Sales" dataDxfId="5" dataCellStyle="Currency 2"/>
    <tableColumn id="11" xr3:uid="{09E48020-5134-4A43-A91C-C1FEF7294339}" name="COGS" dataDxfId="4" dataCellStyle="Currency 2"/>
    <tableColumn id="12" xr3:uid="{97F1CAAB-160A-4D15-A33F-DF4E2B7EB71C}" name="Profit" dataDxfId="3" dataCellStyle="Currency 2"/>
    <tableColumn id="13" xr3:uid="{31548262-659A-4815-AFB4-4715F6146076}" name="Date" dataDxfId="2"/>
    <tableColumn id="14" xr3:uid="{7252F9FA-D325-4772-A5F8-1002B8638C7E}" name="Month Number" dataDxfId="1" dataCellStyle="Currency 2"/>
    <tableColumn id="15" xr3:uid="{0254E42D-F4C6-48BA-BB4D-F92BFEEF0F1A}" name="Month Name" dataDxfId="0" dataCellStyle="Currency 2"/>
    <tableColumn id="16" xr3:uid="{F2C61C85-5424-4986-9C83-A71EFEE591DB}"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562D-0731-4BB5-B0CB-31788C07E8AA}">
  <dimension ref="A1"/>
  <sheetViews>
    <sheetView showGridLines="0" tabSelected="1" zoomScaleNormal="100" workbookViewId="0">
      <selection activeCell="T12" sqref="T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8548-4F0D-4166-B12C-7241D29D2F17}">
  <dimension ref="A1:P701"/>
  <sheetViews>
    <sheetView workbookViewId="0"/>
  </sheetViews>
  <sheetFormatPr defaultRowHeight="15" x14ac:dyDescent="0.25"/>
  <cols>
    <col min="1" max="1" width="16.28515625" bestFit="1" customWidth="1"/>
    <col min="2" max="2" width="23.28515625" bestFit="1" customWidth="1"/>
    <col min="3" max="3" width="10.85546875" customWidth="1"/>
    <col min="4" max="4" width="16.5703125" customWidth="1"/>
    <col min="5" max="5" width="12.140625" bestFit="1" customWidth="1"/>
    <col min="6" max="6" width="21.85546875" customWidth="1"/>
    <col min="7" max="7" width="12.5703125" customWidth="1"/>
    <col min="8" max="8" width="14" bestFit="1" customWidth="1"/>
    <col min="9" max="9" width="13.28515625" bestFit="1" customWidth="1"/>
    <col min="10" max="10" width="14" bestFit="1" customWidth="1"/>
    <col min="11" max="12" width="12.42578125" bestFit="1" customWidth="1"/>
    <col min="13" max="13" width="10.7109375" bestFit="1" customWidth="1"/>
    <col min="14" max="14" width="16.85546875" customWidth="1"/>
    <col min="15" max="15" width="15.7109375" customWidth="1"/>
  </cols>
  <sheetData>
    <row r="1" spans="1:16" x14ac:dyDescent="0.25">
      <c r="A1" s="1" t="s">
        <v>0</v>
      </c>
      <c r="B1" s="1" t="s">
        <v>1</v>
      </c>
      <c r="C1" s="3" t="s">
        <v>2</v>
      </c>
      <c r="D1" s="3" t="s">
        <v>3</v>
      </c>
      <c r="E1" s="1" t="s">
        <v>4</v>
      </c>
      <c r="F1" s="2" t="s">
        <v>5</v>
      </c>
      <c r="G1" s="2" t="s">
        <v>6</v>
      </c>
      <c r="H1" s="2" t="s">
        <v>7</v>
      </c>
      <c r="I1" s="2" t="s">
        <v>8</v>
      </c>
      <c r="J1" s="2" t="s">
        <v>9</v>
      </c>
      <c r="K1" s="2" t="s">
        <v>10</v>
      </c>
      <c r="L1" s="2" t="s">
        <v>11</v>
      </c>
      <c r="M1" t="s">
        <v>12</v>
      </c>
      <c r="N1" s="4" t="s">
        <v>13</v>
      </c>
      <c r="O1" s="3" t="s">
        <v>14</v>
      </c>
      <c r="P1" t="s">
        <v>15</v>
      </c>
    </row>
    <row r="2" spans="1:16" x14ac:dyDescent="0.25">
      <c r="A2" s="1" t="s">
        <v>16</v>
      </c>
      <c r="B2" s="1" t="s">
        <v>64</v>
      </c>
      <c r="C2" s="3" t="s">
        <v>17</v>
      </c>
      <c r="D2" s="3" t="s">
        <v>18</v>
      </c>
      <c r="E2" s="1">
        <v>1618.5</v>
      </c>
      <c r="F2" s="2">
        <v>3</v>
      </c>
      <c r="G2" s="2">
        <v>20</v>
      </c>
      <c r="H2" s="2">
        <v>32370</v>
      </c>
      <c r="I2" s="2">
        <v>0</v>
      </c>
      <c r="J2" s="2">
        <v>32370</v>
      </c>
      <c r="K2" s="2">
        <v>16185</v>
      </c>
      <c r="L2" s="2">
        <v>16185</v>
      </c>
      <c r="M2" s="5">
        <v>43466</v>
      </c>
      <c r="N2" s="4">
        <v>1</v>
      </c>
      <c r="O2" s="3" t="s">
        <v>19</v>
      </c>
      <c r="P2">
        <v>2019</v>
      </c>
    </row>
    <row r="3" spans="1:16" x14ac:dyDescent="0.25">
      <c r="A3" s="1" t="s">
        <v>16</v>
      </c>
      <c r="B3" s="1" t="s">
        <v>20</v>
      </c>
      <c r="C3" s="3" t="s">
        <v>17</v>
      </c>
      <c r="D3" s="3" t="s">
        <v>18</v>
      </c>
      <c r="E3" s="1">
        <v>1321</v>
      </c>
      <c r="F3" s="2">
        <v>3</v>
      </c>
      <c r="G3" s="2">
        <v>20</v>
      </c>
      <c r="H3" s="2">
        <v>26420</v>
      </c>
      <c r="I3" s="2">
        <v>0</v>
      </c>
      <c r="J3" s="2">
        <v>26420</v>
      </c>
      <c r="K3" s="2">
        <v>13210</v>
      </c>
      <c r="L3" s="2">
        <v>13210</v>
      </c>
      <c r="M3" s="5">
        <v>43466</v>
      </c>
      <c r="N3" s="4">
        <v>1</v>
      </c>
      <c r="O3" s="3" t="s">
        <v>19</v>
      </c>
      <c r="P3">
        <v>2019</v>
      </c>
    </row>
    <row r="4" spans="1:16" x14ac:dyDescent="0.25">
      <c r="A4" s="1" t="s">
        <v>21</v>
      </c>
      <c r="B4" s="1" t="s">
        <v>22</v>
      </c>
      <c r="C4" s="3" t="s">
        <v>17</v>
      </c>
      <c r="D4" s="3" t="s">
        <v>18</v>
      </c>
      <c r="E4" s="1">
        <v>2178</v>
      </c>
      <c r="F4" s="2">
        <v>3</v>
      </c>
      <c r="G4" s="2">
        <v>15</v>
      </c>
      <c r="H4" s="2">
        <v>32670</v>
      </c>
      <c r="I4" s="2">
        <v>0</v>
      </c>
      <c r="J4" s="2">
        <v>32670</v>
      </c>
      <c r="K4" s="2">
        <v>21780</v>
      </c>
      <c r="L4" s="2">
        <v>10890</v>
      </c>
      <c r="M4" s="5">
        <v>43617</v>
      </c>
      <c r="N4" s="4">
        <v>6</v>
      </c>
      <c r="O4" s="3" t="s">
        <v>23</v>
      </c>
      <c r="P4">
        <v>2019</v>
      </c>
    </row>
    <row r="5" spans="1:16" x14ac:dyDescent="0.25">
      <c r="A5" s="1" t="s">
        <v>21</v>
      </c>
      <c r="B5" s="1" t="s">
        <v>20</v>
      </c>
      <c r="C5" s="3" t="s">
        <v>17</v>
      </c>
      <c r="D5" s="3" t="s">
        <v>18</v>
      </c>
      <c r="E5" s="1">
        <v>888</v>
      </c>
      <c r="F5" s="2">
        <v>3</v>
      </c>
      <c r="G5" s="2">
        <v>15</v>
      </c>
      <c r="H5" s="2">
        <v>13320</v>
      </c>
      <c r="I5" s="2">
        <v>0</v>
      </c>
      <c r="J5" s="2">
        <v>13320</v>
      </c>
      <c r="K5" s="2">
        <v>8880</v>
      </c>
      <c r="L5" s="2">
        <v>4440</v>
      </c>
      <c r="M5" s="5">
        <v>43617</v>
      </c>
      <c r="N5" s="4">
        <v>6</v>
      </c>
      <c r="O5" s="3" t="s">
        <v>23</v>
      </c>
      <c r="P5">
        <v>2019</v>
      </c>
    </row>
    <row r="6" spans="1:16" x14ac:dyDescent="0.25">
      <c r="A6" s="1" t="s">
        <v>21</v>
      </c>
      <c r="B6" s="1" t="s">
        <v>65</v>
      </c>
      <c r="C6" s="3" t="s">
        <v>17</v>
      </c>
      <c r="D6" s="3" t="s">
        <v>18</v>
      </c>
      <c r="E6" s="1">
        <v>2470</v>
      </c>
      <c r="F6" s="2">
        <v>3</v>
      </c>
      <c r="G6" s="2">
        <v>15</v>
      </c>
      <c r="H6" s="2">
        <v>37050</v>
      </c>
      <c r="I6" s="2">
        <v>0</v>
      </c>
      <c r="J6" s="2">
        <v>37050</v>
      </c>
      <c r="K6" s="2">
        <v>24700</v>
      </c>
      <c r="L6" s="2">
        <v>12350</v>
      </c>
      <c r="M6" s="5">
        <v>43617</v>
      </c>
      <c r="N6" s="4">
        <v>6</v>
      </c>
      <c r="O6" s="3" t="s">
        <v>23</v>
      </c>
      <c r="P6">
        <v>2019</v>
      </c>
    </row>
    <row r="7" spans="1:16" x14ac:dyDescent="0.25">
      <c r="A7" s="1" t="s">
        <v>16</v>
      </c>
      <c r="B7" s="1" t="s">
        <v>20</v>
      </c>
      <c r="C7" s="3" t="s">
        <v>17</v>
      </c>
      <c r="D7" s="3" t="s">
        <v>18</v>
      </c>
      <c r="E7" s="1">
        <v>1513</v>
      </c>
      <c r="F7" s="2">
        <v>3</v>
      </c>
      <c r="G7" s="2">
        <v>350</v>
      </c>
      <c r="H7" s="2">
        <v>529550</v>
      </c>
      <c r="I7" s="2">
        <v>0</v>
      </c>
      <c r="J7" s="2">
        <v>529550</v>
      </c>
      <c r="K7" s="2">
        <v>393380</v>
      </c>
      <c r="L7" s="2">
        <v>136170</v>
      </c>
      <c r="M7" s="5">
        <v>43800</v>
      </c>
      <c r="N7" s="4">
        <v>12</v>
      </c>
      <c r="O7" s="3" t="s">
        <v>24</v>
      </c>
      <c r="P7">
        <v>2019</v>
      </c>
    </row>
    <row r="8" spans="1:16" x14ac:dyDescent="0.25">
      <c r="A8" s="1" t="s">
        <v>21</v>
      </c>
      <c r="B8" s="1" t="s">
        <v>20</v>
      </c>
      <c r="C8" s="3" t="s">
        <v>25</v>
      </c>
      <c r="D8" s="3" t="s">
        <v>18</v>
      </c>
      <c r="E8" s="1">
        <v>921</v>
      </c>
      <c r="F8" s="2">
        <v>5</v>
      </c>
      <c r="G8" s="2">
        <v>15</v>
      </c>
      <c r="H8" s="2">
        <v>13815</v>
      </c>
      <c r="I8" s="2">
        <v>0</v>
      </c>
      <c r="J8" s="2">
        <v>13815</v>
      </c>
      <c r="K8" s="2">
        <v>9210</v>
      </c>
      <c r="L8" s="2">
        <v>4605</v>
      </c>
      <c r="M8" s="5">
        <v>43525</v>
      </c>
      <c r="N8" s="4">
        <v>3</v>
      </c>
      <c r="O8" s="3" t="s">
        <v>26</v>
      </c>
      <c r="P8">
        <v>2019</v>
      </c>
    </row>
    <row r="9" spans="1:16" x14ac:dyDescent="0.25">
      <c r="A9" s="1" t="s">
        <v>27</v>
      </c>
      <c r="B9" s="1" t="s">
        <v>64</v>
      </c>
      <c r="C9" s="3" t="s">
        <v>25</v>
      </c>
      <c r="D9" s="3" t="s">
        <v>18</v>
      </c>
      <c r="E9" s="1">
        <v>2518</v>
      </c>
      <c r="F9" s="2">
        <v>5</v>
      </c>
      <c r="G9" s="2">
        <v>12</v>
      </c>
      <c r="H9" s="2">
        <v>30216</v>
      </c>
      <c r="I9" s="2">
        <v>0</v>
      </c>
      <c r="J9" s="2">
        <v>30216</v>
      </c>
      <c r="K9" s="2">
        <v>7554</v>
      </c>
      <c r="L9" s="2">
        <v>22662</v>
      </c>
      <c r="M9" s="5">
        <v>43617</v>
      </c>
      <c r="N9" s="4">
        <v>6</v>
      </c>
      <c r="O9" s="3" t="s">
        <v>23</v>
      </c>
      <c r="P9">
        <v>2019</v>
      </c>
    </row>
    <row r="10" spans="1:16" x14ac:dyDescent="0.25">
      <c r="A10" s="1" t="s">
        <v>16</v>
      </c>
      <c r="B10" s="1" t="s">
        <v>22</v>
      </c>
      <c r="C10" s="3" t="s">
        <v>25</v>
      </c>
      <c r="D10" s="3" t="s">
        <v>18</v>
      </c>
      <c r="E10" s="1">
        <v>1899</v>
      </c>
      <c r="F10" s="2">
        <v>5</v>
      </c>
      <c r="G10" s="2">
        <v>20</v>
      </c>
      <c r="H10" s="2">
        <v>37980</v>
      </c>
      <c r="I10" s="2">
        <v>0</v>
      </c>
      <c r="J10" s="2">
        <v>37980</v>
      </c>
      <c r="K10" s="2">
        <v>18990</v>
      </c>
      <c r="L10" s="2">
        <v>18990</v>
      </c>
      <c r="M10" s="5">
        <v>43617</v>
      </c>
      <c r="N10" s="4">
        <v>6</v>
      </c>
      <c r="O10" s="3" t="s">
        <v>23</v>
      </c>
      <c r="P10">
        <v>2019</v>
      </c>
    </row>
    <row r="11" spans="1:16" x14ac:dyDescent="0.25">
      <c r="A11" s="1" t="s">
        <v>27</v>
      </c>
      <c r="B11" s="1" t="s">
        <v>20</v>
      </c>
      <c r="C11" s="3" t="s">
        <v>25</v>
      </c>
      <c r="D11" s="3" t="s">
        <v>18</v>
      </c>
      <c r="E11" s="1">
        <v>1545</v>
      </c>
      <c r="F11" s="2">
        <v>5</v>
      </c>
      <c r="G11" s="2">
        <v>12</v>
      </c>
      <c r="H11" s="2">
        <v>18540</v>
      </c>
      <c r="I11" s="2">
        <v>0</v>
      </c>
      <c r="J11" s="2">
        <v>18540</v>
      </c>
      <c r="K11" s="2">
        <v>4635</v>
      </c>
      <c r="L11" s="2">
        <v>13905</v>
      </c>
      <c r="M11" s="5">
        <v>43617</v>
      </c>
      <c r="N11" s="4">
        <v>6</v>
      </c>
      <c r="O11" s="3" t="s">
        <v>23</v>
      </c>
      <c r="P11">
        <v>2019</v>
      </c>
    </row>
    <row r="12" spans="1:16" x14ac:dyDescent="0.25">
      <c r="A12" s="1" t="s">
        <v>21</v>
      </c>
      <c r="B12" s="1" t="s">
        <v>65</v>
      </c>
      <c r="C12" s="3" t="s">
        <v>25</v>
      </c>
      <c r="D12" s="3" t="s">
        <v>18</v>
      </c>
      <c r="E12" s="1">
        <v>2470</v>
      </c>
      <c r="F12" s="2">
        <v>5</v>
      </c>
      <c r="G12" s="2">
        <v>15</v>
      </c>
      <c r="H12" s="2">
        <v>37050</v>
      </c>
      <c r="I12" s="2">
        <v>0</v>
      </c>
      <c r="J12" s="2">
        <v>37050</v>
      </c>
      <c r="K12" s="2">
        <v>24700</v>
      </c>
      <c r="L12" s="2">
        <v>12350</v>
      </c>
      <c r="M12" s="5">
        <v>43617</v>
      </c>
      <c r="N12" s="4">
        <v>6</v>
      </c>
      <c r="O12" s="3" t="s">
        <v>23</v>
      </c>
      <c r="P12">
        <v>2019</v>
      </c>
    </row>
    <row r="13" spans="1:16" x14ac:dyDescent="0.25">
      <c r="A13" s="1" t="s">
        <v>28</v>
      </c>
      <c r="B13" s="1" t="s">
        <v>64</v>
      </c>
      <c r="C13" s="3" t="s">
        <v>25</v>
      </c>
      <c r="D13" s="3" t="s">
        <v>18</v>
      </c>
      <c r="E13" s="1">
        <v>2665.5</v>
      </c>
      <c r="F13" s="2">
        <v>5</v>
      </c>
      <c r="G13" s="2">
        <v>125</v>
      </c>
      <c r="H13" s="2">
        <v>333187.5</v>
      </c>
      <c r="I13" s="2">
        <v>0</v>
      </c>
      <c r="J13" s="2">
        <v>333187.5</v>
      </c>
      <c r="K13" s="2">
        <v>319860</v>
      </c>
      <c r="L13" s="2">
        <v>13327.5</v>
      </c>
      <c r="M13" s="5">
        <v>43647</v>
      </c>
      <c r="N13" s="4">
        <v>7</v>
      </c>
      <c r="O13" s="3" t="s">
        <v>29</v>
      </c>
      <c r="P13">
        <v>2019</v>
      </c>
    </row>
    <row r="14" spans="1:16" x14ac:dyDescent="0.25">
      <c r="A14" s="1" t="s">
        <v>30</v>
      </c>
      <c r="B14" s="1" t="s">
        <v>65</v>
      </c>
      <c r="C14" s="3" t="s">
        <v>25</v>
      </c>
      <c r="D14" s="3" t="s">
        <v>18</v>
      </c>
      <c r="E14" s="1">
        <v>958</v>
      </c>
      <c r="F14" s="2">
        <v>5</v>
      </c>
      <c r="G14" s="2">
        <v>300</v>
      </c>
      <c r="H14" s="2">
        <v>287400</v>
      </c>
      <c r="I14" s="2">
        <v>0</v>
      </c>
      <c r="J14" s="2">
        <v>287400</v>
      </c>
      <c r="K14" s="2">
        <v>239500</v>
      </c>
      <c r="L14" s="2">
        <v>47900</v>
      </c>
      <c r="M14" s="5">
        <v>43678</v>
      </c>
      <c r="N14" s="4">
        <v>8</v>
      </c>
      <c r="O14" s="3" t="s">
        <v>31</v>
      </c>
      <c r="P14">
        <v>2019</v>
      </c>
    </row>
    <row r="15" spans="1:16" x14ac:dyDescent="0.25">
      <c r="A15" s="1" t="s">
        <v>16</v>
      </c>
      <c r="B15" s="1" t="s">
        <v>20</v>
      </c>
      <c r="C15" s="3" t="s">
        <v>25</v>
      </c>
      <c r="D15" s="3" t="s">
        <v>18</v>
      </c>
      <c r="E15" s="1">
        <v>2146</v>
      </c>
      <c r="F15" s="2">
        <v>5</v>
      </c>
      <c r="G15" s="2">
        <v>7</v>
      </c>
      <c r="H15" s="2">
        <v>15022</v>
      </c>
      <c r="I15" s="2">
        <v>0</v>
      </c>
      <c r="J15" s="2">
        <v>15022</v>
      </c>
      <c r="K15" s="2">
        <v>10730</v>
      </c>
      <c r="L15" s="2">
        <v>4292</v>
      </c>
      <c r="M15" s="5">
        <v>43709</v>
      </c>
      <c r="N15" s="4">
        <v>9</v>
      </c>
      <c r="O15" s="3" t="s">
        <v>32</v>
      </c>
      <c r="P15">
        <v>2019</v>
      </c>
    </row>
    <row r="16" spans="1:16" x14ac:dyDescent="0.25">
      <c r="A16" s="1" t="s">
        <v>28</v>
      </c>
      <c r="B16" s="1" t="s">
        <v>64</v>
      </c>
      <c r="C16" s="3" t="s">
        <v>25</v>
      </c>
      <c r="D16" s="3" t="s">
        <v>18</v>
      </c>
      <c r="E16" s="1">
        <v>345</v>
      </c>
      <c r="F16" s="2">
        <v>5</v>
      </c>
      <c r="G16" s="2">
        <v>125</v>
      </c>
      <c r="H16" s="2">
        <v>43125</v>
      </c>
      <c r="I16" s="2">
        <v>0</v>
      </c>
      <c r="J16" s="2">
        <v>43125</v>
      </c>
      <c r="K16" s="2">
        <v>41400</v>
      </c>
      <c r="L16" s="2">
        <v>1725</v>
      </c>
      <c r="M16" s="5">
        <v>43374</v>
      </c>
      <c r="N16" s="4">
        <v>10</v>
      </c>
      <c r="O16" s="3" t="s">
        <v>33</v>
      </c>
      <c r="P16">
        <v>2018</v>
      </c>
    </row>
    <row r="17" spans="1:16" x14ac:dyDescent="0.25">
      <c r="A17" s="1" t="s">
        <v>21</v>
      </c>
      <c r="B17" s="1" t="s">
        <v>63</v>
      </c>
      <c r="C17" s="3" t="s">
        <v>25</v>
      </c>
      <c r="D17" s="3" t="s">
        <v>18</v>
      </c>
      <c r="E17" s="1">
        <v>615</v>
      </c>
      <c r="F17" s="2">
        <v>5</v>
      </c>
      <c r="G17" s="2">
        <v>15</v>
      </c>
      <c r="H17" s="2">
        <v>9225</v>
      </c>
      <c r="I17" s="2">
        <v>0</v>
      </c>
      <c r="J17" s="2">
        <v>9225</v>
      </c>
      <c r="K17" s="2">
        <v>6150</v>
      </c>
      <c r="L17" s="2">
        <v>3075</v>
      </c>
      <c r="M17" s="5">
        <v>43800</v>
      </c>
      <c r="N17" s="4">
        <v>12</v>
      </c>
      <c r="O17" s="3" t="s">
        <v>24</v>
      </c>
      <c r="P17">
        <v>2019</v>
      </c>
    </row>
    <row r="18" spans="1:16" x14ac:dyDescent="0.25">
      <c r="A18" s="1" t="s">
        <v>16</v>
      </c>
      <c r="B18" s="1" t="s">
        <v>64</v>
      </c>
      <c r="C18" s="3" t="s">
        <v>34</v>
      </c>
      <c r="D18" s="3" t="s">
        <v>18</v>
      </c>
      <c r="E18" s="1">
        <v>292</v>
      </c>
      <c r="F18" s="2">
        <v>10</v>
      </c>
      <c r="G18" s="2">
        <v>20</v>
      </c>
      <c r="H18" s="2">
        <v>5840</v>
      </c>
      <c r="I18" s="2">
        <v>0</v>
      </c>
      <c r="J18" s="2">
        <v>5840</v>
      </c>
      <c r="K18" s="2">
        <v>2920</v>
      </c>
      <c r="L18" s="2">
        <v>2920</v>
      </c>
      <c r="M18" s="5">
        <v>43497</v>
      </c>
      <c r="N18" s="4">
        <v>2</v>
      </c>
      <c r="O18" s="3" t="s">
        <v>35</v>
      </c>
      <c r="P18">
        <v>2019</v>
      </c>
    </row>
    <row r="19" spans="1:16" x14ac:dyDescent="0.25">
      <c r="A19" s="1" t="s">
        <v>21</v>
      </c>
      <c r="B19" s="1" t="s">
        <v>65</v>
      </c>
      <c r="C19" s="3" t="s">
        <v>34</v>
      </c>
      <c r="D19" s="3" t="s">
        <v>18</v>
      </c>
      <c r="E19" s="1">
        <v>974</v>
      </c>
      <c r="F19" s="2">
        <v>10</v>
      </c>
      <c r="G19" s="2">
        <v>15</v>
      </c>
      <c r="H19" s="2">
        <v>14610</v>
      </c>
      <c r="I19" s="2">
        <v>0</v>
      </c>
      <c r="J19" s="2">
        <v>14610</v>
      </c>
      <c r="K19" s="2">
        <v>9740</v>
      </c>
      <c r="L19" s="2">
        <v>4870</v>
      </c>
      <c r="M19" s="5">
        <v>43497</v>
      </c>
      <c r="N19" s="4">
        <v>2</v>
      </c>
      <c r="O19" s="3" t="s">
        <v>35</v>
      </c>
      <c r="P19">
        <v>2019</v>
      </c>
    </row>
    <row r="20" spans="1:16" x14ac:dyDescent="0.25">
      <c r="A20" s="1" t="s">
        <v>27</v>
      </c>
      <c r="B20" s="1" t="s">
        <v>64</v>
      </c>
      <c r="C20" s="3" t="s">
        <v>34</v>
      </c>
      <c r="D20" s="3" t="s">
        <v>18</v>
      </c>
      <c r="E20" s="1">
        <v>2518</v>
      </c>
      <c r="F20" s="2">
        <v>10</v>
      </c>
      <c r="G20" s="2">
        <v>12</v>
      </c>
      <c r="H20" s="2">
        <v>30216</v>
      </c>
      <c r="I20" s="2">
        <v>0</v>
      </c>
      <c r="J20" s="2">
        <v>30216</v>
      </c>
      <c r="K20" s="2">
        <v>7554</v>
      </c>
      <c r="L20" s="2">
        <v>22662</v>
      </c>
      <c r="M20" s="5">
        <v>43617</v>
      </c>
      <c r="N20" s="4">
        <v>6</v>
      </c>
      <c r="O20" s="3" t="s">
        <v>23</v>
      </c>
      <c r="P20">
        <v>2019</v>
      </c>
    </row>
    <row r="21" spans="1:16" x14ac:dyDescent="0.25">
      <c r="A21" s="1" t="s">
        <v>16</v>
      </c>
      <c r="B21" s="1" t="s">
        <v>20</v>
      </c>
      <c r="C21" s="3" t="s">
        <v>34</v>
      </c>
      <c r="D21" s="3" t="s">
        <v>18</v>
      </c>
      <c r="E21" s="1">
        <v>1006</v>
      </c>
      <c r="F21" s="2">
        <v>10</v>
      </c>
      <c r="G21" s="2">
        <v>350</v>
      </c>
      <c r="H21" s="2">
        <v>352100</v>
      </c>
      <c r="I21" s="2">
        <v>0</v>
      </c>
      <c r="J21" s="2">
        <v>352100</v>
      </c>
      <c r="K21" s="2">
        <v>261560</v>
      </c>
      <c r="L21" s="2">
        <v>90540</v>
      </c>
      <c r="M21" s="5">
        <v>43617</v>
      </c>
      <c r="N21" s="4">
        <v>6</v>
      </c>
      <c r="O21" s="3" t="s">
        <v>23</v>
      </c>
      <c r="P21">
        <v>2019</v>
      </c>
    </row>
    <row r="22" spans="1:16" x14ac:dyDescent="0.25">
      <c r="A22" s="1" t="s">
        <v>27</v>
      </c>
      <c r="B22" s="1" t="s">
        <v>20</v>
      </c>
      <c r="C22" s="3" t="s">
        <v>34</v>
      </c>
      <c r="D22" s="3" t="s">
        <v>18</v>
      </c>
      <c r="E22" s="1">
        <v>367</v>
      </c>
      <c r="F22" s="2">
        <v>10</v>
      </c>
      <c r="G22" s="2">
        <v>12</v>
      </c>
      <c r="H22" s="2">
        <v>4404</v>
      </c>
      <c r="I22" s="2">
        <v>0</v>
      </c>
      <c r="J22" s="2">
        <v>4404</v>
      </c>
      <c r="K22" s="2">
        <v>1101</v>
      </c>
      <c r="L22" s="2">
        <v>3303</v>
      </c>
      <c r="M22" s="5">
        <v>43647</v>
      </c>
      <c r="N22" s="4">
        <v>7</v>
      </c>
      <c r="O22" s="3" t="s">
        <v>29</v>
      </c>
      <c r="P22">
        <v>2019</v>
      </c>
    </row>
    <row r="23" spans="1:16" x14ac:dyDescent="0.25">
      <c r="A23" s="1" t="s">
        <v>16</v>
      </c>
      <c r="B23" s="1" t="s">
        <v>65</v>
      </c>
      <c r="C23" s="3" t="s">
        <v>34</v>
      </c>
      <c r="D23" s="3" t="s">
        <v>18</v>
      </c>
      <c r="E23" s="1">
        <v>883</v>
      </c>
      <c r="F23" s="2">
        <v>10</v>
      </c>
      <c r="G23" s="2">
        <v>7</v>
      </c>
      <c r="H23" s="2">
        <v>6181</v>
      </c>
      <c r="I23" s="2">
        <v>0</v>
      </c>
      <c r="J23" s="2">
        <v>6181</v>
      </c>
      <c r="K23" s="2">
        <v>4415</v>
      </c>
      <c r="L23" s="2">
        <v>1766</v>
      </c>
      <c r="M23" s="5">
        <v>43678</v>
      </c>
      <c r="N23" s="4">
        <v>8</v>
      </c>
      <c r="O23" s="3" t="s">
        <v>31</v>
      </c>
      <c r="P23">
        <v>2019</v>
      </c>
    </row>
    <row r="24" spans="1:16" x14ac:dyDescent="0.25">
      <c r="A24" s="1" t="s">
        <v>21</v>
      </c>
      <c r="B24" s="1" t="s">
        <v>22</v>
      </c>
      <c r="C24" s="3" t="s">
        <v>34</v>
      </c>
      <c r="D24" s="3" t="s">
        <v>18</v>
      </c>
      <c r="E24" s="1">
        <v>549</v>
      </c>
      <c r="F24" s="2">
        <v>10</v>
      </c>
      <c r="G24" s="2">
        <v>15</v>
      </c>
      <c r="H24" s="2">
        <v>8235</v>
      </c>
      <c r="I24" s="2">
        <v>0</v>
      </c>
      <c r="J24" s="2">
        <v>8235</v>
      </c>
      <c r="K24" s="2">
        <v>5490</v>
      </c>
      <c r="L24" s="2">
        <v>2745</v>
      </c>
      <c r="M24" s="5">
        <v>43344</v>
      </c>
      <c r="N24" s="4">
        <v>9</v>
      </c>
      <c r="O24" s="3" t="s">
        <v>32</v>
      </c>
      <c r="P24">
        <v>2018</v>
      </c>
    </row>
    <row r="25" spans="1:16" x14ac:dyDescent="0.25">
      <c r="A25" s="1" t="s">
        <v>30</v>
      </c>
      <c r="B25" s="1" t="s">
        <v>65</v>
      </c>
      <c r="C25" s="3" t="s">
        <v>34</v>
      </c>
      <c r="D25" s="3" t="s">
        <v>18</v>
      </c>
      <c r="E25" s="1">
        <v>788</v>
      </c>
      <c r="F25" s="2">
        <v>10</v>
      </c>
      <c r="G25" s="2">
        <v>300</v>
      </c>
      <c r="H25" s="2">
        <v>236400</v>
      </c>
      <c r="I25" s="2">
        <v>0</v>
      </c>
      <c r="J25" s="2">
        <v>236400</v>
      </c>
      <c r="K25" s="2">
        <v>197000</v>
      </c>
      <c r="L25" s="2">
        <v>39400</v>
      </c>
      <c r="M25" s="5">
        <v>43344</v>
      </c>
      <c r="N25" s="4">
        <v>9</v>
      </c>
      <c r="O25" s="3" t="s">
        <v>32</v>
      </c>
      <c r="P25">
        <v>2018</v>
      </c>
    </row>
    <row r="26" spans="1:16" x14ac:dyDescent="0.25">
      <c r="A26" s="1" t="s">
        <v>21</v>
      </c>
      <c r="B26" s="1" t="s">
        <v>65</v>
      </c>
      <c r="C26" s="3" t="s">
        <v>34</v>
      </c>
      <c r="D26" s="3" t="s">
        <v>18</v>
      </c>
      <c r="E26" s="1">
        <v>2472</v>
      </c>
      <c r="F26" s="2">
        <v>10</v>
      </c>
      <c r="G26" s="2">
        <v>15</v>
      </c>
      <c r="H26" s="2">
        <v>37080</v>
      </c>
      <c r="I26" s="2">
        <v>0</v>
      </c>
      <c r="J26" s="2">
        <v>37080</v>
      </c>
      <c r="K26" s="2">
        <v>24720</v>
      </c>
      <c r="L26" s="2">
        <v>12360</v>
      </c>
      <c r="M26" s="5">
        <v>43709</v>
      </c>
      <c r="N26" s="4">
        <v>9</v>
      </c>
      <c r="O26" s="3" t="s">
        <v>32</v>
      </c>
      <c r="P26">
        <v>2019</v>
      </c>
    </row>
    <row r="27" spans="1:16" x14ac:dyDescent="0.25">
      <c r="A27" s="1" t="s">
        <v>16</v>
      </c>
      <c r="B27" s="1" t="s">
        <v>63</v>
      </c>
      <c r="C27" s="3" t="s">
        <v>34</v>
      </c>
      <c r="D27" s="3" t="s">
        <v>18</v>
      </c>
      <c r="E27" s="1">
        <v>1143</v>
      </c>
      <c r="F27" s="2">
        <v>10</v>
      </c>
      <c r="G27" s="2">
        <v>7</v>
      </c>
      <c r="H27" s="2">
        <v>8001</v>
      </c>
      <c r="I27" s="2">
        <v>0</v>
      </c>
      <c r="J27" s="2">
        <v>8001</v>
      </c>
      <c r="K27" s="2">
        <v>5715</v>
      </c>
      <c r="L27" s="2">
        <v>2286</v>
      </c>
      <c r="M27" s="5">
        <v>43739</v>
      </c>
      <c r="N27" s="4">
        <v>10</v>
      </c>
      <c r="O27" s="3" t="s">
        <v>33</v>
      </c>
      <c r="P27">
        <v>2019</v>
      </c>
    </row>
    <row r="28" spans="1:16" x14ac:dyDescent="0.25">
      <c r="A28" s="1" t="s">
        <v>16</v>
      </c>
      <c r="B28" s="1" t="s">
        <v>64</v>
      </c>
      <c r="C28" s="3" t="s">
        <v>34</v>
      </c>
      <c r="D28" s="3" t="s">
        <v>18</v>
      </c>
      <c r="E28" s="1">
        <v>1725</v>
      </c>
      <c r="F28" s="2">
        <v>10</v>
      </c>
      <c r="G28" s="2">
        <v>350</v>
      </c>
      <c r="H28" s="2">
        <v>603750</v>
      </c>
      <c r="I28" s="2">
        <v>0</v>
      </c>
      <c r="J28" s="2">
        <v>603750</v>
      </c>
      <c r="K28" s="2">
        <v>448500</v>
      </c>
      <c r="L28" s="2">
        <v>155250</v>
      </c>
      <c r="M28" s="5">
        <v>43405</v>
      </c>
      <c r="N28" s="4">
        <v>11</v>
      </c>
      <c r="O28" s="3" t="s">
        <v>36</v>
      </c>
      <c r="P28">
        <v>2018</v>
      </c>
    </row>
    <row r="29" spans="1:16" x14ac:dyDescent="0.25">
      <c r="A29" s="1" t="s">
        <v>27</v>
      </c>
      <c r="B29" s="1" t="s">
        <v>63</v>
      </c>
      <c r="C29" s="3" t="s">
        <v>34</v>
      </c>
      <c r="D29" s="3" t="s">
        <v>18</v>
      </c>
      <c r="E29" s="1">
        <v>912</v>
      </c>
      <c r="F29" s="2">
        <v>10</v>
      </c>
      <c r="G29" s="2">
        <v>12</v>
      </c>
      <c r="H29" s="2">
        <v>10944</v>
      </c>
      <c r="I29" s="2">
        <v>0</v>
      </c>
      <c r="J29" s="2">
        <v>10944</v>
      </c>
      <c r="K29" s="2">
        <v>2736</v>
      </c>
      <c r="L29" s="2">
        <v>8208</v>
      </c>
      <c r="M29" s="5">
        <v>43405</v>
      </c>
      <c r="N29" s="4">
        <v>11</v>
      </c>
      <c r="O29" s="3" t="s">
        <v>36</v>
      </c>
      <c r="P29">
        <v>2018</v>
      </c>
    </row>
    <row r="30" spans="1:16" x14ac:dyDescent="0.25">
      <c r="A30" s="1" t="s">
        <v>21</v>
      </c>
      <c r="B30" s="1" t="s">
        <v>64</v>
      </c>
      <c r="C30" s="3" t="s">
        <v>34</v>
      </c>
      <c r="D30" s="3" t="s">
        <v>18</v>
      </c>
      <c r="E30" s="1">
        <v>2152</v>
      </c>
      <c r="F30" s="2">
        <v>10</v>
      </c>
      <c r="G30" s="2">
        <v>15</v>
      </c>
      <c r="H30" s="2">
        <v>32280</v>
      </c>
      <c r="I30" s="2">
        <v>0</v>
      </c>
      <c r="J30" s="2">
        <v>32280</v>
      </c>
      <c r="K30" s="2">
        <v>21520</v>
      </c>
      <c r="L30" s="2">
        <v>10760</v>
      </c>
      <c r="M30" s="5">
        <v>43435</v>
      </c>
      <c r="N30" s="4">
        <v>12</v>
      </c>
      <c r="O30" s="3" t="s">
        <v>24</v>
      </c>
      <c r="P30">
        <v>2018</v>
      </c>
    </row>
    <row r="31" spans="1:16" x14ac:dyDescent="0.25">
      <c r="A31" s="1" t="s">
        <v>16</v>
      </c>
      <c r="B31" s="1" t="s">
        <v>64</v>
      </c>
      <c r="C31" s="3" t="s">
        <v>34</v>
      </c>
      <c r="D31" s="3" t="s">
        <v>18</v>
      </c>
      <c r="E31" s="1">
        <v>1817</v>
      </c>
      <c r="F31" s="2">
        <v>10</v>
      </c>
      <c r="G31" s="2">
        <v>20</v>
      </c>
      <c r="H31" s="2">
        <v>36340</v>
      </c>
      <c r="I31" s="2">
        <v>0</v>
      </c>
      <c r="J31" s="2">
        <v>36340</v>
      </c>
      <c r="K31" s="2">
        <v>18170</v>
      </c>
      <c r="L31" s="2">
        <v>18170</v>
      </c>
      <c r="M31" s="5">
        <v>43800</v>
      </c>
      <c r="N31" s="4">
        <v>12</v>
      </c>
      <c r="O31" s="3" t="s">
        <v>24</v>
      </c>
      <c r="P31">
        <v>2019</v>
      </c>
    </row>
    <row r="32" spans="1:16" x14ac:dyDescent="0.25">
      <c r="A32" s="1" t="s">
        <v>16</v>
      </c>
      <c r="B32" s="1" t="s">
        <v>20</v>
      </c>
      <c r="C32" s="3" t="s">
        <v>34</v>
      </c>
      <c r="D32" s="3" t="s">
        <v>18</v>
      </c>
      <c r="E32" s="1">
        <v>1513</v>
      </c>
      <c r="F32" s="2">
        <v>10</v>
      </c>
      <c r="G32" s="2">
        <v>350</v>
      </c>
      <c r="H32" s="2">
        <v>529550</v>
      </c>
      <c r="I32" s="2">
        <v>0</v>
      </c>
      <c r="J32" s="2">
        <v>529550</v>
      </c>
      <c r="K32" s="2">
        <v>393380</v>
      </c>
      <c r="L32" s="2">
        <v>136170</v>
      </c>
      <c r="M32" s="5">
        <v>43800</v>
      </c>
      <c r="N32" s="4">
        <v>12</v>
      </c>
      <c r="O32" s="3" t="s">
        <v>24</v>
      </c>
      <c r="P32">
        <v>2019</v>
      </c>
    </row>
    <row r="33" spans="1:16" x14ac:dyDescent="0.25">
      <c r="A33" s="1" t="s">
        <v>16</v>
      </c>
      <c r="B33" s="1" t="s">
        <v>65</v>
      </c>
      <c r="C33" s="3" t="s">
        <v>37</v>
      </c>
      <c r="D33" s="3" t="s">
        <v>18</v>
      </c>
      <c r="E33" s="1">
        <v>1493</v>
      </c>
      <c r="F33" s="2">
        <v>120</v>
      </c>
      <c r="G33" s="2">
        <v>7</v>
      </c>
      <c r="H33" s="2">
        <v>10451</v>
      </c>
      <c r="I33" s="2">
        <v>0</v>
      </c>
      <c r="J33" s="2">
        <v>10451</v>
      </c>
      <c r="K33" s="2">
        <v>7465</v>
      </c>
      <c r="L33" s="2">
        <v>2986</v>
      </c>
      <c r="M33" s="5">
        <v>43466</v>
      </c>
      <c r="N33" s="4">
        <v>1</v>
      </c>
      <c r="O33" s="3" t="s">
        <v>19</v>
      </c>
      <c r="P33">
        <v>2019</v>
      </c>
    </row>
    <row r="34" spans="1:16" x14ac:dyDescent="0.25">
      <c r="A34" s="1" t="s">
        <v>28</v>
      </c>
      <c r="B34" s="1" t="s">
        <v>22</v>
      </c>
      <c r="C34" s="3" t="s">
        <v>37</v>
      </c>
      <c r="D34" s="3" t="s">
        <v>18</v>
      </c>
      <c r="E34" s="1">
        <v>1804</v>
      </c>
      <c r="F34" s="2">
        <v>120</v>
      </c>
      <c r="G34" s="2">
        <v>125</v>
      </c>
      <c r="H34" s="2">
        <v>225500</v>
      </c>
      <c r="I34" s="2">
        <v>0</v>
      </c>
      <c r="J34" s="2">
        <v>225500</v>
      </c>
      <c r="K34" s="2">
        <v>216480</v>
      </c>
      <c r="L34" s="2">
        <v>9020</v>
      </c>
      <c r="M34" s="5">
        <v>43497</v>
      </c>
      <c r="N34" s="4">
        <v>2</v>
      </c>
      <c r="O34" s="3" t="s">
        <v>35</v>
      </c>
      <c r="P34">
        <v>2019</v>
      </c>
    </row>
    <row r="35" spans="1:16" x14ac:dyDescent="0.25">
      <c r="A35" s="1" t="s">
        <v>27</v>
      </c>
      <c r="B35" s="1" t="s">
        <v>20</v>
      </c>
      <c r="C35" s="3" t="s">
        <v>37</v>
      </c>
      <c r="D35" s="3" t="s">
        <v>18</v>
      </c>
      <c r="E35" s="1">
        <v>2161</v>
      </c>
      <c r="F35" s="2">
        <v>120</v>
      </c>
      <c r="G35" s="2">
        <v>12</v>
      </c>
      <c r="H35" s="2">
        <v>25932</v>
      </c>
      <c r="I35" s="2">
        <v>0</v>
      </c>
      <c r="J35" s="2">
        <v>25932</v>
      </c>
      <c r="K35" s="2">
        <v>6483</v>
      </c>
      <c r="L35" s="2">
        <v>19449</v>
      </c>
      <c r="M35" s="5">
        <v>43525</v>
      </c>
      <c r="N35" s="4">
        <v>3</v>
      </c>
      <c r="O35" s="3" t="s">
        <v>26</v>
      </c>
      <c r="P35">
        <v>2019</v>
      </c>
    </row>
    <row r="36" spans="1:16" x14ac:dyDescent="0.25">
      <c r="A36" s="1" t="s">
        <v>16</v>
      </c>
      <c r="B36" s="1" t="s">
        <v>20</v>
      </c>
      <c r="C36" s="3" t="s">
        <v>37</v>
      </c>
      <c r="D36" s="3" t="s">
        <v>18</v>
      </c>
      <c r="E36" s="1">
        <v>1006</v>
      </c>
      <c r="F36" s="2">
        <v>120</v>
      </c>
      <c r="G36" s="2">
        <v>350</v>
      </c>
      <c r="H36" s="2">
        <v>352100</v>
      </c>
      <c r="I36" s="2">
        <v>0</v>
      </c>
      <c r="J36" s="2">
        <v>352100</v>
      </c>
      <c r="K36" s="2">
        <v>261560</v>
      </c>
      <c r="L36" s="2">
        <v>90540</v>
      </c>
      <c r="M36" s="5">
        <v>43617</v>
      </c>
      <c r="N36" s="4">
        <v>6</v>
      </c>
      <c r="O36" s="3" t="s">
        <v>23</v>
      </c>
      <c r="P36">
        <v>2019</v>
      </c>
    </row>
    <row r="37" spans="1:16" x14ac:dyDescent="0.25">
      <c r="A37" s="1" t="s">
        <v>27</v>
      </c>
      <c r="B37" s="1" t="s">
        <v>20</v>
      </c>
      <c r="C37" s="3" t="s">
        <v>37</v>
      </c>
      <c r="D37" s="3" t="s">
        <v>18</v>
      </c>
      <c r="E37" s="1">
        <v>1545</v>
      </c>
      <c r="F37" s="2">
        <v>120</v>
      </c>
      <c r="G37" s="2">
        <v>12</v>
      </c>
      <c r="H37" s="2">
        <v>18540</v>
      </c>
      <c r="I37" s="2">
        <v>0</v>
      </c>
      <c r="J37" s="2">
        <v>18540</v>
      </c>
      <c r="K37" s="2">
        <v>4635</v>
      </c>
      <c r="L37" s="2">
        <v>13905</v>
      </c>
      <c r="M37" s="5">
        <v>43617</v>
      </c>
      <c r="N37" s="4">
        <v>6</v>
      </c>
      <c r="O37" s="3" t="s">
        <v>23</v>
      </c>
      <c r="P37">
        <v>2019</v>
      </c>
    </row>
    <row r="38" spans="1:16" x14ac:dyDescent="0.25">
      <c r="A38" s="1" t="s">
        <v>28</v>
      </c>
      <c r="B38" s="1" t="s">
        <v>63</v>
      </c>
      <c r="C38" s="3" t="s">
        <v>37</v>
      </c>
      <c r="D38" s="3" t="s">
        <v>18</v>
      </c>
      <c r="E38" s="1">
        <v>2821</v>
      </c>
      <c r="F38" s="2">
        <v>120</v>
      </c>
      <c r="G38" s="2">
        <v>125</v>
      </c>
      <c r="H38" s="2">
        <v>352625</v>
      </c>
      <c r="I38" s="2">
        <v>0</v>
      </c>
      <c r="J38" s="2">
        <v>352625</v>
      </c>
      <c r="K38" s="2">
        <v>338520</v>
      </c>
      <c r="L38" s="2">
        <v>14105</v>
      </c>
      <c r="M38" s="5">
        <v>43678</v>
      </c>
      <c r="N38" s="4">
        <v>8</v>
      </c>
      <c r="O38" s="3" t="s">
        <v>31</v>
      </c>
      <c r="P38">
        <v>2019</v>
      </c>
    </row>
    <row r="39" spans="1:16" x14ac:dyDescent="0.25">
      <c r="A39" s="1" t="s">
        <v>28</v>
      </c>
      <c r="B39" s="1" t="s">
        <v>64</v>
      </c>
      <c r="C39" s="3" t="s">
        <v>37</v>
      </c>
      <c r="D39" s="3" t="s">
        <v>18</v>
      </c>
      <c r="E39" s="1">
        <v>345</v>
      </c>
      <c r="F39" s="2">
        <v>120</v>
      </c>
      <c r="G39" s="2">
        <v>125</v>
      </c>
      <c r="H39" s="2">
        <v>43125</v>
      </c>
      <c r="I39" s="2">
        <v>0</v>
      </c>
      <c r="J39" s="2">
        <v>43125</v>
      </c>
      <c r="K39" s="2">
        <v>41400</v>
      </c>
      <c r="L39" s="2">
        <v>1725</v>
      </c>
      <c r="M39" s="5">
        <v>43374</v>
      </c>
      <c r="N39" s="4">
        <v>10</v>
      </c>
      <c r="O39" s="3" t="s">
        <v>33</v>
      </c>
      <c r="P39">
        <v>2018</v>
      </c>
    </row>
    <row r="40" spans="1:16" x14ac:dyDescent="0.25">
      <c r="A40" s="1" t="s">
        <v>30</v>
      </c>
      <c r="B40" s="1" t="s">
        <v>64</v>
      </c>
      <c r="C40" s="3" t="s">
        <v>38</v>
      </c>
      <c r="D40" s="3" t="s">
        <v>18</v>
      </c>
      <c r="E40" s="1">
        <v>2001</v>
      </c>
      <c r="F40" s="2">
        <v>250</v>
      </c>
      <c r="G40" s="2">
        <v>300</v>
      </c>
      <c r="H40" s="2">
        <v>600300</v>
      </c>
      <c r="I40" s="2">
        <v>0</v>
      </c>
      <c r="J40" s="2">
        <v>600300</v>
      </c>
      <c r="K40" s="2">
        <v>500250</v>
      </c>
      <c r="L40" s="2">
        <v>100050</v>
      </c>
      <c r="M40" s="5">
        <v>43497</v>
      </c>
      <c r="N40" s="4">
        <v>2</v>
      </c>
      <c r="O40" s="3" t="s">
        <v>35</v>
      </c>
      <c r="P40">
        <v>2019</v>
      </c>
    </row>
    <row r="41" spans="1:16" x14ac:dyDescent="0.25">
      <c r="A41" s="1" t="s">
        <v>27</v>
      </c>
      <c r="B41" s="1" t="s">
        <v>20</v>
      </c>
      <c r="C41" s="3" t="s">
        <v>38</v>
      </c>
      <c r="D41" s="3" t="s">
        <v>18</v>
      </c>
      <c r="E41" s="1">
        <v>2838</v>
      </c>
      <c r="F41" s="2">
        <v>250</v>
      </c>
      <c r="G41" s="2">
        <v>12</v>
      </c>
      <c r="H41" s="2">
        <v>34056</v>
      </c>
      <c r="I41" s="2">
        <v>0</v>
      </c>
      <c r="J41" s="2">
        <v>34056</v>
      </c>
      <c r="K41" s="2">
        <v>8514</v>
      </c>
      <c r="L41" s="2">
        <v>25542</v>
      </c>
      <c r="M41" s="5">
        <v>43556</v>
      </c>
      <c r="N41" s="4">
        <v>4</v>
      </c>
      <c r="O41" s="3" t="s">
        <v>39</v>
      </c>
      <c r="P41">
        <v>2019</v>
      </c>
    </row>
    <row r="42" spans="1:16" x14ac:dyDescent="0.25">
      <c r="A42" s="1" t="s">
        <v>21</v>
      </c>
      <c r="B42" s="1" t="s">
        <v>22</v>
      </c>
      <c r="C42" s="3" t="s">
        <v>38</v>
      </c>
      <c r="D42" s="3" t="s">
        <v>18</v>
      </c>
      <c r="E42" s="1">
        <v>2178</v>
      </c>
      <c r="F42" s="2">
        <v>250</v>
      </c>
      <c r="G42" s="2">
        <v>15</v>
      </c>
      <c r="H42" s="2">
        <v>32670</v>
      </c>
      <c r="I42" s="2">
        <v>0</v>
      </c>
      <c r="J42" s="2">
        <v>32670</v>
      </c>
      <c r="K42" s="2">
        <v>21780</v>
      </c>
      <c r="L42" s="2">
        <v>10890</v>
      </c>
      <c r="M42" s="5">
        <v>43617</v>
      </c>
      <c r="N42" s="4">
        <v>6</v>
      </c>
      <c r="O42" s="3" t="s">
        <v>23</v>
      </c>
      <c r="P42">
        <v>2019</v>
      </c>
    </row>
    <row r="43" spans="1:16" x14ac:dyDescent="0.25">
      <c r="A43" s="1" t="s">
        <v>21</v>
      </c>
      <c r="B43" s="1" t="s">
        <v>20</v>
      </c>
      <c r="C43" s="3" t="s">
        <v>38</v>
      </c>
      <c r="D43" s="3" t="s">
        <v>18</v>
      </c>
      <c r="E43" s="1">
        <v>888</v>
      </c>
      <c r="F43" s="2">
        <v>250</v>
      </c>
      <c r="G43" s="2">
        <v>15</v>
      </c>
      <c r="H43" s="2">
        <v>13320</v>
      </c>
      <c r="I43" s="2">
        <v>0</v>
      </c>
      <c r="J43" s="2">
        <v>13320</v>
      </c>
      <c r="K43" s="2">
        <v>8880</v>
      </c>
      <c r="L43" s="2">
        <v>4440</v>
      </c>
      <c r="M43" s="5">
        <v>43617</v>
      </c>
      <c r="N43" s="4">
        <v>6</v>
      </c>
      <c r="O43" s="3" t="s">
        <v>23</v>
      </c>
      <c r="P43">
        <v>2019</v>
      </c>
    </row>
    <row r="44" spans="1:16" x14ac:dyDescent="0.25">
      <c r="A44" s="1" t="s">
        <v>16</v>
      </c>
      <c r="B44" s="1" t="s">
        <v>22</v>
      </c>
      <c r="C44" s="3" t="s">
        <v>38</v>
      </c>
      <c r="D44" s="3" t="s">
        <v>18</v>
      </c>
      <c r="E44" s="1">
        <v>1527</v>
      </c>
      <c r="F44" s="2">
        <v>250</v>
      </c>
      <c r="G44" s="2">
        <v>350</v>
      </c>
      <c r="H44" s="2">
        <v>534450</v>
      </c>
      <c r="I44" s="2">
        <v>0</v>
      </c>
      <c r="J44" s="2">
        <v>534450</v>
      </c>
      <c r="K44" s="2">
        <v>397020</v>
      </c>
      <c r="L44" s="2">
        <v>137430</v>
      </c>
      <c r="M44" s="5">
        <v>43344</v>
      </c>
      <c r="N44" s="4">
        <v>9</v>
      </c>
      <c r="O44" s="3" t="s">
        <v>32</v>
      </c>
      <c r="P44">
        <v>2018</v>
      </c>
    </row>
    <row r="45" spans="1:16" x14ac:dyDescent="0.25">
      <c r="A45" s="1" t="s">
        <v>30</v>
      </c>
      <c r="B45" s="1" t="s">
        <v>22</v>
      </c>
      <c r="C45" s="3" t="s">
        <v>38</v>
      </c>
      <c r="D45" s="3" t="s">
        <v>18</v>
      </c>
      <c r="E45" s="1">
        <v>2151</v>
      </c>
      <c r="F45" s="2">
        <v>250</v>
      </c>
      <c r="G45" s="2">
        <v>300</v>
      </c>
      <c r="H45" s="2">
        <v>645300</v>
      </c>
      <c r="I45" s="2">
        <v>0</v>
      </c>
      <c r="J45" s="2">
        <v>645300</v>
      </c>
      <c r="K45" s="2">
        <v>537750</v>
      </c>
      <c r="L45" s="2">
        <v>107550</v>
      </c>
      <c r="M45" s="5">
        <v>43709</v>
      </c>
      <c r="N45" s="4">
        <v>9</v>
      </c>
      <c r="O45" s="3" t="s">
        <v>32</v>
      </c>
      <c r="P45">
        <v>2019</v>
      </c>
    </row>
    <row r="46" spans="1:16" x14ac:dyDescent="0.25">
      <c r="A46" s="1" t="s">
        <v>16</v>
      </c>
      <c r="B46" s="1" t="s">
        <v>64</v>
      </c>
      <c r="C46" s="3" t="s">
        <v>38</v>
      </c>
      <c r="D46" s="3" t="s">
        <v>18</v>
      </c>
      <c r="E46" s="1">
        <v>1817</v>
      </c>
      <c r="F46" s="2">
        <v>250</v>
      </c>
      <c r="G46" s="2">
        <v>20</v>
      </c>
      <c r="H46" s="2">
        <v>36340</v>
      </c>
      <c r="I46" s="2">
        <v>0</v>
      </c>
      <c r="J46" s="2">
        <v>36340</v>
      </c>
      <c r="K46" s="2">
        <v>18170</v>
      </c>
      <c r="L46" s="2">
        <v>18170</v>
      </c>
      <c r="M46" s="5">
        <v>43800</v>
      </c>
      <c r="N46" s="4">
        <v>12</v>
      </c>
      <c r="O46" s="3" t="s">
        <v>24</v>
      </c>
      <c r="P46">
        <v>2019</v>
      </c>
    </row>
    <row r="47" spans="1:16" x14ac:dyDescent="0.25">
      <c r="A47" s="1" t="s">
        <v>16</v>
      </c>
      <c r="B47" s="1" t="s">
        <v>22</v>
      </c>
      <c r="C47" s="3" t="s">
        <v>40</v>
      </c>
      <c r="D47" s="3" t="s">
        <v>18</v>
      </c>
      <c r="E47" s="1">
        <v>2750</v>
      </c>
      <c r="F47" s="2">
        <v>260</v>
      </c>
      <c r="G47" s="2">
        <v>350</v>
      </c>
      <c r="H47" s="2">
        <v>962500</v>
      </c>
      <c r="I47" s="2">
        <v>0</v>
      </c>
      <c r="J47" s="2">
        <v>962500</v>
      </c>
      <c r="K47" s="2">
        <v>715000</v>
      </c>
      <c r="L47" s="2">
        <v>247500</v>
      </c>
      <c r="M47" s="5">
        <v>43497</v>
      </c>
      <c r="N47" s="4">
        <v>2</v>
      </c>
      <c r="O47" s="3" t="s">
        <v>35</v>
      </c>
      <c r="P47">
        <v>2019</v>
      </c>
    </row>
    <row r="48" spans="1:16" x14ac:dyDescent="0.25">
      <c r="A48" s="1" t="s">
        <v>27</v>
      </c>
      <c r="B48" s="1" t="s">
        <v>63</v>
      </c>
      <c r="C48" s="3" t="s">
        <v>40</v>
      </c>
      <c r="D48" s="3" t="s">
        <v>18</v>
      </c>
      <c r="E48" s="1">
        <v>1953</v>
      </c>
      <c r="F48" s="2">
        <v>260</v>
      </c>
      <c r="G48" s="2">
        <v>12</v>
      </c>
      <c r="H48" s="2">
        <v>23436</v>
      </c>
      <c r="I48" s="2">
        <v>0</v>
      </c>
      <c r="J48" s="2">
        <v>23436</v>
      </c>
      <c r="K48" s="2">
        <v>5859</v>
      </c>
      <c r="L48" s="2">
        <v>17577</v>
      </c>
      <c r="M48" s="5">
        <v>43556</v>
      </c>
      <c r="N48" s="4">
        <v>4</v>
      </c>
      <c r="O48" s="3" t="s">
        <v>39</v>
      </c>
      <c r="P48">
        <v>2019</v>
      </c>
    </row>
    <row r="49" spans="1:16" x14ac:dyDescent="0.25">
      <c r="A49" s="1" t="s">
        <v>28</v>
      </c>
      <c r="B49" s="1" t="s">
        <v>20</v>
      </c>
      <c r="C49" s="3" t="s">
        <v>40</v>
      </c>
      <c r="D49" s="3" t="s">
        <v>18</v>
      </c>
      <c r="E49" s="1">
        <v>4219.5</v>
      </c>
      <c r="F49" s="2">
        <v>260</v>
      </c>
      <c r="G49" s="2">
        <v>125</v>
      </c>
      <c r="H49" s="2">
        <v>527437.5</v>
      </c>
      <c r="I49" s="2">
        <v>0</v>
      </c>
      <c r="J49" s="2">
        <v>527437.5</v>
      </c>
      <c r="K49" s="2">
        <v>506340</v>
      </c>
      <c r="L49" s="2">
        <v>21097.5</v>
      </c>
      <c r="M49" s="5">
        <v>43556</v>
      </c>
      <c r="N49" s="4">
        <v>4</v>
      </c>
      <c r="O49" s="3" t="s">
        <v>39</v>
      </c>
      <c r="P49">
        <v>2019</v>
      </c>
    </row>
    <row r="50" spans="1:16" x14ac:dyDescent="0.25">
      <c r="A50" s="1" t="s">
        <v>16</v>
      </c>
      <c r="B50" s="1" t="s">
        <v>22</v>
      </c>
      <c r="C50" s="3" t="s">
        <v>40</v>
      </c>
      <c r="D50" s="3" t="s">
        <v>18</v>
      </c>
      <c r="E50" s="1">
        <v>1899</v>
      </c>
      <c r="F50" s="2">
        <v>260</v>
      </c>
      <c r="G50" s="2">
        <v>20</v>
      </c>
      <c r="H50" s="2">
        <v>37980</v>
      </c>
      <c r="I50" s="2">
        <v>0</v>
      </c>
      <c r="J50" s="2">
        <v>37980</v>
      </c>
      <c r="K50" s="2">
        <v>18990</v>
      </c>
      <c r="L50" s="2">
        <v>18990</v>
      </c>
      <c r="M50" s="5">
        <v>43617</v>
      </c>
      <c r="N50" s="4">
        <v>6</v>
      </c>
      <c r="O50" s="3" t="s">
        <v>23</v>
      </c>
      <c r="P50">
        <v>2019</v>
      </c>
    </row>
    <row r="51" spans="1:16" x14ac:dyDescent="0.25">
      <c r="A51" s="1" t="s">
        <v>16</v>
      </c>
      <c r="B51" s="1" t="s">
        <v>20</v>
      </c>
      <c r="C51" s="3" t="s">
        <v>40</v>
      </c>
      <c r="D51" s="3" t="s">
        <v>18</v>
      </c>
      <c r="E51" s="1">
        <v>1686</v>
      </c>
      <c r="F51" s="2">
        <v>260</v>
      </c>
      <c r="G51" s="2">
        <v>7</v>
      </c>
      <c r="H51" s="2">
        <v>11802</v>
      </c>
      <c r="I51" s="2">
        <v>0</v>
      </c>
      <c r="J51" s="2">
        <v>11802</v>
      </c>
      <c r="K51" s="2">
        <v>8430</v>
      </c>
      <c r="L51" s="2">
        <v>3372</v>
      </c>
      <c r="M51" s="5">
        <v>43647</v>
      </c>
      <c r="N51" s="4">
        <v>7</v>
      </c>
      <c r="O51" s="3" t="s">
        <v>29</v>
      </c>
      <c r="P51">
        <v>2019</v>
      </c>
    </row>
    <row r="52" spans="1:16" x14ac:dyDescent="0.25">
      <c r="A52" s="1" t="s">
        <v>27</v>
      </c>
      <c r="B52" s="1" t="s">
        <v>63</v>
      </c>
      <c r="C52" s="3" t="s">
        <v>40</v>
      </c>
      <c r="D52" s="3" t="s">
        <v>18</v>
      </c>
      <c r="E52" s="1">
        <v>2141</v>
      </c>
      <c r="F52" s="2">
        <v>260</v>
      </c>
      <c r="G52" s="2">
        <v>12</v>
      </c>
      <c r="H52" s="2">
        <v>25692</v>
      </c>
      <c r="I52" s="2">
        <v>0</v>
      </c>
      <c r="J52" s="2">
        <v>25692</v>
      </c>
      <c r="K52" s="2">
        <v>6423</v>
      </c>
      <c r="L52" s="2">
        <v>19269</v>
      </c>
      <c r="M52" s="5">
        <v>43678</v>
      </c>
      <c r="N52" s="4">
        <v>8</v>
      </c>
      <c r="O52" s="3" t="s">
        <v>31</v>
      </c>
      <c r="P52">
        <v>2019</v>
      </c>
    </row>
    <row r="53" spans="1:16" x14ac:dyDescent="0.25">
      <c r="A53" s="1" t="s">
        <v>16</v>
      </c>
      <c r="B53" s="1" t="s">
        <v>63</v>
      </c>
      <c r="C53" s="3" t="s">
        <v>40</v>
      </c>
      <c r="D53" s="3" t="s">
        <v>18</v>
      </c>
      <c r="E53" s="1">
        <v>1143</v>
      </c>
      <c r="F53" s="2">
        <v>260</v>
      </c>
      <c r="G53" s="2">
        <v>7</v>
      </c>
      <c r="H53" s="2">
        <v>8001</v>
      </c>
      <c r="I53" s="2">
        <v>0</v>
      </c>
      <c r="J53" s="2">
        <v>8001</v>
      </c>
      <c r="K53" s="2">
        <v>5715</v>
      </c>
      <c r="L53" s="2">
        <v>2286</v>
      </c>
      <c r="M53" s="5">
        <v>43739</v>
      </c>
      <c r="N53" s="4">
        <v>10</v>
      </c>
      <c r="O53" s="3" t="s">
        <v>33</v>
      </c>
      <c r="P53">
        <v>2019</v>
      </c>
    </row>
    <row r="54" spans="1:16" x14ac:dyDescent="0.25">
      <c r="A54" s="1" t="s">
        <v>21</v>
      </c>
      <c r="B54" s="1" t="s">
        <v>63</v>
      </c>
      <c r="C54" s="3" t="s">
        <v>40</v>
      </c>
      <c r="D54" s="3" t="s">
        <v>18</v>
      </c>
      <c r="E54" s="1">
        <v>615</v>
      </c>
      <c r="F54" s="2">
        <v>260</v>
      </c>
      <c r="G54" s="2">
        <v>15</v>
      </c>
      <c r="H54" s="2">
        <v>9225</v>
      </c>
      <c r="I54" s="2">
        <v>0</v>
      </c>
      <c r="J54" s="2">
        <v>9225</v>
      </c>
      <c r="K54" s="2">
        <v>6150</v>
      </c>
      <c r="L54" s="2">
        <v>3075</v>
      </c>
      <c r="M54" s="5">
        <v>43800</v>
      </c>
      <c r="N54" s="4">
        <v>12</v>
      </c>
      <c r="O54" s="3" t="s">
        <v>24</v>
      </c>
      <c r="P54">
        <v>2019</v>
      </c>
    </row>
    <row r="55" spans="1:16" x14ac:dyDescent="0.25">
      <c r="A55" s="1" t="s">
        <v>16</v>
      </c>
      <c r="B55" s="1" t="s">
        <v>22</v>
      </c>
      <c r="C55" s="3" t="s">
        <v>34</v>
      </c>
      <c r="D55" s="3" t="s">
        <v>41</v>
      </c>
      <c r="E55" s="1">
        <v>3945</v>
      </c>
      <c r="F55" s="2">
        <v>10</v>
      </c>
      <c r="G55" s="2">
        <v>7</v>
      </c>
      <c r="H55" s="2">
        <v>27615</v>
      </c>
      <c r="I55" s="2">
        <v>276.14999999999998</v>
      </c>
      <c r="J55" s="2">
        <v>27338.850000000002</v>
      </c>
      <c r="K55" s="2">
        <v>19725</v>
      </c>
      <c r="L55" s="2">
        <v>7613.8500000000022</v>
      </c>
      <c r="M55" s="5">
        <v>43466</v>
      </c>
      <c r="N55" s="4">
        <v>1</v>
      </c>
      <c r="O55" s="3" t="s">
        <v>19</v>
      </c>
      <c r="P55">
        <v>2019</v>
      </c>
    </row>
    <row r="56" spans="1:16" x14ac:dyDescent="0.25">
      <c r="A56" s="1" t="s">
        <v>21</v>
      </c>
      <c r="B56" s="1" t="s">
        <v>22</v>
      </c>
      <c r="C56" s="3" t="s">
        <v>34</v>
      </c>
      <c r="D56" s="3" t="s">
        <v>41</v>
      </c>
      <c r="E56" s="1">
        <v>2296</v>
      </c>
      <c r="F56" s="2">
        <v>10</v>
      </c>
      <c r="G56" s="2">
        <v>15</v>
      </c>
      <c r="H56" s="2">
        <v>34440</v>
      </c>
      <c r="I56" s="2">
        <v>344.4</v>
      </c>
      <c r="J56" s="2">
        <v>34095.599999999999</v>
      </c>
      <c r="K56" s="2">
        <v>22960</v>
      </c>
      <c r="L56" s="2">
        <v>11135.599999999999</v>
      </c>
      <c r="M56" s="5">
        <v>43497</v>
      </c>
      <c r="N56" s="4">
        <v>2</v>
      </c>
      <c r="O56" s="3" t="s">
        <v>35</v>
      </c>
      <c r="P56">
        <v>2019</v>
      </c>
    </row>
    <row r="57" spans="1:16" x14ac:dyDescent="0.25">
      <c r="A57" s="1" t="s">
        <v>16</v>
      </c>
      <c r="B57" s="1" t="s">
        <v>22</v>
      </c>
      <c r="C57" s="3" t="s">
        <v>34</v>
      </c>
      <c r="D57" s="3" t="s">
        <v>41</v>
      </c>
      <c r="E57" s="1">
        <v>1030</v>
      </c>
      <c r="F57" s="2">
        <v>10</v>
      </c>
      <c r="G57" s="2">
        <v>7</v>
      </c>
      <c r="H57" s="2">
        <v>7210</v>
      </c>
      <c r="I57" s="2">
        <v>72.099999999999994</v>
      </c>
      <c r="J57" s="2">
        <v>7137.9</v>
      </c>
      <c r="K57" s="2">
        <v>5150</v>
      </c>
      <c r="L57" s="2">
        <v>1987.8999999999996</v>
      </c>
      <c r="M57" s="5">
        <v>43586</v>
      </c>
      <c r="N57" s="4">
        <v>5</v>
      </c>
      <c r="O57" s="3" t="s">
        <v>42</v>
      </c>
      <c r="P57">
        <v>2019</v>
      </c>
    </row>
    <row r="58" spans="1:16" x14ac:dyDescent="0.25">
      <c r="A58" s="1" t="s">
        <v>16</v>
      </c>
      <c r="B58" s="1" t="s">
        <v>22</v>
      </c>
      <c r="C58" s="3" t="s">
        <v>37</v>
      </c>
      <c r="D58" s="3" t="s">
        <v>41</v>
      </c>
      <c r="E58" s="1">
        <v>639</v>
      </c>
      <c r="F58" s="2">
        <v>120</v>
      </c>
      <c r="G58" s="2">
        <v>7</v>
      </c>
      <c r="H58" s="2">
        <v>4473</v>
      </c>
      <c r="I58" s="2">
        <v>44.73</v>
      </c>
      <c r="J58" s="2">
        <v>4428.2700000000004</v>
      </c>
      <c r="K58" s="2">
        <v>3195</v>
      </c>
      <c r="L58" s="2">
        <v>1233.2700000000004</v>
      </c>
      <c r="M58" s="5">
        <v>43770</v>
      </c>
      <c r="N58" s="4">
        <v>11</v>
      </c>
      <c r="O58" s="3" t="s">
        <v>36</v>
      </c>
      <c r="P58">
        <v>2019</v>
      </c>
    </row>
    <row r="59" spans="1:16" x14ac:dyDescent="0.25">
      <c r="A59" s="1" t="s">
        <v>16</v>
      </c>
      <c r="B59" s="1" t="s">
        <v>64</v>
      </c>
      <c r="C59" s="3" t="s">
        <v>38</v>
      </c>
      <c r="D59" s="3" t="s">
        <v>41</v>
      </c>
      <c r="E59" s="1">
        <v>1326</v>
      </c>
      <c r="F59" s="2">
        <v>250</v>
      </c>
      <c r="G59" s="2">
        <v>7</v>
      </c>
      <c r="H59" s="2">
        <v>9282</v>
      </c>
      <c r="I59" s="2">
        <v>92.82</v>
      </c>
      <c r="J59" s="2">
        <v>9189.18</v>
      </c>
      <c r="K59" s="2">
        <v>6630</v>
      </c>
      <c r="L59" s="2">
        <v>2559.1800000000003</v>
      </c>
      <c r="M59" s="5">
        <v>43525</v>
      </c>
      <c r="N59" s="4">
        <v>3</v>
      </c>
      <c r="O59" s="3" t="s">
        <v>26</v>
      </c>
      <c r="P59">
        <v>2019</v>
      </c>
    </row>
    <row r="60" spans="1:16" x14ac:dyDescent="0.25">
      <c r="A60" s="1" t="s">
        <v>27</v>
      </c>
      <c r="B60" s="1" t="s">
        <v>63</v>
      </c>
      <c r="C60" s="3" t="s">
        <v>17</v>
      </c>
      <c r="D60" s="3" t="s">
        <v>41</v>
      </c>
      <c r="E60" s="1">
        <v>1858</v>
      </c>
      <c r="F60" s="2">
        <v>3</v>
      </c>
      <c r="G60" s="2">
        <v>12</v>
      </c>
      <c r="H60" s="2">
        <v>22296</v>
      </c>
      <c r="I60" s="2">
        <v>222.96</v>
      </c>
      <c r="J60" s="2">
        <v>22073.040000000001</v>
      </c>
      <c r="K60" s="2">
        <v>5574</v>
      </c>
      <c r="L60" s="2">
        <v>16499.04</v>
      </c>
      <c r="M60" s="5">
        <v>43497</v>
      </c>
      <c r="N60" s="4">
        <v>2</v>
      </c>
      <c r="O60" s="3" t="s">
        <v>35</v>
      </c>
      <c r="P60">
        <v>2019</v>
      </c>
    </row>
    <row r="61" spans="1:16" x14ac:dyDescent="0.25">
      <c r="A61" s="1" t="s">
        <v>16</v>
      </c>
      <c r="B61" s="1" t="s">
        <v>65</v>
      </c>
      <c r="C61" s="3" t="s">
        <v>17</v>
      </c>
      <c r="D61" s="3" t="s">
        <v>41</v>
      </c>
      <c r="E61" s="1">
        <v>1210</v>
      </c>
      <c r="F61" s="2">
        <v>3</v>
      </c>
      <c r="G61" s="2">
        <v>350</v>
      </c>
      <c r="H61" s="2">
        <v>423500</v>
      </c>
      <c r="I61" s="2">
        <v>4235</v>
      </c>
      <c r="J61" s="2">
        <v>419265</v>
      </c>
      <c r="K61" s="2">
        <v>314600</v>
      </c>
      <c r="L61" s="2">
        <v>104665</v>
      </c>
      <c r="M61" s="5">
        <v>43525</v>
      </c>
      <c r="N61" s="4">
        <v>3</v>
      </c>
      <c r="O61" s="3" t="s">
        <v>26</v>
      </c>
      <c r="P61">
        <v>2019</v>
      </c>
    </row>
    <row r="62" spans="1:16" x14ac:dyDescent="0.25">
      <c r="A62" s="1" t="s">
        <v>16</v>
      </c>
      <c r="B62" s="1" t="s">
        <v>63</v>
      </c>
      <c r="C62" s="3" t="s">
        <v>17</v>
      </c>
      <c r="D62" s="3" t="s">
        <v>41</v>
      </c>
      <c r="E62" s="1">
        <v>2529</v>
      </c>
      <c r="F62" s="2">
        <v>3</v>
      </c>
      <c r="G62" s="2">
        <v>7</v>
      </c>
      <c r="H62" s="2">
        <v>17703</v>
      </c>
      <c r="I62" s="2">
        <v>177.03</v>
      </c>
      <c r="J62" s="2">
        <v>17525.97</v>
      </c>
      <c r="K62" s="2">
        <v>12645</v>
      </c>
      <c r="L62" s="2">
        <v>4880.9699999999993</v>
      </c>
      <c r="M62" s="5">
        <v>43647</v>
      </c>
      <c r="N62" s="4">
        <v>7</v>
      </c>
      <c r="O62" s="3" t="s">
        <v>29</v>
      </c>
      <c r="P62">
        <v>2019</v>
      </c>
    </row>
    <row r="63" spans="1:16" x14ac:dyDescent="0.25">
      <c r="A63" s="1" t="s">
        <v>27</v>
      </c>
      <c r="B63" s="1" t="s">
        <v>64</v>
      </c>
      <c r="C63" s="3" t="s">
        <v>17</v>
      </c>
      <c r="D63" s="3" t="s">
        <v>41</v>
      </c>
      <c r="E63" s="1">
        <v>1445</v>
      </c>
      <c r="F63" s="2">
        <v>3</v>
      </c>
      <c r="G63" s="2">
        <v>12</v>
      </c>
      <c r="H63" s="2">
        <v>17340</v>
      </c>
      <c r="I63" s="2">
        <v>173.4</v>
      </c>
      <c r="J63" s="2">
        <v>17166.599999999999</v>
      </c>
      <c r="K63" s="2">
        <v>4335</v>
      </c>
      <c r="L63" s="2">
        <v>12831.599999999999</v>
      </c>
      <c r="M63" s="5">
        <v>43709</v>
      </c>
      <c r="N63" s="4">
        <v>9</v>
      </c>
      <c r="O63" s="3" t="s">
        <v>32</v>
      </c>
      <c r="P63">
        <v>2019</v>
      </c>
    </row>
    <row r="64" spans="1:16" x14ac:dyDescent="0.25">
      <c r="A64" s="1" t="s">
        <v>28</v>
      </c>
      <c r="B64" s="1" t="s">
        <v>63</v>
      </c>
      <c r="C64" s="3" t="s">
        <v>17</v>
      </c>
      <c r="D64" s="3" t="s">
        <v>41</v>
      </c>
      <c r="E64" s="1">
        <v>330</v>
      </c>
      <c r="F64" s="2">
        <v>3</v>
      </c>
      <c r="G64" s="2">
        <v>125</v>
      </c>
      <c r="H64" s="2">
        <v>41250</v>
      </c>
      <c r="I64" s="2">
        <v>412.5</v>
      </c>
      <c r="J64" s="2">
        <v>40837.5</v>
      </c>
      <c r="K64" s="2">
        <v>39600</v>
      </c>
      <c r="L64" s="2">
        <v>1237.5</v>
      </c>
      <c r="M64" s="5">
        <v>43344</v>
      </c>
      <c r="N64" s="4">
        <v>9</v>
      </c>
      <c r="O64" s="3" t="s">
        <v>32</v>
      </c>
      <c r="P64">
        <v>2018</v>
      </c>
    </row>
    <row r="65" spans="1:16" x14ac:dyDescent="0.25">
      <c r="A65" s="1" t="s">
        <v>27</v>
      </c>
      <c r="B65" s="1" t="s">
        <v>22</v>
      </c>
      <c r="C65" s="3" t="s">
        <v>17</v>
      </c>
      <c r="D65" s="3" t="s">
        <v>41</v>
      </c>
      <c r="E65" s="1">
        <v>2671</v>
      </c>
      <c r="F65" s="2">
        <v>3</v>
      </c>
      <c r="G65" s="2">
        <v>12</v>
      </c>
      <c r="H65" s="2">
        <v>32052</v>
      </c>
      <c r="I65" s="2">
        <v>320.52</v>
      </c>
      <c r="J65" s="2">
        <v>31731.48</v>
      </c>
      <c r="K65" s="2">
        <v>8013</v>
      </c>
      <c r="L65" s="2">
        <v>23718.48</v>
      </c>
      <c r="M65" s="5">
        <v>43709</v>
      </c>
      <c r="N65" s="4">
        <v>9</v>
      </c>
      <c r="O65" s="3" t="s">
        <v>32</v>
      </c>
      <c r="P65">
        <v>2019</v>
      </c>
    </row>
    <row r="66" spans="1:16" x14ac:dyDescent="0.25">
      <c r="A66" s="1" t="s">
        <v>27</v>
      </c>
      <c r="B66" s="1" t="s">
        <v>20</v>
      </c>
      <c r="C66" s="3" t="s">
        <v>17</v>
      </c>
      <c r="D66" s="3" t="s">
        <v>41</v>
      </c>
      <c r="E66" s="1">
        <v>766</v>
      </c>
      <c r="F66" s="2">
        <v>3</v>
      </c>
      <c r="G66" s="2">
        <v>12</v>
      </c>
      <c r="H66" s="2">
        <v>9192</v>
      </c>
      <c r="I66" s="2">
        <v>91.92</v>
      </c>
      <c r="J66" s="2">
        <v>9100.08</v>
      </c>
      <c r="K66" s="2">
        <v>2298</v>
      </c>
      <c r="L66" s="2">
        <v>6802.08</v>
      </c>
      <c r="M66" s="5">
        <v>43374</v>
      </c>
      <c r="N66" s="4">
        <v>10</v>
      </c>
      <c r="O66" s="3" t="s">
        <v>33</v>
      </c>
      <c r="P66">
        <v>2018</v>
      </c>
    </row>
    <row r="67" spans="1:16" x14ac:dyDescent="0.25">
      <c r="A67" s="1" t="s">
        <v>30</v>
      </c>
      <c r="B67" s="1" t="s">
        <v>65</v>
      </c>
      <c r="C67" s="3" t="s">
        <v>17</v>
      </c>
      <c r="D67" s="3" t="s">
        <v>41</v>
      </c>
      <c r="E67" s="1">
        <v>494</v>
      </c>
      <c r="F67" s="2">
        <v>3</v>
      </c>
      <c r="G67" s="2">
        <v>300</v>
      </c>
      <c r="H67" s="2">
        <v>148200</v>
      </c>
      <c r="I67" s="2">
        <v>1482</v>
      </c>
      <c r="J67" s="2">
        <v>146718</v>
      </c>
      <c r="K67" s="2">
        <v>123500</v>
      </c>
      <c r="L67" s="2">
        <v>23218</v>
      </c>
      <c r="M67" s="5">
        <v>43374</v>
      </c>
      <c r="N67" s="4">
        <v>10</v>
      </c>
      <c r="O67" s="3" t="s">
        <v>33</v>
      </c>
      <c r="P67">
        <v>2018</v>
      </c>
    </row>
    <row r="68" spans="1:16" x14ac:dyDescent="0.25">
      <c r="A68" s="1" t="s">
        <v>16</v>
      </c>
      <c r="B68" s="1" t="s">
        <v>65</v>
      </c>
      <c r="C68" s="3" t="s">
        <v>17</v>
      </c>
      <c r="D68" s="3" t="s">
        <v>41</v>
      </c>
      <c r="E68" s="1">
        <v>1397</v>
      </c>
      <c r="F68" s="2">
        <v>3</v>
      </c>
      <c r="G68" s="2">
        <v>350</v>
      </c>
      <c r="H68" s="2">
        <v>488950</v>
      </c>
      <c r="I68" s="2">
        <v>4889.5</v>
      </c>
      <c r="J68" s="2">
        <v>484060.5</v>
      </c>
      <c r="K68" s="2">
        <v>363220</v>
      </c>
      <c r="L68" s="2">
        <v>120840.5</v>
      </c>
      <c r="M68" s="5">
        <v>43739</v>
      </c>
      <c r="N68" s="4">
        <v>10</v>
      </c>
      <c r="O68" s="3" t="s">
        <v>33</v>
      </c>
      <c r="P68">
        <v>2019</v>
      </c>
    </row>
    <row r="69" spans="1:16" x14ac:dyDescent="0.25">
      <c r="A69" s="1" t="s">
        <v>16</v>
      </c>
      <c r="B69" s="1" t="s">
        <v>22</v>
      </c>
      <c r="C69" s="3" t="s">
        <v>17</v>
      </c>
      <c r="D69" s="3" t="s">
        <v>41</v>
      </c>
      <c r="E69" s="1">
        <v>2155</v>
      </c>
      <c r="F69" s="2">
        <v>3</v>
      </c>
      <c r="G69" s="2">
        <v>350</v>
      </c>
      <c r="H69" s="2">
        <v>754250</v>
      </c>
      <c r="I69" s="2">
        <v>7542.5</v>
      </c>
      <c r="J69" s="2">
        <v>746707.5</v>
      </c>
      <c r="K69" s="2">
        <v>560300</v>
      </c>
      <c r="L69" s="2">
        <v>186407.5</v>
      </c>
      <c r="M69" s="5">
        <v>43800</v>
      </c>
      <c r="N69" s="4">
        <v>12</v>
      </c>
      <c r="O69" s="3" t="s">
        <v>24</v>
      </c>
      <c r="P69">
        <v>2019</v>
      </c>
    </row>
    <row r="70" spans="1:16" x14ac:dyDescent="0.25">
      <c r="A70" s="1" t="s">
        <v>21</v>
      </c>
      <c r="B70" s="1" t="s">
        <v>65</v>
      </c>
      <c r="C70" s="3" t="s">
        <v>25</v>
      </c>
      <c r="D70" s="3" t="s">
        <v>41</v>
      </c>
      <c r="E70" s="1">
        <v>2214</v>
      </c>
      <c r="F70" s="2">
        <v>5</v>
      </c>
      <c r="G70" s="2">
        <v>15</v>
      </c>
      <c r="H70" s="2">
        <v>33210</v>
      </c>
      <c r="I70" s="2">
        <v>332.1</v>
      </c>
      <c r="J70" s="2">
        <v>32877.9</v>
      </c>
      <c r="K70" s="2">
        <v>22140</v>
      </c>
      <c r="L70" s="2">
        <v>10737.900000000001</v>
      </c>
      <c r="M70" s="5">
        <v>43525</v>
      </c>
      <c r="N70" s="4">
        <v>3</v>
      </c>
      <c r="O70" s="3" t="s">
        <v>26</v>
      </c>
      <c r="P70">
        <v>2019</v>
      </c>
    </row>
    <row r="71" spans="1:16" x14ac:dyDescent="0.25">
      <c r="A71" s="1" t="s">
        <v>30</v>
      </c>
      <c r="B71" s="1" t="s">
        <v>63</v>
      </c>
      <c r="C71" s="3" t="s">
        <v>25</v>
      </c>
      <c r="D71" s="3" t="s">
        <v>41</v>
      </c>
      <c r="E71" s="1">
        <v>2301</v>
      </c>
      <c r="F71" s="2">
        <v>5</v>
      </c>
      <c r="G71" s="2">
        <v>300</v>
      </c>
      <c r="H71" s="2">
        <v>690300</v>
      </c>
      <c r="I71" s="2">
        <v>6903</v>
      </c>
      <c r="J71" s="2">
        <v>683397</v>
      </c>
      <c r="K71" s="2">
        <v>575250</v>
      </c>
      <c r="L71" s="2">
        <v>108147</v>
      </c>
      <c r="M71" s="5">
        <v>43556</v>
      </c>
      <c r="N71" s="4">
        <v>4</v>
      </c>
      <c r="O71" s="3" t="s">
        <v>39</v>
      </c>
      <c r="P71">
        <v>2019</v>
      </c>
    </row>
    <row r="72" spans="1:16" x14ac:dyDescent="0.25">
      <c r="A72" s="1" t="s">
        <v>16</v>
      </c>
      <c r="B72" s="1" t="s">
        <v>22</v>
      </c>
      <c r="C72" s="3" t="s">
        <v>25</v>
      </c>
      <c r="D72" s="3" t="s">
        <v>41</v>
      </c>
      <c r="E72" s="1">
        <v>1375.5</v>
      </c>
      <c r="F72" s="2">
        <v>5</v>
      </c>
      <c r="G72" s="2">
        <v>20</v>
      </c>
      <c r="H72" s="2">
        <v>27510</v>
      </c>
      <c r="I72" s="2">
        <v>275.10000000000002</v>
      </c>
      <c r="J72" s="2">
        <v>27234.899999999998</v>
      </c>
      <c r="K72" s="2">
        <v>13755</v>
      </c>
      <c r="L72" s="2">
        <v>13479.899999999998</v>
      </c>
      <c r="M72" s="5">
        <v>43647</v>
      </c>
      <c r="N72" s="4">
        <v>7</v>
      </c>
      <c r="O72" s="3" t="s">
        <v>29</v>
      </c>
      <c r="P72">
        <v>2019</v>
      </c>
    </row>
    <row r="73" spans="1:16" x14ac:dyDescent="0.25">
      <c r="A73" s="1" t="s">
        <v>16</v>
      </c>
      <c r="B73" s="1" t="s">
        <v>64</v>
      </c>
      <c r="C73" s="3" t="s">
        <v>25</v>
      </c>
      <c r="D73" s="3" t="s">
        <v>41</v>
      </c>
      <c r="E73" s="1">
        <v>1830</v>
      </c>
      <c r="F73" s="2">
        <v>5</v>
      </c>
      <c r="G73" s="2">
        <v>7</v>
      </c>
      <c r="H73" s="2">
        <v>12810</v>
      </c>
      <c r="I73" s="2">
        <v>128.1</v>
      </c>
      <c r="J73" s="2">
        <v>12681.9</v>
      </c>
      <c r="K73" s="2">
        <v>9150</v>
      </c>
      <c r="L73" s="2">
        <v>3531.8999999999996</v>
      </c>
      <c r="M73" s="5">
        <v>43678</v>
      </c>
      <c r="N73" s="4">
        <v>8</v>
      </c>
      <c r="O73" s="3" t="s">
        <v>31</v>
      </c>
      <c r="P73">
        <v>2019</v>
      </c>
    </row>
    <row r="74" spans="1:16" x14ac:dyDescent="0.25">
      <c r="A74" s="1" t="s">
        <v>30</v>
      </c>
      <c r="B74" s="1" t="s">
        <v>63</v>
      </c>
      <c r="C74" s="3" t="s">
        <v>25</v>
      </c>
      <c r="D74" s="3" t="s">
        <v>41</v>
      </c>
      <c r="E74" s="1">
        <v>2498</v>
      </c>
      <c r="F74" s="2">
        <v>5</v>
      </c>
      <c r="G74" s="2">
        <v>300</v>
      </c>
      <c r="H74" s="2">
        <v>749400</v>
      </c>
      <c r="I74" s="2">
        <v>7494</v>
      </c>
      <c r="J74" s="2">
        <v>741906</v>
      </c>
      <c r="K74" s="2">
        <v>624500</v>
      </c>
      <c r="L74" s="2">
        <v>117406</v>
      </c>
      <c r="M74" s="5">
        <v>43344</v>
      </c>
      <c r="N74" s="4">
        <v>9</v>
      </c>
      <c r="O74" s="3" t="s">
        <v>32</v>
      </c>
      <c r="P74">
        <v>2018</v>
      </c>
    </row>
    <row r="75" spans="1:16" x14ac:dyDescent="0.25">
      <c r="A75" s="1" t="s">
        <v>28</v>
      </c>
      <c r="B75" s="1" t="s">
        <v>63</v>
      </c>
      <c r="C75" s="3" t="s">
        <v>25</v>
      </c>
      <c r="D75" s="3" t="s">
        <v>41</v>
      </c>
      <c r="E75" s="1">
        <v>663</v>
      </c>
      <c r="F75" s="2">
        <v>5</v>
      </c>
      <c r="G75" s="2">
        <v>125</v>
      </c>
      <c r="H75" s="2">
        <v>82875</v>
      </c>
      <c r="I75" s="2">
        <v>828.75</v>
      </c>
      <c r="J75" s="2">
        <v>82046.25</v>
      </c>
      <c r="K75" s="2">
        <v>79560</v>
      </c>
      <c r="L75" s="2">
        <v>2486.25</v>
      </c>
      <c r="M75" s="5">
        <v>43374</v>
      </c>
      <c r="N75" s="4">
        <v>10</v>
      </c>
      <c r="O75" s="3" t="s">
        <v>33</v>
      </c>
      <c r="P75">
        <v>2018</v>
      </c>
    </row>
    <row r="76" spans="1:16" x14ac:dyDescent="0.25">
      <c r="A76" s="1" t="s">
        <v>21</v>
      </c>
      <c r="B76" s="1" t="s">
        <v>63</v>
      </c>
      <c r="C76" s="3" t="s">
        <v>34</v>
      </c>
      <c r="D76" s="3" t="s">
        <v>41</v>
      </c>
      <c r="E76" s="1">
        <v>1514</v>
      </c>
      <c r="F76" s="2">
        <v>10</v>
      </c>
      <c r="G76" s="2">
        <v>15</v>
      </c>
      <c r="H76" s="2">
        <v>22710</v>
      </c>
      <c r="I76" s="2">
        <v>227.1</v>
      </c>
      <c r="J76" s="2">
        <v>22482.9</v>
      </c>
      <c r="K76" s="2">
        <v>15140</v>
      </c>
      <c r="L76" s="2">
        <v>7342.9000000000015</v>
      </c>
      <c r="M76" s="5">
        <v>43497</v>
      </c>
      <c r="N76" s="4">
        <v>2</v>
      </c>
      <c r="O76" s="3" t="s">
        <v>35</v>
      </c>
      <c r="P76">
        <v>2019</v>
      </c>
    </row>
    <row r="77" spans="1:16" x14ac:dyDescent="0.25">
      <c r="A77" s="1" t="s">
        <v>16</v>
      </c>
      <c r="B77" s="1" t="s">
        <v>63</v>
      </c>
      <c r="C77" s="3" t="s">
        <v>34</v>
      </c>
      <c r="D77" s="3" t="s">
        <v>41</v>
      </c>
      <c r="E77" s="1">
        <v>4492.5</v>
      </c>
      <c r="F77" s="2">
        <v>10</v>
      </c>
      <c r="G77" s="2">
        <v>7</v>
      </c>
      <c r="H77" s="2">
        <v>31447.5</v>
      </c>
      <c r="I77" s="2">
        <v>314.47500000000002</v>
      </c>
      <c r="J77" s="2">
        <v>31133.024999999998</v>
      </c>
      <c r="K77" s="2">
        <v>22462.5</v>
      </c>
      <c r="L77" s="2">
        <v>8670.5249999999978</v>
      </c>
      <c r="M77" s="5">
        <v>43556</v>
      </c>
      <c r="N77" s="4">
        <v>4</v>
      </c>
      <c r="O77" s="3" t="s">
        <v>39</v>
      </c>
      <c r="P77">
        <v>2019</v>
      </c>
    </row>
    <row r="78" spans="1:16" x14ac:dyDescent="0.25">
      <c r="A78" s="1" t="s">
        <v>28</v>
      </c>
      <c r="B78" s="1" t="s">
        <v>63</v>
      </c>
      <c r="C78" s="3" t="s">
        <v>34</v>
      </c>
      <c r="D78" s="3" t="s">
        <v>41</v>
      </c>
      <c r="E78" s="1">
        <v>727</v>
      </c>
      <c r="F78" s="2">
        <v>10</v>
      </c>
      <c r="G78" s="2">
        <v>125</v>
      </c>
      <c r="H78" s="2">
        <v>90875</v>
      </c>
      <c r="I78" s="2">
        <v>908.75</v>
      </c>
      <c r="J78" s="2">
        <v>89966.25</v>
      </c>
      <c r="K78" s="2">
        <v>87240</v>
      </c>
      <c r="L78" s="2">
        <v>2726.25</v>
      </c>
      <c r="M78" s="5">
        <v>43617</v>
      </c>
      <c r="N78" s="4">
        <v>6</v>
      </c>
      <c r="O78" s="3" t="s">
        <v>23</v>
      </c>
      <c r="P78">
        <v>2019</v>
      </c>
    </row>
    <row r="79" spans="1:16" x14ac:dyDescent="0.25">
      <c r="A79" s="1" t="s">
        <v>28</v>
      </c>
      <c r="B79" s="1" t="s">
        <v>22</v>
      </c>
      <c r="C79" s="3" t="s">
        <v>34</v>
      </c>
      <c r="D79" s="3" t="s">
        <v>41</v>
      </c>
      <c r="E79" s="1">
        <v>787</v>
      </c>
      <c r="F79" s="2">
        <v>10</v>
      </c>
      <c r="G79" s="2">
        <v>125</v>
      </c>
      <c r="H79" s="2">
        <v>98375</v>
      </c>
      <c r="I79" s="2">
        <v>983.75</v>
      </c>
      <c r="J79" s="2">
        <v>97391.25</v>
      </c>
      <c r="K79" s="2">
        <v>94440</v>
      </c>
      <c r="L79" s="2">
        <v>2951.25</v>
      </c>
      <c r="M79" s="5">
        <v>43617</v>
      </c>
      <c r="N79" s="4">
        <v>6</v>
      </c>
      <c r="O79" s="3" t="s">
        <v>23</v>
      </c>
      <c r="P79">
        <v>2019</v>
      </c>
    </row>
    <row r="80" spans="1:16" x14ac:dyDescent="0.25">
      <c r="A80" s="1" t="s">
        <v>28</v>
      </c>
      <c r="B80" s="1" t="s">
        <v>65</v>
      </c>
      <c r="C80" s="3" t="s">
        <v>34</v>
      </c>
      <c r="D80" s="3" t="s">
        <v>41</v>
      </c>
      <c r="E80" s="1">
        <v>1823</v>
      </c>
      <c r="F80" s="2">
        <v>10</v>
      </c>
      <c r="G80" s="2">
        <v>125</v>
      </c>
      <c r="H80" s="2">
        <v>227875</v>
      </c>
      <c r="I80" s="2">
        <v>2278.75</v>
      </c>
      <c r="J80" s="2">
        <v>225596.25</v>
      </c>
      <c r="K80" s="2">
        <v>218760</v>
      </c>
      <c r="L80" s="2">
        <v>6836.25</v>
      </c>
      <c r="M80" s="5">
        <v>43647</v>
      </c>
      <c r="N80" s="4">
        <v>7</v>
      </c>
      <c r="O80" s="3" t="s">
        <v>29</v>
      </c>
      <c r="P80">
        <v>2019</v>
      </c>
    </row>
    <row r="81" spans="1:16" x14ac:dyDescent="0.25">
      <c r="A81" s="1" t="s">
        <v>21</v>
      </c>
      <c r="B81" s="1" t="s">
        <v>20</v>
      </c>
      <c r="C81" s="3" t="s">
        <v>34</v>
      </c>
      <c r="D81" s="3" t="s">
        <v>41</v>
      </c>
      <c r="E81" s="1">
        <v>747</v>
      </c>
      <c r="F81" s="2">
        <v>10</v>
      </c>
      <c r="G81" s="2">
        <v>15</v>
      </c>
      <c r="H81" s="2">
        <v>11205</v>
      </c>
      <c r="I81" s="2">
        <v>112.05</v>
      </c>
      <c r="J81" s="2">
        <v>11092.95</v>
      </c>
      <c r="K81" s="2">
        <v>7470</v>
      </c>
      <c r="L81" s="2">
        <v>3622.9500000000007</v>
      </c>
      <c r="M81" s="5">
        <v>43709</v>
      </c>
      <c r="N81" s="4">
        <v>9</v>
      </c>
      <c r="O81" s="3" t="s">
        <v>32</v>
      </c>
      <c r="P81">
        <v>2019</v>
      </c>
    </row>
    <row r="82" spans="1:16" x14ac:dyDescent="0.25">
      <c r="A82" s="1" t="s">
        <v>27</v>
      </c>
      <c r="B82" s="1" t="s">
        <v>20</v>
      </c>
      <c r="C82" s="3" t="s">
        <v>34</v>
      </c>
      <c r="D82" s="3" t="s">
        <v>41</v>
      </c>
      <c r="E82" s="1">
        <v>766</v>
      </c>
      <c r="F82" s="2">
        <v>10</v>
      </c>
      <c r="G82" s="2">
        <v>12</v>
      </c>
      <c r="H82" s="2">
        <v>9192</v>
      </c>
      <c r="I82" s="2">
        <v>91.92</v>
      </c>
      <c r="J82" s="2">
        <v>9100.08</v>
      </c>
      <c r="K82" s="2">
        <v>2298</v>
      </c>
      <c r="L82" s="2">
        <v>6802.08</v>
      </c>
      <c r="M82" s="5">
        <v>43374</v>
      </c>
      <c r="N82" s="4">
        <v>10</v>
      </c>
      <c r="O82" s="3" t="s">
        <v>33</v>
      </c>
      <c r="P82">
        <v>2018</v>
      </c>
    </row>
    <row r="83" spans="1:16" x14ac:dyDescent="0.25">
      <c r="A83" s="1" t="s">
        <v>30</v>
      </c>
      <c r="B83" s="1" t="s">
        <v>63</v>
      </c>
      <c r="C83" s="3" t="s">
        <v>34</v>
      </c>
      <c r="D83" s="3" t="s">
        <v>41</v>
      </c>
      <c r="E83" s="1">
        <v>2905</v>
      </c>
      <c r="F83" s="2">
        <v>10</v>
      </c>
      <c r="G83" s="2">
        <v>300</v>
      </c>
      <c r="H83" s="2">
        <v>871500</v>
      </c>
      <c r="I83" s="2">
        <v>8715</v>
      </c>
      <c r="J83" s="2">
        <v>862785</v>
      </c>
      <c r="K83" s="2">
        <v>726250</v>
      </c>
      <c r="L83" s="2">
        <v>136535</v>
      </c>
      <c r="M83" s="5">
        <v>43770</v>
      </c>
      <c r="N83" s="4">
        <v>11</v>
      </c>
      <c r="O83" s="3" t="s">
        <v>36</v>
      </c>
      <c r="P83">
        <v>2019</v>
      </c>
    </row>
    <row r="84" spans="1:16" x14ac:dyDescent="0.25">
      <c r="A84" s="1" t="s">
        <v>16</v>
      </c>
      <c r="B84" s="1" t="s">
        <v>22</v>
      </c>
      <c r="C84" s="3" t="s">
        <v>34</v>
      </c>
      <c r="D84" s="3" t="s">
        <v>41</v>
      </c>
      <c r="E84" s="1">
        <v>2155</v>
      </c>
      <c r="F84" s="2">
        <v>10</v>
      </c>
      <c r="G84" s="2">
        <v>350</v>
      </c>
      <c r="H84" s="2">
        <v>754250</v>
      </c>
      <c r="I84" s="2">
        <v>7542.5</v>
      </c>
      <c r="J84" s="2">
        <v>746707.5</v>
      </c>
      <c r="K84" s="2">
        <v>560300</v>
      </c>
      <c r="L84" s="2">
        <v>186407.5</v>
      </c>
      <c r="M84" s="5">
        <v>43800</v>
      </c>
      <c r="N84" s="4">
        <v>12</v>
      </c>
      <c r="O84" s="3" t="s">
        <v>24</v>
      </c>
      <c r="P84">
        <v>2019</v>
      </c>
    </row>
    <row r="85" spans="1:16" x14ac:dyDescent="0.25">
      <c r="A85" s="1" t="s">
        <v>16</v>
      </c>
      <c r="B85" s="1" t="s">
        <v>22</v>
      </c>
      <c r="C85" s="3" t="s">
        <v>37</v>
      </c>
      <c r="D85" s="3" t="s">
        <v>41</v>
      </c>
      <c r="E85" s="1">
        <v>3864</v>
      </c>
      <c r="F85" s="2">
        <v>120</v>
      </c>
      <c r="G85" s="2">
        <v>20</v>
      </c>
      <c r="H85" s="2">
        <v>77280</v>
      </c>
      <c r="I85" s="2">
        <v>772.80000000000007</v>
      </c>
      <c r="J85" s="2">
        <v>76507.200000000012</v>
      </c>
      <c r="K85" s="2">
        <v>38640</v>
      </c>
      <c r="L85" s="2">
        <v>37867.200000000004</v>
      </c>
      <c r="M85" s="5">
        <v>43556</v>
      </c>
      <c r="N85" s="4">
        <v>4</v>
      </c>
      <c r="O85" s="3" t="s">
        <v>39</v>
      </c>
      <c r="P85">
        <v>2019</v>
      </c>
    </row>
    <row r="86" spans="1:16" x14ac:dyDescent="0.25">
      <c r="A86" s="1" t="s">
        <v>16</v>
      </c>
      <c r="B86" s="1" t="s">
        <v>65</v>
      </c>
      <c r="C86" s="3" t="s">
        <v>37</v>
      </c>
      <c r="D86" s="3" t="s">
        <v>41</v>
      </c>
      <c r="E86" s="1">
        <v>362</v>
      </c>
      <c r="F86" s="2">
        <v>120</v>
      </c>
      <c r="G86" s="2">
        <v>7</v>
      </c>
      <c r="H86" s="2">
        <v>2534</v>
      </c>
      <c r="I86" s="2">
        <v>25.34</v>
      </c>
      <c r="J86" s="2">
        <v>2508.66</v>
      </c>
      <c r="K86" s="2">
        <v>1810</v>
      </c>
      <c r="L86" s="2">
        <v>698.65999999999985</v>
      </c>
      <c r="M86" s="5">
        <v>43586</v>
      </c>
      <c r="N86" s="4">
        <v>5</v>
      </c>
      <c r="O86" s="3" t="s">
        <v>42</v>
      </c>
      <c r="P86">
        <v>2019</v>
      </c>
    </row>
    <row r="87" spans="1:16" x14ac:dyDescent="0.25">
      <c r="A87" s="1" t="s">
        <v>28</v>
      </c>
      <c r="B87" s="1" t="s">
        <v>64</v>
      </c>
      <c r="C87" s="3" t="s">
        <v>37</v>
      </c>
      <c r="D87" s="3" t="s">
        <v>41</v>
      </c>
      <c r="E87" s="1">
        <v>923</v>
      </c>
      <c r="F87" s="2">
        <v>120</v>
      </c>
      <c r="G87" s="2">
        <v>125</v>
      </c>
      <c r="H87" s="2">
        <v>115375</v>
      </c>
      <c r="I87" s="2">
        <v>1153.75</v>
      </c>
      <c r="J87" s="2">
        <v>114221.25</v>
      </c>
      <c r="K87" s="2">
        <v>110760</v>
      </c>
      <c r="L87" s="2">
        <v>3461.25</v>
      </c>
      <c r="M87" s="5">
        <v>43678</v>
      </c>
      <c r="N87" s="4">
        <v>8</v>
      </c>
      <c r="O87" s="3" t="s">
        <v>31</v>
      </c>
      <c r="P87">
        <v>2019</v>
      </c>
    </row>
    <row r="88" spans="1:16" x14ac:dyDescent="0.25">
      <c r="A88" s="1" t="s">
        <v>28</v>
      </c>
      <c r="B88" s="1" t="s">
        <v>63</v>
      </c>
      <c r="C88" s="3" t="s">
        <v>37</v>
      </c>
      <c r="D88" s="3" t="s">
        <v>41</v>
      </c>
      <c r="E88" s="1">
        <v>663</v>
      </c>
      <c r="F88" s="2">
        <v>120</v>
      </c>
      <c r="G88" s="2">
        <v>125</v>
      </c>
      <c r="H88" s="2">
        <v>82875</v>
      </c>
      <c r="I88" s="2">
        <v>828.75</v>
      </c>
      <c r="J88" s="2">
        <v>82046.25</v>
      </c>
      <c r="K88" s="2">
        <v>79560</v>
      </c>
      <c r="L88" s="2">
        <v>2486.25</v>
      </c>
      <c r="M88" s="5">
        <v>43374</v>
      </c>
      <c r="N88" s="4">
        <v>10</v>
      </c>
      <c r="O88" s="3" t="s">
        <v>33</v>
      </c>
      <c r="P88">
        <v>2018</v>
      </c>
    </row>
    <row r="89" spans="1:16" x14ac:dyDescent="0.25">
      <c r="A89" s="1" t="s">
        <v>16</v>
      </c>
      <c r="B89" s="1" t="s">
        <v>64</v>
      </c>
      <c r="C89" s="3" t="s">
        <v>37</v>
      </c>
      <c r="D89" s="3" t="s">
        <v>41</v>
      </c>
      <c r="E89" s="1">
        <v>2092</v>
      </c>
      <c r="F89" s="2">
        <v>120</v>
      </c>
      <c r="G89" s="2">
        <v>7</v>
      </c>
      <c r="H89" s="2">
        <v>14644</v>
      </c>
      <c r="I89" s="2">
        <v>146.44</v>
      </c>
      <c r="J89" s="2">
        <v>14497.56</v>
      </c>
      <c r="K89" s="2">
        <v>10460</v>
      </c>
      <c r="L89" s="2">
        <v>4037.5599999999995</v>
      </c>
      <c r="M89" s="5">
        <v>43405</v>
      </c>
      <c r="N89" s="4">
        <v>11</v>
      </c>
      <c r="O89" s="3" t="s">
        <v>36</v>
      </c>
      <c r="P89">
        <v>2018</v>
      </c>
    </row>
    <row r="90" spans="1:16" x14ac:dyDescent="0.25">
      <c r="A90" s="1" t="s">
        <v>16</v>
      </c>
      <c r="B90" s="1" t="s">
        <v>20</v>
      </c>
      <c r="C90" s="3" t="s">
        <v>38</v>
      </c>
      <c r="D90" s="3" t="s">
        <v>41</v>
      </c>
      <c r="E90" s="1">
        <v>263</v>
      </c>
      <c r="F90" s="2">
        <v>250</v>
      </c>
      <c r="G90" s="2">
        <v>7</v>
      </c>
      <c r="H90" s="2">
        <v>1841</v>
      </c>
      <c r="I90" s="2">
        <v>18.41</v>
      </c>
      <c r="J90" s="2">
        <v>1822.59</v>
      </c>
      <c r="K90" s="2">
        <v>1315</v>
      </c>
      <c r="L90" s="2">
        <v>507.58999999999992</v>
      </c>
      <c r="M90" s="5">
        <v>43525</v>
      </c>
      <c r="N90" s="4">
        <v>3</v>
      </c>
      <c r="O90" s="3" t="s">
        <v>26</v>
      </c>
      <c r="P90">
        <v>2019</v>
      </c>
    </row>
    <row r="91" spans="1:16" x14ac:dyDescent="0.25">
      <c r="A91" s="1" t="s">
        <v>16</v>
      </c>
      <c r="B91" s="1" t="s">
        <v>64</v>
      </c>
      <c r="C91" s="3" t="s">
        <v>38</v>
      </c>
      <c r="D91" s="3" t="s">
        <v>41</v>
      </c>
      <c r="E91" s="1">
        <v>943.5</v>
      </c>
      <c r="F91" s="2">
        <v>250</v>
      </c>
      <c r="G91" s="2">
        <v>350</v>
      </c>
      <c r="H91" s="2">
        <v>330225</v>
      </c>
      <c r="I91" s="2">
        <v>3302.25</v>
      </c>
      <c r="J91" s="2">
        <v>326922.75</v>
      </c>
      <c r="K91" s="2">
        <v>245310</v>
      </c>
      <c r="L91" s="2">
        <v>81612.75</v>
      </c>
      <c r="M91" s="5">
        <v>43556</v>
      </c>
      <c r="N91" s="4">
        <v>4</v>
      </c>
      <c r="O91" s="3" t="s">
        <v>39</v>
      </c>
      <c r="P91">
        <v>2019</v>
      </c>
    </row>
    <row r="92" spans="1:16" x14ac:dyDescent="0.25">
      <c r="A92" s="1" t="s">
        <v>28</v>
      </c>
      <c r="B92" s="1" t="s">
        <v>63</v>
      </c>
      <c r="C92" s="3" t="s">
        <v>38</v>
      </c>
      <c r="D92" s="3" t="s">
        <v>41</v>
      </c>
      <c r="E92" s="1">
        <v>727</v>
      </c>
      <c r="F92" s="2">
        <v>250</v>
      </c>
      <c r="G92" s="2">
        <v>125</v>
      </c>
      <c r="H92" s="2">
        <v>90875</v>
      </c>
      <c r="I92" s="2">
        <v>908.75</v>
      </c>
      <c r="J92" s="2">
        <v>89966.25</v>
      </c>
      <c r="K92" s="2">
        <v>87240</v>
      </c>
      <c r="L92" s="2">
        <v>2726.25</v>
      </c>
      <c r="M92" s="5">
        <v>43617</v>
      </c>
      <c r="N92" s="4">
        <v>6</v>
      </c>
      <c r="O92" s="3" t="s">
        <v>23</v>
      </c>
      <c r="P92">
        <v>2019</v>
      </c>
    </row>
    <row r="93" spans="1:16" x14ac:dyDescent="0.25">
      <c r="A93" s="1" t="s">
        <v>28</v>
      </c>
      <c r="B93" s="1" t="s">
        <v>22</v>
      </c>
      <c r="C93" s="3" t="s">
        <v>38</v>
      </c>
      <c r="D93" s="3" t="s">
        <v>41</v>
      </c>
      <c r="E93" s="1">
        <v>787</v>
      </c>
      <c r="F93" s="2">
        <v>250</v>
      </c>
      <c r="G93" s="2">
        <v>125</v>
      </c>
      <c r="H93" s="2">
        <v>98375</v>
      </c>
      <c r="I93" s="2">
        <v>983.75</v>
      </c>
      <c r="J93" s="2">
        <v>97391.25</v>
      </c>
      <c r="K93" s="2">
        <v>94440</v>
      </c>
      <c r="L93" s="2">
        <v>2951.25</v>
      </c>
      <c r="M93" s="5">
        <v>43617</v>
      </c>
      <c r="N93" s="4">
        <v>6</v>
      </c>
      <c r="O93" s="3" t="s">
        <v>23</v>
      </c>
      <c r="P93">
        <v>2019</v>
      </c>
    </row>
    <row r="94" spans="1:16" x14ac:dyDescent="0.25">
      <c r="A94" s="1" t="s">
        <v>30</v>
      </c>
      <c r="B94" s="1" t="s">
        <v>20</v>
      </c>
      <c r="C94" s="3" t="s">
        <v>38</v>
      </c>
      <c r="D94" s="3" t="s">
        <v>41</v>
      </c>
      <c r="E94" s="1">
        <v>986</v>
      </c>
      <c r="F94" s="2">
        <v>250</v>
      </c>
      <c r="G94" s="2">
        <v>300</v>
      </c>
      <c r="H94" s="2">
        <v>295800</v>
      </c>
      <c r="I94" s="2">
        <v>2958</v>
      </c>
      <c r="J94" s="2">
        <v>292842</v>
      </c>
      <c r="K94" s="2">
        <v>246500</v>
      </c>
      <c r="L94" s="2">
        <v>46342</v>
      </c>
      <c r="M94" s="5">
        <v>43709</v>
      </c>
      <c r="N94" s="4">
        <v>9</v>
      </c>
      <c r="O94" s="3" t="s">
        <v>32</v>
      </c>
      <c r="P94">
        <v>2019</v>
      </c>
    </row>
    <row r="95" spans="1:16" x14ac:dyDescent="0.25">
      <c r="A95" s="1" t="s">
        <v>30</v>
      </c>
      <c r="B95" s="1" t="s">
        <v>65</v>
      </c>
      <c r="C95" s="3" t="s">
        <v>38</v>
      </c>
      <c r="D95" s="3" t="s">
        <v>41</v>
      </c>
      <c r="E95" s="1">
        <v>494</v>
      </c>
      <c r="F95" s="2">
        <v>250</v>
      </c>
      <c r="G95" s="2">
        <v>300</v>
      </c>
      <c r="H95" s="2">
        <v>148200</v>
      </c>
      <c r="I95" s="2">
        <v>1482</v>
      </c>
      <c r="J95" s="2">
        <v>146718</v>
      </c>
      <c r="K95" s="2">
        <v>123500</v>
      </c>
      <c r="L95" s="2">
        <v>23218</v>
      </c>
      <c r="M95" s="5">
        <v>43374</v>
      </c>
      <c r="N95" s="4">
        <v>10</v>
      </c>
      <c r="O95" s="3" t="s">
        <v>33</v>
      </c>
      <c r="P95">
        <v>2018</v>
      </c>
    </row>
    <row r="96" spans="1:16" x14ac:dyDescent="0.25">
      <c r="A96" s="1" t="s">
        <v>16</v>
      </c>
      <c r="B96" s="1" t="s">
        <v>65</v>
      </c>
      <c r="C96" s="3" t="s">
        <v>38</v>
      </c>
      <c r="D96" s="3" t="s">
        <v>41</v>
      </c>
      <c r="E96" s="1">
        <v>1397</v>
      </c>
      <c r="F96" s="2">
        <v>250</v>
      </c>
      <c r="G96" s="2">
        <v>350</v>
      </c>
      <c r="H96" s="2">
        <v>488950</v>
      </c>
      <c r="I96" s="2">
        <v>4889.5</v>
      </c>
      <c r="J96" s="2">
        <v>484060.5</v>
      </c>
      <c r="K96" s="2">
        <v>363220</v>
      </c>
      <c r="L96" s="2">
        <v>120840.5</v>
      </c>
      <c r="M96" s="5">
        <v>43739</v>
      </c>
      <c r="N96" s="4">
        <v>10</v>
      </c>
      <c r="O96" s="3" t="s">
        <v>33</v>
      </c>
      <c r="P96">
        <v>2019</v>
      </c>
    </row>
    <row r="97" spans="1:16" x14ac:dyDescent="0.25">
      <c r="A97" s="1" t="s">
        <v>28</v>
      </c>
      <c r="B97" s="1" t="s">
        <v>22</v>
      </c>
      <c r="C97" s="3" t="s">
        <v>38</v>
      </c>
      <c r="D97" s="3" t="s">
        <v>41</v>
      </c>
      <c r="E97" s="1">
        <v>1744</v>
      </c>
      <c r="F97" s="2">
        <v>250</v>
      </c>
      <c r="G97" s="2">
        <v>125</v>
      </c>
      <c r="H97" s="2">
        <v>218000</v>
      </c>
      <c r="I97" s="2">
        <v>2180</v>
      </c>
      <c r="J97" s="2">
        <v>215820</v>
      </c>
      <c r="K97" s="2">
        <v>209280</v>
      </c>
      <c r="L97" s="2">
        <v>6540</v>
      </c>
      <c r="M97" s="5">
        <v>43770</v>
      </c>
      <c r="N97" s="4">
        <v>11</v>
      </c>
      <c r="O97" s="3" t="s">
        <v>36</v>
      </c>
      <c r="P97">
        <v>2019</v>
      </c>
    </row>
    <row r="98" spans="1:16" x14ac:dyDescent="0.25">
      <c r="A98" s="1" t="s">
        <v>27</v>
      </c>
      <c r="B98" s="1" t="s">
        <v>63</v>
      </c>
      <c r="C98" s="3" t="s">
        <v>40</v>
      </c>
      <c r="D98" s="3" t="s">
        <v>41</v>
      </c>
      <c r="E98" s="1">
        <v>1989</v>
      </c>
      <c r="F98" s="2">
        <v>260</v>
      </c>
      <c r="G98" s="2">
        <v>12</v>
      </c>
      <c r="H98" s="2">
        <v>23868</v>
      </c>
      <c r="I98" s="2">
        <v>238.68</v>
      </c>
      <c r="J98" s="2">
        <v>23629.32</v>
      </c>
      <c r="K98" s="2">
        <v>5967</v>
      </c>
      <c r="L98" s="2">
        <v>17662.32</v>
      </c>
      <c r="M98" s="5">
        <v>43344</v>
      </c>
      <c r="N98" s="4">
        <v>9</v>
      </c>
      <c r="O98" s="3" t="s">
        <v>32</v>
      </c>
      <c r="P98">
        <v>2018</v>
      </c>
    </row>
    <row r="99" spans="1:16" x14ac:dyDescent="0.25">
      <c r="A99" s="1" t="s">
        <v>21</v>
      </c>
      <c r="B99" s="1" t="s">
        <v>22</v>
      </c>
      <c r="C99" s="3" t="s">
        <v>40</v>
      </c>
      <c r="D99" s="3" t="s">
        <v>41</v>
      </c>
      <c r="E99" s="1">
        <v>321</v>
      </c>
      <c r="F99" s="2">
        <v>260</v>
      </c>
      <c r="G99" s="2">
        <v>15</v>
      </c>
      <c r="H99" s="2">
        <v>4815</v>
      </c>
      <c r="I99" s="2">
        <v>48.15</v>
      </c>
      <c r="J99" s="2">
        <v>4766.8500000000004</v>
      </c>
      <c r="K99" s="2">
        <v>3210</v>
      </c>
      <c r="L99" s="2">
        <v>1556.8500000000004</v>
      </c>
      <c r="M99" s="5">
        <v>43405</v>
      </c>
      <c r="N99" s="4">
        <v>11</v>
      </c>
      <c r="O99" s="3" t="s">
        <v>36</v>
      </c>
      <c r="P99">
        <v>2018</v>
      </c>
    </row>
    <row r="100" spans="1:16" x14ac:dyDescent="0.25">
      <c r="A100" s="1" t="s">
        <v>28</v>
      </c>
      <c r="B100" s="1" t="s">
        <v>64</v>
      </c>
      <c r="C100" s="3" t="s">
        <v>17</v>
      </c>
      <c r="D100" s="3" t="s">
        <v>41</v>
      </c>
      <c r="E100" s="1">
        <v>742.5</v>
      </c>
      <c r="F100" s="2">
        <v>3</v>
      </c>
      <c r="G100" s="2">
        <v>125</v>
      </c>
      <c r="H100" s="2">
        <v>92812.5</v>
      </c>
      <c r="I100" s="2">
        <v>1856.25</v>
      </c>
      <c r="J100" s="2">
        <v>90956.25</v>
      </c>
      <c r="K100" s="2">
        <v>89100</v>
      </c>
      <c r="L100" s="2">
        <v>1856.25</v>
      </c>
      <c r="M100" s="5">
        <v>43556</v>
      </c>
      <c r="N100" s="4">
        <v>4</v>
      </c>
      <c r="O100" s="3" t="s">
        <v>39</v>
      </c>
      <c r="P100">
        <v>2019</v>
      </c>
    </row>
    <row r="101" spans="1:16" x14ac:dyDescent="0.25">
      <c r="A101" s="1" t="s">
        <v>27</v>
      </c>
      <c r="B101" s="1" t="s">
        <v>64</v>
      </c>
      <c r="C101" s="3" t="s">
        <v>17</v>
      </c>
      <c r="D101" s="3" t="s">
        <v>41</v>
      </c>
      <c r="E101" s="1">
        <v>1295</v>
      </c>
      <c r="F101" s="2">
        <v>3</v>
      </c>
      <c r="G101" s="2">
        <v>12</v>
      </c>
      <c r="H101" s="2">
        <v>15540</v>
      </c>
      <c r="I101" s="2">
        <v>310.8</v>
      </c>
      <c r="J101" s="2">
        <v>15229.2</v>
      </c>
      <c r="K101" s="2">
        <v>3885</v>
      </c>
      <c r="L101" s="2">
        <v>11344.2</v>
      </c>
      <c r="M101" s="5">
        <v>43739</v>
      </c>
      <c r="N101" s="4">
        <v>10</v>
      </c>
      <c r="O101" s="3" t="s">
        <v>33</v>
      </c>
      <c r="P101">
        <v>2019</v>
      </c>
    </row>
    <row r="102" spans="1:16" x14ac:dyDescent="0.25">
      <c r="A102" s="1" t="s">
        <v>30</v>
      </c>
      <c r="B102" s="1" t="s">
        <v>20</v>
      </c>
      <c r="C102" s="3" t="s">
        <v>17</v>
      </c>
      <c r="D102" s="3" t="s">
        <v>41</v>
      </c>
      <c r="E102" s="1">
        <v>214</v>
      </c>
      <c r="F102" s="2">
        <v>3</v>
      </c>
      <c r="G102" s="2">
        <v>300</v>
      </c>
      <c r="H102" s="2">
        <v>64200</v>
      </c>
      <c r="I102" s="2">
        <v>1284</v>
      </c>
      <c r="J102" s="2">
        <v>62916</v>
      </c>
      <c r="K102" s="2">
        <v>53500</v>
      </c>
      <c r="L102" s="2">
        <v>9416</v>
      </c>
      <c r="M102" s="5">
        <v>43374</v>
      </c>
      <c r="N102" s="4">
        <v>10</v>
      </c>
      <c r="O102" s="3" t="s">
        <v>33</v>
      </c>
      <c r="P102">
        <v>2018</v>
      </c>
    </row>
    <row r="103" spans="1:16" x14ac:dyDescent="0.25">
      <c r="A103" s="1" t="s">
        <v>16</v>
      </c>
      <c r="B103" s="1" t="s">
        <v>22</v>
      </c>
      <c r="C103" s="3" t="s">
        <v>17</v>
      </c>
      <c r="D103" s="3" t="s">
        <v>41</v>
      </c>
      <c r="E103" s="1">
        <v>2145</v>
      </c>
      <c r="F103" s="2">
        <v>3</v>
      </c>
      <c r="G103" s="2">
        <v>7</v>
      </c>
      <c r="H103" s="2">
        <v>15015</v>
      </c>
      <c r="I103" s="2">
        <v>300.3</v>
      </c>
      <c r="J103" s="2">
        <v>14714.7</v>
      </c>
      <c r="K103" s="2">
        <v>10725</v>
      </c>
      <c r="L103" s="2">
        <v>3989.7000000000007</v>
      </c>
      <c r="M103" s="5">
        <v>43405</v>
      </c>
      <c r="N103" s="4">
        <v>11</v>
      </c>
      <c r="O103" s="3" t="s">
        <v>36</v>
      </c>
      <c r="P103">
        <v>2018</v>
      </c>
    </row>
    <row r="104" spans="1:16" x14ac:dyDescent="0.25">
      <c r="A104" s="1" t="s">
        <v>16</v>
      </c>
      <c r="B104" s="1" t="s">
        <v>64</v>
      </c>
      <c r="C104" s="3" t="s">
        <v>17</v>
      </c>
      <c r="D104" s="3" t="s">
        <v>41</v>
      </c>
      <c r="E104" s="1">
        <v>2852</v>
      </c>
      <c r="F104" s="2">
        <v>3</v>
      </c>
      <c r="G104" s="2">
        <v>350</v>
      </c>
      <c r="H104" s="2">
        <v>998200</v>
      </c>
      <c r="I104" s="2">
        <v>19964</v>
      </c>
      <c r="J104" s="2">
        <v>978236</v>
      </c>
      <c r="K104" s="2">
        <v>741520</v>
      </c>
      <c r="L104" s="2">
        <v>236716</v>
      </c>
      <c r="M104" s="5">
        <v>43800</v>
      </c>
      <c r="N104" s="4">
        <v>12</v>
      </c>
      <c r="O104" s="3" t="s">
        <v>24</v>
      </c>
      <c r="P104">
        <v>2019</v>
      </c>
    </row>
    <row r="105" spans="1:16" x14ac:dyDescent="0.25">
      <c r="A105" s="1" t="s">
        <v>27</v>
      </c>
      <c r="B105" s="1" t="s">
        <v>63</v>
      </c>
      <c r="C105" s="3" t="s">
        <v>25</v>
      </c>
      <c r="D105" s="3" t="s">
        <v>41</v>
      </c>
      <c r="E105" s="1">
        <v>1142</v>
      </c>
      <c r="F105" s="2">
        <v>5</v>
      </c>
      <c r="G105" s="2">
        <v>12</v>
      </c>
      <c r="H105" s="2">
        <v>13704</v>
      </c>
      <c r="I105" s="2">
        <v>274.08</v>
      </c>
      <c r="J105" s="2">
        <v>13429.92</v>
      </c>
      <c r="K105" s="2">
        <v>3426</v>
      </c>
      <c r="L105" s="2">
        <v>10003.92</v>
      </c>
      <c r="M105" s="5">
        <v>43617</v>
      </c>
      <c r="N105" s="4">
        <v>6</v>
      </c>
      <c r="O105" s="3" t="s">
        <v>23</v>
      </c>
      <c r="P105">
        <v>2019</v>
      </c>
    </row>
    <row r="106" spans="1:16" x14ac:dyDescent="0.25">
      <c r="A106" s="1" t="s">
        <v>16</v>
      </c>
      <c r="B106" s="1" t="s">
        <v>63</v>
      </c>
      <c r="C106" s="3" t="s">
        <v>25</v>
      </c>
      <c r="D106" s="3" t="s">
        <v>41</v>
      </c>
      <c r="E106" s="1">
        <v>1566</v>
      </c>
      <c r="F106" s="2">
        <v>5</v>
      </c>
      <c r="G106" s="2">
        <v>20</v>
      </c>
      <c r="H106" s="2">
        <v>31320</v>
      </c>
      <c r="I106" s="2">
        <v>626.4</v>
      </c>
      <c r="J106" s="2">
        <v>30693.599999999999</v>
      </c>
      <c r="K106" s="2">
        <v>15660</v>
      </c>
      <c r="L106" s="2">
        <v>15033.599999999999</v>
      </c>
      <c r="M106" s="5">
        <v>43739</v>
      </c>
      <c r="N106" s="4">
        <v>10</v>
      </c>
      <c r="O106" s="3" t="s">
        <v>33</v>
      </c>
      <c r="P106">
        <v>2019</v>
      </c>
    </row>
    <row r="107" spans="1:16" x14ac:dyDescent="0.25">
      <c r="A107" s="1" t="s">
        <v>27</v>
      </c>
      <c r="B107" s="1" t="s">
        <v>65</v>
      </c>
      <c r="C107" s="3" t="s">
        <v>25</v>
      </c>
      <c r="D107" s="3" t="s">
        <v>41</v>
      </c>
      <c r="E107" s="1">
        <v>690</v>
      </c>
      <c r="F107" s="2">
        <v>5</v>
      </c>
      <c r="G107" s="2">
        <v>12</v>
      </c>
      <c r="H107" s="2">
        <v>8280</v>
      </c>
      <c r="I107" s="2">
        <v>165.6</v>
      </c>
      <c r="J107" s="2">
        <v>8114.4</v>
      </c>
      <c r="K107" s="2">
        <v>2070</v>
      </c>
      <c r="L107" s="2">
        <v>6044.4</v>
      </c>
      <c r="M107" s="5">
        <v>43770</v>
      </c>
      <c r="N107" s="4">
        <v>11</v>
      </c>
      <c r="O107" s="3" t="s">
        <v>36</v>
      </c>
      <c r="P107">
        <v>2019</v>
      </c>
    </row>
    <row r="108" spans="1:16" x14ac:dyDescent="0.25">
      <c r="A108" s="1" t="s">
        <v>28</v>
      </c>
      <c r="B108" s="1" t="s">
        <v>65</v>
      </c>
      <c r="C108" s="3" t="s">
        <v>25</v>
      </c>
      <c r="D108" s="3" t="s">
        <v>41</v>
      </c>
      <c r="E108" s="1">
        <v>1660</v>
      </c>
      <c r="F108" s="2">
        <v>5</v>
      </c>
      <c r="G108" s="2">
        <v>125</v>
      </c>
      <c r="H108" s="2">
        <v>207500</v>
      </c>
      <c r="I108" s="2">
        <v>4150</v>
      </c>
      <c r="J108" s="2">
        <v>203350</v>
      </c>
      <c r="K108" s="2">
        <v>199200</v>
      </c>
      <c r="L108" s="2">
        <v>4150</v>
      </c>
      <c r="M108" s="5">
        <v>43405</v>
      </c>
      <c r="N108" s="4">
        <v>11</v>
      </c>
      <c r="O108" s="3" t="s">
        <v>36</v>
      </c>
      <c r="P108">
        <v>2018</v>
      </c>
    </row>
    <row r="109" spans="1:16" x14ac:dyDescent="0.25">
      <c r="A109" s="1" t="s">
        <v>21</v>
      </c>
      <c r="B109" s="1" t="s">
        <v>64</v>
      </c>
      <c r="C109" s="3" t="s">
        <v>34</v>
      </c>
      <c r="D109" s="3" t="s">
        <v>41</v>
      </c>
      <c r="E109" s="1">
        <v>2363</v>
      </c>
      <c r="F109" s="2">
        <v>10</v>
      </c>
      <c r="G109" s="2">
        <v>15</v>
      </c>
      <c r="H109" s="2">
        <v>35445</v>
      </c>
      <c r="I109" s="2">
        <v>708.9</v>
      </c>
      <c r="J109" s="2">
        <v>34736.1</v>
      </c>
      <c r="K109" s="2">
        <v>23630</v>
      </c>
      <c r="L109" s="2">
        <v>11106.099999999999</v>
      </c>
      <c r="M109" s="5">
        <v>43497</v>
      </c>
      <c r="N109" s="4">
        <v>2</v>
      </c>
      <c r="O109" s="3" t="s">
        <v>35</v>
      </c>
      <c r="P109">
        <v>2019</v>
      </c>
    </row>
    <row r="110" spans="1:16" x14ac:dyDescent="0.25">
      <c r="A110" s="1" t="s">
        <v>30</v>
      </c>
      <c r="B110" s="1" t="s">
        <v>22</v>
      </c>
      <c r="C110" s="3" t="s">
        <v>34</v>
      </c>
      <c r="D110" s="3" t="s">
        <v>41</v>
      </c>
      <c r="E110" s="1">
        <v>918</v>
      </c>
      <c r="F110" s="2">
        <v>10</v>
      </c>
      <c r="G110" s="2">
        <v>300</v>
      </c>
      <c r="H110" s="2">
        <v>275400</v>
      </c>
      <c r="I110" s="2">
        <v>5508</v>
      </c>
      <c r="J110" s="2">
        <v>269892</v>
      </c>
      <c r="K110" s="2">
        <v>229500</v>
      </c>
      <c r="L110" s="2">
        <v>40392</v>
      </c>
      <c r="M110" s="5">
        <v>43586</v>
      </c>
      <c r="N110" s="4">
        <v>5</v>
      </c>
      <c r="O110" s="3" t="s">
        <v>42</v>
      </c>
      <c r="P110">
        <v>2019</v>
      </c>
    </row>
    <row r="111" spans="1:16" x14ac:dyDescent="0.25">
      <c r="A111" s="1" t="s">
        <v>30</v>
      </c>
      <c r="B111" s="1" t="s">
        <v>20</v>
      </c>
      <c r="C111" s="3" t="s">
        <v>34</v>
      </c>
      <c r="D111" s="3" t="s">
        <v>41</v>
      </c>
      <c r="E111" s="1">
        <v>1728</v>
      </c>
      <c r="F111" s="2">
        <v>10</v>
      </c>
      <c r="G111" s="2">
        <v>300</v>
      </c>
      <c r="H111" s="2">
        <v>518400</v>
      </c>
      <c r="I111" s="2">
        <v>10368</v>
      </c>
      <c r="J111" s="2">
        <v>508032</v>
      </c>
      <c r="K111" s="2">
        <v>432000</v>
      </c>
      <c r="L111" s="2">
        <v>76032</v>
      </c>
      <c r="M111" s="5">
        <v>43586</v>
      </c>
      <c r="N111" s="4">
        <v>5</v>
      </c>
      <c r="O111" s="3" t="s">
        <v>42</v>
      </c>
      <c r="P111">
        <v>2019</v>
      </c>
    </row>
    <row r="112" spans="1:16" x14ac:dyDescent="0.25">
      <c r="A112" s="1" t="s">
        <v>27</v>
      </c>
      <c r="B112" s="1" t="s">
        <v>63</v>
      </c>
      <c r="C112" s="3" t="s">
        <v>34</v>
      </c>
      <c r="D112" s="3" t="s">
        <v>41</v>
      </c>
      <c r="E112" s="1">
        <v>1142</v>
      </c>
      <c r="F112" s="2">
        <v>10</v>
      </c>
      <c r="G112" s="2">
        <v>12</v>
      </c>
      <c r="H112" s="2">
        <v>13704</v>
      </c>
      <c r="I112" s="2">
        <v>274.08</v>
      </c>
      <c r="J112" s="2">
        <v>13429.92</v>
      </c>
      <c r="K112" s="2">
        <v>3426</v>
      </c>
      <c r="L112" s="2">
        <v>10003.92</v>
      </c>
      <c r="M112" s="5">
        <v>43617</v>
      </c>
      <c r="N112" s="4">
        <v>6</v>
      </c>
      <c r="O112" s="3" t="s">
        <v>23</v>
      </c>
      <c r="P112">
        <v>2019</v>
      </c>
    </row>
    <row r="113" spans="1:16" x14ac:dyDescent="0.25">
      <c r="A113" s="1" t="s">
        <v>28</v>
      </c>
      <c r="B113" s="1" t="s">
        <v>65</v>
      </c>
      <c r="C113" s="3" t="s">
        <v>34</v>
      </c>
      <c r="D113" s="3" t="s">
        <v>41</v>
      </c>
      <c r="E113" s="1">
        <v>662</v>
      </c>
      <c r="F113" s="2">
        <v>10</v>
      </c>
      <c r="G113" s="2">
        <v>125</v>
      </c>
      <c r="H113" s="2">
        <v>82750</v>
      </c>
      <c r="I113" s="2">
        <v>1655</v>
      </c>
      <c r="J113" s="2">
        <v>81095</v>
      </c>
      <c r="K113" s="2">
        <v>79440</v>
      </c>
      <c r="L113" s="2">
        <v>1655</v>
      </c>
      <c r="M113" s="5">
        <v>43617</v>
      </c>
      <c r="N113" s="4">
        <v>6</v>
      </c>
      <c r="O113" s="3" t="s">
        <v>23</v>
      </c>
      <c r="P113">
        <v>2019</v>
      </c>
    </row>
    <row r="114" spans="1:16" x14ac:dyDescent="0.25">
      <c r="A114" s="1" t="s">
        <v>27</v>
      </c>
      <c r="B114" s="1" t="s">
        <v>64</v>
      </c>
      <c r="C114" s="3" t="s">
        <v>34</v>
      </c>
      <c r="D114" s="3" t="s">
        <v>41</v>
      </c>
      <c r="E114" s="1">
        <v>1295</v>
      </c>
      <c r="F114" s="2">
        <v>10</v>
      </c>
      <c r="G114" s="2">
        <v>12</v>
      </c>
      <c r="H114" s="2">
        <v>15540</v>
      </c>
      <c r="I114" s="2">
        <v>310.8</v>
      </c>
      <c r="J114" s="2">
        <v>15229.2</v>
      </c>
      <c r="K114" s="2">
        <v>3885</v>
      </c>
      <c r="L114" s="2">
        <v>11344.2</v>
      </c>
      <c r="M114" s="5">
        <v>43739</v>
      </c>
      <c r="N114" s="4">
        <v>10</v>
      </c>
      <c r="O114" s="3" t="s">
        <v>33</v>
      </c>
      <c r="P114">
        <v>2019</v>
      </c>
    </row>
    <row r="115" spans="1:16" x14ac:dyDescent="0.25">
      <c r="A115" s="1" t="s">
        <v>28</v>
      </c>
      <c r="B115" s="1" t="s">
        <v>20</v>
      </c>
      <c r="C115" s="3" t="s">
        <v>34</v>
      </c>
      <c r="D115" s="3" t="s">
        <v>41</v>
      </c>
      <c r="E115" s="1">
        <v>809</v>
      </c>
      <c r="F115" s="2">
        <v>10</v>
      </c>
      <c r="G115" s="2">
        <v>125</v>
      </c>
      <c r="H115" s="2">
        <v>101125</v>
      </c>
      <c r="I115" s="2">
        <v>2022.5</v>
      </c>
      <c r="J115" s="2">
        <v>99102.5</v>
      </c>
      <c r="K115" s="2">
        <v>97080</v>
      </c>
      <c r="L115" s="2">
        <v>2022.5</v>
      </c>
      <c r="M115" s="5">
        <v>43374</v>
      </c>
      <c r="N115" s="4">
        <v>10</v>
      </c>
      <c r="O115" s="3" t="s">
        <v>33</v>
      </c>
      <c r="P115">
        <v>2018</v>
      </c>
    </row>
    <row r="116" spans="1:16" x14ac:dyDescent="0.25">
      <c r="A116" s="1" t="s">
        <v>28</v>
      </c>
      <c r="B116" s="1" t="s">
        <v>65</v>
      </c>
      <c r="C116" s="3" t="s">
        <v>34</v>
      </c>
      <c r="D116" s="3" t="s">
        <v>41</v>
      </c>
      <c r="E116" s="1">
        <v>2145</v>
      </c>
      <c r="F116" s="2">
        <v>10</v>
      </c>
      <c r="G116" s="2">
        <v>125</v>
      </c>
      <c r="H116" s="2">
        <v>268125</v>
      </c>
      <c r="I116" s="2">
        <v>5362.5</v>
      </c>
      <c r="J116" s="2">
        <v>262762.5</v>
      </c>
      <c r="K116" s="2">
        <v>257400</v>
      </c>
      <c r="L116" s="2">
        <v>5362.5</v>
      </c>
      <c r="M116" s="5">
        <v>43374</v>
      </c>
      <c r="N116" s="4">
        <v>10</v>
      </c>
      <c r="O116" s="3" t="s">
        <v>33</v>
      </c>
      <c r="P116">
        <v>2018</v>
      </c>
    </row>
    <row r="117" spans="1:16" x14ac:dyDescent="0.25">
      <c r="A117" s="1" t="s">
        <v>27</v>
      </c>
      <c r="B117" s="1" t="s">
        <v>22</v>
      </c>
      <c r="C117" s="3" t="s">
        <v>34</v>
      </c>
      <c r="D117" s="3" t="s">
        <v>41</v>
      </c>
      <c r="E117" s="1">
        <v>1785</v>
      </c>
      <c r="F117" s="2">
        <v>10</v>
      </c>
      <c r="G117" s="2">
        <v>12</v>
      </c>
      <c r="H117" s="2">
        <v>21420</v>
      </c>
      <c r="I117" s="2">
        <v>428.4</v>
      </c>
      <c r="J117" s="2">
        <v>20991.599999999999</v>
      </c>
      <c r="K117" s="2">
        <v>5355</v>
      </c>
      <c r="L117" s="2">
        <v>15636.599999999999</v>
      </c>
      <c r="M117" s="5">
        <v>43405</v>
      </c>
      <c r="N117" s="4">
        <v>11</v>
      </c>
      <c r="O117" s="3" t="s">
        <v>36</v>
      </c>
      <c r="P117">
        <v>2018</v>
      </c>
    </row>
    <row r="118" spans="1:16" x14ac:dyDescent="0.25">
      <c r="A118" s="1" t="s">
        <v>30</v>
      </c>
      <c r="B118" s="1" t="s">
        <v>64</v>
      </c>
      <c r="C118" s="3" t="s">
        <v>34</v>
      </c>
      <c r="D118" s="3" t="s">
        <v>41</v>
      </c>
      <c r="E118" s="1">
        <v>1916</v>
      </c>
      <c r="F118" s="2">
        <v>10</v>
      </c>
      <c r="G118" s="2">
        <v>300</v>
      </c>
      <c r="H118" s="2">
        <v>574800</v>
      </c>
      <c r="I118" s="2">
        <v>11496</v>
      </c>
      <c r="J118" s="2">
        <v>563304</v>
      </c>
      <c r="K118" s="2">
        <v>479000</v>
      </c>
      <c r="L118" s="2">
        <v>84304</v>
      </c>
      <c r="M118" s="5">
        <v>43800</v>
      </c>
      <c r="N118" s="4">
        <v>12</v>
      </c>
      <c r="O118" s="3" t="s">
        <v>24</v>
      </c>
      <c r="P118">
        <v>2019</v>
      </c>
    </row>
    <row r="119" spans="1:16" x14ac:dyDescent="0.25">
      <c r="A119" s="1" t="s">
        <v>16</v>
      </c>
      <c r="B119" s="1" t="s">
        <v>64</v>
      </c>
      <c r="C119" s="3" t="s">
        <v>34</v>
      </c>
      <c r="D119" s="3" t="s">
        <v>41</v>
      </c>
      <c r="E119" s="1">
        <v>2852</v>
      </c>
      <c r="F119" s="2">
        <v>10</v>
      </c>
      <c r="G119" s="2">
        <v>350</v>
      </c>
      <c r="H119" s="2">
        <v>998200</v>
      </c>
      <c r="I119" s="2">
        <v>19964</v>
      </c>
      <c r="J119" s="2">
        <v>978236</v>
      </c>
      <c r="K119" s="2">
        <v>741520</v>
      </c>
      <c r="L119" s="2">
        <v>236716</v>
      </c>
      <c r="M119" s="5">
        <v>43800</v>
      </c>
      <c r="N119" s="4">
        <v>12</v>
      </c>
      <c r="O119" s="3" t="s">
        <v>24</v>
      </c>
      <c r="P119">
        <v>2019</v>
      </c>
    </row>
    <row r="120" spans="1:16" x14ac:dyDescent="0.25">
      <c r="A120" s="1" t="s">
        <v>28</v>
      </c>
      <c r="B120" s="1" t="s">
        <v>64</v>
      </c>
      <c r="C120" s="3" t="s">
        <v>34</v>
      </c>
      <c r="D120" s="3" t="s">
        <v>41</v>
      </c>
      <c r="E120" s="1">
        <v>2729</v>
      </c>
      <c r="F120" s="2">
        <v>10</v>
      </c>
      <c r="G120" s="2">
        <v>125</v>
      </c>
      <c r="H120" s="2">
        <v>341125</v>
      </c>
      <c r="I120" s="2">
        <v>6822.5</v>
      </c>
      <c r="J120" s="2">
        <v>334302.5</v>
      </c>
      <c r="K120" s="2">
        <v>327480</v>
      </c>
      <c r="L120" s="2">
        <v>6822.5</v>
      </c>
      <c r="M120" s="5">
        <v>43800</v>
      </c>
      <c r="N120" s="4">
        <v>12</v>
      </c>
      <c r="O120" s="3" t="s">
        <v>24</v>
      </c>
      <c r="P120">
        <v>2019</v>
      </c>
    </row>
    <row r="121" spans="1:16" x14ac:dyDescent="0.25">
      <c r="A121" s="1" t="s">
        <v>21</v>
      </c>
      <c r="B121" s="1" t="s">
        <v>63</v>
      </c>
      <c r="C121" s="3" t="s">
        <v>34</v>
      </c>
      <c r="D121" s="3" t="s">
        <v>41</v>
      </c>
      <c r="E121" s="1">
        <v>1925</v>
      </c>
      <c r="F121" s="2">
        <v>10</v>
      </c>
      <c r="G121" s="2">
        <v>15</v>
      </c>
      <c r="H121" s="2">
        <v>28875</v>
      </c>
      <c r="I121" s="2">
        <v>577.5</v>
      </c>
      <c r="J121" s="2">
        <v>28297.5</v>
      </c>
      <c r="K121" s="2">
        <v>19250</v>
      </c>
      <c r="L121" s="2">
        <v>9047.5</v>
      </c>
      <c r="M121" s="5">
        <v>43435</v>
      </c>
      <c r="N121" s="4">
        <v>12</v>
      </c>
      <c r="O121" s="3" t="s">
        <v>24</v>
      </c>
      <c r="P121">
        <v>2018</v>
      </c>
    </row>
    <row r="122" spans="1:16" x14ac:dyDescent="0.25">
      <c r="A122" s="1" t="s">
        <v>16</v>
      </c>
      <c r="B122" s="1" t="s">
        <v>63</v>
      </c>
      <c r="C122" s="3" t="s">
        <v>34</v>
      </c>
      <c r="D122" s="3" t="s">
        <v>41</v>
      </c>
      <c r="E122" s="1">
        <v>2013</v>
      </c>
      <c r="F122" s="2">
        <v>10</v>
      </c>
      <c r="G122" s="2">
        <v>7</v>
      </c>
      <c r="H122" s="2">
        <v>14091</v>
      </c>
      <c r="I122" s="2">
        <v>281.82</v>
      </c>
      <c r="J122" s="2">
        <v>13809.18</v>
      </c>
      <c r="K122" s="2">
        <v>10065</v>
      </c>
      <c r="L122" s="2">
        <v>3744.1800000000003</v>
      </c>
      <c r="M122" s="5">
        <v>43435</v>
      </c>
      <c r="N122" s="4">
        <v>12</v>
      </c>
      <c r="O122" s="3" t="s">
        <v>24</v>
      </c>
      <c r="P122">
        <v>2018</v>
      </c>
    </row>
    <row r="123" spans="1:16" x14ac:dyDescent="0.25">
      <c r="A123" s="1" t="s">
        <v>27</v>
      </c>
      <c r="B123" s="1" t="s">
        <v>22</v>
      </c>
      <c r="C123" s="3" t="s">
        <v>34</v>
      </c>
      <c r="D123" s="3" t="s">
        <v>41</v>
      </c>
      <c r="E123" s="1">
        <v>1055</v>
      </c>
      <c r="F123" s="2">
        <v>10</v>
      </c>
      <c r="G123" s="2">
        <v>12</v>
      </c>
      <c r="H123" s="2">
        <v>12660</v>
      </c>
      <c r="I123" s="2">
        <v>253.2</v>
      </c>
      <c r="J123" s="2">
        <v>12406.8</v>
      </c>
      <c r="K123" s="2">
        <v>3165</v>
      </c>
      <c r="L123" s="2">
        <v>9241.7999999999993</v>
      </c>
      <c r="M123" s="5">
        <v>43800</v>
      </c>
      <c r="N123" s="4">
        <v>12</v>
      </c>
      <c r="O123" s="3" t="s">
        <v>24</v>
      </c>
      <c r="P123">
        <v>2019</v>
      </c>
    </row>
    <row r="124" spans="1:16" x14ac:dyDescent="0.25">
      <c r="A124" s="1" t="s">
        <v>27</v>
      </c>
      <c r="B124" s="1" t="s">
        <v>65</v>
      </c>
      <c r="C124" s="3" t="s">
        <v>34</v>
      </c>
      <c r="D124" s="3" t="s">
        <v>41</v>
      </c>
      <c r="E124" s="1">
        <v>1084</v>
      </c>
      <c r="F124" s="2">
        <v>10</v>
      </c>
      <c r="G124" s="2">
        <v>12</v>
      </c>
      <c r="H124" s="2">
        <v>13008</v>
      </c>
      <c r="I124" s="2">
        <v>260.16000000000003</v>
      </c>
      <c r="J124" s="2">
        <v>12747.84</v>
      </c>
      <c r="K124" s="2">
        <v>3252</v>
      </c>
      <c r="L124" s="2">
        <v>9495.84</v>
      </c>
      <c r="M124" s="5">
        <v>43800</v>
      </c>
      <c r="N124" s="4">
        <v>12</v>
      </c>
      <c r="O124" s="3" t="s">
        <v>24</v>
      </c>
      <c r="P124">
        <v>2019</v>
      </c>
    </row>
    <row r="125" spans="1:16" x14ac:dyDescent="0.25">
      <c r="A125" s="1" t="s">
        <v>16</v>
      </c>
      <c r="B125" s="1" t="s">
        <v>63</v>
      </c>
      <c r="C125" s="3" t="s">
        <v>37</v>
      </c>
      <c r="D125" s="3" t="s">
        <v>41</v>
      </c>
      <c r="E125" s="1">
        <v>1566</v>
      </c>
      <c r="F125" s="2">
        <v>120</v>
      </c>
      <c r="G125" s="2">
        <v>20</v>
      </c>
      <c r="H125" s="2">
        <v>31320</v>
      </c>
      <c r="I125" s="2">
        <v>626.4</v>
      </c>
      <c r="J125" s="2">
        <v>30693.599999999999</v>
      </c>
      <c r="K125" s="2">
        <v>15660</v>
      </c>
      <c r="L125" s="2">
        <v>15033.599999999999</v>
      </c>
      <c r="M125" s="5">
        <v>43739</v>
      </c>
      <c r="N125" s="4">
        <v>10</v>
      </c>
      <c r="O125" s="3" t="s">
        <v>33</v>
      </c>
      <c r="P125">
        <v>2019</v>
      </c>
    </row>
    <row r="126" spans="1:16" x14ac:dyDescent="0.25">
      <c r="A126" s="1" t="s">
        <v>16</v>
      </c>
      <c r="B126" s="1" t="s">
        <v>20</v>
      </c>
      <c r="C126" s="3" t="s">
        <v>37</v>
      </c>
      <c r="D126" s="3" t="s">
        <v>41</v>
      </c>
      <c r="E126" s="1">
        <v>2966</v>
      </c>
      <c r="F126" s="2">
        <v>120</v>
      </c>
      <c r="G126" s="2">
        <v>350</v>
      </c>
      <c r="H126" s="2">
        <v>1038100</v>
      </c>
      <c r="I126" s="2">
        <v>20762</v>
      </c>
      <c r="J126" s="2">
        <v>1017338</v>
      </c>
      <c r="K126" s="2">
        <v>771160</v>
      </c>
      <c r="L126" s="2">
        <v>246178</v>
      </c>
      <c r="M126" s="5">
        <v>43374</v>
      </c>
      <c r="N126" s="4">
        <v>10</v>
      </c>
      <c r="O126" s="3" t="s">
        <v>33</v>
      </c>
      <c r="P126">
        <v>2018</v>
      </c>
    </row>
    <row r="127" spans="1:16" x14ac:dyDescent="0.25">
      <c r="A127" s="1" t="s">
        <v>16</v>
      </c>
      <c r="B127" s="1" t="s">
        <v>20</v>
      </c>
      <c r="C127" s="3" t="s">
        <v>37</v>
      </c>
      <c r="D127" s="3" t="s">
        <v>41</v>
      </c>
      <c r="E127" s="1">
        <v>2877</v>
      </c>
      <c r="F127" s="2">
        <v>120</v>
      </c>
      <c r="G127" s="2">
        <v>350</v>
      </c>
      <c r="H127" s="2">
        <v>1006950</v>
      </c>
      <c r="I127" s="2">
        <v>20139</v>
      </c>
      <c r="J127" s="2">
        <v>986811</v>
      </c>
      <c r="K127" s="2">
        <v>748020</v>
      </c>
      <c r="L127" s="2">
        <v>238791</v>
      </c>
      <c r="M127" s="5">
        <v>43739</v>
      </c>
      <c r="N127" s="4">
        <v>10</v>
      </c>
      <c r="O127" s="3" t="s">
        <v>33</v>
      </c>
      <c r="P127">
        <v>2019</v>
      </c>
    </row>
    <row r="128" spans="1:16" x14ac:dyDescent="0.25">
      <c r="A128" s="1" t="s">
        <v>28</v>
      </c>
      <c r="B128" s="1" t="s">
        <v>20</v>
      </c>
      <c r="C128" s="3" t="s">
        <v>37</v>
      </c>
      <c r="D128" s="3" t="s">
        <v>41</v>
      </c>
      <c r="E128" s="1">
        <v>809</v>
      </c>
      <c r="F128" s="2">
        <v>120</v>
      </c>
      <c r="G128" s="2">
        <v>125</v>
      </c>
      <c r="H128" s="2">
        <v>101125</v>
      </c>
      <c r="I128" s="2">
        <v>2022.5</v>
      </c>
      <c r="J128" s="2">
        <v>99102.5</v>
      </c>
      <c r="K128" s="2">
        <v>97080</v>
      </c>
      <c r="L128" s="2">
        <v>2022.5</v>
      </c>
      <c r="M128" s="5">
        <v>43374</v>
      </c>
      <c r="N128" s="4">
        <v>10</v>
      </c>
      <c r="O128" s="3" t="s">
        <v>33</v>
      </c>
      <c r="P128">
        <v>2018</v>
      </c>
    </row>
    <row r="129" spans="1:16" x14ac:dyDescent="0.25">
      <c r="A129" s="1" t="s">
        <v>28</v>
      </c>
      <c r="B129" s="1" t="s">
        <v>65</v>
      </c>
      <c r="C129" s="3" t="s">
        <v>37</v>
      </c>
      <c r="D129" s="3" t="s">
        <v>41</v>
      </c>
      <c r="E129" s="1">
        <v>2145</v>
      </c>
      <c r="F129" s="2">
        <v>120</v>
      </c>
      <c r="G129" s="2">
        <v>125</v>
      </c>
      <c r="H129" s="2">
        <v>268125</v>
      </c>
      <c r="I129" s="2">
        <v>5362.5</v>
      </c>
      <c r="J129" s="2">
        <v>262762.5</v>
      </c>
      <c r="K129" s="2">
        <v>257400</v>
      </c>
      <c r="L129" s="2">
        <v>5362.5</v>
      </c>
      <c r="M129" s="5">
        <v>43374</v>
      </c>
      <c r="N129" s="4">
        <v>10</v>
      </c>
      <c r="O129" s="3" t="s">
        <v>33</v>
      </c>
      <c r="P129">
        <v>2018</v>
      </c>
    </row>
    <row r="130" spans="1:16" x14ac:dyDescent="0.25">
      <c r="A130" s="1" t="s">
        <v>27</v>
      </c>
      <c r="B130" s="1" t="s">
        <v>22</v>
      </c>
      <c r="C130" s="3" t="s">
        <v>37</v>
      </c>
      <c r="D130" s="3" t="s">
        <v>41</v>
      </c>
      <c r="E130" s="1">
        <v>1055</v>
      </c>
      <c r="F130" s="2">
        <v>120</v>
      </c>
      <c r="G130" s="2">
        <v>12</v>
      </c>
      <c r="H130" s="2">
        <v>12660</v>
      </c>
      <c r="I130" s="2">
        <v>253.2</v>
      </c>
      <c r="J130" s="2">
        <v>12406.8</v>
      </c>
      <c r="K130" s="2">
        <v>3165</v>
      </c>
      <c r="L130" s="2">
        <v>9241.7999999999993</v>
      </c>
      <c r="M130" s="5">
        <v>43800</v>
      </c>
      <c r="N130" s="4">
        <v>12</v>
      </c>
      <c r="O130" s="3" t="s">
        <v>24</v>
      </c>
      <c r="P130">
        <v>2019</v>
      </c>
    </row>
    <row r="131" spans="1:16" x14ac:dyDescent="0.25">
      <c r="A131" s="1" t="s">
        <v>16</v>
      </c>
      <c r="B131" s="1" t="s">
        <v>65</v>
      </c>
      <c r="C131" s="3" t="s">
        <v>37</v>
      </c>
      <c r="D131" s="3" t="s">
        <v>41</v>
      </c>
      <c r="E131" s="1">
        <v>544</v>
      </c>
      <c r="F131" s="2">
        <v>120</v>
      </c>
      <c r="G131" s="2">
        <v>20</v>
      </c>
      <c r="H131" s="2">
        <v>10880</v>
      </c>
      <c r="I131" s="2">
        <v>217.6</v>
      </c>
      <c r="J131" s="2">
        <v>10662.4</v>
      </c>
      <c r="K131" s="2">
        <v>5440</v>
      </c>
      <c r="L131" s="2">
        <v>5222.3999999999996</v>
      </c>
      <c r="M131" s="5">
        <v>43435</v>
      </c>
      <c r="N131" s="4">
        <v>12</v>
      </c>
      <c r="O131" s="3" t="s">
        <v>24</v>
      </c>
      <c r="P131">
        <v>2018</v>
      </c>
    </row>
    <row r="132" spans="1:16" x14ac:dyDescent="0.25">
      <c r="A132" s="1" t="s">
        <v>27</v>
      </c>
      <c r="B132" s="1" t="s">
        <v>65</v>
      </c>
      <c r="C132" s="3" t="s">
        <v>37</v>
      </c>
      <c r="D132" s="3" t="s">
        <v>41</v>
      </c>
      <c r="E132" s="1">
        <v>1084</v>
      </c>
      <c r="F132" s="2">
        <v>120</v>
      </c>
      <c r="G132" s="2">
        <v>12</v>
      </c>
      <c r="H132" s="2">
        <v>13008</v>
      </c>
      <c r="I132" s="2">
        <v>260.16000000000003</v>
      </c>
      <c r="J132" s="2">
        <v>12747.84</v>
      </c>
      <c r="K132" s="2">
        <v>3252</v>
      </c>
      <c r="L132" s="2">
        <v>9495.84</v>
      </c>
      <c r="M132" s="5">
        <v>43800</v>
      </c>
      <c r="N132" s="4">
        <v>12</v>
      </c>
      <c r="O132" s="3" t="s">
        <v>24</v>
      </c>
      <c r="P132">
        <v>2019</v>
      </c>
    </row>
    <row r="133" spans="1:16" x14ac:dyDescent="0.25">
      <c r="A133" s="1" t="s">
        <v>28</v>
      </c>
      <c r="B133" s="1" t="s">
        <v>65</v>
      </c>
      <c r="C133" s="3" t="s">
        <v>38</v>
      </c>
      <c r="D133" s="3" t="s">
        <v>41</v>
      </c>
      <c r="E133" s="1">
        <v>662</v>
      </c>
      <c r="F133" s="2">
        <v>250</v>
      </c>
      <c r="G133" s="2">
        <v>125</v>
      </c>
      <c r="H133" s="2">
        <v>82750</v>
      </c>
      <c r="I133" s="2">
        <v>1655</v>
      </c>
      <c r="J133" s="2">
        <v>81095</v>
      </c>
      <c r="K133" s="2">
        <v>79440</v>
      </c>
      <c r="L133" s="2">
        <v>1655</v>
      </c>
      <c r="M133" s="5">
        <v>43617</v>
      </c>
      <c r="N133" s="4">
        <v>6</v>
      </c>
      <c r="O133" s="3" t="s">
        <v>23</v>
      </c>
      <c r="P133">
        <v>2019</v>
      </c>
    </row>
    <row r="134" spans="1:16" x14ac:dyDescent="0.25">
      <c r="A134" s="1" t="s">
        <v>30</v>
      </c>
      <c r="B134" s="1" t="s">
        <v>20</v>
      </c>
      <c r="C134" s="3" t="s">
        <v>38</v>
      </c>
      <c r="D134" s="3" t="s">
        <v>41</v>
      </c>
      <c r="E134" s="1">
        <v>214</v>
      </c>
      <c r="F134" s="2">
        <v>250</v>
      </c>
      <c r="G134" s="2">
        <v>300</v>
      </c>
      <c r="H134" s="2">
        <v>64200</v>
      </c>
      <c r="I134" s="2">
        <v>1284</v>
      </c>
      <c r="J134" s="2">
        <v>62916</v>
      </c>
      <c r="K134" s="2">
        <v>53500</v>
      </c>
      <c r="L134" s="2">
        <v>9416</v>
      </c>
      <c r="M134" s="5">
        <v>43374</v>
      </c>
      <c r="N134" s="4">
        <v>10</v>
      </c>
      <c r="O134" s="3" t="s">
        <v>33</v>
      </c>
      <c r="P134">
        <v>2018</v>
      </c>
    </row>
    <row r="135" spans="1:16" x14ac:dyDescent="0.25">
      <c r="A135" s="1" t="s">
        <v>16</v>
      </c>
      <c r="B135" s="1" t="s">
        <v>20</v>
      </c>
      <c r="C135" s="3" t="s">
        <v>38</v>
      </c>
      <c r="D135" s="3" t="s">
        <v>41</v>
      </c>
      <c r="E135" s="1">
        <v>2877</v>
      </c>
      <c r="F135" s="2">
        <v>250</v>
      </c>
      <c r="G135" s="2">
        <v>350</v>
      </c>
      <c r="H135" s="2">
        <v>1006950</v>
      </c>
      <c r="I135" s="2">
        <v>20139</v>
      </c>
      <c r="J135" s="2">
        <v>986811</v>
      </c>
      <c r="K135" s="2">
        <v>748020</v>
      </c>
      <c r="L135" s="2">
        <v>238791</v>
      </c>
      <c r="M135" s="5">
        <v>43739</v>
      </c>
      <c r="N135" s="4">
        <v>10</v>
      </c>
      <c r="O135" s="3" t="s">
        <v>33</v>
      </c>
      <c r="P135">
        <v>2019</v>
      </c>
    </row>
    <row r="136" spans="1:16" x14ac:dyDescent="0.25">
      <c r="A136" s="1" t="s">
        <v>28</v>
      </c>
      <c r="B136" s="1" t="s">
        <v>64</v>
      </c>
      <c r="C136" s="3" t="s">
        <v>38</v>
      </c>
      <c r="D136" s="3" t="s">
        <v>41</v>
      </c>
      <c r="E136" s="1">
        <v>2729</v>
      </c>
      <c r="F136" s="2">
        <v>250</v>
      </c>
      <c r="G136" s="2">
        <v>125</v>
      </c>
      <c r="H136" s="2">
        <v>341125</v>
      </c>
      <c r="I136" s="2">
        <v>6822.5</v>
      </c>
      <c r="J136" s="2">
        <v>334302.5</v>
      </c>
      <c r="K136" s="2">
        <v>327480</v>
      </c>
      <c r="L136" s="2">
        <v>6822.5</v>
      </c>
      <c r="M136" s="5">
        <v>43800</v>
      </c>
      <c r="N136" s="4">
        <v>12</v>
      </c>
      <c r="O136" s="3" t="s">
        <v>24</v>
      </c>
      <c r="P136">
        <v>2019</v>
      </c>
    </row>
    <row r="137" spans="1:16" x14ac:dyDescent="0.25">
      <c r="A137" s="1" t="s">
        <v>16</v>
      </c>
      <c r="B137" s="1" t="s">
        <v>63</v>
      </c>
      <c r="C137" s="3" t="s">
        <v>38</v>
      </c>
      <c r="D137" s="3" t="s">
        <v>41</v>
      </c>
      <c r="E137" s="1">
        <v>266</v>
      </c>
      <c r="F137" s="2">
        <v>250</v>
      </c>
      <c r="G137" s="2">
        <v>350</v>
      </c>
      <c r="H137" s="2">
        <v>93100</v>
      </c>
      <c r="I137" s="2">
        <v>1862</v>
      </c>
      <c r="J137" s="2">
        <v>91238</v>
      </c>
      <c r="K137" s="2">
        <v>69160</v>
      </c>
      <c r="L137" s="2">
        <v>22078</v>
      </c>
      <c r="M137" s="5">
        <v>43435</v>
      </c>
      <c r="N137" s="4">
        <v>12</v>
      </c>
      <c r="O137" s="3" t="s">
        <v>24</v>
      </c>
      <c r="P137">
        <v>2018</v>
      </c>
    </row>
    <row r="138" spans="1:16" x14ac:dyDescent="0.25">
      <c r="A138" s="1" t="s">
        <v>16</v>
      </c>
      <c r="B138" s="1" t="s">
        <v>65</v>
      </c>
      <c r="C138" s="3" t="s">
        <v>38</v>
      </c>
      <c r="D138" s="3" t="s">
        <v>41</v>
      </c>
      <c r="E138" s="1">
        <v>1940</v>
      </c>
      <c r="F138" s="2">
        <v>250</v>
      </c>
      <c r="G138" s="2">
        <v>350</v>
      </c>
      <c r="H138" s="2">
        <v>679000</v>
      </c>
      <c r="I138" s="2">
        <v>13580</v>
      </c>
      <c r="J138" s="2">
        <v>665420</v>
      </c>
      <c r="K138" s="2">
        <v>504400</v>
      </c>
      <c r="L138" s="2">
        <v>161020</v>
      </c>
      <c r="M138" s="5">
        <v>43435</v>
      </c>
      <c r="N138" s="4">
        <v>12</v>
      </c>
      <c r="O138" s="3" t="s">
        <v>24</v>
      </c>
      <c r="P138">
        <v>2018</v>
      </c>
    </row>
    <row r="139" spans="1:16" x14ac:dyDescent="0.25">
      <c r="A139" s="1" t="s">
        <v>30</v>
      </c>
      <c r="B139" s="1" t="s">
        <v>20</v>
      </c>
      <c r="C139" s="3" t="s">
        <v>40</v>
      </c>
      <c r="D139" s="3" t="s">
        <v>41</v>
      </c>
      <c r="E139" s="1">
        <v>259</v>
      </c>
      <c r="F139" s="2">
        <v>260</v>
      </c>
      <c r="G139" s="2">
        <v>300</v>
      </c>
      <c r="H139" s="2">
        <v>77700</v>
      </c>
      <c r="I139" s="2">
        <v>1554</v>
      </c>
      <c r="J139" s="2">
        <v>76146</v>
      </c>
      <c r="K139" s="2">
        <v>64750</v>
      </c>
      <c r="L139" s="2">
        <v>11396</v>
      </c>
      <c r="M139" s="5">
        <v>43525</v>
      </c>
      <c r="N139" s="4">
        <v>3</v>
      </c>
      <c r="O139" s="3" t="s">
        <v>26</v>
      </c>
      <c r="P139">
        <v>2019</v>
      </c>
    </row>
    <row r="140" spans="1:16" x14ac:dyDescent="0.25">
      <c r="A140" s="1" t="s">
        <v>30</v>
      </c>
      <c r="B140" s="1" t="s">
        <v>65</v>
      </c>
      <c r="C140" s="3" t="s">
        <v>40</v>
      </c>
      <c r="D140" s="3" t="s">
        <v>41</v>
      </c>
      <c r="E140" s="1">
        <v>1101</v>
      </c>
      <c r="F140" s="2">
        <v>260</v>
      </c>
      <c r="G140" s="2">
        <v>300</v>
      </c>
      <c r="H140" s="2">
        <v>330300</v>
      </c>
      <c r="I140" s="2">
        <v>6606</v>
      </c>
      <c r="J140" s="2">
        <v>323694</v>
      </c>
      <c r="K140" s="2">
        <v>275250</v>
      </c>
      <c r="L140" s="2">
        <v>48444</v>
      </c>
      <c r="M140" s="5">
        <v>43525</v>
      </c>
      <c r="N140" s="4">
        <v>3</v>
      </c>
      <c r="O140" s="3" t="s">
        <v>26</v>
      </c>
      <c r="P140">
        <v>2019</v>
      </c>
    </row>
    <row r="141" spans="1:16" x14ac:dyDescent="0.25">
      <c r="A141" s="1" t="s">
        <v>28</v>
      </c>
      <c r="B141" s="1" t="s">
        <v>20</v>
      </c>
      <c r="C141" s="3" t="s">
        <v>40</v>
      </c>
      <c r="D141" s="3" t="s">
        <v>41</v>
      </c>
      <c r="E141" s="1">
        <v>2276</v>
      </c>
      <c r="F141" s="2">
        <v>260</v>
      </c>
      <c r="G141" s="2">
        <v>125</v>
      </c>
      <c r="H141" s="2">
        <v>284500</v>
      </c>
      <c r="I141" s="2">
        <v>5690</v>
      </c>
      <c r="J141" s="2">
        <v>278810</v>
      </c>
      <c r="K141" s="2">
        <v>273120</v>
      </c>
      <c r="L141" s="2">
        <v>5690</v>
      </c>
      <c r="M141" s="5">
        <v>43586</v>
      </c>
      <c r="N141" s="4">
        <v>5</v>
      </c>
      <c r="O141" s="3" t="s">
        <v>42</v>
      </c>
      <c r="P141">
        <v>2019</v>
      </c>
    </row>
    <row r="142" spans="1:16" x14ac:dyDescent="0.25">
      <c r="A142" s="1" t="s">
        <v>16</v>
      </c>
      <c r="B142" s="1" t="s">
        <v>20</v>
      </c>
      <c r="C142" s="3" t="s">
        <v>40</v>
      </c>
      <c r="D142" s="3" t="s">
        <v>41</v>
      </c>
      <c r="E142" s="1">
        <v>2966</v>
      </c>
      <c r="F142" s="2">
        <v>260</v>
      </c>
      <c r="G142" s="2">
        <v>350</v>
      </c>
      <c r="H142" s="2">
        <v>1038100</v>
      </c>
      <c r="I142" s="2">
        <v>20762</v>
      </c>
      <c r="J142" s="2">
        <v>1017338</v>
      </c>
      <c r="K142" s="2">
        <v>771160</v>
      </c>
      <c r="L142" s="2">
        <v>246178</v>
      </c>
      <c r="M142" s="5">
        <v>43374</v>
      </c>
      <c r="N142" s="4">
        <v>10</v>
      </c>
      <c r="O142" s="3" t="s">
        <v>33</v>
      </c>
      <c r="P142">
        <v>2018</v>
      </c>
    </row>
    <row r="143" spans="1:16" x14ac:dyDescent="0.25">
      <c r="A143" s="1" t="s">
        <v>16</v>
      </c>
      <c r="B143" s="1" t="s">
        <v>63</v>
      </c>
      <c r="C143" s="3" t="s">
        <v>40</v>
      </c>
      <c r="D143" s="3" t="s">
        <v>41</v>
      </c>
      <c r="E143" s="1">
        <v>1236</v>
      </c>
      <c r="F143" s="2">
        <v>260</v>
      </c>
      <c r="G143" s="2">
        <v>20</v>
      </c>
      <c r="H143" s="2">
        <v>24720</v>
      </c>
      <c r="I143" s="2">
        <v>494.4</v>
      </c>
      <c r="J143" s="2">
        <v>24225.599999999999</v>
      </c>
      <c r="K143" s="2">
        <v>12360</v>
      </c>
      <c r="L143" s="2">
        <v>11865.599999999999</v>
      </c>
      <c r="M143" s="5">
        <v>43770</v>
      </c>
      <c r="N143" s="4">
        <v>11</v>
      </c>
      <c r="O143" s="3" t="s">
        <v>36</v>
      </c>
      <c r="P143">
        <v>2019</v>
      </c>
    </row>
    <row r="144" spans="1:16" x14ac:dyDescent="0.25">
      <c r="A144" s="1" t="s">
        <v>16</v>
      </c>
      <c r="B144" s="1" t="s">
        <v>22</v>
      </c>
      <c r="C144" s="3" t="s">
        <v>40</v>
      </c>
      <c r="D144" s="3" t="s">
        <v>41</v>
      </c>
      <c r="E144" s="1">
        <v>941</v>
      </c>
      <c r="F144" s="2">
        <v>260</v>
      </c>
      <c r="G144" s="2">
        <v>20</v>
      </c>
      <c r="H144" s="2">
        <v>18820</v>
      </c>
      <c r="I144" s="2">
        <v>376.4</v>
      </c>
      <c r="J144" s="2">
        <v>18443.599999999999</v>
      </c>
      <c r="K144" s="2">
        <v>9410</v>
      </c>
      <c r="L144" s="2">
        <v>9033.5999999999985</v>
      </c>
      <c r="M144" s="5">
        <v>43770</v>
      </c>
      <c r="N144" s="4">
        <v>11</v>
      </c>
      <c r="O144" s="3" t="s">
        <v>36</v>
      </c>
      <c r="P144">
        <v>2019</v>
      </c>
    </row>
    <row r="145" spans="1:16" x14ac:dyDescent="0.25">
      <c r="A145" s="1" t="s">
        <v>30</v>
      </c>
      <c r="B145" s="1" t="s">
        <v>64</v>
      </c>
      <c r="C145" s="3" t="s">
        <v>40</v>
      </c>
      <c r="D145" s="3" t="s">
        <v>41</v>
      </c>
      <c r="E145" s="1">
        <v>1916</v>
      </c>
      <c r="F145" s="2">
        <v>260</v>
      </c>
      <c r="G145" s="2">
        <v>300</v>
      </c>
      <c r="H145" s="2">
        <v>574800</v>
      </c>
      <c r="I145" s="2">
        <v>11496</v>
      </c>
      <c r="J145" s="2">
        <v>563304</v>
      </c>
      <c r="K145" s="2">
        <v>479000</v>
      </c>
      <c r="L145" s="2">
        <v>84304</v>
      </c>
      <c r="M145" s="5">
        <v>43800</v>
      </c>
      <c r="N145" s="4">
        <v>12</v>
      </c>
      <c r="O145" s="3" t="s">
        <v>24</v>
      </c>
      <c r="P145">
        <v>2019</v>
      </c>
    </row>
    <row r="146" spans="1:16" x14ac:dyDescent="0.25">
      <c r="A146" s="1" t="s">
        <v>28</v>
      </c>
      <c r="B146" s="1" t="s">
        <v>22</v>
      </c>
      <c r="C146" s="3" t="s">
        <v>17</v>
      </c>
      <c r="D146" s="3" t="s">
        <v>41</v>
      </c>
      <c r="E146" s="1">
        <v>4243.5</v>
      </c>
      <c r="F146" s="2">
        <v>3</v>
      </c>
      <c r="G146" s="2">
        <v>125</v>
      </c>
      <c r="H146" s="2">
        <v>530437.5</v>
      </c>
      <c r="I146" s="2">
        <v>15913.125</v>
      </c>
      <c r="J146" s="2">
        <v>514524.375</v>
      </c>
      <c r="K146" s="2">
        <v>509220</v>
      </c>
      <c r="L146" s="2">
        <v>5304.375</v>
      </c>
      <c r="M146" s="5">
        <v>43556</v>
      </c>
      <c r="N146" s="4">
        <v>4</v>
      </c>
      <c r="O146" s="3" t="s">
        <v>39</v>
      </c>
      <c r="P146">
        <v>2019</v>
      </c>
    </row>
    <row r="147" spans="1:16" x14ac:dyDescent="0.25">
      <c r="A147" s="1" t="s">
        <v>16</v>
      </c>
      <c r="B147" s="1" t="s">
        <v>20</v>
      </c>
      <c r="C147" s="3" t="s">
        <v>17</v>
      </c>
      <c r="D147" s="3" t="s">
        <v>41</v>
      </c>
      <c r="E147" s="1">
        <v>2580</v>
      </c>
      <c r="F147" s="2">
        <v>3</v>
      </c>
      <c r="G147" s="2">
        <v>20</v>
      </c>
      <c r="H147" s="2">
        <v>51600</v>
      </c>
      <c r="I147" s="2">
        <v>1548</v>
      </c>
      <c r="J147" s="2">
        <v>50052</v>
      </c>
      <c r="K147" s="2">
        <v>25800</v>
      </c>
      <c r="L147" s="2">
        <v>24252</v>
      </c>
      <c r="M147" s="5">
        <v>43556</v>
      </c>
      <c r="N147" s="4">
        <v>4</v>
      </c>
      <c r="O147" s="3" t="s">
        <v>39</v>
      </c>
      <c r="P147">
        <v>2019</v>
      </c>
    </row>
    <row r="148" spans="1:16" x14ac:dyDescent="0.25">
      <c r="A148" s="1" t="s">
        <v>30</v>
      </c>
      <c r="B148" s="1" t="s">
        <v>20</v>
      </c>
      <c r="C148" s="3" t="s">
        <v>17</v>
      </c>
      <c r="D148" s="3" t="s">
        <v>41</v>
      </c>
      <c r="E148" s="1">
        <v>689</v>
      </c>
      <c r="F148" s="2">
        <v>3</v>
      </c>
      <c r="G148" s="2">
        <v>300</v>
      </c>
      <c r="H148" s="2">
        <v>206700</v>
      </c>
      <c r="I148" s="2">
        <v>6201</v>
      </c>
      <c r="J148" s="2">
        <v>200499</v>
      </c>
      <c r="K148" s="2">
        <v>172250</v>
      </c>
      <c r="L148" s="2">
        <v>28249</v>
      </c>
      <c r="M148" s="5">
        <v>43617</v>
      </c>
      <c r="N148" s="4">
        <v>6</v>
      </c>
      <c r="O148" s="3" t="s">
        <v>23</v>
      </c>
      <c r="P148">
        <v>2019</v>
      </c>
    </row>
    <row r="149" spans="1:16" x14ac:dyDescent="0.25">
      <c r="A149" s="1" t="s">
        <v>27</v>
      </c>
      <c r="B149" s="1" t="s">
        <v>63</v>
      </c>
      <c r="C149" s="3" t="s">
        <v>17</v>
      </c>
      <c r="D149" s="3" t="s">
        <v>41</v>
      </c>
      <c r="E149" s="1">
        <v>1947</v>
      </c>
      <c r="F149" s="2">
        <v>3</v>
      </c>
      <c r="G149" s="2">
        <v>12</v>
      </c>
      <c r="H149" s="2">
        <v>23364</v>
      </c>
      <c r="I149" s="2">
        <v>700.92</v>
      </c>
      <c r="J149" s="2">
        <v>22663.08</v>
      </c>
      <c r="K149" s="2">
        <v>5841</v>
      </c>
      <c r="L149" s="2">
        <v>16822.080000000002</v>
      </c>
      <c r="M149" s="5">
        <v>43709</v>
      </c>
      <c r="N149" s="4">
        <v>9</v>
      </c>
      <c r="O149" s="3" t="s">
        <v>32</v>
      </c>
      <c r="P149">
        <v>2019</v>
      </c>
    </row>
    <row r="150" spans="1:16" x14ac:dyDescent="0.25">
      <c r="A150" s="1" t="s">
        <v>27</v>
      </c>
      <c r="B150" s="1" t="s">
        <v>64</v>
      </c>
      <c r="C150" s="3" t="s">
        <v>17</v>
      </c>
      <c r="D150" s="3" t="s">
        <v>41</v>
      </c>
      <c r="E150" s="1">
        <v>908</v>
      </c>
      <c r="F150" s="2">
        <v>3</v>
      </c>
      <c r="G150" s="2">
        <v>12</v>
      </c>
      <c r="H150" s="2">
        <v>10896</v>
      </c>
      <c r="I150" s="2">
        <v>326.88</v>
      </c>
      <c r="J150" s="2">
        <v>10569.12</v>
      </c>
      <c r="K150" s="2">
        <v>2724</v>
      </c>
      <c r="L150" s="2">
        <v>7845.1200000000008</v>
      </c>
      <c r="M150" s="5">
        <v>43435</v>
      </c>
      <c r="N150" s="4">
        <v>12</v>
      </c>
      <c r="O150" s="3" t="s">
        <v>24</v>
      </c>
      <c r="P150">
        <v>2018</v>
      </c>
    </row>
    <row r="151" spans="1:16" x14ac:dyDescent="0.25">
      <c r="A151" s="1" t="s">
        <v>16</v>
      </c>
      <c r="B151" s="1" t="s">
        <v>20</v>
      </c>
      <c r="C151" s="3" t="s">
        <v>25</v>
      </c>
      <c r="D151" s="3" t="s">
        <v>41</v>
      </c>
      <c r="E151" s="1">
        <v>1958</v>
      </c>
      <c r="F151" s="2">
        <v>5</v>
      </c>
      <c r="G151" s="2">
        <v>7</v>
      </c>
      <c r="H151" s="2">
        <v>13706</v>
      </c>
      <c r="I151" s="2">
        <v>411.18</v>
      </c>
      <c r="J151" s="2">
        <v>13294.82</v>
      </c>
      <c r="K151" s="2">
        <v>9790</v>
      </c>
      <c r="L151" s="2">
        <v>3504.8199999999997</v>
      </c>
      <c r="M151" s="5">
        <v>43497</v>
      </c>
      <c r="N151" s="4">
        <v>2</v>
      </c>
      <c r="O151" s="3" t="s">
        <v>35</v>
      </c>
      <c r="P151">
        <v>2019</v>
      </c>
    </row>
    <row r="152" spans="1:16" x14ac:dyDescent="0.25">
      <c r="A152" s="1" t="s">
        <v>27</v>
      </c>
      <c r="B152" s="1" t="s">
        <v>22</v>
      </c>
      <c r="C152" s="3" t="s">
        <v>25</v>
      </c>
      <c r="D152" s="3" t="s">
        <v>41</v>
      </c>
      <c r="E152" s="1">
        <v>1901</v>
      </c>
      <c r="F152" s="2">
        <v>5</v>
      </c>
      <c r="G152" s="2">
        <v>12</v>
      </c>
      <c r="H152" s="2">
        <v>22812</v>
      </c>
      <c r="I152" s="2">
        <v>684.36</v>
      </c>
      <c r="J152" s="2">
        <v>22127.64</v>
      </c>
      <c r="K152" s="2">
        <v>5703</v>
      </c>
      <c r="L152" s="2">
        <v>16424.64</v>
      </c>
      <c r="M152" s="5">
        <v>43617</v>
      </c>
      <c r="N152" s="4">
        <v>6</v>
      </c>
      <c r="O152" s="3" t="s">
        <v>23</v>
      </c>
      <c r="P152">
        <v>2019</v>
      </c>
    </row>
    <row r="153" spans="1:16" x14ac:dyDescent="0.25">
      <c r="A153" s="1" t="s">
        <v>16</v>
      </c>
      <c r="B153" s="1" t="s">
        <v>22</v>
      </c>
      <c r="C153" s="3" t="s">
        <v>25</v>
      </c>
      <c r="D153" s="3" t="s">
        <v>41</v>
      </c>
      <c r="E153" s="1">
        <v>544</v>
      </c>
      <c r="F153" s="2">
        <v>5</v>
      </c>
      <c r="G153" s="2">
        <v>7</v>
      </c>
      <c r="H153" s="2">
        <v>3808</v>
      </c>
      <c r="I153" s="2">
        <v>114.24</v>
      </c>
      <c r="J153" s="2">
        <v>3693.76</v>
      </c>
      <c r="K153" s="2">
        <v>2720</v>
      </c>
      <c r="L153" s="2">
        <v>973.76000000000022</v>
      </c>
      <c r="M153" s="5">
        <v>43709</v>
      </c>
      <c r="N153" s="4">
        <v>9</v>
      </c>
      <c r="O153" s="3" t="s">
        <v>32</v>
      </c>
      <c r="P153">
        <v>2019</v>
      </c>
    </row>
    <row r="154" spans="1:16" x14ac:dyDescent="0.25">
      <c r="A154" s="1" t="s">
        <v>16</v>
      </c>
      <c r="B154" s="1" t="s">
        <v>20</v>
      </c>
      <c r="C154" s="3" t="s">
        <v>25</v>
      </c>
      <c r="D154" s="3" t="s">
        <v>41</v>
      </c>
      <c r="E154" s="1">
        <v>1797</v>
      </c>
      <c r="F154" s="2">
        <v>5</v>
      </c>
      <c r="G154" s="2">
        <v>350</v>
      </c>
      <c r="H154" s="2">
        <v>628950</v>
      </c>
      <c r="I154" s="2">
        <v>18868.5</v>
      </c>
      <c r="J154" s="2">
        <v>610081.5</v>
      </c>
      <c r="K154" s="2">
        <v>467220</v>
      </c>
      <c r="L154" s="2">
        <v>142861.5</v>
      </c>
      <c r="M154" s="5">
        <v>43344</v>
      </c>
      <c r="N154" s="4">
        <v>9</v>
      </c>
      <c r="O154" s="3" t="s">
        <v>32</v>
      </c>
      <c r="P154">
        <v>2018</v>
      </c>
    </row>
    <row r="155" spans="1:16" x14ac:dyDescent="0.25">
      <c r="A155" s="1" t="s">
        <v>28</v>
      </c>
      <c r="B155" s="1" t="s">
        <v>22</v>
      </c>
      <c r="C155" s="3" t="s">
        <v>25</v>
      </c>
      <c r="D155" s="3" t="s">
        <v>41</v>
      </c>
      <c r="E155" s="1">
        <v>1287</v>
      </c>
      <c r="F155" s="2">
        <v>5</v>
      </c>
      <c r="G155" s="2">
        <v>125</v>
      </c>
      <c r="H155" s="2">
        <v>160875</v>
      </c>
      <c r="I155" s="2">
        <v>4826.25</v>
      </c>
      <c r="J155" s="2">
        <v>156048.75</v>
      </c>
      <c r="K155" s="2">
        <v>154440</v>
      </c>
      <c r="L155" s="2">
        <v>1608.75</v>
      </c>
      <c r="M155" s="5">
        <v>43800</v>
      </c>
      <c r="N155" s="4">
        <v>12</v>
      </c>
      <c r="O155" s="3" t="s">
        <v>24</v>
      </c>
      <c r="P155">
        <v>2019</v>
      </c>
    </row>
    <row r="156" spans="1:16" x14ac:dyDescent="0.25">
      <c r="A156" s="1" t="s">
        <v>28</v>
      </c>
      <c r="B156" s="1" t="s">
        <v>20</v>
      </c>
      <c r="C156" s="3" t="s">
        <v>25</v>
      </c>
      <c r="D156" s="3" t="s">
        <v>41</v>
      </c>
      <c r="E156" s="1">
        <v>1706</v>
      </c>
      <c r="F156" s="2">
        <v>5</v>
      </c>
      <c r="G156" s="2">
        <v>125</v>
      </c>
      <c r="H156" s="2">
        <v>213250</v>
      </c>
      <c r="I156" s="2">
        <v>6397.5</v>
      </c>
      <c r="J156" s="2">
        <v>206852.5</v>
      </c>
      <c r="K156" s="2">
        <v>204720</v>
      </c>
      <c r="L156" s="2">
        <v>2132.5</v>
      </c>
      <c r="M156" s="5">
        <v>43800</v>
      </c>
      <c r="N156" s="4">
        <v>12</v>
      </c>
      <c r="O156" s="3" t="s">
        <v>24</v>
      </c>
      <c r="P156">
        <v>2019</v>
      </c>
    </row>
    <row r="157" spans="1:16" x14ac:dyDescent="0.25">
      <c r="A157" s="1" t="s">
        <v>30</v>
      </c>
      <c r="B157" s="1" t="s">
        <v>22</v>
      </c>
      <c r="C157" s="3" t="s">
        <v>34</v>
      </c>
      <c r="D157" s="3" t="s">
        <v>41</v>
      </c>
      <c r="E157" s="1">
        <v>2434.5</v>
      </c>
      <c r="F157" s="2">
        <v>10</v>
      </c>
      <c r="G157" s="2">
        <v>300</v>
      </c>
      <c r="H157" s="2">
        <v>730350</v>
      </c>
      <c r="I157" s="2">
        <v>21910.5</v>
      </c>
      <c r="J157" s="2">
        <v>708439.5</v>
      </c>
      <c r="K157" s="2">
        <v>608625</v>
      </c>
      <c r="L157" s="2">
        <v>99814.5</v>
      </c>
      <c r="M157" s="5">
        <v>43466</v>
      </c>
      <c r="N157" s="4">
        <v>1</v>
      </c>
      <c r="O157" s="3" t="s">
        <v>19</v>
      </c>
      <c r="P157">
        <v>2019</v>
      </c>
    </row>
    <row r="158" spans="1:16" x14ac:dyDescent="0.25">
      <c r="A158" s="1" t="s">
        <v>28</v>
      </c>
      <c r="B158" s="1" t="s">
        <v>64</v>
      </c>
      <c r="C158" s="3" t="s">
        <v>34</v>
      </c>
      <c r="D158" s="3" t="s">
        <v>41</v>
      </c>
      <c r="E158" s="1">
        <v>1774</v>
      </c>
      <c r="F158" s="2">
        <v>10</v>
      </c>
      <c r="G158" s="2">
        <v>125</v>
      </c>
      <c r="H158" s="2">
        <v>221750</v>
      </c>
      <c r="I158" s="2">
        <v>6652.5</v>
      </c>
      <c r="J158" s="2">
        <v>215097.5</v>
      </c>
      <c r="K158" s="2">
        <v>212880</v>
      </c>
      <c r="L158" s="2">
        <v>2217.5</v>
      </c>
      <c r="M158" s="5">
        <v>43525</v>
      </c>
      <c r="N158" s="4">
        <v>3</v>
      </c>
      <c r="O158" s="3" t="s">
        <v>26</v>
      </c>
      <c r="P158">
        <v>2019</v>
      </c>
    </row>
    <row r="159" spans="1:16" x14ac:dyDescent="0.25">
      <c r="A159" s="1" t="s">
        <v>27</v>
      </c>
      <c r="B159" s="1" t="s">
        <v>22</v>
      </c>
      <c r="C159" s="3" t="s">
        <v>34</v>
      </c>
      <c r="D159" s="3" t="s">
        <v>41</v>
      </c>
      <c r="E159" s="1">
        <v>1901</v>
      </c>
      <c r="F159" s="2">
        <v>10</v>
      </c>
      <c r="G159" s="2">
        <v>12</v>
      </c>
      <c r="H159" s="2">
        <v>22812</v>
      </c>
      <c r="I159" s="2">
        <v>684.36</v>
      </c>
      <c r="J159" s="2">
        <v>22127.64</v>
      </c>
      <c r="K159" s="2">
        <v>5703</v>
      </c>
      <c r="L159" s="2">
        <v>16424.64</v>
      </c>
      <c r="M159" s="5">
        <v>43617</v>
      </c>
      <c r="N159" s="4">
        <v>6</v>
      </c>
      <c r="O159" s="3" t="s">
        <v>23</v>
      </c>
      <c r="P159">
        <v>2019</v>
      </c>
    </row>
    <row r="160" spans="1:16" x14ac:dyDescent="0.25">
      <c r="A160" s="1" t="s">
        <v>30</v>
      </c>
      <c r="B160" s="1" t="s">
        <v>20</v>
      </c>
      <c r="C160" s="3" t="s">
        <v>34</v>
      </c>
      <c r="D160" s="3" t="s">
        <v>41</v>
      </c>
      <c r="E160" s="1">
        <v>689</v>
      </c>
      <c r="F160" s="2">
        <v>10</v>
      </c>
      <c r="G160" s="2">
        <v>300</v>
      </c>
      <c r="H160" s="2">
        <v>206700</v>
      </c>
      <c r="I160" s="2">
        <v>6201</v>
      </c>
      <c r="J160" s="2">
        <v>200499</v>
      </c>
      <c r="K160" s="2">
        <v>172250</v>
      </c>
      <c r="L160" s="2">
        <v>28249</v>
      </c>
      <c r="M160" s="5">
        <v>43617</v>
      </c>
      <c r="N160" s="4">
        <v>6</v>
      </c>
      <c r="O160" s="3" t="s">
        <v>23</v>
      </c>
      <c r="P160">
        <v>2019</v>
      </c>
    </row>
    <row r="161" spans="1:16" x14ac:dyDescent="0.25">
      <c r="A161" s="1" t="s">
        <v>28</v>
      </c>
      <c r="B161" s="1" t="s">
        <v>20</v>
      </c>
      <c r="C161" s="3" t="s">
        <v>34</v>
      </c>
      <c r="D161" s="3" t="s">
        <v>41</v>
      </c>
      <c r="E161" s="1">
        <v>1570</v>
      </c>
      <c r="F161" s="2">
        <v>10</v>
      </c>
      <c r="G161" s="2">
        <v>125</v>
      </c>
      <c r="H161" s="2">
        <v>196250</v>
      </c>
      <c r="I161" s="2">
        <v>5887.5</v>
      </c>
      <c r="J161" s="2">
        <v>190362.5</v>
      </c>
      <c r="K161" s="2">
        <v>188400</v>
      </c>
      <c r="L161" s="2">
        <v>1962.5</v>
      </c>
      <c r="M161" s="5">
        <v>43617</v>
      </c>
      <c r="N161" s="4">
        <v>6</v>
      </c>
      <c r="O161" s="3" t="s">
        <v>23</v>
      </c>
      <c r="P161">
        <v>2019</v>
      </c>
    </row>
    <row r="162" spans="1:16" x14ac:dyDescent="0.25">
      <c r="A162" s="1" t="s">
        <v>27</v>
      </c>
      <c r="B162" s="1" t="s">
        <v>63</v>
      </c>
      <c r="C162" s="3" t="s">
        <v>34</v>
      </c>
      <c r="D162" s="3" t="s">
        <v>41</v>
      </c>
      <c r="E162" s="1">
        <v>1369.5</v>
      </c>
      <c r="F162" s="2">
        <v>10</v>
      </c>
      <c r="G162" s="2">
        <v>12</v>
      </c>
      <c r="H162" s="2">
        <v>16434</v>
      </c>
      <c r="I162" s="2">
        <v>493.02</v>
      </c>
      <c r="J162" s="2">
        <v>15940.98</v>
      </c>
      <c r="K162" s="2">
        <v>4108.5</v>
      </c>
      <c r="L162" s="2">
        <v>11832.48</v>
      </c>
      <c r="M162" s="5">
        <v>43647</v>
      </c>
      <c r="N162" s="4">
        <v>7</v>
      </c>
      <c r="O162" s="3" t="s">
        <v>29</v>
      </c>
      <c r="P162">
        <v>2019</v>
      </c>
    </row>
    <row r="163" spans="1:16" x14ac:dyDescent="0.25">
      <c r="A163" s="1" t="s">
        <v>28</v>
      </c>
      <c r="B163" s="1" t="s">
        <v>64</v>
      </c>
      <c r="C163" s="3" t="s">
        <v>34</v>
      </c>
      <c r="D163" s="3" t="s">
        <v>41</v>
      </c>
      <c r="E163" s="1">
        <v>2009</v>
      </c>
      <c r="F163" s="2">
        <v>10</v>
      </c>
      <c r="G163" s="2">
        <v>125</v>
      </c>
      <c r="H163" s="2">
        <v>251125</v>
      </c>
      <c r="I163" s="2">
        <v>7533.75</v>
      </c>
      <c r="J163" s="2">
        <v>243591.25</v>
      </c>
      <c r="K163" s="2">
        <v>241080</v>
      </c>
      <c r="L163" s="2">
        <v>2511.25</v>
      </c>
      <c r="M163" s="5">
        <v>43739</v>
      </c>
      <c r="N163" s="4">
        <v>10</v>
      </c>
      <c r="O163" s="3" t="s">
        <v>33</v>
      </c>
      <c r="P163">
        <v>2019</v>
      </c>
    </row>
    <row r="164" spans="1:16" x14ac:dyDescent="0.25">
      <c r="A164" s="1" t="s">
        <v>21</v>
      </c>
      <c r="B164" s="1" t="s">
        <v>20</v>
      </c>
      <c r="C164" s="3" t="s">
        <v>34</v>
      </c>
      <c r="D164" s="3" t="s">
        <v>41</v>
      </c>
      <c r="E164" s="1">
        <v>1945</v>
      </c>
      <c r="F164" s="2">
        <v>10</v>
      </c>
      <c r="G164" s="2">
        <v>15</v>
      </c>
      <c r="H164" s="2">
        <v>29175</v>
      </c>
      <c r="I164" s="2">
        <v>875.25</v>
      </c>
      <c r="J164" s="2">
        <v>28299.75</v>
      </c>
      <c r="K164" s="2">
        <v>19450</v>
      </c>
      <c r="L164" s="2">
        <v>8849.75</v>
      </c>
      <c r="M164" s="5">
        <v>43374</v>
      </c>
      <c r="N164" s="4">
        <v>10</v>
      </c>
      <c r="O164" s="3" t="s">
        <v>33</v>
      </c>
      <c r="P164">
        <v>2018</v>
      </c>
    </row>
    <row r="165" spans="1:16" x14ac:dyDescent="0.25">
      <c r="A165" s="1" t="s">
        <v>28</v>
      </c>
      <c r="B165" s="1" t="s">
        <v>22</v>
      </c>
      <c r="C165" s="3" t="s">
        <v>34</v>
      </c>
      <c r="D165" s="3" t="s">
        <v>41</v>
      </c>
      <c r="E165" s="1">
        <v>1287</v>
      </c>
      <c r="F165" s="2">
        <v>10</v>
      </c>
      <c r="G165" s="2">
        <v>125</v>
      </c>
      <c r="H165" s="2">
        <v>160875</v>
      </c>
      <c r="I165" s="2">
        <v>4826.25</v>
      </c>
      <c r="J165" s="2">
        <v>156048.75</v>
      </c>
      <c r="K165" s="2">
        <v>154440</v>
      </c>
      <c r="L165" s="2">
        <v>1608.75</v>
      </c>
      <c r="M165" s="5">
        <v>43800</v>
      </c>
      <c r="N165" s="4">
        <v>12</v>
      </c>
      <c r="O165" s="3" t="s">
        <v>24</v>
      </c>
      <c r="P165">
        <v>2019</v>
      </c>
    </row>
    <row r="166" spans="1:16" x14ac:dyDescent="0.25">
      <c r="A166" s="1" t="s">
        <v>28</v>
      </c>
      <c r="B166" s="1" t="s">
        <v>20</v>
      </c>
      <c r="C166" s="3" t="s">
        <v>34</v>
      </c>
      <c r="D166" s="3" t="s">
        <v>41</v>
      </c>
      <c r="E166" s="1">
        <v>1706</v>
      </c>
      <c r="F166" s="2">
        <v>10</v>
      </c>
      <c r="G166" s="2">
        <v>125</v>
      </c>
      <c r="H166" s="2">
        <v>213250</v>
      </c>
      <c r="I166" s="2">
        <v>6397.5</v>
      </c>
      <c r="J166" s="2">
        <v>206852.5</v>
      </c>
      <c r="K166" s="2">
        <v>204720</v>
      </c>
      <c r="L166" s="2">
        <v>2132.5</v>
      </c>
      <c r="M166" s="5">
        <v>43800</v>
      </c>
      <c r="N166" s="4">
        <v>12</v>
      </c>
      <c r="O166" s="3" t="s">
        <v>24</v>
      </c>
      <c r="P166">
        <v>2019</v>
      </c>
    </row>
    <row r="167" spans="1:16" x14ac:dyDescent="0.25">
      <c r="A167" s="1" t="s">
        <v>28</v>
      </c>
      <c r="B167" s="1" t="s">
        <v>64</v>
      </c>
      <c r="C167" s="3" t="s">
        <v>37</v>
      </c>
      <c r="D167" s="3" t="s">
        <v>41</v>
      </c>
      <c r="E167" s="1">
        <v>2009</v>
      </c>
      <c r="F167" s="2">
        <v>120</v>
      </c>
      <c r="G167" s="2">
        <v>125</v>
      </c>
      <c r="H167" s="2">
        <v>251125</v>
      </c>
      <c r="I167" s="2">
        <v>7533.75</v>
      </c>
      <c r="J167" s="2">
        <v>243591.25</v>
      </c>
      <c r="K167" s="2">
        <v>241080</v>
      </c>
      <c r="L167" s="2">
        <v>2511.25</v>
      </c>
      <c r="M167" s="5">
        <v>43739</v>
      </c>
      <c r="N167" s="4">
        <v>10</v>
      </c>
      <c r="O167" s="3" t="s">
        <v>33</v>
      </c>
      <c r="P167">
        <v>2019</v>
      </c>
    </row>
    <row r="168" spans="1:16" x14ac:dyDescent="0.25">
      <c r="A168" s="1" t="s">
        <v>30</v>
      </c>
      <c r="B168" s="1" t="s">
        <v>63</v>
      </c>
      <c r="C168" s="3" t="s">
        <v>38</v>
      </c>
      <c r="D168" s="3" t="s">
        <v>41</v>
      </c>
      <c r="E168" s="1">
        <v>2844</v>
      </c>
      <c r="F168" s="2">
        <v>250</v>
      </c>
      <c r="G168" s="2">
        <v>300</v>
      </c>
      <c r="H168" s="2">
        <v>853200</v>
      </c>
      <c r="I168" s="2">
        <v>25596</v>
      </c>
      <c r="J168" s="2">
        <v>827604</v>
      </c>
      <c r="K168" s="2">
        <v>711000</v>
      </c>
      <c r="L168" s="2">
        <v>116604</v>
      </c>
      <c r="M168" s="5">
        <v>43497</v>
      </c>
      <c r="N168" s="4">
        <v>2</v>
      </c>
      <c r="O168" s="3" t="s">
        <v>35</v>
      </c>
      <c r="P168">
        <v>2019</v>
      </c>
    </row>
    <row r="169" spans="1:16" x14ac:dyDescent="0.25">
      <c r="A169" s="1" t="s">
        <v>27</v>
      </c>
      <c r="B169" s="1" t="s">
        <v>65</v>
      </c>
      <c r="C169" s="3" t="s">
        <v>38</v>
      </c>
      <c r="D169" s="3" t="s">
        <v>41</v>
      </c>
      <c r="E169" s="1">
        <v>1916</v>
      </c>
      <c r="F169" s="2">
        <v>250</v>
      </c>
      <c r="G169" s="2">
        <v>12</v>
      </c>
      <c r="H169" s="2">
        <v>22992</v>
      </c>
      <c r="I169" s="2">
        <v>689.76</v>
      </c>
      <c r="J169" s="2">
        <v>22302.240000000002</v>
      </c>
      <c r="K169" s="2">
        <v>5748</v>
      </c>
      <c r="L169" s="2">
        <v>16554.240000000002</v>
      </c>
      <c r="M169" s="5">
        <v>43556</v>
      </c>
      <c r="N169" s="4">
        <v>4</v>
      </c>
      <c r="O169" s="3" t="s">
        <v>39</v>
      </c>
      <c r="P169">
        <v>2019</v>
      </c>
    </row>
    <row r="170" spans="1:16" x14ac:dyDescent="0.25">
      <c r="A170" s="1" t="s">
        <v>28</v>
      </c>
      <c r="B170" s="1" t="s">
        <v>20</v>
      </c>
      <c r="C170" s="3" t="s">
        <v>38</v>
      </c>
      <c r="D170" s="3" t="s">
        <v>41</v>
      </c>
      <c r="E170" s="1">
        <v>1570</v>
      </c>
      <c r="F170" s="2">
        <v>250</v>
      </c>
      <c r="G170" s="2">
        <v>125</v>
      </c>
      <c r="H170" s="2">
        <v>196250</v>
      </c>
      <c r="I170" s="2">
        <v>5887.5</v>
      </c>
      <c r="J170" s="2">
        <v>190362.5</v>
      </c>
      <c r="K170" s="2">
        <v>188400</v>
      </c>
      <c r="L170" s="2">
        <v>1962.5</v>
      </c>
      <c r="M170" s="5">
        <v>43617</v>
      </c>
      <c r="N170" s="4">
        <v>6</v>
      </c>
      <c r="O170" s="3" t="s">
        <v>23</v>
      </c>
      <c r="P170">
        <v>2019</v>
      </c>
    </row>
    <row r="171" spans="1:16" x14ac:dyDescent="0.25">
      <c r="A171" s="1" t="s">
        <v>30</v>
      </c>
      <c r="B171" s="1" t="s">
        <v>64</v>
      </c>
      <c r="C171" s="3" t="s">
        <v>38</v>
      </c>
      <c r="D171" s="3" t="s">
        <v>41</v>
      </c>
      <c r="E171" s="1">
        <v>1874</v>
      </c>
      <c r="F171" s="2">
        <v>250</v>
      </c>
      <c r="G171" s="2">
        <v>300</v>
      </c>
      <c r="H171" s="2">
        <v>562200</v>
      </c>
      <c r="I171" s="2">
        <v>16866</v>
      </c>
      <c r="J171" s="2">
        <v>545334</v>
      </c>
      <c r="K171" s="2">
        <v>468500</v>
      </c>
      <c r="L171" s="2">
        <v>76834</v>
      </c>
      <c r="M171" s="5">
        <v>43678</v>
      </c>
      <c r="N171" s="4">
        <v>8</v>
      </c>
      <c r="O171" s="3" t="s">
        <v>31</v>
      </c>
      <c r="P171">
        <v>2019</v>
      </c>
    </row>
    <row r="172" spans="1:16" x14ac:dyDescent="0.25">
      <c r="A172" s="1" t="s">
        <v>16</v>
      </c>
      <c r="B172" s="1" t="s">
        <v>65</v>
      </c>
      <c r="C172" s="3" t="s">
        <v>38</v>
      </c>
      <c r="D172" s="3" t="s">
        <v>41</v>
      </c>
      <c r="E172" s="1">
        <v>1642</v>
      </c>
      <c r="F172" s="2">
        <v>250</v>
      </c>
      <c r="G172" s="2">
        <v>350</v>
      </c>
      <c r="H172" s="2">
        <v>574700</v>
      </c>
      <c r="I172" s="2">
        <v>17241</v>
      </c>
      <c r="J172" s="2">
        <v>557459</v>
      </c>
      <c r="K172" s="2">
        <v>426920</v>
      </c>
      <c r="L172" s="2">
        <v>130539</v>
      </c>
      <c r="M172" s="5">
        <v>43678</v>
      </c>
      <c r="N172" s="4">
        <v>8</v>
      </c>
      <c r="O172" s="3" t="s">
        <v>31</v>
      </c>
      <c r="P172">
        <v>2019</v>
      </c>
    </row>
    <row r="173" spans="1:16" x14ac:dyDescent="0.25">
      <c r="A173" s="1" t="s">
        <v>21</v>
      </c>
      <c r="B173" s="1" t="s">
        <v>20</v>
      </c>
      <c r="C173" s="3" t="s">
        <v>38</v>
      </c>
      <c r="D173" s="3" t="s">
        <v>41</v>
      </c>
      <c r="E173" s="1">
        <v>1945</v>
      </c>
      <c r="F173" s="2">
        <v>250</v>
      </c>
      <c r="G173" s="2">
        <v>15</v>
      </c>
      <c r="H173" s="2">
        <v>29175</v>
      </c>
      <c r="I173" s="2">
        <v>875.25</v>
      </c>
      <c r="J173" s="2">
        <v>28299.75</v>
      </c>
      <c r="K173" s="2">
        <v>19450</v>
      </c>
      <c r="L173" s="2">
        <v>8849.75</v>
      </c>
      <c r="M173" s="5">
        <v>43374</v>
      </c>
      <c r="N173" s="4">
        <v>10</v>
      </c>
      <c r="O173" s="3" t="s">
        <v>33</v>
      </c>
      <c r="P173">
        <v>2018</v>
      </c>
    </row>
    <row r="174" spans="1:16" x14ac:dyDescent="0.25">
      <c r="A174" s="1" t="s">
        <v>16</v>
      </c>
      <c r="B174" s="1" t="s">
        <v>64</v>
      </c>
      <c r="C174" s="3" t="s">
        <v>17</v>
      </c>
      <c r="D174" s="3" t="s">
        <v>41</v>
      </c>
      <c r="E174" s="1">
        <v>831</v>
      </c>
      <c r="F174" s="2">
        <v>3</v>
      </c>
      <c r="G174" s="2">
        <v>20</v>
      </c>
      <c r="H174" s="2">
        <v>16620</v>
      </c>
      <c r="I174" s="2">
        <v>498.6</v>
      </c>
      <c r="J174" s="2">
        <v>16121.4</v>
      </c>
      <c r="K174" s="2">
        <v>8310</v>
      </c>
      <c r="L174" s="2">
        <v>7811.4</v>
      </c>
      <c r="M174" s="5">
        <v>43586</v>
      </c>
      <c r="N174" s="4">
        <v>5</v>
      </c>
      <c r="O174" s="3" t="s">
        <v>42</v>
      </c>
      <c r="P174">
        <v>2019</v>
      </c>
    </row>
    <row r="175" spans="1:16" x14ac:dyDescent="0.25">
      <c r="A175" s="1" t="s">
        <v>16</v>
      </c>
      <c r="B175" s="1" t="s">
        <v>65</v>
      </c>
      <c r="C175" s="3" t="s">
        <v>34</v>
      </c>
      <c r="D175" s="3" t="s">
        <v>41</v>
      </c>
      <c r="E175" s="1">
        <v>1760</v>
      </c>
      <c r="F175" s="2">
        <v>10</v>
      </c>
      <c r="G175" s="2">
        <v>7</v>
      </c>
      <c r="H175" s="2">
        <v>12320</v>
      </c>
      <c r="I175" s="2">
        <v>369.6</v>
      </c>
      <c r="J175" s="2">
        <v>11950.4</v>
      </c>
      <c r="K175" s="2">
        <v>8800</v>
      </c>
      <c r="L175" s="2">
        <v>3150.3999999999996</v>
      </c>
      <c r="M175" s="5">
        <v>43344</v>
      </c>
      <c r="N175" s="4">
        <v>9</v>
      </c>
      <c r="O175" s="3" t="s">
        <v>32</v>
      </c>
      <c r="P175">
        <v>2018</v>
      </c>
    </row>
    <row r="176" spans="1:16" x14ac:dyDescent="0.25">
      <c r="A176" s="1" t="s">
        <v>16</v>
      </c>
      <c r="B176" s="1" t="s">
        <v>64</v>
      </c>
      <c r="C176" s="3" t="s">
        <v>37</v>
      </c>
      <c r="D176" s="3" t="s">
        <v>41</v>
      </c>
      <c r="E176" s="1">
        <v>3850.5</v>
      </c>
      <c r="F176" s="2">
        <v>120</v>
      </c>
      <c r="G176" s="2">
        <v>20</v>
      </c>
      <c r="H176" s="2">
        <v>77010</v>
      </c>
      <c r="I176" s="2">
        <v>2310.3000000000002</v>
      </c>
      <c r="J176" s="2">
        <v>74699.700000000012</v>
      </c>
      <c r="K176" s="2">
        <v>38505</v>
      </c>
      <c r="L176" s="2">
        <v>36194.700000000004</v>
      </c>
      <c r="M176" s="5">
        <v>43556</v>
      </c>
      <c r="N176" s="4">
        <v>4</v>
      </c>
      <c r="O176" s="3" t="s">
        <v>39</v>
      </c>
      <c r="P176">
        <v>2019</v>
      </c>
    </row>
    <row r="177" spans="1:16" x14ac:dyDescent="0.25">
      <c r="A177" s="1" t="s">
        <v>27</v>
      </c>
      <c r="B177" s="1" t="s">
        <v>20</v>
      </c>
      <c r="C177" s="3" t="s">
        <v>38</v>
      </c>
      <c r="D177" s="3" t="s">
        <v>41</v>
      </c>
      <c r="E177" s="1">
        <v>2479</v>
      </c>
      <c r="F177" s="2">
        <v>250</v>
      </c>
      <c r="G177" s="2">
        <v>12</v>
      </c>
      <c r="H177" s="2">
        <v>29748</v>
      </c>
      <c r="I177" s="2">
        <v>892.44</v>
      </c>
      <c r="J177" s="2">
        <v>28855.56</v>
      </c>
      <c r="K177" s="2">
        <v>7437</v>
      </c>
      <c r="L177" s="2">
        <v>21418.560000000001</v>
      </c>
      <c r="M177" s="5">
        <v>43466</v>
      </c>
      <c r="N177" s="4">
        <v>1</v>
      </c>
      <c r="O177" s="3" t="s">
        <v>19</v>
      </c>
      <c r="P177">
        <v>2019</v>
      </c>
    </row>
    <row r="178" spans="1:16" x14ac:dyDescent="0.25">
      <c r="A178" s="1" t="s">
        <v>21</v>
      </c>
      <c r="B178" s="1" t="s">
        <v>65</v>
      </c>
      <c r="C178" s="3" t="s">
        <v>25</v>
      </c>
      <c r="D178" s="3" t="s">
        <v>41</v>
      </c>
      <c r="E178" s="1">
        <v>2031</v>
      </c>
      <c r="F178" s="2">
        <v>5</v>
      </c>
      <c r="G178" s="2">
        <v>15</v>
      </c>
      <c r="H178" s="2">
        <v>30465</v>
      </c>
      <c r="I178" s="2">
        <v>1218.5999999999999</v>
      </c>
      <c r="J178" s="2">
        <v>29246.400000000001</v>
      </c>
      <c r="K178" s="2">
        <v>20310</v>
      </c>
      <c r="L178" s="2">
        <v>8936.4000000000015</v>
      </c>
      <c r="M178" s="5">
        <v>43739</v>
      </c>
      <c r="N178" s="4">
        <v>10</v>
      </c>
      <c r="O178" s="3" t="s">
        <v>33</v>
      </c>
      <c r="P178">
        <v>2019</v>
      </c>
    </row>
    <row r="179" spans="1:16" x14ac:dyDescent="0.25">
      <c r="A179" s="1" t="s">
        <v>21</v>
      </c>
      <c r="B179" s="1" t="s">
        <v>65</v>
      </c>
      <c r="C179" s="3" t="s">
        <v>34</v>
      </c>
      <c r="D179" s="3" t="s">
        <v>41</v>
      </c>
      <c r="E179" s="1">
        <v>2031</v>
      </c>
      <c r="F179" s="2">
        <v>10</v>
      </c>
      <c r="G179" s="2">
        <v>15</v>
      </c>
      <c r="H179" s="2">
        <v>30465</v>
      </c>
      <c r="I179" s="2">
        <v>1218.5999999999999</v>
      </c>
      <c r="J179" s="2">
        <v>29246.400000000001</v>
      </c>
      <c r="K179" s="2">
        <v>20310</v>
      </c>
      <c r="L179" s="2">
        <v>8936.4000000000015</v>
      </c>
      <c r="M179" s="5">
        <v>43739</v>
      </c>
      <c r="N179" s="4">
        <v>10</v>
      </c>
      <c r="O179" s="3" t="s">
        <v>33</v>
      </c>
      <c r="P179">
        <v>2019</v>
      </c>
    </row>
    <row r="180" spans="1:16" x14ac:dyDescent="0.25">
      <c r="A180" s="1" t="s">
        <v>21</v>
      </c>
      <c r="B180" s="1" t="s">
        <v>22</v>
      </c>
      <c r="C180" s="3" t="s">
        <v>34</v>
      </c>
      <c r="D180" s="3" t="s">
        <v>41</v>
      </c>
      <c r="E180" s="1">
        <v>2261</v>
      </c>
      <c r="F180" s="2">
        <v>10</v>
      </c>
      <c r="G180" s="2">
        <v>15</v>
      </c>
      <c r="H180" s="2">
        <v>33915</v>
      </c>
      <c r="I180" s="2">
        <v>1356.6</v>
      </c>
      <c r="J180" s="2">
        <v>32558.400000000001</v>
      </c>
      <c r="K180" s="2">
        <v>22610</v>
      </c>
      <c r="L180" s="2">
        <v>9948.4000000000015</v>
      </c>
      <c r="M180" s="5">
        <v>43435</v>
      </c>
      <c r="N180" s="4">
        <v>12</v>
      </c>
      <c r="O180" s="3" t="s">
        <v>24</v>
      </c>
      <c r="P180">
        <v>2018</v>
      </c>
    </row>
    <row r="181" spans="1:16" x14ac:dyDescent="0.25">
      <c r="A181" s="1" t="s">
        <v>16</v>
      </c>
      <c r="B181" s="1" t="s">
        <v>63</v>
      </c>
      <c r="C181" s="3" t="s">
        <v>37</v>
      </c>
      <c r="D181" s="3" t="s">
        <v>41</v>
      </c>
      <c r="E181" s="1">
        <v>736</v>
      </c>
      <c r="F181" s="2">
        <v>120</v>
      </c>
      <c r="G181" s="2">
        <v>20</v>
      </c>
      <c r="H181" s="2">
        <v>14720</v>
      </c>
      <c r="I181" s="2">
        <v>588.79999999999995</v>
      </c>
      <c r="J181" s="2">
        <v>14131.2</v>
      </c>
      <c r="K181" s="2">
        <v>7360</v>
      </c>
      <c r="L181" s="2">
        <v>6771.2000000000007</v>
      </c>
      <c r="M181" s="5">
        <v>43344</v>
      </c>
      <c r="N181" s="4">
        <v>9</v>
      </c>
      <c r="O181" s="3" t="s">
        <v>32</v>
      </c>
      <c r="P181">
        <v>2018</v>
      </c>
    </row>
    <row r="182" spans="1:16" x14ac:dyDescent="0.25">
      <c r="A182" s="1" t="s">
        <v>16</v>
      </c>
      <c r="B182" s="1" t="s">
        <v>64</v>
      </c>
      <c r="C182" s="3" t="s">
        <v>17</v>
      </c>
      <c r="D182" s="3" t="s">
        <v>41</v>
      </c>
      <c r="E182" s="1">
        <v>2851</v>
      </c>
      <c r="F182" s="2">
        <v>3</v>
      </c>
      <c r="G182" s="2">
        <v>7</v>
      </c>
      <c r="H182" s="2">
        <v>19957</v>
      </c>
      <c r="I182" s="2">
        <v>798.28</v>
      </c>
      <c r="J182" s="2">
        <v>19158.72</v>
      </c>
      <c r="K182" s="2">
        <v>14255</v>
      </c>
      <c r="L182" s="2">
        <v>4903.7200000000012</v>
      </c>
      <c r="M182" s="5">
        <v>43374</v>
      </c>
      <c r="N182" s="4">
        <v>10</v>
      </c>
      <c r="O182" s="3" t="s">
        <v>33</v>
      </c>
      <c r="P182">
        <v>2018</v>
      </c>
    </row>
    <row r="183" spans="1:16" x14ac:dyDescent="0.25">
      <c r="A183" s="1" t="s">
        <v>30</v>
      </c>
      <c r="B183" s="1" t="s">
        <v>20</v>
      </c>
      <c r="C183" s="3" t="s">
        <v>17</v>
      </c>
      <c r="D183" s="3" t="s">
        <v>41</v>
      </c>
      <c r="E183" s="1">
        <v>2021</v>
      </c>
      <c r="F183" s="2">
        <v>3</v>
      </c>
      <c r="G183" s="2">
        <v>300</v>
      </c>
      <c r="H183" s="2">
        <v>606300</v>
      </c>
      <c r="I183" s="2">
        <v>24252</v>
      </c>
      <c r="J183" s="2">
        <v>582048</v>
      </c>
      <c r="K183" s="2">
        <v>505250</v>
      </c>
      <c r="L183" s="2">
        <v>76798</v>
      </c>
      <c r="M183" s="5">
        <v>43739</v>
      </c>
      <c r="N183" s="4">
        <v>10</v>
      </c>
      <c r="O183" s="3" t="s">
        <v>33</v>
      </c>
      <c r="P183">
        <v>2019</v>
      </c>
    </row>
    <row r="184" spans="1:16" x14ac:dyDescent="0.25">
      <c r="A184" s="1" t="s">
        <v>16</v>
      </c>
      <c r="B184" s="1" t="s">
        <v>63</v>
      </c>
      <c r="C184" s="3" t="s">
        <v>17</v>
      </c>
      <c r="D184" s="3" t="s">
        <v>41</v>
      </c>
      <c r="E184" s="1">
        <v>274</v>
      </c>
      <c r="F184" s="2">
        <v>3</v>
      </c>
      <c r="G184" s="2">
        <v>350</v>
      </c>
      <c r="H184" s="2">
        <v>95900</v>
      </c>
      <c r="I184" s="2">
        <v>3836</v>
      </c>
      <c r="J184" s="2">
        <v>92064</v>
      </c>
      <c r="K184" s="2">
        <v>71240</v>
      </c>
      <c r="L184" s="2">
        <v>20824</v>
      </c>
      <c r="M184" s="5">
        <v>43800</v>
      </c>
      <c r="N184" s="4">
        <v>12</v>
      </c>
      <c r="O184" s="3" t="s">
        <v>24</v>
      </c>
      <c r="P184">
        <v>2019</v>
      </c>
    </row>
    <row r="185" spans="1:16" x14ac:dyDescent="0.25">
      <c r="A185" s="1" t="s">
        <v>21</v>
      </c>
      <c r="B185" s="1" t="s">
        <v>64</v>
      </c>
      <c r="C185" s="3" t="s">
        <v>25</v>
      </c>
      <c r="D185" s="3" t="s">
        <v>41</v>
      </c>
      <c r="E185" s="1">
        <v>1967</v>
      </c>
      <c r="F185" s="2">
        <v>5</v>
      </c>
      <c r="G185" s="2">
        <v>15</v>
      </c>
      <c r="H185" s="2">
        <v>29505</v>
      </c>
      <c r="I185" s="2">
        <v>1180.2</v>
      </c>
      <c r="J185" s="2">
        <v>28324.799999999999</v>
      </c>
      <c r="K185" s="2">
        <v>19670</v>
      </c>
      <c r="L185" s="2">
        <v>8654.7999999999993</v>
      </c>
      <c r="M185" s="5">
        <v>43525</v>
      </c>
      <c r="N185" s="4">
        <v>3</v>
      </c>
      <c r="O185" s="3" t="s">
        <v>26</v>
      </c>
      <c r="P185">
        <v>2019</v>
      </c>
    </row>
    <row r="186" spans="1:16" x14ac:dyDescent="0.25">
      <c r="A186" s="1" t="s">
        <v>30</v>
      </c>
      <c r="B186" s="1" t="s">
        <v>20</v>
      </c>
      <c r="C186" s="3" t="s">
        <v>25</v>
      </c>
      <c r="D186" s="3" t="s">
        <v>41</v>
      </c>
      <c r="E186" s="1">
        <v>1859</v>
      </c>
      <c r="F186" s="2">
        <v>5</v>
      </c>
      <c r="G186" s="2">
        <v>300</v>
      </c>
      <c r="H186" s="2">
        <v>557700</v>
      </c>
      <c r="I186" s="2">
        <v>22308</v>
      </c>
      <c r="J186" s="2">
        <v>535392</v>
      </c>
      <c r="K186" s="2">
        <v>464750</v>
      </c>
      <c r="L186" s="2">
        <v>70642</v>
      </c>
      <c r="M186" s="5">
        <v>43678</v>
      </c>
      <c r="N186" s="4">
        <v>8</v>
      </c>
      <c r="O186" s="3" t="s">
        <v>31</v>
      </c>
      <c r="P186">
        <v>2019</v>
      </c>
    </row>
    <row r="187" spans="1:16" x14ac:dyDescent="0.25">
      <c r="A187" s="1" t="s">
        <v>16</v>
      </c>
      <c r="B187" s="1" t="s">
        <v>64</v>
      </c>
      <c r="C187" s="3" t="s">
        <v>25</v>
      </c>
      <c r="D187" s="3" t="s">
        <v>41</v>
      </c>
      <c r="E187" s="1">
        <v>2851</v>
      </c>
      <c r="F187" s="2">
        <v>5</v>
      </c>
      <c r="G187" s="2">
        <v>7</v>
      </c>
      <c r="H187" s="2">
        <v>19957</v>
      </c>
      <c r="I187" s="2">
        <v>798.28</v>
      </c>
      <c r="J187" s="2">
        <v>19158.72</v>
      </c>
      <c r="K187" s="2">
        <v>14255</v>
      </c>
      <c r="L187" s="2">
        <v>4903.7200000000012</v>
      </c>
      <c r="M187" s="5">
        <v>43374</v>
      </c>
      <c r="N187" s="4">
        <v>10</v>
      </c>
      <c r="O187" s="3" t="s">
        <v>33</v>
      </c>
      <c r="P187">
        <v>2018</v>
      </c>
    </row>
    <row r="188" spans="1:16" x14ac:dyDescent="0.25">
      <c r="A188" s="1" t="s">
        <v>30</v>
      </c>
      <c r="B188" s="1" t="s">
        <v>20</v>
      </c>
      <c r="C188" s="3" t="s">
        <v>25</v>
      </c>
      <c r="D188" s="3" t="s">
        <v>41</v>
      </c>
      <c r="E188" s="1">
        <v>2021</v>
      </c>
      <c r="F188" s="2">
        <v>5</v>
      </c>
      <c r="G188" s="2">
        <v>300</v>
      </c>
      <c r="H188" s="2">
        <v>606300</v>
      </c>
      <c r="I188" s="2">
        <v>24252</v>
      </c>
      <c r="J188" s="2">
        <v>582048</v>
      </c>
      <c r="K188" s="2">
        <v>505250</v>
      </c>
      <c r="L188" s="2">
        <v>76798</v>
      </c>
      <c r="M188" s="5">
        <v>43739</v>
      </c>
      <c r="N188" s="4">
        <v>10</v>
      </c>
      <c r="O188" s="3" t="s">
        <v>33</v>
      </c>
      <c r="P188">
        <v>2019</v>
      </c>
    </row>
    <row r="189" spans="1:16" x14ac:dyDescent="0.25">
      <c r="A189" s="1" t="s">
        <v>28</v>
      </c>
      <c r="B189" s="1" t="s">
        <v>65</v>
      </c>
      <c r="C189" s="3" t="s">
        <v>25</v>
      </c>
      <c r="D189" s="3" t="s">
        <v>41</v>
      </c>
      <c r="E189" s="1">
        <v>1138</v>
      </c>
      <c r="F189" s="2">
        <v>5</v>
      </c>
      <c r="G189" s="2">
        <v>125</v>
      </c>
      <c r="H189" s="2">
        <v>142250</v>
      </c>
      <c r="I189" s="2">
        <v>5690</v>
      </c>
      <c r="J189" s="2">
        <v>136560</v>
      </c>
      <c r="K189" s="2">
        <v>136560</v>
      </c>
      <c r="L189" s="2">
        <v>0</v>
      </c>
      <c r="M189" s="5">
        <v>43800</v>
      </c>
      <c r="N189" s="4">
        <v>12</v>
      </c>
      <c r="O189" s="3" t="s">
        <v>24</v>
      </c>
      <c r="P189">
        <v>2019</v>
      </c>
    </row>
    <row r="190" spans="1:16" x14ac:dyDescent="0.25">
      <c r="A190" s="1" t="s">
        <v>16</v>
      </c>
      <c r="B190" s="1" t="s">
        <v>64</v>
      </c>
      <c r="C190" s="3" t="s">
        <v>34</v>
      </c>
      <c r="D190" s="3" t="s">
        <v>41</v>
      </c>
      <c r="E190" s="1">
        <v>4251</v>
      </c>
      <c r="F190" s="2">
        <v>10</v>
      </c>
      <c r="G190" s="2">
        <v>7</v>
      </c>
      <c r="H190" s="2">
        <v>29757</v>
      </c>
      <c r="I190" s="2">
        <v>1190.28</v>
      </c>
      <c r="J190" s="2">
        <v>28566.720000000001</v>
      </c>
      <c r="K190" s="2">
        <v>21255</v>
      </c>
      <c r="L190" s="2">
        <v>7311.7199999999993</v>
      </c>
      <c r="M190" s="5">
        <v>43466</v>
      </c>
      <c r="N190" s="4">
        <v>1</v>
      </c>
      <c r="O190" s="3" t="s">
        <v>19</v>
      </c>
      <c r="P190">
        <v>2019</v>
      </c>
    </row>
    <row r="191" spans="1:16" x14ac:dyDescent="0.25">
      <c r="A191" s="1" t="s">
        <v>28</v>
      </c>
      <c r="B191" s="1" t="s">
        <v>20</v>
      </c>
      <c r="C191" s="3" t="s">
        <v>34</v>
      </c>
      <c r="D191" s="3" t="s">
        <v>41</v>
      </c>
      <c r="E191" s="1">
        <v>795</v>
      </c>
      <c r="F191" s="2">
        <v>10</v>
      </c>
      <c r="G191" s="2">
        <v>125</v>
      </c>
      <c r="H191" s="2">
        <v>99375</v>
      </c>
      <c r="I191" s="2">
        <v>3975</v>
      </c>
      <c r="J191" s="2">
        <v>95400</v>
      </c>
      <c r="K191" s="2">
        <v>95400</v>
      </c>
      <c r="L191" s="2">
        <v>0</v>
      </c>
      <c r="M191" s="5">
        <v>43525</v>
      </c>
      <c r="N191" s="4">
        <v>3</v>
      </c>
      <c r="O191" s="3" t="s">
        <v>26</v>
      </c>
      <c r="P191">
        <v>2019</v>
      </c>
    </row>
    <row r="192" spans="1:16" x14ac:dyDescent="0.25">
      <c r="A192" s="1" t="s">
        <v>30</v>
      </c>
      <c r="B192" s="1" t="s">
        <v>20</v>
      </c>
      <c r="C192" s="3" t="s">
        <v>34</v>
      </c>
      <c r="D192" s="3" t="s">
        <v>41</v>
      </c>
      <c r="E192" s="1">
        <v>1414.5</v>
      </c>
      <c r="F192" s="2">
        <v>10</v>
      </c>
      <c r="G192" s="2">
        <v>300</v>
      </c>
      <c r="H192" s="2">
        <v>424350</v>
      </c>
      <c r="I192" s="2">
        <v>16974</v>
      </c>
      <c r="J192" s="2">
        <v>407376</v>
      </c>
      <c r="K192" s="2">
        <v>353625</v>
      </c>
      <c r="L192" s="2">
        <v>53751</v>
      </c>
      <c r="M192" s="5">
        <v>43556</v>
      </c>
      <c r="N192" s="4">
        <v>4</v>
      </c>
      <c r="O192" s="3" t="s">
        <v>39</v>
      </c>
      <c r="P192">
        <v>2019</v>
      </c>
    </row>
    <row r="193" spans="1:16" x14ac:dyDescent="0.25">
      <c r="A193" s="1" t="s">
        <v>30</v>
      </c>
      <c r="B193" s="1" t="s">
        <v>63</v>
      </c>
      <c r="C193" s="3" t="s">
        <v>34</v>
      </c>
      <c r="D193" s="3" t="s">
        <v>41</v>
      </c>
      <c r="E193" s="1">
        <v>2918</v>
      </c>
      <c r="F193" s="2">
        <v>10</v>
      </c>
      <c r="G193" s="2">
        <v>300</v>
      </c>
      <c r="H193" s="2">
        <v>875400</v>
      </c>
      <c r="I193" s="2">
        <v>35016</v>
      </c>
      <c r="J193" s="2">
        <v>840384</v>
      </c>
      <c r="K193" s="2">
        <v>729500</v>
      </c>
      <c r="L193" s="2">
        <v>110884</v>
      </c>
      <c r="M193" s="5">
        <v>43586</v>
      </c>
      <c r="N193" s="4">
        <v>5</v>
      </c>
      <c r="O193" s="3" t="s">
        <v>42</v>
      </c>
      <c r="P193">
        <v>2019</v>
      </c>
    </row>
    <row r="194" spans="1:16" x14ac:dyDescent="0.25">
      <c r="A194" s="1" t="s">
        <v>16</v>
      </c>
      <c r="B194" s="1" t="s">
        <v>63</v>
      </c>
      <c r="C194" s="3" t="s">
        <v>34</v>
      </c>
      <c r="D194" s="3" t="s">
        <v>41</v>
      </c>
      <c r="E194" s="1">
        <v>3450</v>
      </c>
      <c r="F194" s="2">
        <v>10</v>
      </c>
      <c r="G194" s="2">
        <v>350</v>
      </c>
      <c r="H194" s="2">
        <v>1207500</v>
      </c>
      <c r="I194" s="2">
        <v>48300</v>
      </c>
      <c r="J194" s="2">
        <v>1159200</v>
      </c>
      <c r="K194" s="2">
        <v>897000</v>
      </c>
      <c r="L194" s="2">
        <v>262200</v>
      </c>
      <c r="M194" s="5">
        <v>43647</v>
      </c>
      <c r="N194" s="4">
        <v>7</v>
      </c>
      <c r="O194" s="3" t="s">
        <v>29</v>
      </c>
      <c r="P194">
        <v>2019</v>
      </c>
    </row>
    <row r="195" spans="1:16" x14ac:dyDescent="0.25">
      <c r="A195" s="1" t="s">
        <v>28</v>
      </c>
      <c r="B195" s="1" t="s">
        <v>22</v>
      </c>
      <c r="C195" s="3" t="s">
        <v>34</v>
      </c>
      <c r="D195" s="3" t="s">
        <v>41</v>
      </c>
      <c r="E195" s="1">
        <v>2988</v>
      </c>
      <c r="F195" s="2">
        <v>10</v>
      </c>
      <c r="G195" s="2">
        <v>125</v>
      </c>
      <c r="H195" s="2">
        <v>373500</v>
      </c>
      <c r="I195" s="2">
        <v>14940</v>
      </c>
      <c r="J195" s="2">
        <v>358560</v>
      </c>
      <c r="K195" s="2">
        <v>358560</v>
      </c>
      <c r="L195" s="2">
        <v>0</v>
      </c>
      <c r="M195" s="5">
        <v>43647</v>
      </c>
      <c r="N195" s="4">
        <v>7</v>
      </c>
      <c r="O195" s="3" t="s">
        <v>29</v>
      </c>
      <c r="P195">
        <v>2019</v>
      </c>
    </row>
    <row r="196" spans="1:16" x14ac:dyDescent="0.25">
      <c r="A196" s="1" t="s">
        <v>21</v>
      </c>
      <c r="B196" s="1" t="s">
        <v>64</v>
      </c>
      <c r="C196" s="3" t="s">
        <v>34</v>
      </c>
      <c r="D196" s="3" t="s">
        <v>41</v>
      </c>
      <c r="E196" s="1">
        <v>218</v>
      </c>
      <c r="F196" s="2">
        <v>10</v>
      </c>
      <c r="G196" s="2">
        <v>15</v>
      </c>
      <c r="H196" s="2">
        <v>3270</v>
      </c>
      <c r="I196" s="2">
        <v>130.80000000000001</v>
      </c>
      <c r="J196" s="2">
        <v>3139.2</v>
      </c>
      <c r="K196" s="2">
        <v>2180</v>
      </c>
      <c r="L196" s="2">
        <v>959.19999999999982</v>
      </c>
      <c r="M196" s="5">
        <v>43709</v>
      </c>
      <c r="N196" s="4">
        <v>9</v>
      </c>
      <c r="O196" s="3" t="s">
        <v>32</v>
      </c>
      <c r="P196">
        <v>2019</v>
      </c>
    </row>
    <row r="197" spans="1:16" x14ac:dyDescent="0.25">
      <c r="A197" s="1" t="s">
        <v>16</v>
      </c>
      <c r="B197" s="1" t="s">
        <v>64</v>
      </c>
      <c r="C197" s="3" t="s">
        <v>34</v>
      </c>
      <c r="D197" s="3" t="s">
        <v>41</v>
      </c>
      <c r="E197" s="1">
        <v>2074</v>
      </c>
      <c r="F197" s="2">
        <v>10</v>
      </c>
      <c r="G197" s="2">
        <v>20</v>
      </c>
      <c r="H197" s="2">
        <v>41480</v>
      </c>
      <c r="I197" s="2">
        <v>1659.2</v>
      </c>
      <c r="J197" s="2">
        <v>39820.800000000003</v>
      </c>
      <c r="K197" s="2">
        <v>20740</v>
      </c>
      <c r="L197" s="2">
        <v>19080.800000000003</v>
      </c>
      <c r="M197" s="5">
        <v>43709</v>
      </c>
      <c r="N197" s="4">
        <v>9</v>
      </c>
      <c r="O197" s="3" t="s">
        <v>32</v>
      </c>
      <c r="P197">
        <v>2019</v>
      </c>
    </row>
    <row r="198" spans="1:16" x14ac:dyDescent="0.25">
      <c r="A198" s="1" t="s">
        <v>16</v>
      </c>
      <c r="B198" s="1" t="s">
        <v>63</v>
      </c>
      <c r="C198" s="3" t="s">
        <v>34</v>
      </c>
      <c r="D198" s="3" t="s">
        <v>41</v>
      </c>
      <c r="E198" s="1">
        <v>1056</v>
      </c>
      <c r="F198" s="2">
        <v>10</v>
      </c>
      <c r="G198" s="2">
        <v>20</v>
      </c>
      <c r="H198" s="2">
        <v>21120</v>
      </c>
      <c r="I198" s="2">
        <v>844.8</v>
      </c>
      <c r="J198" s="2">
        <v>20275.2</v>
      </c>
      <c r="K198" s="2">
        <v>10560</v>
      </c>
      <c r="L198" s="2">
        <v>9715.2000000000007</v>
      </c>
      <c r="M198" s="5">
        <v>43709</v>
      </c>
      <c r="N198" s="4">
        <v>9</v>
      </c>
      <c r="O198" s="3" t="s">
        <v>32</v>
      </c>
      <c r="P198">
        <v>2019</v>
      </c>
    </row>
    <row r="199" spans="1:16" x14ac:dyDescent="0.25">
      <c r="A199" s="1" t="s">
        <v>21</v>
      </c>
      <c r="B199" s="1" t="s">
        <v>63</v>
      </c>
      <c r="C199" s="3" t="s">
        <v>34</v>
      </c>
      <c r="D199" s="3" t="s">
        <v>41</v>
      </c>
      <c r="E199" s="1">
        <v>671</v>
      </c>
      <c r="F199" s="2">
        <v>10</v>
      </c>
      <c r="G199" s="2">
        <v>15</v>
      </c>
      <c r="H199" s="2">
        <v>10065</v>
      </c>
      <c r="I199" s="2">
        <v>402.6</v>
      </c>
      <c r="J199" s="2">
        <v>9662.4</v>
      </c>
      <c r="K199" s="2">
        <v>6710</v>
      </c>
      <c r="L199" s="2">
        <v>2952.3999999999996</v>
      </c>
      <c r="M199" s="5">
        <v>43374</v>
      </c>
      <c r="N199" s="4">
        <v>10</v>
      </c>
      <c r="O199" s="3" t="s">
        <v>33</v>
      </c>
      <c r="P199">
        <v>2018</v>
      </c>
    </row>
    <row r="200" spans="1:16" x14ac:dyDescent="0.25">
      <c r="A200" s="1" t="s">
        <v>21</v>
      </c>
      <c r="B200" s="1" t="s">
        <v>65</v>
      </c>
      <c r="C200" s="3" t="s">
        <v>34</v>
      </c>
      <c r="D200" s="3" t="s">
        <v>41</v>
      </c>
      <c r="E200" s="1">
        <v>1514</v>
      </c>
      <c r="F200" s="2">
        <v>10</v>
      </c>
      <c r="G200" s="2">
        <v>15</v>
      </c>
      <c r="H200" s="2">
        <v>22710</v>
      </c>
      <c r="I200" s="2">
        <v>908.4</v>
      </c>
      <c r="J200" s="2">
        <v>21801.599999999999</v>
      </c>
      <c r="K200" s="2">
        <v>15140</v>
      </c>
      <c r="L200" s="2">
        <v>6661.5999999999985</v>
      </c>
      <c r="M200" s="5">
        <v>43374</v>
      </c>
      <c r="N200" s="4">
        <v>10</v>
      </c>
      <c r="O200" s="3" t="s">
        <v>33</v>
      </c>
      <c r="P200">
        <v>2018</v>
      </c>
    </row>
    <row r="201" spans="1:16" x14ac:dyDescent="0.25">
      <c r="A201" s="1" t="s">
        <v>16</v>
      </c>
      <c r="B201" s="1" t="s">
        <v>63</v>
      </c>
      <c r="C201" s="3" t="s">
        <v>34</v>
      </c>
      <c r="D201" s="3" t="s">
        <v>41</v>
      </c>
      <c r="E201" s="1">
        <v>274</v>
      </c>
      <c r="F201" s="2">
        <v>10</v>
      </c>
      <c r="G201" s="2">
        <v>350</v>
      </c>
      <c r="H201" s="2">
        <v>95900</v>
      </c>
      <c r="I201" s="2">
        <v>3836</v>
      </c>
      <c r="J201" s="2">
        <v>92064</v>
      </c>
      <c r="K201" s="2">
        <v>71240</v>
      </c>
      <c r="L201" s="2">
        <v>20824</v>
      </c>
      <c r="M201" s="5">
        <v>43800</v>
      </c>
      <c r="N201" s="4">
        <v>12</v>
      </c>
      <c r="O201" s="3" t="s">
        <v>24</v>
      </c>
      <c r="P201">
        <v>2019</v>
      </c>
    </row>
    <row r="202" spans="1:16" x14ac:dyDescent="0.25">
      <c r="A202" s="1" t="s">
        <v>28</v>
      </c>
      <c r="B202" s="1" t="s">
        <v>65</v>
      </c>
      <c r="C202" s="3" t="s">
        <v>34</v>
      </c>
      <c r="D202" s="3" t="s">
        <v>41</v>
      </c>
      <c r="E202" s="1">
        <v>1138</v>
      </c>
      <c r="F202" s="2">
        <v>10</v>
      </c>
      <c r="G202" s="2">
        <v>125</v>
      </c>
      <c r="H202" s="2">
        <v>142250</v>
      </c>
      <c r="I202" s="2">
        <v>5690</v>
      </c>
      <c r="J202" s="2">
        <v>136560</v>
      </c>
      <c r="K202" s="2">
        <v>136560</v>
      </c>
      <c r="L202" s="2">
        <v>0</v>
      </c>
      <c r="M202" s="5">
        <v>43800</v>
      </c>
      <c r="N202" s="4">
        <v>12</v>
      </c>
      <c r="O202" s="3" t="s">
        <v>24</v>
      </c>
      <c r="P202">
        <v>2019</v>
      </c>
    </row>
    <row r="203" spans="1:16" x14ac:dyDescent="0.25">
      <c r="A203" s="1" t="s">
        <v>27</v>
      </c>
      <c r="B203" s="1" t="s">
        <v>63</v>
      </c>
      <c r="C203" s="3" t="s">
        <v>37</v>
      </c>
      <c r="D203" s="3" t="s">
        <v>41</v>
      </c>
      <c r="E203" s="1">
        <v>1465</v>
      </c>
      <c r="F203" s="2">
        <v>120</v>
      </c>
      <c r="G203" s="2">
        <v>12</v>
      </c>
      <c r="H203" s="2">
        <v>17580</v>
      </c>
      <c r="I203" s="2">
        <v>703.2</v>
      </c>
      <c r="J203" s="2">
        <v>16876.8</v>
      </c>
      <c r="K203" s="2">
        <v>4395</v>
      </c>
      <c r="L203" s="2">
        <v>12481.8</v>
      </c>
      <c r="M203" s="5">
        <v>43525</v>
      </c>
      <c r="N203" s="4">
        <v>3</v>
      </c>
      <c r="O203" s="3" t="s">
        <v>26</v>
      </c>
      <c r="P203">
        <v>2019</v>
      </c>
    </row>
    <row r="204" spans="1:16" x14ac:dyDescent="0.25">
      <c r="A204" s="1" t="s">
        <v>16</v>
      </c>
      <c r="B204" s="1" t="s">
        <v>64</v>
      </c>
      <c r="C204" s="3" t="s">
        <v>37</v>
      </c>
      <c r="D204" s="3" t="s">
        <v>41</v>
      </c>
      <c r="E204" s="1">
        <v>2646</v>
      </c>
      <c r="F204" s="2">
        <v>120</v>
      </c>
      <c r="G204" s="2">
        <v>20</v>
      </c>
      <c r="H204" s="2">
        <v>52920</v>
      </c>
      <c r="I204" s="2">
        <v>2116.8000000000002</v>
      </c>
      <c r="J204" s="2">
        <v>50803.199999999997</v>
      </c>
      <c r="K204" s="2">
        <v>26460</v>
      </c>
      <c r="L204" s="2">
        <v>24343.199999999997</v>
      </c>
      <c r="M204" s="5">
        <v>43344</v>
      </c>
      <c r="N204" s="4">
        <v>9</v>
      </c>
      <c r="O204" s="3" t="s">
        <v>32</v>
      </c>
      <c r="P204">
        <v>2018</v>
      </c>
    </row>
    <row r="205" spans="1:16" x14ac:dyDescent="0.25">
      <c r="A205" s="1" t="s">
        <v>16</v>
      </c>
      <c r="B205" s="1" t="s">
        <v>22</v>
      </c>
      <c r="C205" s="3" t="s">
        <v>37</v>
      </c>
      <c r="D205" s="3" t="s">
        <v>41</v>
      </c>
      <c r="E205" s="1">
        <v>2177</v>
      </c>
      <c r="F205" s="2">
        <v>120</v>
      </c>
      <c r="G205" s="2">
        <v>350</v>
      </c>
      <c r="H205" s="2">
        <v>761950</v>
      </c>
      <c r="I205" s="2">
        <v>30478</v>
      </c>
      <c r="J205" s="2">
        <v>731472</v>
      </c>
      <c r="K205" s="2">
        <v>566020</v>
      </c>
      <c r="L205" s="2">
        <v>165452</v>
      </c>
      <c r="M205" s="5">
        <v>43739</v>
      </c>
      <c r="N205" s="4">
        <v>10</v>
      </c>
      <c r="O205" s="3" t="s">
        <v>33</v>
      </c>
      <c r="P205">
        <v>2019</v>
      </c>
    </row>
    <row r="206" spans="1:16" x14ac:dyDescent="0.25">
      <c r="A206" s="1" t="s">
        <v>27</v>
      </c>
      <c r="B206" s="1" t="s">
        <v>22</v>
      </c>
      <c r="C206" s="3" t="s">
        <v>38</v>
      </c>
      <c r="D206" s="3" t="s">
        <v>41</v>
      </c>
      <c r="E206" s="1">
        <v>866</v>
      </c>
      <c r="F206" s="2">
        <v>250</v>
      </c>
      <c r="G206" s="2">
        <v>12</v>
      </c>
      <c r="H206" s="2">
        <v>10392</v>
      </c>
      <c r="I206" s="2">
        <v>415.68</v>
      </c>
      <c r="J206" s="2">
        <v>9976.32</v>
      </c>
      <c r="K206" s="2">
        <v>2598</v>
      </c>
      <c r="L206" s="2">
        <v>7378.32</v>
      </c>
      <c r="M206" s="5">
        <v>43586</v>
      </c>
      <c r="N206" s="4">
        <v>5</v>
      </c>
      <c r="O206" s="3" t="s">
        <v>42</v>
      </c>
      <c r="P206">
        <v>2019</v>
      </c>
    </row>
    <row r="207" spans="1:16" x14ac:dyDescent="0.25">
      <c r="A207" s="1" t="s">
        <v>16</v>
      </c>
      <c r="B207" s="1" t="s">
        <v>63</v>
      </c>
      <c r="C207" s="3" t="s">
        <v>38</v>
      </c>
      <c r="D207" s="3" t="s">
        <v>41</v>
      </c>
      <c r="E207" s="1">
        <v>349</v>
      </c>
      <c r="F207" s="2">
        <v>250</v>
      </c>
      <c r="G207" s="2">
        <v>350</v>
      </c>
      <c r="H207" s="2">
        <v>122150</v>
      </c>
      <c r="I207" s="2">
        <v>4886</v>
      </c>
      <c r="J207" s="2">
        <v>117264</v>
      </c>
      <c r="K207" s="2">
        <v>90740</v>
      </c>
      <c r="L207" s="2">
        <v>26524</v>
      </c>
      <c r="M207" s="5">
        <v>43344</v>
      </c>
      <c r="N207" s="4">
        <v>9</v>
      </c>
      <c r="O207" s="3" t="s">
        <v>32</v>
      </c>
      <c r="P207">
        <v>2018</v>
      </c>
    </row>
    <row r="208" spans="1:16" x14ac:dyDescent="0.25">
      <c r="A208" s="1" t="s">
        <v>16</v>
      </c>
      <c r="B208" s="1" t="s">
        <v>22</v>
      </c>
      <c r="C208" s="3" t="s">
        <v>38</v>
      </c>
      <c r="D208" s="3" t="s">
        <v>41</v>
      </c>
      <c r="E208" s="1">
        <v>2177</v>
      </c>
      <c r="F208" s="2">
        <v>250</v>
      </c>
      <c r="G208" s="2">
        <v>350</v>
      </c>
      <c r="H208" s="2">
        <v>761950</v>
      </c>
      <c r="I208" s="2">
        <v>30478</v>
      </c>
      <c r="J208" s="2">
        <v>731472</v>
      </c>
      <c r="K208" s="2">
        <v>566020</v>
      </c>
      <c r="L208" s="2">
        <v>165452</v>
      </c>
      <c r="M208" s="5">
        <v>43739</v>
      </c>
      <c r="N208" s="4">
        <v>10</v>
      </c>
      <c r="O208" s="3" t="s">
        <v>33</v>
      </c>
      <c r="P208">
        <v>2019</v>
      </c>
    </row>
    <row r="209" spans="1:16" x14ac:dyDescent="0.25">
      <c r="A209" s="1" t="s">
        <v>21</v>
      </c>
      <c r="B209" s="1" t="s">
        <v>65</v>
      </c>
      <c r="C209" s="3" t="s">
        <v>38</v>
      </c>
      <c r="D209" s="3" t="s">
        <v>41</v>
      </c>
      <c r="E209" s="1">
        <v>1514</v>
      </c>
      <c r="F209" s="2">
        <v>250</v>
      </c>
      <c r="G209" s="2">
        <v>15</v>
      </c>
      <c r="H209" s="2">
        <v>22710</v>
      </c>
      <c r="I209" s="2">
        <v>908.4</v>
      </c>
      <c r="J209" s="2">
        <v>21801.599999999999</v>
      </c>
      <c r="K209" s="2">
        <v>15140</v>
      </c>
      <c r="L209" s="2">
        <v>6661.5999999999985</v>
      </c>
      <c r="M209" s="5">
        <v>43374</v>
      </c>
      <c r="N209" s="4">
        <v>10</v>
      </c>
      <c r="O209" s="3" t="s">
        <v>33</v>
      </c>
      <c r="P209">
        <v>2018</v>
      </c>
    </row>
    <row r="210" spans="1:16" x14ac:dyDescent="0.25">
      <c r="A210" s="1" t="s">
        <v>16</v>
      </c>
      <c r="B210" s="1" t="s">
        <v>65</v>
      </c>
      <c r="C210" s="3" t="s">
        <v>40</v>
      </c>
      <c r="D210" s="3" t="s">
        <v>41</v>
      </c>
      <c r="E210" s="1">
        <v>1865</v>
      </c>
      <c r="F210" s="2">
        <v>260</v>
      </c>
      <c r="G210" s="2">
        <v>350</v>
      </c>
      <c r="H210" s="2">
        <v>652750</v>
      </c>
      <c r="I210" s="2">
        <v>26110</v>
      </c>
      <c r="J210" s="2">
        <v>626640</v>
      </c>
      <c r="K210" s="2">
        <v>484900</v>
      </c>
      <c r="L210" s="2">
        <v>141740</v>
      </c>
      <c r="M210" s="5">
        <v>43497</v>
      </c>
      <c r="N210" s="4">
        <v>2</v>
      </c>
      <c r="O210" s="3" t="s">
        <v>35</v>
      </c>
      <c r="P210">
        <v>2019</v>
      </c>
    </row>
    <row r="211" spans="1:16" x14ac:dyDescent="0.25">
      <c r="A211" s="1" t="s">
        <v>28</v>
      </c>
      <c r="B211" s="1" t="s">
        <v>65</v>
      </c>
      <c r="C211" s="3" t="s">
        <v>40</v>
      </c>
      <c r="D211" s="3" t="s">
        <v>41</v>
      </c>
      <c r="E211" s="1">
        <v>1074</v>
      </c>
      <c r="F211" s="2">
        <v>260</v>
      </c>
      <c r="G211" s="2">
        <v>125</v>
      </c>
      <c r="H211" s="2">
        <v>134250</v>
      </c>
      <c r="I211" s="2">
        <v>5370</v>
      </c>
      <c r="J211" s="2">
        <v>128880</v>
      </c>
      <c r="K211" s="2">
        <v>128880</v>
      </c>
      <c r="L211" s="2">
        <v>0</v>
      </c>
      <c r="M211" s="5">
        <v>43556</v>
      </c>
      <c r="N211" s="4">
        <v>4</v>
      </c>
      <c r="O211" s="3" t="s">
        <v>39</v>
      </c>
      <c r="P211">
        <v>2019</v>
      </c>
    </row>
    <row r="212" spans="1:16" x14ac:dyDescent="0.25">
      <c r="A212" s="1" t="s">
        <v>16</v>
      </c>
      <c r="B212" s="1" t="s">
        <v>20</v>
      </c>
      <c r="C212" s="3" t="s">
        <v>40</v>
      </c>
      <c r="D212" s="3" t="s">
        <v>41</v>
      </c>
      <c r="E212" s="1">
        <v>1907</v>
      </c>
      <c r="F212" s="2">
        <v>260</v>
      </c>
      <c r="G212" s="2">
        <v>350</v>
      </c>
      <c r="H212" s="2">
        <v>667450</v>
      </c>
      <c r="I212" s="2">
        <v>26698</v>
      </c>
      <c r="J212" s="2">
        <v>640752</v>
      </c>
      <c r="K212" s="2">
        <v>495820</v>
      </c>
      <c r="L212" s="2">
        <v>144932</v>
      </c>
      <c r="M212" s="5">
        <v>43709</v>
      </c>
      <c r="N212" s="4">
        <v>9</v>
      </c>
      <c r="O212" s="3" t="s">
        <v>32</v>
      </c>
      <c r="P212">
        <v>2019</v>
      </c>
    </row>
    <row r="213" spans="1:16" x14ac:dyDescent="0.25">
      <c r="A213" s="1" t="s">
        <v>21</v>
      </c>
      <c r="B213" s="1" t="s">
        <v>63</v>
      </c>
      <c r="C213" s="3" t="s">
        <v>40</v>
      </c>
      <c r="D213" s="3" t="s">
        <v>41</v>
      </c>
      <c r="E213" s="1">
        <v>671</v>
      </c>
      <c r="F213" s="2">
        <v>260</v>
      </c>
      <c r="G213" s="2">
        <v>15</v>
      </c>
      <c r="H213" s="2">
        <v>10065</v>
      </c>
      <c r="I213" s="2">
        <v>402.6</v>
      </c>
      <c r="J213" s="2">
        <v>9662.4</v>
      </c>
      <c r="K213" s="2">
        <v>6710</v>
      </c>
      <c r="L213" s="2">
        <v>2952.3999999999996</v>
      </c>
      <c r="M213" s="5">
        <v>43374</v>
      </c>
      <c r="N213" s="4">
        <v>10</v>
      </c>
      <c r="O213" s="3" t="s">
        <v>33</v>
      </c>
      <c r="P213">
        <v>2018</v>
      </c>
    </row>
    <row r="214" spans="1:16" x14ac:dyDescent="0.25">
      <c r="A214" s="1" t="s">
        <v>16</v>
      </c>
      <c r="B214" s="1" t="s">
        <v>64</v>
      </c>
      <c r="C214" s="3" t="s">
        <v>40</v>
      </c>
      <c r="D214" s="3" t="s">
        <v>41</v>
      </c>
      <c r="E214" s="1">
        <v>1778</v>
      </c>
      <c r="F214" s="2">
        <v>260</v>
      </c>
      <c r="G214" s="2">
        <v>350</v>
      </c>
      <c r="H214" s="2">
        <v>622300</v>
      </c>
      <c r="I214" s="2">
        <v>24892</v>
      </c>
      <c r="J214" s="2">
        <v>597408</v>
      </c>
      <c r="K214" s="2">
        <v>462280</v>
      </c>
      <c r="L214" s="2">
        <v>135128</v>
      </c>
      <c r="M214" s="5">
        <v>43435</v>
      </c>
      <c r="N214" s="4">
        <v>12</v>
      </c>
      <c r="O214" s="3" t="s">
        <v>24</v>
      </c>
      <c r="P214">
        <v>2018</v>
      </c>
    </row>
    <row r="215" spans="1:16" x14ac:dyDescent="0.25">
      <c r="A215" s="1" t="s">
        <v>16</v>
      </c>
      <c r="B215" s="1" t="s">
        <v>20</v>
      </c>
      <c r="C215" s="3" t="s">
        <v>25</v>
      </c>
      <c r="D215" s="3" t="s">
        <v>43</v>
      </c>
      <c r="E215" s="1">
        <v>1159</v>
      </c>
      <c r="F215" s="2">
        <v>5</v>
      </c>
      <c r="G215" s="2">
        <v>7</v>
      </c>
      <c r="H215" s="2">
        <v>8113</v>
      </c>
      <c r="I215" s="2">
        <v>405.65</v>
      </c>
      <c r="J215" s="2">
        <v>7707.35</v>
      </c>
      <c r="K215" s="2">
        <v>5795</v>
      </c>
      <c r="L215" s="2">
        <v>1912.3500000000004</v>
      </c>
      <c r="M215" s="5">
        <v>43374</v>
      </c>
      <c r="N215" s="4">
        <v>10</v>
      </c>
      <c r="O215" s="3" t="s">
        <v>33</v>
      </c>
      <c r="P215">
        <v>2018</v>
      </c>
    </row>
    <row r="216" spans="1:16" x14ac:dyDescent="0.25">
      <c r="A216" s="1" t="s">
        <v>16</v>
      </c>
      <c r="B216" s="1" t="s">
        <v>20</v>
      </c>
      <c r="C216" s="3" t="s">
        <v>34</v>
      </c>
      <c r="D216" s="3" t="s">
        <v>43</v>
      </c>
      <c r="E216" s="1">
        <v>1372</v>
      </c>
      <c r="F216" s="2">
        <v>10</v>
      </c>
      <c r="G216" s="2">
        <v>7</v>
      </c>
      <c r="H216" s="2">
        <v>9604</v>
      </c>
      <c r="I216" s="2">
        <v>480.2</v>
      </c>
      <c r="J216" s="2">
        <v>9123.7999999999993</v>
      </c>
      <c r="K216" s="2">
        <v>6860</v>
      </c>
      <c r="L216" s="2">
        <v>2263.7999999999993</v>
      </c>
      <c r="M216" s="5">
        <v>43466</v>
      </c>
      <c r="N216" s="4">
        <v>1</v>
      </c>
      <c r="O216" s="3" t="s">
        <v>19</v>
      </c>
      <c r="P216">
        <v>2019</v>
      </c>
    </row>
    <row r="217" spans="1:16" x14ac:dyDescent="0.25">
      <c r="A217" s="1" t="s">
        <v>16</v>
      </c>
      <c r="B217" s="1" t="s">
        <v>64</v>
      </c>
      <c r="C217" s="3" t="s">
        <v>34</v>
      </c>
      <c r="D217" s="3" t="s">
        <v>43</v>
      </c>
      <c r="E217" s="1">
        <v>2349</v>
      </c>
      <c r="F217" s="2">
        <v>10</v>
      </c>
      <c r="G217" s="2">
        <v>7</v>
      </c>
      <c r="H217" s="2">
        <v>16443</v>
      </c>
      <c r="I217" s="2">
        <v>822.15</v>
      </c>
      <c r="J217" s="2">
        <v>15620.85</v>
      </c>
      <c r="K217" s="2">
        <v>11745</v>
      </c>
      <c r="L217" s="2">
        <v>3875.8500000000004</v>
      </c>
      <c r="M217" s="5">
        <v>43344</v>
      </c>
      <c r="N217" s="4">
        <v>9</v>
      </c>
      <c r="O217" s="3" t="s">
        <v>32</v>
      </c>
      <c r="P217">
        <v>2018</v>
      </c>
    </row>
    <row r="218" spans="1:16" x14ac:dyDescent="0.25">
      <c r="A218" s="1" t="s">
        <v>16</v>
      </c>
      <c r="B218" s="1" t="s">
        <v>65</v>
      </c>
      <c r="C218" s="3" t="s">
        <v>34</v>
      </c>
      <c r="D218" s="3" t="s">
        <v>43</v>
      </c>
      <c r="E218" s="1">
        <v>2689</v>
      </c>
      <c r="F218" s="2">
        <v>10</v>
      </c>
      <c r="G218" s="2">
        <v>7</v>
      </c>
      <c r="H218" s="2">
        <v>18823</v>
      </c>
      <c r="I218" s="2">
        <v>941.15</v>
      </c>
      <c r="J218" s="2">
        <v>17881.849999999999</v>
      </c>
      <c r="K218" s="2">
        <v>13445</v>
      </c>
      <c r="L218" s="2">
        <v>4436.8499999999985</v>
      </c>
      <c r="M218" s="5">
        <v>43739</v>
      </c>
      <c r="N218" s="4">
        <v>10</v>
      </c>
      <c r="O218" s="3" t="s">
        <v>33</v>
      </c>
      <c r="P218">
        <v>2019</v>
      </c>
    </row>
    <row r="219" spans="1:16" x14ac:dyDescent="0.25">
      <c r="A219" s="1" t="s">
        <v>27</v>
      </c>
      <c r="B219" s="1" t="s">
        <v>64</v>
      </c>
      <c r="C219" s="3" t="s">
        <v>34</v>
      </c>
      <c r="D219" s="3" t="s">
        <v>43</v>
      </c>
      <c r="E219" s="1">
        <v>2431</v>
      </c>
      <c r="F219" s="2">
        <v>10</v>
      </c>
      <c r="G219" s="2">
        <v>12</v>
      </c>
      <c r="H219" s="2">
        <v>29172</v>
      </c>
      <c r="I219" s="2">
        <v>1458.6</v>
      </c>
      <c r="J219" s="2">
        <v>27713.4</v>
      </c>
      <c r="K219" s="2">
        <v>7293</v>
      </c>
      <c r="L219" s="2">
        <v>20420.400000000001</v>
      </c>
      <c r="M219" s="5">
        <v>43800</v>
      </c>
      <c r="N219" s="4">
        <v>12</v>
      </c>
      <c r="O219" s="3" t="s">
        <v>24</v>
      </c>
      <c r="P219">
        <v>2019</v>
      </c>
    </row>
    <row r="220" spans="1:16" x14ac:dyDescent="0.25">
      <c r="A220" s="1" t="s">
        <v>27</v>
      </c>
      <c r="B220" s="1" t="s">
        <v>64</v>
      </c>
      <c r="C220" s="3" t="s">
        <v>37</v>
      </c>
      <c r="D220" s="3" t="s">
        <v>43</v>
      </c>
      <c r="E220" s="1">
        <v>2431</v>
      </c>
      <c r="F220" s="2">
        <v>120</v>
      </c>
      <c r="G220" s="2">
        <v>12</v>
      </c>
      <c r="H220" s="2">
        <v>29172</v>
      </c>
      <c r="I220" s="2">
        <v>1458.6</v>
      </c>
      <c r="J220" s="2">
        <v>27713.4</v>
      </c>
      <c r="K220" s="2">
        <v>7293</v>
      </c>
      <c r="L220" s="2">
        <v>20420.400000000001</v>
      </c>
      <c r="M220" s="5">
        <v>43800</v>
      </c>
      <c r="N220" s="4">
        <v>12</v>
      </c>
      <c r="O220" s="3" t="s">
        <v>24</v>
      </c>
      <c r="P220">
        <v>2019</v>
      </c>
    </row>
    <row r="221" spans="1:16" x14ac:dyDescent="0.25">
      <c r="A221" s="1" t="s">
        <v>16</v>
      </c>
      <c r="B221" s="1" t="s">
        <v>65</v>
      </c>
      <c r="C221" s="3" t="s">
        <v>38</v>
      </c>
      <c r="D221" s="3" t="s">
        <v>43</v>
      </c>
      <c r="E221" s="1">
        <v>2689</v>
      </c>
      <c r="F221" s="2">
        <v>250</v>
      </c>
      <c r="G221" s="2">
        <v>7</v>
      </c>
      <c r="H221" s="2">
        <v>18823</v>
      </c>
      <c r="I221" s="2">
        <v>941.15</v>
      </c>
      <c r="J221" s="2">
        <v>17881.849999999999</v>
      </c>
      <c r="K221" s="2">
        <v>13445</v>
      </c>
      <c r="L221" s="2">
        <v>4436.8499999999985</v>
      </c>
      <c r="M221" s="5">
        <v>43739</v>
      </c>
      <c r="N221" s="4">
        <v>10</v>
      </c>
      <c r="O221" s="3" t="s">
        <v>33</v>
      </c>
      <c r="P221">
        <v>2019</v>
      </c>
    </row>
    <row r="222" spans="1:16" x14ac:dyDescent="0.25">
      <c r="A222" s="1" t="s">
        <v>16</v>
      </c>
      <c r="B222" s="1" t="s">
        <v>65</v>
      </c>
      <c r="C222" s="3" t="s">
        <v>40</v>
      </c>
      <c r="D222" s="3" t="s">
        <v>43</v>
      </c>
      <c r="E222" s="1">
        <v>1683</v>
      </c>
      <c r="F222" s="2">
        <v>260</v>
      </c>
      <c r="G222" s="2">
        <v>7</v>
      </c>
      <c r="H222" s="2">
        <v>11781</v>
      </c>
      <c r="I222" s="2">
        <v>589.04999999999995</v>
      </c>
      <c r="J222" s="2">
        <v>11191.95</v>
      </c>
      <c r="K222" s="2">
        <v>8415</v>
      </c>
      <c r="L222" s="2">
        <v>2776.9500000000007</v>
      </c>
      <c r="M222" s="5">
        <v>43647</v>
      </c>
      <c r="N222" s="4">
        <v>7</v>
      </c>
      <c r="O222" s="3" t="s">
        <v>29</v>
      </c>
      <c r="P222">
        <v>2019</v>
      </c>
    </row>
    <row r="223" spans="1:16" x14ac:dyDescent="0.25">
      <c r="A223" s="1" t="s">
        <v>27</v>
      </c>
      <c r="B223" s="1" t="s">
        <v>65</v>
      </c>
      <c r="C223" s="3" t="s">
        <v>40</v>
      </c>
      <c r="D223" s="3" t="s">
        <v>43</v>
      </c>
      <c r="E223" s="1">
        <v>1123</v>
      </c>
      <c r="F223" s="2">
        <v>260</v>
      </c>
      <c r="G223" s="2">
        <v>12</v>
      </c>
      <c r="H223" s="2">
        <v>13476</v>
      </c>
      <c r="I223" s="2">
        <v>673.8</v>
      </c>
      <c r="J223" s="2">
        <v>12802.2</v>
      </c>
      <c r="K223" s="2">
        <v>3369</v>
      </c>
      <c r="L223" s="2">
        <v>9433.2000000000007</v>
      </c>
      <c r="M223" s="5">
        <v>43678</v>
      </c>
      <c r="N223" s="4">
        <v>8</v>
      </c>
      <c r="O223" s="3" t="s">
        <v>31</v>
      </c>
      <c r="P223">
        <v>2019</v>
      </c>
    </row>
    <row r="224" spans="1:16" x14ac:dyDescent="0.25">
      <c r="A224" s="1" t="s">
        <v>16</v>
      </c>
      <c r="B224" s="1" t="s">
        <v>20</v>
      </c>
      <c r="C224" s="3" t="s">
        <v>40</v>
      </c>
      <c r="D224" s="3" t="s">
        <v>43</v>
      </c>
      <c r="E224" s="1">
        <v>1159</v>
      </c>
      <c r="F224" s="2">
        <v>260</v>
      </c>
      <c r="G224" s="2">
        <v>7</v>
      </c>
      <c r="H224" s="2">
        <v>8113</v>
      </c>
      <c r="I224" s="2">
        <v>405.65</v>
      </c>
      <c r="J224" s="2">
        <v>7707.35</v>
      </c>
      <c r="K224" s="2">
        <v>5795</v>
      </c>
      <c r="L224" s="2">
        <v>1912.3500000000004</v>
      </c>
      <c r="M224" s="5">
        <v>43374</v>
      </c>
      <c r="N224" s="4">
        <v>10</v>
      </c>
      <c r="O224" s="3" t="s">
        <v>33</v>
      </c>
      <c r="P224">
        <v>2018</v>
      </c>
    </row>
    <row r="225" spans="1:16" x14ac:dyDescent="0.25">
      <c r="A225" s="1" t="s">
        <v>27</v>
      </c>
      <c r="B225" s="1" t="s">
        <v>22</v>
      </c>
      <c r="C225" s="3" t="s">
        <v>17</v>
      </c>
      <c r="D225" s="3" t="s">
        <v>43</v>
      </c>
      <c r="E225" s="1">
        <v>1865</v>
      </c>
      <c r="F225" s="2">
        <v>3</v>
      </c>
      <c r="G225" s="2">
        <v>12</v>
      </c>
      <c r="H225" s="2">
        <v>22380</v>
      </c>
      <c r="I225" s="2">
        <v>1119</v>
      </c>
      <c r="J225" s="2">
        <v>21261</v>
      </c>
      <c r="K225" s="2">
        <v>5595</v>
      </c>
      <c r="L225" s="2">
        <v>15666</v>
      </c>
      <c r="M225" s="5">
        <v>43497</v>
      </c>
      <c r="N225" s="4">
        <v>2</v>
      </c>
      <c r="O225" s="3" t="s">
        <v>35</v>
      </c>
      <c r="P225">
        <v>2019</v>
      </c>
    </row>
    <row r="226" spans="1:16" x14ac:dyDescent="0.25">
      <c r="A226" s="1" t="s">
        <v>27</v>
      </c>
      <c r="B226" s="1" t="s">
        <v>20</v>
      </c>
      <c r="C226" s="3" t="s">
        <v>17</v>
      </c>
      <c r="D226" s="3" t="s">
        <v>43</v>
      </c>
      <c r="E226" s="1">
        <v>1116</v>
      </c>
      <c r="F226" s="2">
        <v>3</v>
      </c>
      <c r="G226" s="2">
        <v>12</v>
      </c>
      <c r="H226" s="2">
        <v>13392</v>
      </c>
      <c r="I226" s="2">
        <v>669.6</v>
      </c>
      <c r="J226" s="2">
        <v>12722.4</v>
      </c>
      <c r="K226" s="2">
        <v>3348</v>
      </c>
      <c r="L226" s="2">
        <v>9374.4</v>
      </c>
      <c r="M226" s="5">
        <v>43497</v>
      </c>
      <c r="N226" s="4">
        <v>2</v>
      </c>
      <c r="O226" s="3" t="s">
        <v>35</v>
      </c>
      <c r="P226">
        <v>2019</v>
      </c>
    </row>
    <row r="227" spans="1:16" x14ac:dyDescent="0.25">
      <c r="A227" s="1" t="s">
        <v>16</v>
      </c>
      <c r="B227" s="1" t="s">
        <v>22</v>
      </c>
      <c r="C227" s="3" t="s">
        <v>17</v>
      </c>
      <c r="D227" s="3" t="s">
        <v>43</v>
      </c>
      <c r="E227" s="1">
        <v>1563</v>
      </c>
      <c r="F227" s="2">
        <v>3</v>
      </c>
      <c r="G227" s="2">
        <v>20</v>
      </c>
      <c r="H227" s="2">
        <v>31260</v>
      </c>
      <c r="I227" s="2">
        <v>1563</v>
      </c>
      <c r="J227" s="2">
        <v>29697</v>
      </c>
      <c r="K227" s="2">
        <v>15630</v>
      </c>
      <c r="L227" s="2">
        <v>14067</v>
      </c>
      <c r="M227" s="5">
        <v>43586</v>
      </c>
      <c r="N227" s="4">
        <v>5</v>
      </c>
      <c r="O227" s="3" t="s">
        <v>42</v>
      </c>
      <c r="P227">
        <v>2019</v>
      </c>
    </row>
    <row r="228" spans="1:16" x14ac:dyDescent="0.25">
      <c r="A228" s="1" t="s">
        <v>30</v>
      </c>
      <c r="B228" s="1" t="s">
        <v>63</v>
      </c>
      <c r="C228" s="3" t="s">
        <v>17</v>
      </c>
      <c r="D228" s="3" t="s">
        <v>43</v>
      </c>
      <c r="E228" s="1">
        <v>991</v>
      </c>
      <c r="F228" s="2">
        <v>3</v>
      </c>
      <c r="G228" s="2">
        <v>300</v>
      </c>
      <c r="H228" s="2">
        <v>297300</v>
      </c>
      <c r="I228" s="2">
        <v>14865</v>
      </c>
      <c r="J228" s="2">
        <v>282435</v>
      </c>
      <c r="K228" s="2">
        <v>247750</v>
      </c>
      <c r="L228" s="2">
        <v>34685</v>
      </c>
      <c r="M228" s="5">
        <v>43617</v>
      </c>
      <c r="N228" s="4">
        <v>6</v>
      </c>
      <c r="O228" s="3" t="s">
        <v>23</v>
      </c>
      <c r="P228">
        <v>2019</v>
      </c>
    </row>
    <row r="229" spans="1:16" x14ac:dyDescent="0.25">
      <c r="A229" s="1" t="s">
        <v>16</v>
      </c>
      <c r="B229" s="1" t="s">
        <v>20</v>
      </c>
      <c r="C229" s="3" t="s">
        <v>17</v>
      </c>
      <c r="D229" s="3" t="s">
        <v>43</v>
      </c>
      <c r="E229" s="1">
        <v>1016</v>
      </c>
      <c r="F229" s="2">
        <v>3</v>
      </c>
      <c r="G229" s="2">
        <v>7</v>
      </c>
      <c r="H229" s="2">
        <v>7112</v>
      </c>
      <c r="I229" s="2">
        <v>355.6</v>
      </c>
      <c r="J229" s="2">
        <v>6756.4</v>
      </c>
      <c r="K229" s="2">
        <v>5080</v>
      </c>
      <c r="L229" s="2">
        <v>1676.3999999999996</v>
      </c>
      <c r="M229" s="5">
        <v>43405</v>
      </c>
      <c r="N229" s="4">
        <v>11</v>
      </c>
      <c r="O229" s="3" t="s">
        <v>36</v>
      </c>
      <c r="P229">
        <v>2018</v>
      </c>
    </row>
    <row r="230" spans="1:16" x14ac:dyDescent="0.25">
      <c r="A230" s="1" t="s">
        <v>21</v>
      </c>
      <c r="B230" s="1" t="s">
        <v>65</v>
      </c>
      <c r="C230" s="3" t="s">
        <v>17</v>
      </c>
      <c r="D230" s="3" t="s">
        <v>43</v>
      </c>
      <c r="E230" s="1">
        <v>2791</v>
      </c>
      <c r="F230" s="2">
        <v>3</v>
      </c>
      <c r="G230" s="2">
        <v>15</v>
      </c>
      <c r="H230" s="2">
        <v>41865</v>
      </c>
      <c r="I230" s="2">
        <v>2093.25</v>
      </c>
      <c r="J230" s="2">
        <v>39771.75</v>
      </c>
      <c r="K230" s="2">
        <v>27910</v>
      </c>
      <c r="L230" s="2">
        <v>11861.75</v>
      </c>
      <c r="M230" s="5">
        <v>43770</v>
      </c>
      <c r="N230" s="4">
        <v>11</v>
      </c>
      <c r="O230" s="3" t="s">
        <v>36</v>
      </c>
      <c r="P230">
        <v>2019</v>
      </c>
    </row>
    <row r="231" spans="1:16" x14ac:dyDescent="0.25">
      <c r="A231" s="1" t="s">
        <v>16</v>
      </c>
      <c r="B231" s="1" t="s">
        <v>63</v>
      </c>
      <c r="C231" s="3" t="s">
        <v>17</v>
      </c>
      <c r="D231" s="3" t="s">
        <v>43</v>
      </c>
      <c r="E231" s="1">
        <v>570</v>
      </c>
      <c r="F231" s="2">
        <v>3</v>
      </c>
      <c r="G231" s="2">
        <v>7</v>
      </c>
      <c r="H231" s="2">
        <v>3990</v>
      </c>
      <c r="I231" s="2">
        <v>199.5</v>
      </c>
      <c r="J231" s="2">
        <v>3790.5</v>
      </c>
      <c r="K231" s="2">
        <v>2850</v>
      </c>
      <c r="L231" s="2">
        <v>940.5</v>
      </c>
      <c r="M231" s="5">
        <v>43800</v>
      </c>
      <c r="N231" s="4">
        <v>12</v>
      </c>
      <c r="O231" s="3" t="s">
        <v>24</v>
      </c>
      <c r="P231">
        <v>2019</v>
      </c>
    </row>
    <row r="232" spans="1:16" x14ac:dyDescent="0.25">
      <c r="A232" s="1" t="s">
        <v>16</v>
      </c>
      <c r="B232" s="1" t="s">
        <v>22</v>
      </c>
      <c r="C232" s="3" t="s">
        <v>17</v>
      </c>
      <c r="D232" s="3" t="s">
        <v>43</v>
      </c>
      <c r="E232" s="1">
        <v>2487</v>
      </c>
      <c r="F232" s="2">
        <v>3</v>
      </c>
      <c r="G232" s="2">
        <v>7</v>
      </c>
      <c r="H232" s="2">
        <v>17409</v>
      </c>
      <c r="I232" s="2">
        <v>870.45</v>
      </c>
      <c r="J232" s="2">
        <v>16538.55</v>
      </c>
      <c r="K232" s="2">
        <v>12435</v>
      </c>
      <c r="L232" s="2">
        <v>4103.5499999999993</v>
      </c>
      <c r="M232" s="5">
        <v>43800</v>
      </c>
      <c r="N232" s="4">
        <v>12</v>
      </c>
      <c r="O232" s="3" t="s">
        <v>24</v>
      </c>
      <c r="P232">
        <v>2019</v>
      </c>
    </row>
    <row r="233" spans="1:16" x14ac:dyDescent="0.25">
      <c r="A233" s="1" t="s">
        <v>16</v>
      </c>
      <c r="B233" s="1" t="s">
        <v>22</v>
      </c>
      <c r="C233" s="3" t="s">
        <v>25</v>
      </c>
      <c r="D233" s="3" t="s">
        <v>43</v>
      </c>
      <c r="E233" s="1">
        <v>1384.5</v>
      </c>
      <c r="F233" s="2">
        <v>5</v>
      </c>
      <c r="G233" s="2">
        <v>350</v>
      </c>
      <c r="H233" s="2">
        <v>484575</v>
      </c>
      <c r="I233" s="2">
        <v>24228.75</v>
      </c>
      <c r="J233" s="2">
        <v>460346.25</v>
      </c>
      <c r="K233" s="2">
        <v>359970</v>
      </c>
      <c r="L233" s="2">
        <v>100376.25</v>
      </c>
      <c r="M233" s="5">
        <v>43466</v>
      </c>
      <c r="N233" s="4">
        <v>1</v>
      </c>
      <c r="O233" s="3" t="s">
        <v>19</v>
      </c>
      <c r="P233">
        <v>2019</v>
      </c>
    </row>
    <row r="234" spans="1:16" x14ac:dyDescent="0.25">
      <c r="A234" s="1" t="s">
        <v>28</v>
      </c>
      <c r="B234" s="1" t="s">
        <v>63</v>
      </c>
      <c r="C234" s="3" t="s">
        <v>25</v>
      </c>
      <c r="D234" s="3" t="s">
        <v>43</v>
      </c>
      <c r="E234" s="1">
        <v>3627</v>
      </c>
      <c r="F234" s="2">
        <v>5</v>
      </c>
      <c r="G234" s="2">
        <v>125</v>
      </c>
      <c r="H234" s="2">
        <v>453375</v>
      </c>
      <c r="I234" s="2">
        <v>22668.75</v>
      </c>
      <c r="J234" s="2">
        <v>430706.25</v>
      </c>
      <c r="K234" s="2">
        <v>435240</v>
      </c>
      <c r="L234" s="2">
        <v>-4533.75</v>
      </c>
      <c r="M234" s="5">
        <v>43647</v>
      </c>
      <c r="N234" s="4">
        <v>7</v>
      </c>
      <c r="O234" s="3" t="s">
        <v>29</v>
      </c>
      <c r="P234">
        <v>2019</v>
      </c>
    </row>
    <row r="235" spans="1:16" x14ac:dyDescent="0.25">
      <c r="A235" s="1" t="s">
        <v>16</v>
      </c>
      <c r="B235" s="1" t="s">
        <v>65</v>
      </c>
      <c r="C235" s="3" t="s">
        <v>25</v>
      </c>
      <c r="D235" s="3" t="s">
        <v>43</v>
      </c>
      <c r="E235" s="1">
        <v>720</v>
      </c>
      <c r="F235" s="2">
        <v>5</v>
      </c>
      <c r="G235" s="2">
        <v>350</v>
      </c>
      <c r="H235" s="2">
        <v>252000</v>
      </c>
      <c r="I235" s="2">
        <v>12600</v>
      </c>
      <c r="J235" s="2">
        <v>239400</v>
      </c>
      <c r="K235" s="2">
        <v>187200</v>
      </c>
      <c r="L235" s="2">
        <v>52200</v>
      </c>
      <c r="M235" s="5">
        <v>43344</v>
      </c>
      <c r="N235" s="4">
        <v>9</v>
      </c>
      <c r="O235" s="3" t="s">
        <v>32</v>
      </c>
      <c r="P235">
        <v>2018</v>
      </c>
    </row>
    <row r="236" spans="1:16" x14ac:dyDescent="0.25">
      <c r="A236" s="1" t="s">
        <v>27</v>
      </c>
      <c r="B236" s="1" t="s">
        <v>20</v>
      </c>
      <c r="C236" s="3" t="s">
        <v>25</v>
      </c>
      <c r="D236" s="3" t="s">
        <v>43</v>
      </c>
      <c r="E236" s="1">
        <v>2342</v>
      </c>
      <c r="F236" s="2">
        <v>5</v>
      </c>
      <c r="G236" s="2">
        <v>12</v>
      </c>
      <c r="H236" s="2">
        <v>28104</v>
      </c>
      <c r="I236" s="2">
        <v>1405.2</v>
      </c>
      <c r="J236" s="2">
        <v>26698.799999999999</v>
      </c>
      <c r="K236" s="2">
        <v>7026</v>
      </c>
      <c r="L236" s="2">
        <v>19672.8</v>
      </c>
      <c r="M236" s="5">
        <v>43770</v>
      </c>
      <c r="N236" s="4">
        <v>11</v>
      </c>
      <c r="O236" s="3" t="s">
        <v>36</v>
      </c>
      <c r="P236">
        <v>2019</v>
      </c>
    </row>
    <row r="237" spans="1:16" x14ac:dyDescent="0.25">
      <c r="A237" s="1" t="s">
        <v>30</v>
      </c>
      <c r="B237" s="1" t="s">
        <v>65</v>
      </c>
      <c r="C237" s="3" t="s">
        <v>25</v>
      </c>
      <c r="D237" s="3" t="s">
        <v>43</v>
      </c>
      <c r="E237" s="1">
        <v>1100</v>
      </c>
      <c r="F237" s="2">
        <v>5</v>
      </c>
      <c r="G237" s="2">
        <v>300</v>
      </c>
      <c r="H237" s="2">
        <v>330000</v>
      </c>
      <c r="I237" s="2">
        <v>16500</v>
      </c>
      <c r="J237" s="2">
        <v>313500</v>
      </c>
      <c r="K237" s="2">
        <v>275000</v>
      </c>
      <c r="L237" s="2">
        <v>38500</v>
      </c>
      <c r="M237" s="5">
        <v>43435</v>
      </c>
      <c r="N237" s="4">
        <v>12</v>
      </c>
      <c r="O237" s="3" t="s">
        <v>24</v>
      </c>
      <c r="P237">
        <v>2018</v>
      </c>
    </row>
    <row r="238" spans="1:16" x14ac:dyDescent="0.25">
      <c r="A238" s="1" t="s">
        <v>16</v>
      </c>
      <c r="B238" s="1" t="s">
        <v>22</v>
      </c>
      <c r="C238" s="3" t="s">
        <v>34</v>
      </c>
      <c r="D238" s="3" t="s">
        <v>43</v>
      </c>
      <c r="E238" s="1">
        <v>1303</v>
      </c>
      <c r="F238" s="2">
        <v>10</v>
      </c>
      <c r="G238" s="2">
        <v>20</v>
      </c>
      <c r="H238" s="2">
        <v>26060</v>
      </c>
      <c r="I238" s="2">
        <v>1303</v>
      </c>
      <c r="J238" s="2">
        <v>24757</v>
      </c>
      <c r="K238" s="2">
        <v>13030</v>
      </c>
      <c r="L238" s="2">
        <v>11727</v>
      </c>
      <c r="M238" s="5">
        <v>43497</v>
      </c>
      <c r="N238" s="4">
        <v>2</v>
      </c>
      <c r="O238" s="3" t="s">
        <v>35</v>
      </c>
      <c r="P238">
        <v>2019</v>
      </c>
    </row>
    <row r="239" spans="1:16" x14ac:dyDescent="0.25">
      <c r="A239" s="1" t="s">
        <v>28</v>
      </c>
      <c r="B239" s="1" t="s">
        <v>63</v>
      </c>
      <c r="C239" s="3" t="s">
        <v>34</v>
      </c>
      <c r="D239" s="3" t="s">
        <v>43</v>
      </c>
      <c r="E239" s="1">
        <v>2992</v>
      </c>
      <c r="F239" s="2">
        <v>10</v>
      </c>
      <c r="G239" s="2">
        <v>125</v>
      </c>
      <c r="H239" s="2">
        <v>374000</v>
      </c>
      <c r="I239" s="2">
        <v>18700</v>
      </c>
      <c r="J239" s="2">
        <v>355300</v>
      </c>
      <c r="K239" s="2">
        <v>359040</v>
      </c>
      <c r="L239" s="2">
        <v>-3740</v>
      </c>
      <c r="M239" s="5">
        <v>43525</v>
      </c>
      <c r="N239" s="4">
        <v>3</v>
      </c>
      <c r="O239" s="3" t="s">
        <v>26</v>
      </c>
      <c r="P239">
        <v>2019</v>
      </c>
    </row>
    <row r="240" spans="1:16" x14ac:dyDescent="0.25">
      <c r="A240" s="1" t="s">
        <v>28</v>
      </c>
      <c r="B240" s="1" t="s">
        <v>22</v>
      </c>
      <c r="C240" s="3" t="s">
        <v>34</v>
      </c>
      <c r="D240" s="3" t="s">
        <v>43</v>
      </c>
      <c r="E240" s="1">
        <v>2385</v>
      </c>
      <c r="F240" s="2">
        <v>10</v>
      </c>
      <c r="G240" s="2">
        <v>125</v>
      </c>
      <c r="H240" s="2">
        <v>298125</v>
      </c>
      <c r="I240" s="2">
        <v>14906.25</v>
      </c>
      <c r="J240" s="2">
        <v>283218.75</v>
      </c>
      <c r="K240" s="2">
        <v>286200</v>
      </c>
      <c r="L240" s="2">
        <v>-2981.25</v>
      </c>
      <c r="M240" s="5">
        <v>43525</v>
      </c>
      <c r="N240" s="4">
        <v>3</v>
      </c>
      <c r="O240" s="3" t="s">
        <v>26</v>
      </c>
      <c r="P240">
        <v>2019</v>
      </c>
    </row>
    <row r="241" spans="1:16" x14ac:dyDescent="0.25">
      <c r="A241" s="1" t="s">
        <v>30</v>
      </c>
      <c r="B241" s="1" t="s">
        <v>65</v>
      </c>
      <c r="C241" s="3" t="s">
        <v>34</v>
      </c>
      <c r="D241" s="3" t="s">
        <v>43</v>
      </c>
      <c r="E241" s="1">
        <v>1607</v>
      </c>
      <c r="F241" s="2">
        <v>10</v>
      </c>
      <c r="G241" s="2">
        <v>300</v>
      </c>
      <c r="H241" s="2">
        <v>482100</v>
      </c>
      <c r="I241" s="2">
        <v>24105</v>
      </c>
      <c r="J241" s="2">
        <v>457995</v>
      </c>
      <c r="K241" s="2">
        <v>401750</v>
      </c>
      <c r="L241" s="2">
        <v>56245</v>
      </c>
      <c r="M241" s="5">
        <v>43556</v>
      </c>
      <c r="N241" s="4">
        <v>4</v>
      </c>
      <c r="O241" s="3" t="s">
        <v>39</v>
      </c>
      <c r="P241">
        <v>2019</v>
      </c>
    </row>
    <row r="242" spans="1:16" x14ac:dyDescent="0.25">
      <c r="A242" s="1" t="s">
        <v>16</v>
      </c>
      <c r="B242" s="1" t="s">
        <v>63</v>
      </c>
      <c r="C242" s="3" t="s">
        <v>34</v>
      </c>
      <c r="D242" s="3" t="s">
        <v>43</v>
      </c>
      <c r="E242" s="1">
        <v>2327</v>
      </c>
      <c r="F242" s="2">
        <v>10</v>
      </c>
      <c r="G242" s="2">
        <v>7</v>
      </c>
      <c r="H242" s="2">
        <v>16289</v>
      </c>
      <c r="I242" s="2">
        <v>814.45</v>
      </c>
      <c r="J242" s="2">
        <v>15474.55</v>
      </c>
      <c r="K242" s="2">
        <v>11635</v>
      </c>
      <c r="L242" s="2">
        <v>3839.5499999999993</v>
      </c>
      <c r="M242" s="5">
        <v>43586</v>
      </c>
      <c r="N242" s="4">
        <v>5</v>
      </c>
      <c r="O242" s="3" t="s">
        <v>42</v>
      </c>
      <c r="P242">
        <v>2019</v>
      </c>
    </row>
    <row r="243" spans="1:16" x14ac:dyDescent="0.25">
      <c r="A243" s="1" t="s">
        <v>30</v>
      </c>
      <c r="B243" s="1" t="s">
        <v>63</v>
      </c>
      <c r="C243" s="3" t="s">
        <v>34</v>
      </c>
      <c r="D243" s="3" t="s">
        <v>43</v>
      </c>
      <c r="E243" s="1">
        <v>991</v>
      </c>
      <c r="F243" s="2">
        <v>10</v>
      </c>
      <c r="G243" s="2">
        <v>300</v>
      </c>
      <c r="H243" s="2">
        <v>297300</v>
      </c>
      <c r="I243" s="2">
        <v>14865</v>
      </c>
      <c r="J243" s="2">
        <v>282435</v>
      </c>
      <c r="K243" s="2">
        <v>247750</v>
      </c>
      <c r="L243" s="2">
        <v>34685</v>
      </c>
      <c r="M243" s="5">
        <v>43617</v>
      </c>
      <c r="N243" s="4">
        <v>6</v>
      </c>
      <c r="O243" s="3" t="s">
        <v>23</v>
      </c>
      <c r="P243">
        <v>2019</v>
      </c>
    </row>
    <row r="244" spans="1:16" x14ac:dyDescent="0.25">
      <c r="A244" s="1" t="s">
        <v>16</v>
      </c>
      <c r="B244" s="1" t="s">
        <v>63</v>
      </c>
      <c r="C244" s="3" t="s">
        <v>34</v>
      </c>
      <c r="D244" s="3" t="s">
        <v>43</v>
      </c>
      <c r="E244" s="1">
        <v>602</v>
      </c>
      <c r="F244" s="2">
        <v>10</v>
      </c>
      <c r="G244" s="2">
        <v>350</v>
      </c>
      <c r="H244" s="2">
        <v>210700</v>
      </c>
      <c r="I244" s="2">
        <v>10535</v>
      </c>
      <c r="J244" s="2">
        <v>200165</v>
      </c>
      <c r="K244" s="2">
        <v>156520</v>
      </c>
      <c r="L244" s="2">
        <v>43645</v>
      </c>
      <c r="M244" s="5">
        <v>43617</v>
      </c>
      <c r="N244" s="4">
        <v>6</v>
      </c>
      <c r="O244" s="3" t="s">
        <v>23</v>
      </c>
      <c r="P244">
        <v>2019</v>
      </c>
    </row>
    <row r="245" spans="1:16" x14ac:dyDescent="0.25">
      <c r="A245" s="1" t="s">
        <v>21</v>
      </c>
      <c r="B245" s="1" t="s">
        <v>22</v>
      </c>
      <c r="C245" s="3" t="s">
        <v>34</v>
      </c>
      <c r="D245" s="3" t="s">
        <v>43</v>
      </c>
      <c r="E245" s="1">
        <v>2620</v>
      </c>
      <c r="F245" s="2">
        <v>10</v>
      </c>
      <c r="G245" s="2">
        <v>15</v>
      </c>
      <c r="H245" s="2">
        <v>39300</v>
      </c>
      <c r="I245" s="2">
        <v>1965</v>
      </c>
      <c r="J245" s="2">
        <v>37335</v>
      </c>
      <c r="K245" s="2">
        <v>26200</v>
      </c>
      <c r="L245" s="2">
        <v>11135</v>
      </c>
      <c r="M245" s="5">
        <v>43709</v>
      </c>
      <c r="N245" s="4">
        <v>9</v>
      </c>
      <c r="O245" s="3" t="s">
        <v>32</v>
      </c>
      <c r="P245">
        <v>2019</v>
      </c>
    </row>
    <row r="246" spans="1:16" x14ac:dyDescent="0.25">
      <c r="A246" s="1" t="s">
        <v>16</v>
      </c>
      <c r="B246" s="1" t="s">
        <v>64</v>
      </c>
      <c r="C246" s="3" t="s">
        <v>34</v>
      </c>
      <c r="D246" s="3" t="s">
        <v>43</v>
      </c>
      <c r="E246" s="1">
        <v>1228</v>
      </c>
      <c r="F246" s="2">
        <v>10</v>
      </c>
      <c r="G246" s="2">
        <v>350</v>
      </c>
      <c r="H246" s="2">
        <v>429800</v>
      </c>
      <c r="I246" s="2">
        <v>21490</v>
      </c>
      <c r="J246" s="2">
        <v>408310</v>
      </c>
      <c r="K246" s="2">
        <v>319280</v>
      </c>
      <c r="L246" s="2">
        <v>89030</v>
      </c>
      <c r="M246" s="5">
        <v>43374</v>
      </c>
      <c r="N246" s="4">
        <v>10</v>
      </c>
      <c r="O246" s="3" t="s">
        <v>33</v>
      </c>
      <c r="P246">
        <v>2018</v>
      </c>
    </row>
    <row r="247" spans="1:16" x14ac:dyDescent="0.25">
      <c r="A247" s="1" t="s">
        <v>16</v>
      </c>
      <c r="B247" s="1" t="s">
        <v>64</v>
      </c>
      <c r="C247" s="3" t="s">
        <v>34</v>
      </c>
      <c r="D247" s="3" t="s">
        <v>43</v>
      </c>
      <c r="E247" s="1">
        <v>1389</v>
      </c>
      <c r="F247" s="2">
        <v>10</v>
      </c>
      <c r="G247" s="2">
        <v>20</v>
      </c>
      <c r="H247" s="2">
        <v>27780</v>
      </c>
      <c r="I247" s="2">
        <v>1389</v>
      </c>
      <c r="J247" s="2">
        <v>26391</v>
      </c>
      <c r="K247" s="2">
        <v>13890</v>
      </c>
      <c r="L247" s="2">
        <v>12501</v>
      </c>
      <c r="M247" s="5">
        <v>43374</v>
      </c>
      <c r="N247" s="4">
        <v>10</v>
      </c>
      <c r="O247" s="3" t="s">
        <v>33</v>
      </c>
      <c r="P247">
        <v>2018</v>
      </c>
    </row>
    <row r="248" spans="1:16" x14ac:dyDescent="0.25">
      <c r="A248" s="1" t="s">
        <v>28</v>
      </c>
      <c r="B248" s="1" t="s">
        <v>63</v>
      </c>
      <c r="C248" s="3" t="s">
        <v>34</v>
      </c>
      <c r="D248" s="3" t="s">
        <v>43</v>
      </c>
      <c r="E248" s="1">
        <v>861</v>
      </c>
      <c r="F248" s="2">
        <v>10</v>
      </c>
      <c r="G248" s="2">
        <v>125</v>
      </c>
      <c r="H248" s="2">
        <v>107625</v>
      </c>
      <c r="I248" s="2">
        <v>5381.25</v>
      </c>
      <c r="J248" s="2">
        <v>102243.75</v>
      </c>
      <c r="K248" s="2">
        <v>103320</v>
      </c>
      <c r="L248" s="2">
        <v>-1076.25</v>
      </c>
      <c r="M248" s="5">
        <v>43739</v>
      </c>
      <c r="N248" s="4">
        <v>10</v>
      </c>
      <c r="O248" s="3" t="s">
        <v>33</v>
      </c>
      <c r="P248">
        <v>2019</v>
      </c>
    </row>
    <row r="249" spans="1:16" x14ac:dyDescent="0.25">
      <c r="A249" s="1" t="s">
        <v>28</v>
      </c>
      <c r="B249" s="1" t="s">
        <v>22</v>
      </c>
      <c r="C249" s="3" t="s">
        <v>34</v>
      </c>
      <c r="D249" s="3" t="s">
        <v>43</v>
      </c>
      <c r="E249" s="1">
        <v>704</v>
      </c>
      <c r="F249" s="2">
        <v>10</v>
      </c>
      <c r="G249" s="2">
        <v>125</v>
      </c>
      <c r="H249" s="2">
        <v>88000</v>
      </c>
      <c r="I249" s="2">
        <v>4400</v>
      </c>
      <c r="J249" s="2">
        <v>83600</v>
      </c>
      <c r="K249" s="2">
        <v>84480</v>
      </c>
      <c r="L249" s="2">
        <v>-880</v>
      </c>
      <c r="M249" s="5">
        <v>43374</v>
      </c>
      <c r="N249" s="4">
        <v>10</v>
      </c>
      <c r="O249" s="3" t="s">
        <v>33</v>
      </c>
      <c r="P249">
        <v>2018</v>
      </c>
    </row>
    <row r="250" spans="1:16" x14ac:dyDescent="0.25">
      <c r="A250" s="1" t="s">
        <v>16</v>
      </c>
      <c r="B250" s="1" t="s">
        <v>64</v>
      </c>
      <c r="C250" s="3" t="s">
        <v>34</v>
      </c>
      <c r="D250" s="3" t="s">
        <v>43</v>
      </c>
      <c r="E250" s="1">
        <v>1802</v>
      </c>
      <c r="F250" s="2">
        <v>10</v>
      </c>
      <c r="G250" s="2">
        <v>20</v>
      </c>
      <c r="H250" s="2">
        <v>36040</v>
      </c>
      <c r="I250" s="2">
        <v>1802</v>
      </c>
      <c r="J250" s="2">
        <v>34238</v>
      </c>
      <c r="K250" s="2">
        <v>18020</v>
      </c>
      <c r="L250" s="2">
        <v>16218</v>
      </c>
      <c r="M250" s="5">
        <v>43435</v>
      </c>
      <c r="N250" s="4">
        <v>12</v>
      </c>
      <c r="O250" s="3" t="s">
        <v>24</v>
      </c>
      <c r="P250">
        <v>2018</v>
      </c>
    </row>
    <row r="251" spans="1:16" x14ac:dyDescent="0.25">
      <c r="A251" s="1" t="s">
        <v>16</v>
      </c>
      <c r="B251" s="1" t="s">
        <v>63</v>
      </c>
      <c r="C251" s="3" t="s">
        <v>34</v>
      </c>
      <c r="D251" s="3" t="s">
        <v>43</v>
      </c>
      <c r="E251" s="1">
        <v>2663</v>
      </c>
      <c r="F251" s="2">
        <v>10</v>
      </c>
      <c r="G251" s="2">
        <v>20</v>
      </c>
      <c r="H251" s="2">
        <v>53260</v>
      </c>
      <c r="I251" s="2">
        <v>2663</v>
      </c>
      <c r="J251" s="2">
        <v>50597</v>
      </c>
      <c r="K251" s="2">
        <v>26630</v>
      </c>
      <c r="L251" s="2">
        <v>23967</v>
      </c>
      <c r="M251" s="5">
        <v>43800</v>
      </c>
      <c r="N251" s="4">
        <v>12</v>
      </c>
      <c r="O251" s="3" t="s">
        <v>24</v>
      </c>
      <c r="P251">
        <v>2019</v>
      </c>
    </row>
    <row r="252" spans="1:16" x14ac:dyDescent="0.25">
      <c r="A252" s="1" t="s">
        <v>16</v>
      </c>
      <c r="B252" s="1" t="s">
        <v>22</v>
      </c>
      <c r="C252" s="3" t="s">
        <v>34</v>
      </c>
      <c r="D252" s="3" t="s">
        <v>43</v>
      </c>
      <c r="E252" s="1">
        <v>2136</v>
      </c>
      <c r="F252" s="2">
        <v>10</v>
      </c>
      <c r="G252" s="2">
        <v>7</v>
      </c>
      <c r="H252" s="2">
        <v>14952</v>
      </c>
      <c r="I252" s="2">
        <v>747.6</v>
      </c>
      <c r="J252" s="2">
        <v>14204.4</v>
      </c>
      <c r="K252" s="2">
        <v>10680</v>
      </c>
      <c r="L252" s="2">
        <v>3524.3999999999996</v>
      </c>
      <c r="M252" s="5">
        <v>43435</v>
      </c>
      <c r="N252" s="4">
        <v>12</v>
      </c>
      <c r="O252" s="3" t="s">
        <v>24</v>
      </c>
      <c r="P252">
        <v>2018</v>
      </c>
    </row>
    <row r="253" spans="1:16" x14ac:dyDescent="0.25">
      <c r="A253" s="1" t="s">
        <v>21</v>
      </c>
      <c r="B253" s="1" t="s">
        <v>20</v>
      </c>
      <c r="C253" s="3" t="s">
        <v>34</v>
      </c>
      <c r="D253" s="3" t="s">
        <v>43</v>
      </c>
      <c r="E253" s="1">
        <v>2116</v>
      </c>
      <c r="F253" s="2">
        <v>10</v>
      </c>
      <c r="G253" s="2">
        <v>15</v>
      </c>
      <c r="H253" s="2">
        <v>31740</v>
      </c>
      <c r="I253" s="2">
        <v>1587</v>
      </c>
      <c r="J253" s="2">
        <v>30153</v>
      </c>
      <c r="K253" s="2">
        <v>21160</v>
      </c>
      <c r="L253" s="2">
        <v>8993</v>
      </c>
      <c r="M253" s="5">
        <v>43435</v>
      </c>
      <c r="N253" s="4">
        <v>12</v>
      </c>
      <c r="O253" s="3" t="s">
        <v>24</v>
      </c>
      <c r="P253">
        <v>2018</v>
      </c>
    </row>
    <row r="254" spans="1:16" x14ac:dyDescent="0.25">
      <c r="A254" s="1" t="s">
        <v>21</v>
      </c>
      <c r="B254" s="1" t="s">
        <v>63</v>
      </c>
      <c r="C254" s="3" t="s">
        <v>37</v>
      </c>
      <c r="D254" s="3" t="s">
        <v>43</v>
      </c>
      <c r="E254" s="1">
        <v>555</v>
      </c>
      <c r="F254" s="2">
        <v>120</v>
      </c>
      <c r="G254" s="2">
        <v>15</v>
      </c>
      <c r="H254" s="2">
        <v>8325</v>
      </c>
      <c r="I254" s="2">
        <v>416.25</v>
      </c>
      <c r="J254" s="2">
        <v>7908.75</v>
      </c>
      <c r="K254" s="2">
        <v>5550</v>
      </c>
      <c r="L254" s="2">
        <v>2358.75</v>
      </c>
      <c r="M254" s="5">
        <v>43466</v>
      </c>
      <c r="N254" s="4">
        <v>1</v>
      </c>
      <c r="O254" s="3" t="s">
        <v>19</v>
      </c>
      <c r="P254">
        <v>2019</v>
      </c>
    </row>
    <row r="255" spans="1:16" x14ac:dyDescent="0.25">
      <c r="A255" s="1" t="s">
        <v>21</v>
      </c>
      <c r="B255" s="1" t="s">
        <v>65</v>
      </c>
      <c r="C255" s="3" t="s">
        <v>37</v>
      </c>
      <c r="D255" s="3" t="s">
        <v>43</v>
      </c>
      <c r="E255" s="1">
        <v>2861</v>
      </c>
      <c r="F255" s="2">
        <v>120</v>
      </c>
      <c r="G255" s="2">
        <v>15</v>
      </c>
      <c r="H255" s="2">
        <v>42915</v>
      </c>
      <c r="I255" s="2">
        <v>2145.75</v>
      </c>
      <c r="J255" s="2">
        <v>40769.25</v>
      </c>
      <c r="K255" s="2">
        <v>28610</v>
      </c>
      <c r="L255" s="2">
        <v>12159.25</v>
      </c>
      <c r="M255" s="5">
        <v>43466</v>
      </c>
      <c r="N255" s="4">
        <v>1</v>
      </c>
      <c r="O255" s="3" t="s">
        <v>19</v>
      </c>
      <c r="P255">
        <v>2019</v>
      </c>
    </row>
    <row r="256" spans="1:16" x14ac:dyDescent="0.25">
      <c r="A256" s="1" t="s">
        <v>28</v>
      </c>
      <c r="B256" s="1" t="s">
        <v>20</v>
      </c>
      <c r="C256" s="3" t="s">
        <v>37</v>
      </c>
      <c r="D256" s="3" t="s">
        <v>43</v>
      </c>
      <c r="E256" s="1">
        <v>807</v>
      </c>
      <c r="F256" s="2">
        <v>120</v>
      </c>
      <c r="G256" s="2">
        <v>125</v>
      </c>
      <c r="H256" s="2">
        <v>100875</v>
      </c>
      <c r="I256" s="2">
        <v>5043.75</v>
      </c>
      <c r="J256" s="2">
        <v>95831.25</v>
      </c>
      <c r="K256" s="2">
        <v>96840</v>
      </c>
      <c r="L256" s="2">
        <v>-1008.75</v>
      </c>
      <c r="M256" s="5">
        <v>43497</v>
      </c>
      <c r="N256" s="4">
        <v>2</v>
      </c>
      <c r="O256" s="3" t="s">
        <v>35</v>
      </c>
      <c r="P256">
        <v>2019</v>
      </c>
    </row>
    <row r="257" spans="1:16" x14ac:dyDescent="0.25">
      <c r="A257" s="1" t="s">
        <v>16</v>
      </c>
      <c r="B257" s="1" t="s">
        <v>63</v>
      </c>
      <c r="C257" s="3" t="s">
        <v>37</v>
      </c>
      <c r="D257" s="3" t="s">
        <v>43</v>
      </c>
      <c r="E257" s="1">
        <v>602</v>
      </c>
      <c r="F257" s="2">
        <v>120</v>
      </c>
      <c r="G257" s="2">
        <v>350</v>
      </c>
      <c r="H257" s="2">
        <v>210700</v>
      </c>
      <c r="I257" s="2">
        <v>10535</v>
      </c>
      <c r="J257" s="2">
        <v>200165</v>
      </c>
      <c r="K257" s="2">
        <v>156520</v>
      </c>
      <c r="L257" s="2">
        <v>43645</v>
      </c>
      <c r="M257" s="5">
        <v>43617</v>
      </c>
      <c r="N257" s="4">
        <v>6</v>
      </c>
      <c r="O257" s="3" t="s">
        <v>23</v>
      </c>
      <c r="P257">
        <v>2019</v>
      </c>
    </row>
    <row r="258" spans="1:16" x14ac:dyDescent="0.25">
      <c r="A258" s="1" t="s">
        <v>16</v>
      </c>
      <c r="B258" s="1" t="s">
        <v>63</v>
      </c>
      <c r="C258" s="3" t="s">
        <v>37</v>
      </c>
      <c r="D258" s="3" t="s">
        <v>43</v>
      </c>
      <c r="E258" s="1">
        <v>2832</v>
      </c>
      <c r="F258" s="2">
        <v>120</v>
      </c>
      <c r="G258" s="2">
        <v>20</v>
      </c>
      <c r="H258" s="2">
        <v>56640</v>
      </c>
      <c r="I258" s="2">
        <v>2832</v>
      </c>
      <c r="J258" s="2">
        <v>53808</v>
      </c>
      <c r="K258" s="2">
        <v>28320</v>
      </c>
      <c r="L258" s="2">
        <v>25488</v>
      </c>
      <c r="M258" s="5">
        <v>43678</v>
      </c>
      <c r="N258" s="4">
        <v>8</v>
      </c>
      <c r="O258" s="3" t="s">
        <v>31</v>
      </c>
      <c r="P258">
        <v>2019</v>
      </c>
    </row>
    <row r="259" spans="1:16" x14ac:dyDescent="0.25">
      <c r="A259" s="1" t="s">
        <v>16</v>
      </c>
      <c r="B259" s="1" t="s">
        <v>22</v>
      </c>
      <c r="C259" s="3" t="s">
        <v>37</v>
      </c>
      <c r="D259" s="3" t="s">
        <v>43</v>
      </c>
      <c r="E259" s="1">
        <v>1579</v>
      </c>
      <c r="F259" s="2">
        <v>120</v>
      </c>
      <c r="G259" s="2">
        <v>20</v>
      </c>
      <c r="H259" s="2">
        <v>31580</v>
      </c>
      <c r="I259" s="2">
        <v>1579</v>
      </c>
      <c r="J259" s="2">
        <v>30001</v>
      </c>
      <c r="K259" s="2">
        <v>15790</v>
      </c>
      <c r="L259" s="2">
        <v>14211</v>
      </c>
      <c r="M259" s="5">
        <v>43678</v>
      </c>
      <c r="N259" s="4">
        <v>8</v>
      </c>
      <c r="O259" s="3" t="s">
        <v>31</v>
      </c>
      <c r="P259">
        <v>2019</v>
      </c>
    </row>
    <row r="260" spans="1:16" x14ac:dyDescent="0.25">
      <c r="A260" s="1" t="s">
        <v>28</v>
      </c>
      <c r="B260" s="1" t="s">
        <v>63</v>
      </c>
      <c r="C260" s="3" t="s">
        <v>37</v>
      </c>
      <c r="D260" s="3" t="s">
        <v>43</v>
      </c>
      <c r="E260" s="1">
        <v>861</v>
      </c>
      <c r="F260" s="2">
        <v>120</v>
      </c>
      <c r="G260" s="2">
        <v>125</v>
      </c>
      <c r="H260" s="2">
        <v>107625</v>
      </c>
      <c r="I260" s="2">
        <v>5381.25</v>
      </c>
      <c r="J260" s="2">
        <v>102243.75</v>
      </c>
      <c r="K260" s="2">
        <v>103320</v>
      </c>
      <c r="L260" s="2">
        <v>-1076.25</v>
      </c>
      <c r="M260" s="5">
        <v>43739</v>
      </c>
      <c r="N260" s="4">
        <v>10</v>
      </c>
      <c r="O260" s="3" t="s">
        <v>33</v>
      </c>
      <c r="P260">
        <v>2019</v>
      </c>
    </row>
    <row r="261" spans="1:16" x14ac:dyDescent="0.25">
      <c r="A261" s="1" t="s">
        <v>28</v>
      </c>
      <c r="B261" s="1" t="s">
        <v>22</v>
      </c>
      <c r="C261" s="3" t="s">
        <v>37</v>
      </c>
      <c r="D261" s="3" t="s">
        <v>43</v>
      </c>
      <c r="E261" s="1">
        <v>704</v>
      </c>
      <c r="F261" s="2">
        <v>120</v>
      </c>
      <c r="G261" s="2">
        <v>125</v>
      </c>
      <c r="H261" s="2">
        <v>88000</v>
      </c>
      <c r="I261" s="2">
        <v>4400</v>
      </c>
      <c r="J261" s="2">
        <v>83600</v>
      </c>
      <c r="K261" s="2">
        <v>84480</v>
      </c>
      <c r="L261" s="2">
        <v>-880</v>
      </c>
      <c r="M261" s="5">
        <v>43374</v>
      </c>
      <c r="N261" s="4">
        <v>10</v>
      </c>
      <c r="O261" s="3" t="s">
        <v>33</v>
      </c>
      <c r="P261">
        <v>2018</v>
      </c>
    </row>
    <row r="262" spans="1:16" x14ac:dyDescent="0.25">
      <c r="A262" s="1" t="s">
        <v>16</v>
      </c>
      <c r="B262" s="1" t="s">
        <v>22</v>
      </c>
      <c r="C262" s="3" t="s">
        <v>37</v>
      </c>
      <c r="D262" s="3" t="s">
        <v>43</v>
      </c>
      <c r="E262" s="1">
        <v>1033</v>
      </c>
      <c r="F262" s="2">
        <v>120</v>
      </c>
      <c r="G262" s="2">
        <v>20</v>
      </c>
      <c r="H262" s="2">
        <v>20660</v>
      </c>
      <c r="I262" s="2">
        <v>1033</v>
      </c>
      <c r="J262" s="2">
        <v>19627</v>
      </c>
      <c r="K262" s="2">
        <v>10330</v>
      </c>
      <c r="L262" s="2">
        <v>9297</v>
      </c>
      <c r="M262" s="5">
        <v>43435</v>
      </c>
      <c r="N262" s="4">
        <v>12</v>
      </c>
      <c r="O262" s="3" t="s">
        <v>24</v>
      </c>
      <c r="P262">
        <v>2018</v>
      </c>
    </row>
    <row r="263" spans="1:16" x14ac:dyDescent="0.25">
      <c r="A263" s="1" t="s">
        <v>30</v>
      </c>
      <c r="B263" s="1" t="s">
        <v>20</v>
      </c>
      <c r="C263" s="3" t="s">
        <v>37</v>
      </c>
      <c r="D263" s="3" t="s">
        <v>43</v>
      </c>
      <c r="E263" s="1">
        <v>1250</v>
      </c>
      <c r="F263" s="2">
        <v>120</v>
      </c>
      <c r="G263" s="2">
        <v>300</v>
      </c>
      <c r="H263" s="2">
        <v>375000</v>
      </c>
      <c r="I263" s="2">
        <v>18750</v>
      </c>
      <c r="J263" s="2">
        <v>356250</v>
      </c>
      <c r="K263" s="2">
        <v>312500</v>
      </c>
      <c r="L263" s="2">
        <v>43750</v>
      </c>
      <c r="M263" s="5">
        <v>43800</v>
      </c>
      <c r="N263" s="4">
        <v>12</v>
      </c>
      <c r="O263" s="3" t="s">
        <v>24</v>
      </c>
      <c r="P263">
        <v>2019</v>
      </c>
    </row>
    <row r="264" spans="1:16" x14ac:dyDescent="0.25">
      <c r="A264" s="1" t="s">
        <v>16</v>
      </c>
      <c r="B264" s="1" t="s">
        <v>64</v>
      </c>
      <c r="C264" s="3" t="s">
        <v>38</v>
      </c>
      <c r="D264" s="3" t="s">
        <v>43</v>
      </c>
      <c r="E264" s="1">
        <v>1389</v>
      </c>
      <c r="F264" s="2">
        <v>250</v>
      </c>
      <c r="G264" s="2">
        <v>20</v>
      </c>
      <c r="H264" s="2">
        <v>27780</v>
      </c>
      <c r="I264" s="2">
        <v>1389</v>
      </c>
      <c r="J264" s="2">
        <v>26391</v>
      </c>
      <c r="K264" s="2">
        <v>13890</v>
      </c>
      <c r="L264" s="2">
        <v>12501</v>
      </c>
      <c r="M264" s="5">
        <v>43374</v>
      </c>
      <c r="N264" s="4">
        <v>10</v>
      </c>
      <c r="O264" s="3" t="s">
        <v>33</v>
      </c>
      <c r="P264">
        <v>2018</v>
      </c>
    </row>
    <row r="265" spans="1:16" x14ac:dyDescent="0.25">
      <c r="A265" s="1" t="s">
        <v>16</v>
      </c>
      <c r="B265" s="1" t="s">
        <v>63</v>
      </c>
      <c r="C265" s="3" t="s">
        <v>38</v>
      </c>
      <c r="D265" s="3" t="s">
        <v>43</v>
      </c>
      <c r="E265" s="1">
        <v>1265</v>
      </c>
      <c r="F265" s="2">
        <v>250</v>
      </c>
      <c r="G265" s="2">
        <v>20</v>
      </c>
      <c r="H265" s="2">
        <v>25300</v>
      </c>
      <c r="I265" s="2">
        <v>1265</v>
      </c>
      <c r="J265" s="2">
        <v>24035</v>
      </c>
      <c r="K265" s="2">
        <v>12650</v>
      </c>
      <c r="L265" s="2">
        <v>11385</v>
      </c>
      <c r="M265" s="5">
        <v>43405</v>
      </c>
      <c r="N265" s="4">
        <v>11</v>
      </c>
      <c r="O265" s="3" t="s">
        <v>36</v>
      </c>
      <c r="P265">
        <v>2018</v>
      </c>
    </row>
    <row r="266" spans="1:16" x14ac:dyDescent="0.25">
      <c r="A266" s="1" t="s">
        <v>16</v>
      </c>
      <c r="B266" s="1" t="s">
        <v>20</v>
      </c>
      <c r="C266" s="3" t="s">
        <v>38</v>
      </c>
      <c r="D266" s="3" t="s">
        <v>43</v>
      </c>
      <c r="E266" s="1">
        <v>2297</v>
      </c>
      <c r="F266" s="2">
        <v>250</v>
      </c>
      <c r="G266" s="2">
        <v>20</v>
      </c>
      <c r="H266" s="2">
        <v>45940</v>
      </c>
      <c r="I266" s="2">
        <v>2297</v>
      </c>
      <c r="J266" s="2">
        <v>43643</v>
      </c>
      <c r="K266" s="2">
        <v>22970</v>
      </c>
      <c r="L266" s="2">
        <v>20673</v>
      </c>
      <c r="M266" s="5">
        <v>43405</v>
      </c>
      <c r="N266" s="4">
        <v>11</v>
      </c>
      <c r="O266" s="3" t="s">
        <v>36</v>
      </c>
      <c r="P266">
        <v>2018</v>
      </c>
    </row>
    <row r="267" spans="1:16" x14ac:dyDescent="0.25">
      <c r="A267" s="1" t="s">
        <v>16</v>
      </c>
      <c r="B267" s="1" t="s">
        <v>63</v>
      </c>
      <c r="C267" s="3" t="s">
        <v>38</v>
      </c>
      <c r="D267" s="3" t="s">
        <v>43</v>
      </c>
      <c r="E267" s="1">
        <v>2663</v>
      </c>
      <c r="F267" s="2">
        <v>250</v>
      </c>
      <c r="G267" s="2">
        <v>20</v>
      </c>
      <c r="H267" s="2">
        <v>53260</v>
      </c>
      <c r="I267" s="2">
        <v>2663</v>
      </c>
      <c r="J267" s="2">
        <v>50597</v>
      </c>
      <c r="K267" s="2">
        <v>26630</v>
      </c>
      <c r="L267" s="2">
        <v>23967</v>
      </c>
      <c r="M267" s="5">
        <v>43800</v>
      </c>
      <c r="N267" s="4">
        <v>12</v>
      </c>
      <c r="O267" s="3" t="s">
        <v>24</v>
      </c>
      <c r="P267">
        <v>2019</v>
      </c>
    </row>
    <row r="268" spans="1:16" x14ac:dyDescent="0.25">
      <c r="A268" s="1" t="s">
        <v>16</v>
      </c>
      <c r="B268" s="1" t="s">
        <v>63</v>
      </c>
      <c r="C268" s="3" t="s">
        <v>38</v>
      </c>
      <c r="D268" s="3" t="s">
        <v>43</v>
      </c>
      <c r="E268" s="1">
        <v>570</v>
      </c>
      <c r="F268" s="2">
        <v>250</v>
      </c>
      <c r="G268" s="2">
        <v>7</v>
      </c>
      <c r="H268" s="2">
        <v>3990</v>
      </c>
      <c r="I268" s="2">
        <v>199.5</v>
      </c>
      <c r="J268" s="2">
        <v>3790.5</v>
      </c>
      <c r="K268" s="2">
        <v>2850</v>
      </c>
      <c r="L268" s="2">
        <v>940.5</v>
      </c>
      <c r="M268" s="5">
        <v>43800</v>
      </c>
      <c r="N268" s="4">
        <v>12</v>
      </c>
      <c r="O268" s="3" t="s">
        <v>24</v>
      </c>
      <c r="P268">
        <v>2019</v>
      </c>
    </row>
    <row r="269" spans="1:16" x14ac:dyDescent="0.25">
      <c r="A269" s="1" t="s">
        <v>16</v>
      </c>
      <c r="B269" s="1" t="s">
        <v>22</v>
      </c>
      <c r="C269" s="3" t="s">
        <v>38</v>
      </c>
      <c r="D269" s="3" t="s">
        <v>43</v>
      </c>
      <c r="E269" s="1">
        <v>2487</v>
      </c>
      <c r="F269" s="2">
        <v>250</v>
      </c>
      <c r="G269" s="2">
        <v>7</v>
      </c>
      <c r="H269" s="2">
        <v>17409</v>
      </c>
      <c r="I269" s="2">
        <v>870.45</v>
      </c>
      <c r="J269" s="2">
        <v>16538.55</v>
      </c>
      <c r="K269" s="2">
        <v>12435</v>
      </c>
      <c r="L269" s="2">
        <v>4103.5499999999993</v>
      </c>
      <c r="M269" s="5">
        <v>43800</v>
      </c>
      <c r="N269" s="4">
        <v>12</v>
      </c>
      <c r="O269" s="3" t="s">
        <v>24</v>
      </c>
      <c r="P269">
        <v>2019</v>
      </c>
    </row>
    <row r="270" spans="1:16" x14ac:dyDescent="0.25">
      <c r="A270" s="1" t="s">
        <v>16</v>
      </c>
      <c r="B270" s="1" t="s">
        <v>20</v>
      </c>
      <c r="C270" s="3" t="s">
        <v>40</v>
      </c>
      <c r="D270" s="3" t="s">
        <v>43</v>
      </c>
      <c r="E270" s="1">
        <v>1350</v>
      </c>
      <c r="F270" s="2">
        <v>260</v>
      </c>
      <c r="G270" s="2">
        <v>350</v>
      </c>
      <c r="H270" s="2">
        <v>472500</v>
      </c>
      <c r="I270" s="2">
        <v>23625</v>
      </c>
      <c r="J270" s="2">
        <v>448875</v>
      </c>
      <c r="K270" s="2">
        <v>351000</v>
      </c>
      <c r="L270" s="2">
        <v>97875</v>
      </c>
      <c r="M270" s="5">
        <v>43497</v>
      </c>
      <c r="N270" s="4">
        <v>2</v>
      </c>
      <c r="O270" s="3" t="s">
        <v>35</v>
      </c>
      <c r="P270">
        <v>2019</v>
      </c>
    </row>
    <row r="271" spans="1:16" x14ac:dyDescent="0.25">
      <c r="A271" s="1" t="s">
        <v>16</v>
      </c>
      <c r="B271" s="1" t="s">
        <v>64</v>
      </c>
      <c r="C271" s="3" t="s">
        <v>40</v>
      </c>
      <c r="D271" s="3" t="s">
        <v>43</v>
      </c>
      <c r="E271" s="1">
        <v>552</v>
      </c>
      <c r="F271" s="2">
        <v>260</v>
      </c>
      <c r="G271" s="2">
        <v>350</v>
      </c>
      <c r="H271" s="2">
        <v>193200</v>
      </c>
      <c r="I271" s="2">
        <v>9660</v>
      </c>
      <c r="J271" s="2">
        <v>183540</v>
      </c>
      <c r="K271" s="2">
        <v>143520</v>
      </c>
      <c r="L271" s="2">
        <v>40020</v>
      </c>
      <c r="M271" s="5">
        <v>43678</v>
      </c>
      <c r="N271" s="4">
        <v>8</v>
      </c>
      <c r="O271" s="3" t="s">
        <v>31</v>
      </c>
      <c r="P271">
        <v>2019</v>
      </c>
    </row>
    <row r="272" spans="1:16" x14ac:dyDescent="0.25">
      <c r="A272" s="1" t="s">
        <v>16</v>
      </c>
      <c r="B272" s="1" t="s">
        <v>64</v>
      </c>
      <c r="C272" s="3" t="s">
        <v>40</v>
      </c>
      <c r="D272" s="3" t="s">
        <v>43</v>
      </c>
      <c r="E272" s="1">
        <v>1228</v>
      </c>
      <c r="F272" s="2">
        <v>260</v>
      </c>
      <c r="G272" s="2">
        <v>350</v>
      </c>
      <c r="H272" s="2">
        <v>429800</v>
      </c>
      <c r="I272" s="2">
        <v>21490</v>
      </c>
      <c r="J272" s="2">
        <v>408310</v>
      </c>
      <c r="K272" s="2">
        <v>319280</v>
      </c>
      <c r="L272" s="2">
        <v>89030</v>
      </c>
      <c r="M272" s="5">
        <v>43374</v>
      </c>
      <c r="N272" s="4">
        <v>10</v>
      </c>
      <c r="O272" s="3" t="s">
        <v>33</v>
      </c>
      <c r="P272">
        <v>2018</v>
      </c>
    </row>
    <row r="273" spans="1:16" x14ac:dyDescent="0.25">
      <c r="A273" s="1" t="s">
        <v>30</v>
      </c>
      <c r="B273" s="1" t="s">
        <v>20</v>
      </c>
      <c r="C273" s="3" t="s">
        <v>40</v>
      </c>
      <c r="D273" s="3" t="s">
        <v>43</v>
      </c>
      <c r="E273" s="1">
        <v>1250</v>
      </c>
      <c r="F273" s="2">
        <v>260</v>
      </c>
      <c r="G273" s="2">
        <v>300</v>
      </c>
      <c r="H273" s="2">
        <v>375000</v>
      </c>
      <c r="I273" s="2">
        <v>18750</v>
      </c>
      <c r="J273" s="2">
        <v>356250</v>
      </c>
      <c r="K273" s="2">
        <v>312500</v>
      </c>
      <c r="L273" s="2">
        <v>43750</v>
      </c>
      <c r="M273" s="5">
        <v>43800</v>
      </c>
      <c r="N273" s="4">
        <v>12</v>
      </c>
      <c r="O273" s="3" t="s">
        <v>24</v>
      </c>
      <c r="P273">
        <v>2019</v>
      </c>
    </row>
    <row r="274" spans="1:16" x14ac:dyDescent="0.25">
      <c r="A274" s="1" t="s">
        <v>21</v>
      </c>
      <c r="B274" s="1" t="s">
        <v>22</v>
      </c>
      <c r="C274" s="3" t="s">
        <v>34</v>
      </c>
      <c r="D274" s="3" t="s">
        <v>43</v>
      </c>
      <c r="E274" s="1">
        <v>3801</v>
      </c>
      <c r="F274" s="2">
        <v>10</v>
      </c>
      <c r="G274" s="2">
        <v>15</v>
      </c>
      <c r="H274" s="2">
        <v>57015</v>
      </c>
      <c r="I274" s="2">
        <v>3420.8999999999996</v>
      </c>
      <c r="J274" s="2">
        <v>53594.100000000006</v>
      </c>
      <c r="K274" s="2">
        <v>38010</v>
      </c>
      <c r="L274" s="2">
        <v>15584.100000000002</v>
      </c>
      <c r="M274" s="5">
        <v>43556</v>
      </c>
      <c r="N274" s="4">
        <v>4</v>
      </c>
      <c r="O274" s="3" t="s">
        <v>39</v>
      </c>
      <c r="P274">
        <v>2019</v>
      </c>
    </row>
    <row r="275" spans="1:16" x14ac:dyDescent="0.25">
      <c r="A275" s="1" t="s">
        <v>16</v>
      </c>
      <c r="B275" s="1" t="s">
        <v>63</v>
      </c>
      <c r="C275" s="3" t="s">
        <v>17</v>
      </c>
      <c r="D275" s="3" t="s">
        <v>43</v>
      </c>
      <c r="E275" s="1">
        <v>1117.5</v>
      </c>
      <c r="F275" s="2">
        <v>3</v>
      </c>
      <c r="G275" s="2">
        <v>20</v>
      </c>
      <c r="H275" s="2">
        <v>22350</v>
      </c>
      <c r="I275" s="2">
        <v>1341</v>
      </c>
      <c r="J275" s="2">
        <v>21009</v>
      </c>
      <c r="K275" s="2">
        <v>11175</v>
      </c>
      <c r="L275" s="2">
        <v>9834</v>
      </c>
      <c r="M275" s="5">
        <v>43466</v>
      </c>
      <c r="N275" s="4">
        <v>1</v>
      </c>
      <c r="O275" s="3" t="s">
        <v>19</v>
      </c>
      <c r="P275">
        <v>2019</v>
      </c>
    </row>
    <row r="276" spans="1:16" x14ac:dyDescent="0.25">
      <c r="A276" s="1" t="s">
        <v>21</v>
      </c>
      <c r="B276" s="1" t="s">
        <v>64</v>
      </c>
      <c r="C276" s="3" t="s">
        <v>17</v>
      </c>
      <c r="D276" s="3" t="s">
        <v>43</v>
      </c>
      <c r="E276" s="1">
        <v>2844</v>
      </c>
      <c r="F276" s="2">
        <v>3</v>
      </c>
      <c r="G276" s="2">
        <v>15</v>
      </c>
      <c r="H276" s="2">
        <v>42660</v>
      </c>
      <c r="I276" s="2">
        <v>2559.6</v>
      </c>
      <c r="J276" s="2">
        <v>40100.400000000001</v>
      </c>
      <c r="K276" s="2">
        <v>28440</v>
      </c>
      <c r="L276" s="2">
        <v>11660.400000000001</v>
      </c>
      <c r="M276" s="5">
        <v>43617</v>
      </c>
      <c r="N276" s="4">
        <v>6</v>
      </c>
      <c r="O276" s="3" t="s">
        <v>23</v>
      </c>
      <c r="P276">
        <v>2019</v>
      </c>
    </row>
    <row r="277" spans="1:16" x14ac:dyDescent="0.25">
      <c r="A277" s="1" t="s">
        <v>27</v>
      </c>
      <c r="B277" s="1" t="s">
        <v>65</v>
      </c>
      <c r="C277" s="3" t="s">
        <v>17</v>
      </c>
      <c r="D277" s="3" t="s">
        <v>43</v>
      </c>
      <c r="E277" s="1">
        <v>562</v>
      </c>
      <c r="F277" s="2">
        <v>3</v>
      </c>
      <c r="G277" s="2">
        <v>12</v>
      </c>
      <c r="H277" s="2">
        <v>6744</v>
      </c>
      <c r="I277" s="2">
        <v>404.64</v>
      </c>
      <c r="J277" s="2">
        <v>6339.36</v>
      </c>
      <c r="K277" s="2">
        <v>1686</v>
      </c>
      <c r="L277" s="2">
        <v>4653.3599999999997</v>
      </c>
      <c r="M277" s="5">
        <v>43709</v>
      </c>
      <c r="N277" s="4">
        <v>9</v>
      </c>
      <c r="O277" s="3" t="s">
        <v>32</v>
      </c>
      <c r="P277">
        <v>2019</v>
      </c>
    </row>
    <row r="278" spans="1:16" x14ac:dyDescent="0.25">
      <c r="A278" s="1" t="s">
        <v>27</v>
      </c>
      <c r="B278" s="1" t="s">
        <v>64</v>
      </c>
      <c r="C278" s="3" t="s">
        <v>17</v>
      </c>
      <c r="D278" s="3" t="s">
        <v>43</v>
      </c>
      <c r="E278" s="1">
        <v>2299</v>
      </c>
      <c r="F278" s="2">
        <v>3</v>
      </c>
      <c r="G278" s="2">
        <v>12</v>
      </c>
      <c r="H278" s="2">
        <v>27588</v>
      </c>
      <c r="I278" s="2">
        <v>1655.28</v>
      </c>
      <c r="J278" s="2">
        <v>25932.720000000001</v>
      </c>
      <c r="K278" s="2">
        <v>6897</v>
      </c>
      <c r="L278" s="2">
        <v>19035.72</v>
      </c>
      <c r="M278" s="5">
        <v>43374</v>
      </c>
      <c r="N278" s="4">
        <v>10</v>
      </c>
      <c r="O278" s="3" t="s">
        <v>33</v>
      </c>
      <c r="P278">
        <v>2018</v>
      </c>
    </row>
    <row r="279" spans="1:16" x14ac:dyDescent="0.25">
      <c r="A279" s="1" t="s">
        <v>21</v>
      </c>
      <c r="B279" s="1" t="s">
        <v>63</v>
      </c>
      <c r="C279" s="3" t="s">
        <v>17</v>
      </c>
      <c r="D279" s="3" t="s">
        <v>43</v>
      </c>
      <c r="E279" s="1">
        <v>2030</v>
      </c>
      <c r="F279" s="2">
        <v>3</v>
      </c>
      <c r="G279" s="2">
        <v>15</v>
      </c>
      <c r="H279" s="2">
        <v>30450</v>
      </c>
      <c r="I279" s="2">
        <v>1827</v>
      </c>
      <c r="J279" s="2">
        <v>28623</v>
      </c>
      <c r="K279" s="2">
        <v>20300</v>
      </c>
      <c r="L279" s="2">
        <v>8323</v>
      </c>
      <c r="M279" s="5">
        <v>43770</v>
      </c>
      <c r="N279" s="4">
        <v>11</v>
      </c>
      <c r="O279" s="3" t="s">
        <v>36</v>
      </c>
      <c r="P279">
        <v>2019</v>
      </c>
    </row>
    <row r="280" spans="1:16" x14ac:dyDescent="0.25">
      <c r="A280" s="1" t="s">
        <v>16</v>
      </c>
      <c r="B280" s="1" t="s">
        <v>63</v>
      </c>
      <c r="C280" s="3" t="s">
        <v>17</v>
      </c>
      <c r="D280" s="3" t="s">
        <v>43</v>
      </c>
      <c r="E280" s="1">
        <v>263</v>
      </c>
      <c r="F280" s="2">
        <v>3</v>
      </c>
      <c r="G280" s="2">
        <v>7</v>
      </c>
      <c r="H280" s="2">
        <v>1841</v>
      </c>
      <c r="I280" s="2">
        <v>110.46</v>
      </c>
      <c r="J280" s="2">
        <v>1730.54</v>
      </c>
      <c r="K280" s="2">
        <v>1315</v>
      </c>
      <c r="L280" s="2">
        <v>415.53999999999996</v>
      </c>
      <c r="M280" s="5">
        <v>43405</v>
      </c>
      <c r="N280" s="4">
        <v>11</v>
      </c>
      <c r="O280" s="3" t="s">
        <v>36</v>
      </c>
      <c r="P280">
        <v>2018</v>
      </c>
    </row>
    <row r="281" spans="1:16" x14ac:dyDescent="0.25">
      <c r="A281" s="1" t="s">
        <v>28</v>
      </c>
      <c r="B281" s="1" t="s">
        <v>20</v>
      </c>
      <c r="C281" s="3" t="s">
        <v>17</v>
      </c>
      <c r="D281" s="3" t="s">
        <v>43</v>
      </c>
      <c r="E281" s="1">
        <v>887</v>
      </c>
      <c r="F281" s="2">
        <v>3</v>
      </c>
      <c r="G281" s="2">
        <v>125</v>
      </c>
      <c r="H281" s="2">
        <v>110875</v>
      </c>
      <c r="I281" s="2">
        <v>6652.5</v>
      </c>
      <c r="J281" s="2">
        <v>104222.5</v>
      </c>
      <c r="K281" s="2">
        <v>106440</v>
      </c>
      <c r="L281" s="2">
        <v>-2217.5</v>
      </c>
      <c r="M281" s="5">
        <v>43435</v>
      </c>
      <c r="N281" s="4">
        <v>12</v>
      </c>
      <c r="O281" s="3" t="s">
        <v>24</v>
      </c>
      <c r="P281">
        <v>2018</v>
      </c>
    </row>
    <row r="282" spans="1:16" x14ac:dyDescent="0.25">
      <c r="A282" s="1" t="s">
        <v>16</v>
      </c>
      <c r="B282" s="1" t="s">
        <v>65</v>
      </c>
      <c r="C282" s="3" t="s">
        <v>25</v>
      </c>
      <c r="D282" s="3" t="s">
        <v>43</v>
      </c>
      <c r="E282" s="1">
        <v>980</v>
      </c>
      <c r="F282" s="2">
        <v>5</v>
      </c>
      <c r="G282" s="2">
        <v>350</v>
      </c>
      <c r="H282" s="2">
        <v>343000</v>
      </c>
      <c r="I282" s="2">
        <v>20580</v>
      </c>
      <c r="J282" s="2">
        <v>322420</v>
      </c>
      <c r="K282" s="2">
        <v>254800</v>
      </c>
      <c r="L282" s="2">
        <v>67620</v>
      </c>
      <c r="M282" s="5">
        <v>43556</v>
      </c>
      <c r="N282" s="4">
        <v>4</v>
      </c>
      <c r="O282" s="3" t="s">
        <v>39</v>
      </c>
      <c r="P282">
        <v>2019</v>
      </c>
    </row>
    <row r="283" spans="1:16" x14ac:dyDescent="0.25">
      <c r="A283" s="1" t="s">
        <v>16</v>
      </c>
      <c r="B283" s="1" t="s">
        <v>20</v>
      </c>
      <c r="C283" s="3" t="s">
        <v>25</v>
      </c>
      <c r="D283" s="3" t="s">
        <v>43</v>
      </c>
      <c r="E283" s="1">
        <v>1460</v>
      </c>
      <c r="F283" s="2">
        <v>5</v>
      </c>
      <c r="G283" s="2">
        <v>350</v>
      </c>
      <c r="H283" s="2">
        <v>511000</v>
      </c>
      <c r="I283" s="2">
        <v>30660</v>
      </c>
      <c r="J283" s="2">
        <v>480340</v>
      </c>
      <c r="K283" s="2">
        <v>379600</v>
      </c>
      <c r="L283" s="2">
        <v>100740</v>
      </c>
      <c r="M283" s="5">
        <v>43586</v>
      </c>
      <c r="N283" s="4">
        <v>5</v>
      </c>
      <c r="O283" s="3" t="s">
        <v>42</v>
      </c>
      <c r="P283">
        <v>2019</v>
      </c>
    </row>
    <row r="284" spans="1:16" x14ac:dyDescent="0.25">
      <c r="A284" s="1" t="s">
        <v>16</v>
      </c>
      <c r="B284" s="1" t="s">
        <v>22</v>
      </c>
      <c r="C284" s="3" t="s">
        <v>25</v>
      </c>
      <c r="D284" s="3" t="s">
        <v>43</v>
      </c>
      <c r="E284" s="1">
        <v>1403</v>
      </c>
      <c r="F284" s="2">
        <v>5</v>
      </c>
      <c r="G284" s="2">
        <v>7</v>
      </c>
      <c r="H284" s="2">
        <v>9821</v>
      </c>
      <c r="I284" s="2">
        <v>589.26</v>
      </c>
      <c r="J284" s="2">
        <v>9231.74</v>
      </c>
      <c r="K284" s="2">
        <v>7015</v>
      </c>
      <c r="L284" s="2">
        <v>2216.7399999999998</v>
      </c>
      <c r="M284" s="5">
        <v>43374</v>
      </c>
      <c r="N284" s="4">
        <v>10</v>
      </c>
      <c r="O284" s="3" t="s">
        <v>33</v>
      </c>
      <c r="P284">
        <v>2018</v>
      </c>
    </row>
    <row r="285" spans="1:16" x14ac:dyDescent="0.25">
      <c r="A285" s="1" t="s">
        <v>27</v>
      </c>
      <c r="B285" s="1" t="s">
        <v>63</v>
      </c>
      <c r="C285" s="3" t="s">
        <v>25</v>
      </c>
      <c r="D285" s="3" t="s">
        <v>43</v>
      </c>
      <c r="E285" s="1">
        <v>2723</v>
      </c>
      <c r="F285" s="2">
        <v>5</v>
      </c>
      <c r="G285" s="2">
        <v>12</v>
      </c>
      <c r="H285" s="2">
        <v>32676</v>
      </c>
      <c r="I285" s="2">
        <v>1960.56</v>
      </c>
      <c r="J285" s="2">
        <v>30715.439999999999</v>
      </c>
      <c r="K285" s="2">
        <v>8169</v>
      </c>
      <c r="L285" s="2">
        <v>22546.44</v>
      </c>
      <c r="M285" s="5">
        <v>43770</v>
      </c>
      <c r="N285" s="4">
        <v>11</v>
      </c>
      <c r="O285" s="3" t="s">
        <v>36</v>
      </c>
      <c r="P285">
        <v>2019</v>
      </c>
    </row>
    <row r="286" spans="1:16" x14ac:dyDescent="0.25">
      <c r="A286" s="1" t="s">
        <v>16</v>
      </c>
      <c r="B286" s="1" t="s">
        <v>22</v>
      </c>
      <c r="C286" s="3" t="s">
        <v>34</v>
      </c>
      <c r="D286" s="3" t="s">
        <v>43</v>
      </c>
      <c r="E286" s="1">
        <v>1496</v>
      </c>
      <c r="F286" s="2">
        <v>10</v>
      </c>
      <c r="G286" s="2">
        <v>350</v>
      </c>
      <c r="H286" s="2">
        <v>523600</v>
      </c>
      <c r="I286" s="2">
        <v>31416</v>
      </c>
      <c r="J286" s="2">
        <v>492184</v>
      </c>
      <c r="K286" s="2">
        <v>388960</v>
      </c>
      <c r="L286" s="2">
        <v>103224</v>
      </c>
      <c r="M286" s="5">
        <v>43617</v>
      </c>
      <c r="N286" s="4">
        <v>6</v>
      </c>
      <c r="O286" s="3" t="s">
        <v>23</v>
      </c>
      <c r="P286">
        <v>2019</v>
      </c>
    </row>
    <row r="287" spans="1:16" x14ac:dyDescent="0.25">
      <c r="A287" s="1" t="s">
        <v>27</v>
      </c>
      <c r="B287" s="1" t="s">
        <v>64</v>
      </c>
      <c r="C287" s="3" t="s">
        <v>34</v>
      </c>
      <c r="D287" s="3" t="s">
        <v>43</v>
      </c>
      <c r="E287" s="1">
        <v>2299</v>
      </c>
      <c r="F287" s="2">
        <v>10</v>
      </c>
      <c r="G287" s="2">
        <v>12</v>
      </c>
      <c r="H287" s="2">
        <v>27588</v>
      </c>
      <c r="I287" s="2">
        <v>1655.28</v>
      </c>
      <c r="J287" s="2">
        <v>25932.720000000001</v>
      </c>
      <c r="K287" s="2">
        <v>6897</v>
      </c>
      <c r="L287" s="2">
        <v>19035.72</v>
      </c>
      <c r="M287" s="5">
        <v>43374</v>
      </c>
      <c r="N287" s="4">
        <v>10</v>
      </c>
      <c r="O287" s="3" t="s">
        <v>33</v>
      </c>
      <c r="P287">
        <v>2018</v>
      </c>
    </row>
    <row r="288" spans="1:16" x14ac:dyDescent="0.25">
      <c r="A288" s="1" t="s">
        <v>16</v>
      </c>
      <c r="B288" s="1" t="s">
        <v>63</v>
      </c>
      <c r="C288" s="3" t="s">
        <v>34</v>
      </c>
      <c r="D288" s="3" t="s">
        <v>43</v>
      </c>
      <c r="E288" s="1">
        <v>727</v>
      </c>
      <c r="F288" s="2">
        <v>10</v>
      </c>
      <c r="G288" s="2">
        <v>350</v>
      </c>
      <c r="H288" s="2">
        <v>254450</v>
      </c>
      <c r="I288" s="2">
        <v>15267</v>
      </c>
      <c r="J288" s="2">
        <v>239183</v>
      </c>
      <c r="K288" s="2">
        <v>189020</v>
      </c>
      <c r="L288" s="2">
        <v>50163</v>
      </c>
      <c r="M288" s="5">
        <v>43374</v>
      </c>
      <c r="N288" s="4">
        <v>10</v>
      </c>
      <c r="O288" s="3" t="s">
        <v>33</v>
      </c>
      <c r="P288">
        <v>2018</v>
      </c>
    </row>
    <row r="289" spans="1:16" x14ac:dyDescent="0.25">
      <c r="A289" s="1" t="s">
        <v>28</v>
      </c>
      <c r="B289" s="1" t="s">
        <v>64</v>
      </c>
      <c r="C289" s="3" t="s">
        <v>37</v>
      </c>
      <c r="D289" s="3" t="s">
        <v>43</v>
      </c>
      <c r="E289" s="1">
        <v>952</v>
      </c>
      <c r="F289" s="2">
        <v>120</v>
      </c>
      <c r="G289" s="2">
        <v>125</v>
      </c>
      <c r="H289" s="2">
        <v>119000</v>
      </c>
      <c r="I289" s="2">
        <v>7140</v>
      </c>
      <c r="J289" s="2">
        <v>111860</v>
      </c>
      <c r="K289" s="2">
        <v>114240</v>
      </c>
      <c r="L289" s="2">
        <v>-2380</v>
      </c>
      <c r="M289" s="5">
        <v>43497</v>
      </c>
      <c r="N289" s="4">
        <v>2</v>
      </c>
      <c r="O289" s="3" t="s">
        <v>35</v>
      </c>
      <c r="P289">
        <v>2019</v>
      </c>
    </row>
    <row r="290" spans="1:16" x14ac:dyDescent="0.25">
      <c r="A290" s="1" t="s">
        <v>28</v>
      </c>
      <c r="B290" s="1" t="s">
        <v>63</v>
      </c>
      <c r="C290" s="3" t="s">
        <v>37</v>
      </c>
      <c r="D290" s="3" t="s">
        <v>43</v>
      </c>
      <c r="E290" s="1">
        <v>2755</v>
      </c>
      <c r="F290" s="2">
        <v>120</v>
      </c>
      <c r="G290" s="2">
        <v>125</v>
      </c>
      <c r="H290" s="2">
        <v>344375</v>
      </c>
      <c r="I290" s="2">
        <v>20662.5</v>
      </c>
      <c r="J290" s="2">
        <v>323712.5</v>
      </c>
      <c r="K290" s="2">
        <v>330600</v>
      </c>
      <c r="L290" s="2">
        <v>-6887.5</v>
      </c>
      <c r="M290" s="5">
        <v>43497</v>
      </c>
      <c r="N290" s="4">
        <v>2</v>
      </c>
      <c r="O290" s="3" t="s">
        <v>35</v>
      </c>
      <c r="P290">
        <v>2019</v>
      </c>
    </row>
    <row r="291" spans="1:16" x14ac:dyDescent="0.25">
      <c r="A291" s="1" t="s">
        <v>21</v>
      </c>
      <c r="B291" s="1" t="s">
        <v>20</v>
      </c>
      <c r="C291" s="3" t="s">
        <v>37</v>
      </c>
      <c r="D291" s="3" t="s">
        <v>43</v>
      </c>
      <c r="E291" s="1">
        <v>1530</v>
      </c>
      <c r="F291" s="2">
        <v>120</v>
      </c>
      <c r="G291" s="2">
        <v>15</v>
      </c>
      <c r="H291" s="2">
        <v>22950</v>
      </c>
      <c r="I291" s="2">
        <v>1377</v>
      </c>
      <c r="J291" s="2">
        <v>21573</v>
      </c>
      <c r="K291" s="2">
        <v>15300</v>
      </c>
      <c r="L291" s="2">
        <v>6273</v>
      </c>
      <c r="M291" s="5">
        <v>43586</v>
      </c>
      <c r="N291" s="4">
        <v>5</v>
      </c>
      <c r="O291" s="3" t="s">
        <v>42</v>
      </c>
      <c r="P291">
        <v>2019</v>
      </c>
    </row>
    <row r="292" spans="1:16" x14ac:dyDescent="0.25">
      <c r="A292" s="1" t="s">
        <v>16</v>
      </c>
      <c r="B292" s="1" t="s">
        <v>22</v>
      </c>
      <c r="C292" s="3" t="s">
        <v>37</v>
      </c>
      <c r="D292" s="3" t="s">
        <v>43</v>
      </c>
      <c r="E292" s="1">
        <v>1496</v>
      </c>
      <c r="F292" s="2">
        <v>120</v>
      </c>
      <c r="G292" s="2">
        <v>350</v>
      </c>
      <c r="H292" s="2">
        <v>523600</v>
      </c>
      <c r="I292" s="2">
        <v>31416</v>
      </c>
      <c r="J292" s="2">
        <v>492184</v>
      </c>
      <c r="K292" s="2">
        <v>388960</v>
      </c>
      <c r="L292" s="2">
        <v>103224</v>
      </c>
      <c r="M292" s="5">
        <v>43617</v>
      </c>
      <c r="N292" s="4">
        <v>6</v>
      </c>
      <c r="O292" s="3" t="s">
        <v>23</v>
      </c>
      <c r="P292">
        <v>2019</v>
      </c>
    </row>
    <row r="293" spans="1:16" x14ac:dyDescent="0.25">
      <c r="A293" s="1" t="s">
        <v>16</v>
      </c>
      <c r="B293" s="1" t="s">
        <v>65</v>
      </c>
      <c r="C293" s="3" t="s">
        <v>37</v>
      </c>
      <c r="D293" s="3" t="s">
        <v>43</v>
      </c>
      <c r="E293" s="1">
        <v>1498</v>
      </c>
      <c r="F293" s="2">
        <v>120</v>
      </c>
      <c r="G293" s="2">
        <v>7</v>
      </c>
      <c r="H293" s="2">
        <v>10486</v>
      </c>
      <c r="I293" s="2">
        <v>629.16</v>
      </c>
      <c r="J293" s="2">
        <v>9856.84</v>
      </c>
      <c r="K293" s="2">
        <v>7490</v>
      </c>
      <c r="L293" s="2">
        <v>2366.84</v>
      </c>
      <c r="M293" s="5">
        <v>43617</v>
      </c>
      <c r="N293" s="4">
        <v>6</v>
      </c>
      <c r="O293" s="3" t="s">
        <v>23</v>
      </c>
      <c r="P293">
        <v>2019</v>
      </c>
    </row>
    <row r="294" spans="1:16" x14ac:dyDescent="0.25">
      <c r="A294" s="1" t="s">
        <v>30</v>
      </c>
      <c r="B294" s="1" t="s">
        <v>22</v>
      </c>
      <c r="C294" s="3" t="s">
        <v>37</v>
      </c>
      <c r="D294" s="3" t="s">
        <v>43</v>
      </c>
      <c r="E294" s="1">
        <v>1221</v>
      </c>
      <c r="F294" s="2">
        <v>120</v>
      </c>
      <c r="G294" s="2">
        <v>300</v>
      </c>
      <c r="H294" s="2">
        <v>366300</v>
      </c>
      <c r="I294" s="2">
        <v>21978</v>
      </c>
      <c r="J294" s="2">
        <v>344322</v>
      </c>
      <c r="K294" s="2">
        <v>305250</v>
      </c>
      <c r="L294" s="2">
        <v>39072</v>
      </c>
      <c r="M294" s="5">
        <v>43374</v>
      </c>
      <c r="N294" s="4">
        <v>10</v>
      </c>
      <c r="O294" s="3" t="s">
        <v>33</v>
      </c>
      <c r="P294">
        <v>2018</v>
      </c>
    </row>
    <row r="295" spans="1:16" x14ac:dyDescent="0.25">
      <c r="A295" s="1" t="s">
        <v>16</v>
      </c>
      <c r="B295" s="1" t="s">
        <v>22</v>
      </c>
      <c r="C295" s="3" t="s">
        <v>37</v>
      </c>
      <c r="D295" s="3" t="s">
        <v>43</v>
      </c>
      <c r="E295" s="1">
        <v>2076</v>
      </c>
      <c r="F295" s="2">
        <v>120</v>
      </c>
      <c r="G295" s="2">
        <v>350</v>
      </c>
      <c r="H295" s="2">
        <v>726600</v>
      </c>
      <c r="I295" s="2">
        <v>43596</v>
      </c>
      <c r="J295" s="2">
        <v>683004</v>
      </c>
      <c r="K295" s="2">
        <v>539760</v>
      </c>
      <c r="L295" s="2">
        <v>143244</v>
      </c>
      <c r="M295" s="5">
        <v>43374</v>
      </c>
      <c r="N295" s="4">
        <v>10</v>
      </c>
      <c r="O295" s="3" t="s">
        <v>33</v>
      </c>
      <c r="P295">
        <v>2018</v>
      </c>
    </row>
    <row r="296" spans="1:16" x14ac:dyDescent="0.25">
      <c r="A296" s="1" t="s">
        <v>21</v>
      </c>
      <c r="B296" s="1" t="s">
        <v>64</v>
      </c>
      <c r="C296" s="3" t="s">
        <v>38</v>
      </c>
      <c r="D296" s="3" t="s">
        <v>43</v>
      </c>
      <c r="E296" s="1">
        <v>2844</v>
      </c>
      <c r="F296" s="2">
        <v>250</v>
      </c>
      <c r="G296" s="2">
        <v>15</v>
      </c>
      <c r="H296" s="2">
        <v>42660</v>
      </c>
      <c r="I296" s="2">
        <v>2559.6</v>
      </c>
      <c r="J296" s="2">
        <v>40100.400000000001</v>
      </c>
      <c r="K296" s="2">
        <v>28440</v>
      </c>
      <c r="L296" s="2">
        <v>11660.400000000001</v>
      </c>
      <c r="M296" s="5">
        <v>43617</v>
      </c>
      <c r="N296" s="4">
        <v>6</v>
      </c>
      <c r="O296" s="3" t="s">
        <v>23</v>
      </c>
      <c r="P296">
        <v>2019</v>
      </c>
    </row>
    <row r="297" spans="1:16" x14ac:dyDescent="0.25">
      <c r="A297" s="1" t="s">
        <v>16</v>
      </c>
      <c r="B297" s="1" t="s">
        <v>65</v>
      </c>
      <c r="C297" s="3" t="s">
        <v>38</v>
      </c>
      <c r="D297" s="3" t="s">
        <v>43</v>
      </c>
      <c r="E297" s="1">
        <v>1498</v>
      </c>
      <c r="F297" s="2">
        <v>250</v>
      </c>
      <c r="G297" s="2">
        <v>7</v>
      </c>
      <c r="H297" s="2">
        <v>10486</v>
      </c>
      <c r="I297" s="2">
        <v>629.16</v>
      </c>
      <c r="J297" s="2">
        <v>9856.84</v>
      </c>
      <c r="K297" s="2">
        <v>7490</v>
      </c>
      <c r="L297" s="2">
        <v>2366.84</v>
      </c>
      <c r="M297" s="5">
        <v>43617</v>
      </c>
      <c r="N297" s="4">
        <v>6</v>
      </c>
      <c r="O297" s="3" t="s">
        <v>23</v>
      </c>
      <c r="P297">
        <v>2019</v>
      </c>
    </row>
    <row r="298" spans="1:16" x14ac:dyDescent="0.25">
      <c r="A298" s="1" t="s">
        <v>30</v>
      </c>
      <c r="B298" s="1" t="s">
        <v>22</v>
      </c>
      <c r="C298" s="3" t="s">
        <v>38</v>
      </c>
      <c r="D298" s="3" t="s">
        <v>43</v>
      </c>
      <c r="E298" s="1">
        <v>1221</v>
      </c>
      <c r="F298" s="2">
        <v>250</v>
      </c>
      <c r="G298" s="2">
        <v>300</v>
      </c>
      <c r="H298" s="2">
        <v>366300</v>
      </c>
      <c r="I298" s="2">
        <v>21978</v>
      </c>
      <c r="J298" s="2">
        <v>344322</v>
      </c>
      <c r="K298" s="2">
        <v>305250</v>
      </c>
      <c r="L298" s="2">
        <v>39072</v>
      </c>
      <c r="M298" s="5">
        <v>43374</v>
      </c>
      <c r="N298" s="4">
        <v>10</v>
      </c>
      <c r="O298" s="3" t="s">
        <v>33</v>
      </c>
      <c r="P298">
        <v>2018</v>
      </c>
    </row>
    <row r="299" spans="1:16" x14ac:dyDescent="0.25">
      <c r="A299" s="1" t="s">
        <v>16</v>
      </c>
      <c r="B299" s="1" t="s">
        <v>65</v>
      </c>
      <c r="C299" s="3" t="s">
        <v>38</v>
      </c>
      <c r="D299" s="3" t="s">
        <v>43</v>
      </c>
      <c r="E299" s="1">
        <v>1123</v>
      </c>
      <c r="F299" s="2">
        <v>250</v>
      </c>
      <c r="G299" s="2">
        <v>20</v>
      </c>
      <c r="H299" s="2">
        <v>22460</v>
      </c>
      <c r="I299" s="2">
        <v>1347.6</v>
      </c>
      <c r="J299" s="2">
        <v>21112.400000000001</v>
      </c>
      <c r="K299" s="2">
        <v>11230</v>
      </c>
      <c r="L299" s="2">
        <v>9882.4000000000015</v>
      </c>
      <c r="M299" s="5">
        <v>43405</v>
      </c>
      <c r="N299" s="4">
        <v>11</v>
      </c>
      <c r="O299" s="3" t="s">
        <v>36</v>
      </c>
      <c r="P299">
        <v>2018</v>
      </c>
    </row>
    <row r="300" spans="1:16" x14ac:dyDescent="0.25">
      <c r="A300" s="1" t="s">
        <v>30</v>
      </c>
      <c r="B300" s="1" t="s">
        <v>64</v>
      </c>
      <c r="C300" s="3" t="s">
        <v>38</v>
      </c>
      <c r="D300" s="3" t="s">
        <v>43</v>
      </c>
      <c r="E300" s="1">
        <v>2436</v>
      </c>
      <c r="F300" s="2">
        <v>250</v>
      </c>
      <c r="G300" s="2">
        <v>300</v>
      </c>
      <c r="H300" s="2">
        <v>730800</v>
      </c>
      <c r="I300" s="2">
        <v>43848</v>
      </c>
      <c r="J300" s="2">
        <v>686952</v>
      </c>
      <c r="K300" s="2">
        <v>609000</v>
      </c>
      <c r="L300" s="2">
        <v>77952</v>
      </c>
      <c r="M300" s="5">
        <v>43435</v>
      </c>
      <c r="N300" s="4">
        <v>12</v>
      </c>
      <c r="O300" s="3" t="s">
        <v>24</v>
      </c>
      <c r="P300">
        <v>2018</v>
      </c>
    </row>
    <row r="301" spans="1:16" x14ac:dyDescent="0.25">
      <c r="A301" s="1" t="s">
        <v>28</v>
      </c>
      <c r="B301" s="1" t="s">
        <v>22</v>
      </c>
      <c r="C301" s="3" t="s">
        <v>40</v>
      </c>
      <c r="D301" s="3" t="s">
        <v>43</v>
      </c>
      <c r="E301" s="1">
        <v>1987.5</v>
      </c>
      <c r="F301" s="2">
        <v>260</v>
      </c>
      <c r="G301" s="2">
        <v>125</v>
      </c>
      <c r="H301" s="2">
        <v>248437.5</v>
      </c>
      <c r="I301" s="2">
        <v>14906.25</v>
      </c>
      <c r="J301" s="2">
        <v>233531.25</v>
      </c>
      <c r="K301" s="2">
        <v>238500</v>
      </c>
      <c r="L301" s="2">
        <v>-4968.75</v>
      </c>
      <c r="M301" s="5">
        <v>43466</v>
      </c>
      <c r="N301" s="4">
        <v>1</v>
      </c>
      <c r="O301" s="3" t="s">
        <v>19</v>
      </c>
      <c r="P301">
        <v>2019</v>
      </c>
    </row>
    <row r="302" spans="1:16" x14ac:dyDescent="0.25">
      <c r="A302" s="1" t="s">
        <v>16</v>
      </c>
      <c r="B302" s="1" t="s">
        <v>65</v>
      </c>
      <c r="C302" s="3" t="s">
        <v>40</v>
      </c>
      <c r="D302" s="3" t="s">
        <v>43</v>
      </c>
      <c r="E302" s="1">
        <v>1679</v>
      </c>
      <c r="F302" s="2">
        <v>260</v>
      </c>
      <c r="G302" s="2">
        <v>350</v>
      </c>
      <c r="H302" s="2">
        <v>587650</v>
      </c>
      <c r="I302" s="2">
        <v>35259</v>
      </c>
      <c r="J302" s="2">
        <v>552391</v>
      </c>
      <c r="K302" s="2">
        <v>436540</v>
      </c>
      <c r="L302" s="2">
        <v>115851</v>
      </c>
      <c r="M302" s="5">
        <v>43709</v>
      </c>
      <c r="N302" s="4">
        <v>9</v>
      </c>
      <c r="O302" s="3" t="s">
        <v>32</v>
      </c>
      <c r="P302">
        <v>2019</v>
      </c>
    </row>
    <row r="303" spans="1:16" x14ac:dyDescent="0.25">
      <c r="A303" s="1" t="s">
        <v>16</v>
      </c>
      <c r="B303" s="1" t="s">
        <v>63</v>
      </c>
      <c r="C303" s="3" t="s">
        <v>40</v>
      </c>
      <c r="D303" s="3" t="s">
        <v>43</v>
      </c>
      <c r="E303" s="1">
        <v>727</v>
      </c>
      <c r="F303" s="2">
        <v>260</v>
      </c>
      <c r="G303" s="2">
        <v>350</v>
      </c>
      <c r="H303" s="2">
        <v>254450</v>
      </c>
      <c r="I303" s="2">
        <v>15267</v>
      </c>
      <c r="J303" s="2">
        <v>239183</v>
      </c>
      <c r="K303" s="2">
        <v>189020</v>
      </c>
      <c r="L303" s="2">
        <v>50163</v>
      </c>
      <c r="M303" s="5">
        <v>43374</v>
      </c>
      <c r="N303" s="4">
        <v>10</v>
      </c>
      <c r="O303" s="3" t="s">
        <v>33</v>
      </c>
      <c r="P303">
        <v>2018</v>
      </c>
    </row>
    <row r="304" spans="1:16" x14ac:dyDescent="0.25">
      <c r="A304" s="1" t="s">
        <v>16</v>
      </c>
      <c r="B304" s="1" t="s">
        <v>22</v>
      </c>
      <c r="C304" s="3" t="s">
        <v>40</v>
      </c>
      <c r="D304" s="3" t="s">
        <v>43</v>
      </c>
      <c r="E304" s="1">
        <v>1403</v>
      </c>
      <c r="F304" s="2">
        <v>260</v>
      </c>
      <c r="G304" s="2">
        <v>7</v>
      </c>
      <c r="H304" s="2">
        <v>9821</v>
      </c>
      <c r="I304" s="2">
        <v>589.26</v>
      </c>
      <c r="J304" s="2">
        <v>9231.74</v>
      </c>
      <c r="K304" s="2">
        <v>7015</v>
      </c>
      <c r="L304" s="2">
        <v>2216.7399999999998</v>
      </c>
      <c r="M304" s="5">
        <v>43374</v>
      </c>
      <c r="N304" s="4">
        <v>10</v>
      </c>
      <c r="O304" s="3" t="s">
        <v>33</v>
      </c>
      <c r="P304">
        <v>2018</v>
      </c>
    </row>
    <row r="305" spans="1:16" x14ac:dyDescent="0.25">
      <c r="A305" s="1" t="s">
        <v>16</v>
      </c>
      <c r="B305" s="1" t="s">
        <v>22</v>
      </c>
      <c r="C305" s="3" t="s">
        <v>40</v>
      </c>
      <c r="D305" s="3" t="s">
        <v>43</v>
      </c>
      <c r="E305" s="1">
        <v>2076</v>
      </c>
      <c r="F305" s="2">
        <v>260</v>
      </c>
      <c r="G305" s="2">
        <v>350</v>
      </c>
      <c r="H305" s="2">
        <v>726600</v>
      </c>
      <c r="I305" s="2">
        <v>43596</v>
      </c>
      <c r="J305" s="2">
        <v>683004</v>
      </c>
      <c r="K305" s="2">
        <v>539760</v>
      </c>
      <c r="L305" s="2">
        <v>143244</v>
      </c>
      <c r="M305" s="5">
        <v>43374</v>
      </c>
      <c r="N305" s="4">
        <v>10</v>
      </c>
      <c r="O305" s="3" t="s">
        <v>33</v>
      </c>
      <c r="P305">
        <v>2018</v>
      </c>
    </row>
    <row r="306" spans="1:16" x14ac:dyDescent="0.25">
      <c r="A306" s="1" t="s">
        <v>16</v>
      </c>
      <c r="B306" s="1" t="s">
        <v>22</v>
      </c>
      <c r="C306" s="3" t="s">
        <v>25</v>
      </c>
      <c r="D306" s="3" t="s">
        <v>43</v>
      </c>
      <c r="E306" s="1">
        <v>1757</v>
      </c>
      <c r="F306" s="2">
        <v>5</v>
      </c>
      <c r="G306" s="2">
        <v>20</v>
      </c>
      <c r="H306" s="2">
        <v>35140</v>
      </c>
      <c r="I306" s="2">
        <v>2108.4</v>
      </c>
      <c r="J306" s="2">
        <v>33031.599999999999</v>
      </c>
      <c r="K306" s="2">
        <v>17570</v>
      </c>
      <c r="L306" s="2">
        <v>15461.599999999999</v>
      </c>
      <c r="M306" s="5">
        <v>43374</v>
      </c>
      <c r="N306" s="4">
        <v>10</v>
      </c>
      <c r="O306" s="3" t="s">
        <v>33</v>
      </c>
      <c r="P306">
        <v>2018</v>
      </c>
    </row>
    <row r="307" spans="1:16" x14ac:dyDescent="0.25">
      <c r="A307" s="1" t="s">
        <v>21</v>
      </c>
      <c r="B307" s="1" t="s">
        <v>63</v>
      </c>
      <c r="C307" s="3" t="s">
        <v>34</v>
      </c>
      <c r="D307" s="3" t="s">
        <v>43</v>
      </c>
      <c r="E307" s="1">
        <v>2198</v>
      </c>
      <c r="F307" s="2">
        <v>10</v>
      </c>
      <c r="G307" s="2">
        <v>15</v>
      </c>
      <c r="H307" s="2">
        <v>32970</v>
      </c>
      <c r="I307" s="2">
        <v>1978.2</v>
      </c>
      <c r="J307" s="2">
        <v>30991.8</v>
      </c>
      <c r="K307" s="2">
        <v>21980</v>
      </c>
      <c r="L307" s="2">
        <v>9011.7999999999993</v>
      </c>
      <c r="M307" s="5">
        <v>43678</v>
      </c>
      <c r="N307" s="4">
        <v>8</v>
      </c>
      <c r="O307" s="3" t="s">
        <v>31</v>
      </c>
      <c r="P307">
        <v>2019</v>
      </c>
    </row>
    <row r="308" spans="1:16" x14ac:dyDescent="0.25">
      <c r="A308" s="1" t="s">
        <v>21</v>
      </c>
      <c r="B308" s="1" t="s">
        <v>20</v>
      </c>
      <c r="C308" s="3" t="s">
        <v>34</v>
      </c>
      <c r="D308" s="3" t="s">
        <v>43</v>
      </c>
      <c r="E308" s="1">
        <v>1743</v>
      </c>
      <c r="F308" s="2">
        <v>10</v>
      </c>
      <c r="G308" s="2">
        <v>15</v>
      </c>
      <c r="H308" s="2">
        <v>26145</v>
      </c>
      <c r="I308" s="2">
        <v>1568.7</v>
      </c>
      <c r="J308" s="2">
        <v>24576.3</v>
      </c>
      <c r="K308" s="2">
        <v>17430</v>
      </c>
      <c r="L308" s="2">
        <v>7146.2999999999993</v>
      </c>
      <c r="M308" s="5">
        <v>43678</v>
      </c>
      <c r="N308" s="4">
        <v>8</v>
      </c>
      <c r="O308" s="3" t="s">
        <v>31</v>
      </c>
      <c r="P308">
        <v>2019</v>
      </c>
    </row>
    <row r="309" spans="1:16" x14ac:dyDescent="0.25">
      <c r="A309" s="1" t="s">
        <v>21</v>
      </c>
      <c r="B309" s="1" t="s">
        <v>63</v>
      </c>
      <c r="C309" s="3" t="s">
        <v>34</v>
      </c>
      <c r="D309" s="3" t="s">
        <v>43</v>
      </c>
      <c r="E309" s="1">
        <v>1153</v>
      </c>
      <c r="F309" s="2">
        <v>10</v>
      </c>
      <c r="G309" s="2">
        <v>15</v>
      </c>
      <c r="H309" s="2">
        <v>17295</v>
      </c>
      <c r="I309" s="2">
        <v>1037.7</v>
      </c>
      <c r="J309" s="2">
        <v>16257.3</v>
      </c>
      <c r="K309" s="2">
        <v>11530</v>
      </c>
      <c r="L309" s="2">
        <v>4727.2999999999993</v>
      </c>
      <c r="M309" s="5">
        <v>43739</v>
      </c>
      <c r="N309" s="4">
        <v>10</v>
      </c>
      <c r="O309" s="3" t="s">
        <v>33</v>
      </c>
      <c r="P309">
        <v>2019</v>
      </c>
    </row>
    <row r="310" spans="1:16" x14ac:dyDescent="0.25">
      <c r="A310" s="1" t="s">
        <v>16</v>
      </c>
      <c r="B310" s="1" t="s">
        <v>22</v>
      </c>
      <c r="C310" s="3" t="s">
        <v>34</v>
      </c>
      <c r="D310" s="3" t="s">
        <v>43</v>
      </c>
      <c r="E310" s="1">
        <v>1757</v>
      </c>
      <c r="F310" s="2">
        <v>10</v>
      </c>
      <c r="G310" s="2">
        <v>20</v>
      </c>
      <c r="H310" s="2">
        <v>35140</v>
      </c>
      <c r="I310" s="2">
        <v>2108.4</v>
      </c>
      <c r="J310" s="2">
        <v>33031.599999999999</v>
      </c>
      <c r="K310" s="2">
        <v>17570</v>
      </c>
      <c r="L310" s="2">
        <v>15461.599999999999</v>
      </c>
      <c r="M310" s="5">
        <v>43374</v>
      </c>
      <c r="N310" s="4">
        <v>10</v>
      </c>
      <c r="O310" s="3" t="s">
        <v>33</v>
      </c>
      <c r="P310">
        <v>2018</v>
      </c>
    </row>
    <row r="311" spans="1:16" x14ac:dyDescent="0.25">
      <c r="A311" s="1" t="s">
        <v>16</v>
      </c>
      <c r="B311" s="1" t="s">
        <v>20</v>
      </c>
      <c r="C311" s="3" t="s">
        <v>37</v>
      </c>
      <c r="D311" s="3" t="s">
        <v>43</v>
      </c>
      <c r="E311" s="1">
        <v>1001</v>
      </c>
      <c r="F311" s="2">
        <v>120</v>
      </c>
      <c r="G311" s="2">
        <v>20</v>
      </c>
      <c r="H311" s="2">
        <v>20020</v>
      </c>
      <c r="I311" s="2">
        <v>1201.2</v>
      </c>
      <c r="J311" s="2">
        <v>18818.8</v>
      </c>
      <c r="K311" s="2">
        <v>10010</v>
      </c>
      <c r="L311" s="2">
        <v>8808.7999999999993</v>
      </c>
      <c r="M311" s="5">
        <v>43678</v>
      </c>
      <c r="N311" s="4">
        <v>8</v>
      </c>
      <c r="O311" s="3" t="s">
        <v>31</v>
      </c>
      <c r="P311">
        <v>2019</v>
      </c>
    </row>
    <row r="312" spans="1:16" x14ac:dyDescent="0.25">
      <c r="A312" s="1" t="s">
        <v>16</v>
      </c>
      <c r="B312" s="1" t="s">
        <v>65</v>
      </c>
      <c r="C312" s="3" t="s">
        <v>37</v>
      </c>
      <c r="D312" s="3" t="s">
        <v>43</v>
      </c>
      <c r="E312" s="1">
        <v>1333</v>
      </c>
      <c r="F312" s="2">
        <v>120</v>
      </c>
      <c r="G312" s="2">
        <v>7</v>
      </c>
      <c r="H312" s="2">
        <v>9331</v>
      </c>
      <c r="I312" s="2">
        <v>559.86</v>
      </c>
      <c r="J312" s="2">
        <v>8771.14</v>
      </c>
      <c r="K312" s="2">
        <v>6665</v>
      </c>
      <c r="L312" s="2">
        <v>2106.1399999999994</v>
      </c>
      <c r="M312" s="5">
        <v>43770</v>
      </c>
      <c r="N312" s="4">
        <v>11</v>
      </c>
      <c r="O312" s="3" t="s">
        <v>36</v>
      </c>
      <c r="P312">
        <v>2019</v>
      </c>
    </row>
    <row r="313" spans="1:16" x14ac:dyDescent="0.25">
      <c r="A313" s="1" t="s">
        <v>21</v>
      </c>
      <c r="B313" s="1" t="s">
        <v>63</v>
      </c>
      <c r="C313" s="3" t="s">
        <v>38</v>
      </c>
      <c r="D313" s="3" t="s">
        <v>43</v>
      </c>
      <c r="E313" s="1">
        <v>1153</v>
      </c>
      <c r="F313" s="2">
        <v>250</v>
      </c>
      <c r="G313" s="2">
        <v>15</v>
      </c>
      <c r="H313" s="2">
        <v>17295</v>
      </c>
      <c r="I313" s="2">
        <v>1037.7</v>
      </c>
      <c r="J313" s="2">
        <v>16257.3</v>
      </c>
      <c r="K313" s="2">
        <v>11530</v>
      </c>
      <c r="L313" s="2">
        <v>4727.2999999999993</v>
      </c>
      <c r="M313" s="5">
        <v>43739</v>
      </c>
      <c r="N313" s="4">
        <v>10</v>
      </c>
      <c r="O313" s="3" t="s">
        <v>33</v>
      </c>
      <c r="P313">
        <v>2019</v>
      </c>
    </row>
    <row r="314" spans="1:16" x14ac:dyDescent="0.25">
      <c r="A314" s="1" t="s">
        <v>27</v>
      </c>
      <c r="B314" s="1" t="s">
        <v>65</v>
      </c>
      <c r="C314" s="3" t="s">
        <v>17</v>
      </c>
      <c r="D314" s="3" t="s">
        <v>43</v>
      </c>
      <c r="E314" s="1">
        <v>727</v>
      </c>
      <c r="F314" s="2">
        <v>3</v>
      </c>
      <c r="G314" s="2">
        <v>12</v>
      </c>
      <c r="H314" s="2">
        <v>8724</v>
      </c>
      <c r="I314" s="2">
        <v>610.67999999999995</v>
      </c>
      <c r="J314" s="2">
        <v>8113.32</v>
      </c>
      <c r="K314" s="2">
        <v>2181</v>
      </c>
      <c r="L314" s="2">
        <v>5932.32</v>
      </c>
      <c r="M314" s="5">
        <v>43497</v>
      </c>
      <c r="N314" s="4">
        <v>2</v>
      </c>
      <c r="O314" s="3" t="s">
        <v>35</v>
      </c>
      <c r="P314">
        <v>2019</v>
      </c>
    </row>
    <row r="315" spans="1:16" x14ac:dyDescent="0.25">
      <c r="A315" s="1" t="s">
        <v>27</v>
      </c>
      <c r="B315" s="1" t="s">
        <v>64</v>
      </c>
      <c r="C315" s="3" t="s">
        <v>17</v>
      </c>
      <c r="D315" s="3" t="s">
        <v>43</v>
      </c>
      <c r="E315" s="1">
        <v>1884</v>
      </c>
      <c r="F315" s="2">
        <v>3</v>
      </c>
      <c r="G315" s="2">
        <v>12</v>
      </c>
      <c r="H315" s="2">
        <v>22608</v>
      </c>
      <c r="I315" s="2">
        <v>1582.56</v>
      </c>
      <c r="J315" s="2">
        <v>21025.439999999999</v>
      </c>
      <c r="K315" s="2">
        <v>5652</v>
      </c>
      <c r="L315" s="2">
        <v>15373.439999999999</v>
      </c>
      <c r="M315" s="5">
        <v>43678</v>
      </c>
      <c r="N315" s="4">
        <v>8</v>
      </c>
      <c r="O315" s="3" t="s">
        <v>31</v>
      </c>
      <c r="P315">
        <v>2019</v>
      </c>
    </row>
    <row r="316" spans="1:16" x14ac:dyDescent="0.25">
      <c r="A316" s="1" t="s">
        <v>16</v>
      </c>
      <c r="B316" s="1" t="s">
        <v>65</v>
      </c>
      <c r="C316" s="3" t="s">
        <v>17</v>
      </c>
      <c r="D316" s="3" t="s">
        <v>43</v>
      </c>
      <c r="E316" s="1">
        <v>1834</v>
      </c>
      <c r="F316" s="2">
        <v>3</v>
      </c>
      <c r="G316" s="2">
        <v>20</v>
      </c>
      <c r="H316" s="2">
        <v>36680</v>
      </c>
      <c r="I316" s="2">
        <v>2567.6</v>
      </c>
      <c r="J316" s="2">
        <v>34112.400000000001</v>
      </c>
      <c r="K316" s="2">
        <v>18340</v>
      </c>
      <c r="L316" s="2">
        <v>15772.400000000001</v>
      </c>
      <c r="M316" s="5">
        <v>43344</v>
      </c>
      <c r="N316" s="4">
        <v>9</v>
      </c>
      <c r="O316" s="3" t="s">
        <v>32</v>
      </c>
      <c r="P316">
        <v>2018</v>
      </c>
    </row>
    <row r="317" spans="1:16" x14ac:dyDescent="0.25">
      <c r="A317" s="1" t="s">
        <v>27</v>
      </c>
      <c r="B317" s="1" t="s">
        <v>65</v>
      </c>
      <c r="C317" s="3" t="s">
        <v>25</v>
      </c>
      <c r="D317" s="3" t="s">
        <v>43</v>
      </c>
      <c r="E317" s="1">
        <v>2340</v>
      </c>
      <c r="F317" s="2">
        <v>5</v>
      </c>
      <c r="G317" s="2">
        <v>12</v>
      </c>
      <c r="H317" s="2">
        <v>28080</v>
      </c>
      <c r="I317" s="2">
        <v>1965.6</v>
      </c>
      <c r="J317" s="2">
        <v>26114.400000000001</v>
      </c>
      <c r="K317" s="2">
        <v>7020</v>
      </c>
      <c r="L317" s="2">
        <v>19094.400000000001</v>
      </c>
      <c r="M317" s="5">
        <v>43466</v>
      </c>
      <c r="N317" s="4">
        <v>1</v>
      </c>
      <c r="O317" s="3" t="s">
        <v>19</v>
      </c>
      <c r="P317">
        <v>2019</v>
      </c>
    </row>
    <row r="318" spans="1:16" x14ac:dyDescent="0.25">
      <c r="A318" s="1" t="s">
        <v>27</v>
      </c>
      <c r="B318" s="1" t="s">
        <v>22</v>
      </c>
      <c r="C318" s="3" t="s">
        <v>25</v>
      </c>
      <c r="D318" s="3" t="s">
        <v>43</v>
      </c>
      <c r="E318" s="1">
        <v>2342</v>
      </c>
      <c r="F318" s="2">
        <v>5</v>
      </c>
      <c r="G318" s="2">
        <v>12</v>
      </c>
      <c r="H318" s="2">
        <v>28104</v>
      </c>
      <c r="I318" s="2">
        <v>1967.28</v>
      </c>
      <c r="J318" s="2">
        <v>26136.720000000001</v>
      </c>
      <c r="K318" s="2">
        <v>7026</v>
      </c>
      <c r="L318" s="2">
        <v>19110.72</v>
      </c>
      <c r="M318" s="5">
        <v>43770</v>
      </c>
      <c r="N318" s="4">
        <v>11</v>
      </c>
      <c r="O318" s="3" t="s">
        <v>36</v>
      </c>
      <c r="P318">
        <v>2019</v>
      </c>
    </row>
    <row r="319" spans="1:16" x14ac:dyDescent="0.25">
      <c r="A319" s="1" t="s">
        <v>16</v>
      </c>
      <c r="B319" s="1" t="s">
        <v>22</v>
      </c>
      <c r="C319" s="3" t="s">
        <v>34</v>
      </c>
      <c r="D319" s="3" t="s">
        <v>43</v>
      </c>
      <c r="E319" s="1">
        <v>1031</v>
      </c>
      <c r="F319" s="2">
        <v>10</v>
      </c>
      <c r="G319" s="2">
        <v>7</v>
      </c>
      <c r="H319" s="2">
        <v>7217</v>
      </c>
      <c r="I319" s="2">
        <v>505.19</v>
      </c>
      <c r="J319" s="2">
        <v>6711.81</v>
      </c>
      <c r="K319" s="2">
        <v>5155</v>
      </c>
      <c r="L319" s="2">
        <v>1556.8100000000004</v>
      </c>
      <c r="M319" s="5">
        <v>43344</v>
      </c>
      <c r="N319" s="4">
        <v>9</v>
      </c>
      <c r="O319" s="3" t="s">
        <v>32</v>
      </c>
      <c r="P319">
        <v>2018</v>
      </c>
    </row>
    <row r="320" spans="1:16" x14ac:dyDescent="0.25">
      <c r="A320" s="1" t="s">
        <v>21</v>
      </c>
      <c r="B320" s="1" t="s">
        <v>64</v>
      </c>
      <c r="C320" s="3" t="s">
        <v>37</v>
      </c>
      <c r="D320" s="3" t="s">
        <v>43</v>
      </c>
      <c r="E320" s="1">
        <v>1262</v>
      </c>
      <c r="F320" s="2">
        <v>120</v>
      </c>
      <c r="G320" s="2">
        <v>15</v>
      </c>
      <c r="H320" s="2">
        <v>18930</v>
      </c>
      <c r="I320" s="2">
        <v>1325.1</v>
      </c>
      <c r="J320" s="2">
        <v>17604.900000000001</v>
      </c>
      <c r="K320" s="2">
        <v>12620</v>
      </c>
      <c r="L320" s="2">
        <v>4984.9000000000015</v>
      </c>
      <c r="M320" s="5">
        <v>43586</v>
      </c>
      <c r="N320" s="4">
        <v>5</v>
      </c>
      <c r="O320" s="3" t="s">
        <v>42</v>
      </c>
      <c r="P320">
        <v>2019</v>
      </c>
    </row>
    <row r="321" spans="1:16" x14ac:dyDescent="0.25">
      <c r="A321" s="1" t="s">
        <v>16</v>
      </c>
      <c r="B321" s="1" t="s">
        <v>64</v>
      </c>
      <c r="C321" s="3" t="s">
        <v>37</v>
      </c>
      <c r="D321" s="3" t="s">
        <v>43</v>
      </c>
      <c r="E321" s="1">
        <v>1135</v>
      </c>
      <c r="F321" s="2">
        <v>120</v>
      </c>
      <c r="G321" s="2">
        <v>7</v>
      </c>
      <c r="H321" s="2">
        <v>7945</v>
      </c>
      <c r="I321" s="2">
        <v>556.15</v>
      </c>
      <c r="J321" s="2">
        <v>7388.85</v>
      </c>
      <c r="K321" s="2">
        <v>5675</v>
      </c>
      <c r="L321" s="2">
        <v>1713.8500000000004</v>
      </c>
      <c r="M321" s="5">
        <v>43617</v>
      </c>
      <c r="N321" s="4">
        <v>6</v>
      </c>
      <c r="O321" s="3" t="s">
        <v>23</v>
      </c>
      <c r="P321">
        <v>2019</v>
      </c>
    </row>
    <row r="322" spans="1:16" x14ac:dyDescent="0.25">
      <c r="A322" s="1" t="s">
        <v>16</v>
      </c>
      <c r="B322" s="1" t="s">
        <v>63</v>
      </c>
      <c r="C322" s="3" t="s">
        <v>37</v>
      </c>
      <c r="D322" s="3" t="s">
        <v>43</v>
      </c>
      <c r="E322" s="1">
        <v>547</v>
      </c>
      <c r="F322" s="2">
        <v>120</v>
      </c>
      <c r="G322" s="2">
        <v>7</v>
      </c>
      <c r="H322" s="2">
        <v>3829</v>
      </c>
      <c r="I322" s="2">
        <v>268.02999999999997</v>
      </c>
      <c r="J322" s="2">
        <v>3560.9700000000003</v>
      </c>
      <c r="K322" s="2">
        <v>2735</v>
      </c>
      <c r="L322" s="2">
        <v>825.97000000000025</v>
      </c>
      <c r="M322" s="5">
        <v>43770</v>
      </c>
      <c r="N322" s="4">
        <v>11</v>
      </c>
      <c r="O322" s="3" t="s">
        <v>36</v>
      </c>
      <c r="P322">
        <v>2019</v>
      </c>
    </row>
    <row r="323" spans="1:16" x14ac:dyDescent="0.25">
      <c r="A323" s="1" t="s">
        <v>16</v>
      </c>
      <c r="B323" s="1" t="s">
        <v>64</v>
      </c>
      <c r="C323" s="3" t="s">
        <v>37</v>
      </c>
      <c r="D323" s="3" t="s">
        <v>43</v>
      </c>
      <c r="E323" s="1">
        <v>1582</v>
      </c>
      <c r="F323" s="2">
        <v>120</v>
      </c>
      <c r="G323" s="2">
        <v>7</v>
      </c>
      <c r="H323" s="2">
        <v>11074</v>
      </c>
      <c r="I323" s="2">
        <v>775.18</v>
      </c>
      <c r="J323" s="2">
        <v>10298.82</v>
      </c>
      <c r="K323" s="2">
        <v>7910</v>
      </c>
      <c r="L323" s="2">
        <v>2388.8199999999997</v>
      </c>
      <c r="M323" s="5">
        <v>43800</v>
      </c>
      <c r="N323" s="4">
        <v>12</v>
      </c>
      <c r="O323" s="3" t="s">
        <v>24</v>
      </c>
      <c r="P323">
        <v>2019</v>
      </c>
    </row>
    <row r="324" spans="1:16" x14ac:dyDescent="0.25">
      <c r="A324" s="1" t="s">
        <v>27</v>
      </c>
      <c r="B324" s="1" t="s">
        <v>22</v>
      </c>
      <c r="C324" s="3" t="s">
        <v>38</v>
      </c>
      <c r="D324" s="3" t="s">
        <v>43</v>
      </c>
      <c r="E324" s="1">
        <v>1738.5</v>
      </c>
      <c r="F324" s="2">
        <v>250</v>
      </c>
      <c r="G324" s="2">
        <v>12</v>
      </c>
      <c r="H324" s="2">
        <v>20862</v>
      </c>
      <c r="I324" s="2">
        <v>1460.34</v>
      </c>
      <c r="J324" s="2">
        <v>19401.66</v>
      </c>
      <c r="K324" s="2">
        <v>5215.5</v>
      </c>
      <c r="L324" s="2">
        <v>14186.16</v>
      </c>
      <c r="M324" s="5">
        <v>43556</v>
      </c>
      <c r="N324" s="4">
        <v>4</v>
      </c>
      <c r="O324" s="3" t="s">
        <v>39</v>
      </c>
      <c r="P324">
        <v>2019</v>
      </c>
    </row>
    <row r="325" spans="1:16" x14ac:dyDescent="0.25">
      <c r="A325" s="1" t="s">
        <v>27</v>
      </c>
      <c r="B325" s="1" t="s">
        <v>20</v>
      </c>
      <c r="C325" s="3" t="s">
        <v>38</v>
      </c>
      <c r="D325" s="3" t="s">
        <v>43</v>
      </c>
      <c r="E325" s="1">
        <v>2215</v>
      </c>
      <c r="F325" s="2">
        <v>250</v>
      </c>
      <c r="G325" s="2">
        <v>12</v>
      </c>
      <c r="H325" s="2">
        <v>26580</v>
      </c>
      <c r="I325" s="2">
        <v>1860.6</v>
      </c>
      <c r="J325" s="2">
        <v>24719.4</v>
      </c>
      <c r="K325" s="2">
        <v>6645</v>
      </c>
      <c r="L325" s="2">
        <v>18074.400000000001</v>
      </c>
      <c r="M325" s="5">
        <v>43344</v>
      </c>
      <c r="N325" s="4">
        <v>9</v>
      </c>
      <c r="O325" s="3" t="s">
        <v>32</v>
      </c>
      <c r="P325">
        <v>2018</v>
      </c>
    </row>
    <row r="326" spans="1:16" x14ac:dyDescent="0.25">
      <c r="A326" s="1" t="s">
        <v>16</v>
      </c>
      <c r="B326" s="1" t="s">
        <v>64</v>
      </c>
      <c r="C326" s="3" t="s">
        <v>38</v>
      </c>
      <c r="D326" s="3" t="s">
        <v>43</v>
      </c>
      <c r="E326" s="1">
        <v>1582</v>
      </c>
      <c r="F326" s="2">
        <v>250</v>
      </c>
      <c r="G326" s="2">
        <v>7</v>
      </c>
      <c r="H326" s="2">
        <v>11074</v>
      </c>
      <c r="I326" s="2">
        <v>775.18</v>
      </c>
      <c r="J326" s="2">
        <v>10298.82</v>
      </c>
      <c r="K326" s="2">
        <v>7910</v>
      </c>
      <c r="L326" s="2">
        <v>2388.8199999999997</v>
      </c>
      <c r="M326" s="5">
        <v>43800</v>
      </c>
      <c r="N326" s="4">
        <v>12</v>
      </c>
      <c r="O326" s="3" t="s">
        <v>24</v>
      </c>
      <c r="P326">
        <v>2019</v>
      </c>
    </row>
    <row r="327" spans="1:16" x14ac:dyDescent="0.25">
      <c r="A327" s="1" t="s">
        <v>16</v>
      </c>
      <c r="B327" s="1" t="s">
        <v>64</v>
      </c>
      <c r="C327" s="3" t="s">
        <v>40</v>
      </c>
      <c r="D327" s="3" t="s">
        <v>43</v>
      </c>
      <c r="E327" s="1">
        <v>1135</v>
      </c>
      <c r="F327" s="2">
        <v>260</v>
      </c>
      <c r="G327" s="2">
        <v>7</v>
      </c>
      <c r="H327" s="2">
        <v>7945</v>
      </c>
      <c r="I327" s="2">
        <v>556.15</v>
      </c>
      <c r="J327" s="2">
        <v>7388.85</v>
      </c>
      <c r="K327" s="2">
        <v>5675</v>
      </c>
      <c r="L327" s="2">
        <v>1713.8500000000004</v>
      </c>
      <c r="M327" s="5">
        <v>43617</v>
      </c>
      <c r="N327" s="4">
        <v>6</v>
      </c>
      <c r="O327" s="3" t="s">
        <v>23</v>
      </c>
      <c r="P327">
        <v>2019</v>
      </c>
    </row>
    <row r="328" spans="1:16" x14ac:dyDescent="0.25">
      <c r="A328" s="1" t="s">
        <v>16</v>
      </c>
      <c r="B328" s="1" t="s">
        <v>63</v>
      </c>
      <c r="C328" s="3" t="s">
        <v>17</v>
      </c>
      <c r="D328" s="3" t="s">
        <v>43</v>
      </c>
      <c r="E328" s="1">
        <v>1761</v>
      </c>
      <c r="F328" s="2">
        <v>3</v>
      </c>
      <c r="G328" s="2">
        <v>350</v>
      </c>
      <c r="H328" s="2">
        <v>616350</v>
      </c>
      <c r="I328" s="2">
        <v>43144.5</v>
      </c>
      <c r="J328" s="2">
        <v>573205.5</v>
      </c>
      <c r="K328" s="2">
        <v>457860</v>
      </c>
      <c r="L328" s="2">
        <v>115345.5</v>
      </c>
      <c r="M328" s="5">
        <v>43525</v>
      </c>
      <c r="N328" s="4">
        <v>3</v>
      </c>
      <c r="O328" s="3" t="s">
        <v>26</v>
      </c>
      <c r="P328">
        <v>2019</v>
      </c>
    </row>
    <row r="329" spans="1:16" x14ac:dyDescent="0.25">
      <c r="A329" s="1" t="s">
        <v>30</v>
      </c>
      <c r="B329" s="1" t="s">
        <v>22</v>
      </c>
      <c r="C329" s="3" t="s">
        <v>17</v>
      </c>
      <c r="D329" s="3" t="s">
        <v>43</v>
      </c>
      <c r="E329" s="1">
        <v>448</v>
      </c>
      <c r="F329" s="2">
        <v>3</v>
      </c>
      <c r="G329" s="2">
        <v>300</v>
      </c>
      <c r="H329" s="2">
        <v>134400</v>
      </c>
      <c r="I329" s="2">
        <v>9408</v>
      </c>
      <c r="J329" s="2">
        <v>124992</v>
      </c>
      <c r="K329" s="2">
        <v>112000</v>
      </c>
      <c r="L329" s="2">
        <v>12992</v>
      </c>
      <c r="M329" s="5">
        <v>43617</v>
      </c>
      <c r="N329" s="4">
        <v>6</v>
      </c>
      <c r="O329" s="3" t="s">
        <v>23</v>
      </c>
      <c r="P329">
        <v>2019</v>
      </c>
    </row>
    <row r="330" spans="1:16" x14ac:dyDescent="0.25">
      <c r="A330" s="1" t="s">
        <v>30</v>
      </c>
      <c r="B330" s="1" t="s">
        <v>22</v>
      </c>
      <c r="C330" s="3" t="s">
        <v>17</v>
      </c>
      <c r="D330" s="3" t="s">
        <v>43</v>
      </c>
      <c r="E330" s="1">
        <v>2181</v>
      </c>
      <c r="F330" s="2">
        <v>3</v>
      </c>
      <c r="G330" s="2">
        <v>300</v>
      </c>
      <c r="H330" s="2">
        <v>654300</v>
      </c>
      <c r="I330" s="2">
        <v>45801</v>
      </c>
      <c r="J330" s="2">
        <v>608499</v>
      </c>
      <c r="K330" s="2">
        <v>545250</v>
      </c>
      <c r="L330" s="2">
        <v>63249</v>
      </c>
      <c r="M330" s="5">
        <v>43739</v>
      </c>
      <c r="N330" s="4">
        <v>10</v>
      </c>
      <c r="O330" s="3" t="s">
        <v>33</v>
      </c>
      <c r="P330">
        <v>2019</v>
      </c>
    </row>
    <row r="331" spans="1:16" x14ac:dyDescent="0.25">
      <c r="A331" s="1" t="s">
        <v>16</v>
      </c>
      <c r="B331" s="1" t="s">
        <v>22</v>
      </c>
      <c r="C331" s="3" t="s">
        <v>25</v>
      </c>
      <c r="D331" s="3" t="s">
        <v>43</v>
      </c>
      <c r="E331" s="1">
        <v>1976</v>
      </c>
      <c r="F331" s="2">
        <v>5</v>
      </c>
      <c r="G331" s="2">
        <v>20</v>
      </c>
      <c r="H331" s="2">
        <v>39520</v>
      </c>
      <c r="I331" s="2">
        <v>2766.4</v>
      </c>
      <c r="J331" s="2">
        <v>36753.599999999999</v>
      </c>
      <c r="K331" s="2">
        <v>19760</v>
      </c>
      <c r="L331" s="2">
        <v>16993.599999999999</v>
      </c>
      <c r="M331" s="5">
        <v>43739</v>
      </c>
      <c r="N331" s="4">
        <v>10</v>
      </c>
      <c r="O331" s="3" t="s">
        <v>33</v>
      </c>
      <c r="P331">
        <v>2019</v>
      </c>
    </row>
    <row r="332" spans="1:16" x14ac:dyDescent="0.25">
      <c r="A332" s="1" t="s">
        <v>30</v>
      </c>
      <c r="B332" s="1" t="s">
        <v>22</v>
      </c>
      <c r="C332" s="3" t="s">
        <v>25</v>
      </c>
      <c r="D332" s="3" t="s">
        <v>43</v>
      </c>
      <c r="E332" s="1">
        <v>2181</v>
      </c>
      <c r="F332" s="2">
        <v>5</v>
      </c>
      <c r="G332" s="2">
        <v>300</v>
      </c>
      <c r="H332" s="2">
        <v>654300</v>
      </c>
      <c r="I332" s="2">
        <v>45801</v>
      </c>
      <c r="J332" s="2">
        <v>608499</v>
      </c>
      <c r="K332" s="2">
        <v>545250</v>
      </c>
      <c r="L332" s="2">
        <v>63249</v>
      </c>
      <c r="M332" s="5">
        <v>43739</v>
      </c>
      <c r="N332" s="4">
        <v>10</v>
      </c>
      <c r="O332" s="3" t="s">
        <v>33</v>
      </c>
      <c r="P332">
        <v>2019</v>
      </c>
    </row>
    <row r="333" spans="1:16" x14ac:dyDescent="0.25">
      <c r="A333" s="1" t="s">
        <v>28</v>
      </c>
      <c r="B333" s="1" t="s">
        <v>20</v>
      </c>
      <c r="C333" s="3" t="s">
        <v>25</v>
      </c>
      <c r="D333" s="3" t="s">
        <v>43</v>
      </c>
      <c r="E333" s="1">
        <v>2500</v>
      </c>
      <c r="F333" s="2">
        <v>5</v>
      </c>
      <c r="G333" s="2">
        <v>125</v>
      </c>
      <c r="H333" s="2">
        <v>312500</v>
      </c>
      <c r="I333" s="2">
        <v>21875</v>
      </c>
      <c r="J333" s="2">
        <v>290625</v>
      </c>
      <c r="K333" s="2">
        <v>300000</v>
      </c>
      <c r="L333" s="2">
        <v>-9375</v>
      </c>
      <c r="M333" s="5">
        <v>43405</v>
      </c>
      <c r="N333" s="4">
        <v>11</v>
      </c>
      <c r="O333" s="3" t="s">
        <v>36</v>
      </c>
      <c r="P333">
        <v>2018</v>
      </c>
    </row>
    <row r="334" spans="1:16" x14ac:dyDescent="0.25">
      <c r="A334" s="1" t="s">
        <v>30</v>
      </c>
      <c r="B334" s="1" t="s">
        <v>64</v>
      </c>
      <c r="C334" s="3" t="s">
        <v>34</v>
      </c>
      <c r="D334" s="3" t="s">
        <v>43</v>
      </c>
      <c r="E334" s="1">
        <v>1702</v>
      </c>
      <c r="F334" s="2">
        <v>10</v>
      </c>
      <c r="G334" s="2">
        <v>300</v>
      </c>
      <c r="H334" s="2">
        <v>510600</v>
      </c>
      <c r="I334" s="2">
        <v>35742</v>
      </c>
      <c r="J334" s="2">
        <v>474858</v>
      </c>
      <c r="K334" s="2">
        <v>425500</v>
      </c>
      <c r="L334" s="2">
        <v>49358</v>
      </c>
      <c r="M334" s="5">
        <v>43586</v>
      </c>
      <c r="N334" s="4">
        <v>5</v>
      </c>
      <c r="O334" s="3" t="s">
        <v>42</v>
      </c>
      <c r="P334">
        <v>2019</v>
      </c>
    </row>
    <row r="335" spans="1:16" x14ac:dyDescent="0.25">
      <c r="A335" s="1" t="s">
        <v>30</v>
      </c>
      <c r="B335" s="1" t="s">
        <v>22</v>
      </c>
      <c r="C335" s="3" t="s">
        <v>34</v>
      </c>
      <c r="D335" s="3" t="s">
        <v>43</v>
      </c>
      <c r="E335" s="1">
        <v>448</v>
      </c>
      <c r="F335" s="2">
        <v>10</v>
      </c>
      <c r="G335" s="2">
        <v>300</v>
      </c>
      <c r="H335" s="2">
        <v>134400</v>
      </c>
      <c r="I335" s="2">
        <v>9408</v>
      </c>
      <c r="J335" s="2">
        <v>124992</v>
      </c>
      <c r="K335" s="2">
        <v>112000</v>
      </c>
      <c r="L335" s="2">
        <v>12992</v>
      </c>
      <c r="M335" s="5">
        <v>43617</v>
      </c>
      <c r="N335" s="4">
        <v>6</v>
      </c>
      <c r="O335" s="3" t="s">
        <v>23</v>
      </c>
      <c r="P335">
        <v>2019</v>
      </c>
    </row>
    <row r="336" spans="1:16" x14ac:dyDescent="0.25">
      <c r="A336" s="1" t="s">
        <v>28</v>
      </c>
      <c r="B336" s="1" t="s">
        <v>20</v>
      </c>
      <c r="C336" s="3" t="s">
        <v>34</v>
      </c>
      <c r="D336" s="3" t="s">
        <v>43</v>
      </c>
      <c r="E336" s="1">
        <v>3513</v>
      </c>
      <c r="F336" s="2">
        <v>10</v>
      </c>
      <c r="G336" s="2">
        <v>125</v>
      </c>
      <c r="H336" s="2">
        <v>439125</v>
      </c>
      <c r="I336" s="2">
        <v>30738.75</v>
      </c>
      <c r="J336" s="2">
        <v>408386.25</v>
      </c>
      <c r="K336" s="2">
        <v>421560</v>
      </c>
      <c r="L336" s="2">
        <v>-13173.75</v>
      </c>
      <c r="M336" s="5">
        <v>43647</v>
      </c>
      <c r="N336" s="4">
        <v>7</v>
      </c>
      <c r="O336" s="3" t="s">
        <v>29</v>
      </c>
      <c r="P336">
        <v>2019</v>
      </c>
    </row>
    <row r="337" spans="1:16" x14ac:dyDescent="0.25">
      <c r="A337" s="1" t="s">
        <v>21</v>
      </c>
      <c r="B337" s="1" t="s">
        <v>22</v>
      </c>
      <c r="C337" s="3" t="s">
        <v>34</v>
      </c>
      <c r="D337" s="3" t="s">
        <v>43</v>
      </c>
      <c r="E337" s="1">
        <v>2101</v>
      </c>
      <c r="F337" s="2">
        <v>10</v>
      </c>
      <c r="G337" s="2">
        <v>15</v>
      </c>
      <c r="H337" s="2">
        <v>31515</v>
      </c>
      <c r="I337" s="2">
        <v>2206.0500000000002</v>
      </c>
      <c r="J337" s="2">
        <v>29308.95</v>
      </c>
      <c r="K337" s="2">
        <v>21010</v>
      </c>
      <c r="L337" s="2">
        <v>8298.9500000000007</v>
      </c>
      <c r="M337" s="5">
        <v>43678</v>
      </c>
      <c r="N337" s="4">
        <v>8</v>
      </c>
      <c r="O337" s="3" t="s">
        <v>31</v>
      </c>
      <c r="P337">
        <v>2019</v>
      </c>
    </row>
    <row r="338" spans="1:16" x14ac:dyDescent="0.25">
      <c r="A338" s="1" t="s">
        <v>21</v>
      </c>
      <c r="B338" s="1" t="s">
        <v>63</v>
      </c>
      <c r="C338" s="3" t="s">
        <v>34</v>
      </c>
      <c r="D338" s="3" t="s">
        <v>43</v>
      </c>
      <c r="E338" s="1">
        <v>2931</v>
      </c>
      <c r="F338" s="2">
        <v>10</v>
      </c>
      <c r="G338" s="2">
        <v>15</v>
      </c>
      <c r="H338" s="2">
        <v>43965</v>
      </c>
      <c r="I338" s="2">
        <v>3077.55</v>
      </c>
      <c r="J338" s="2">
        <v>40887.449999999997</v>
      </c>
      <c r="K338" s="2">
        <v>29310</v>
      </c>
      <c r="L338" s="2">
        <v>11577.449999999997</v>
      </c>
      <c r="M338" s="5">
        <v>43344</v>
      </c>
      <c r="N338" s="4">
        <v>9</v>
      </c>
      <c r="O338" s="3" t="s">
        <v>32</v>
      </c>
      <c r="P338">
        <v>2018</v>
      </c>
    </row>
    <row r="339" spans="1:16" x14ac:dyDescent="0.25">
      <c r="A339" s="1" t="s">
        <v>16</v>
      </c>
      <c r="B339" s="1" t="s">
        <v>22</v>
      </c>
      <c r="C339" s="3" t="s">
        <v>34</v>
      </c>
      <c r="D339" s="3" t="s">
        <v>43</v>
      </c>
      <c r="E339" s="1">
        <v>1535</v>
      </c>
      <c r="F339" s="2">
        <v>10</v>
      </c>
      <c r="G339" s="2">
        <v>20</v>
      </c>
      <c r="H339" s="2">
        <v>30700</v>
      </c>
      <c r="I339" s="2">
        <v>2149</v>
      </c>
      <c r="J339" s="2">
        <v>28551</v>
      </c>
      <c r="K339" s="2">
        <v>15350</v>
      </c>
      <c r="L339" s="2">
        <v>13201</v>
      </c>
      <c r="M339" s="5">
        <v>43709</v>
      </c>
      <c r="N339" s="4">
        <v>9</v>
      </c>
      <c r="O339" s="3" t="s">
        <v>32</v>
      </c>
      <c r="P339">
        <v>2019</v>
      </c>
    </row>
    <row r="340" spans="1:16" x14ac:dyDescent="0.25">
      <c r="A340" s="1" t="s">
        <v>30</v>
      </c>
      <c r="B340" s="1" t="s">
        <v>20</v>
      </c>
      <c r="C340" s="3" t="s">
        <v>34</v>
      </c>
      <c r="D340" s="3" t="s">
        <v>43</v>
      </c>
      <c r="E340" s="1">
        <v>1123</v>
      </c>
      <c r="F340" s="2">
        <v>10</v>
      </c>
      <c r="G340" s="2">
        <v>300</v>
      </c>
      <c r="H340" s="2">
        <v>336900</v>
      </c>
      <c r="I340" s="2">
        <v>23583</v>
      </c>
      <c r="J340" s="2">
        <v>313317</v>
      </c>
      <c r="K340" s="2">
        <v>280750</v>
      </c>
      <c r="L340" s="2">
        <v>32567</v>
      </c>
      <c r="M340" s="5">
        <v>43344</v>
      </c>
      <c r="N340" s="4">
        <v>9</v>
      </c>
      <c r="O340" s="3" t="s">
        <v>32</v>
      </c>
      <c r="P340">
        <v>2018</v>
      </c>
    </row>
    <row r="341" spans="1:16" x14ac:dyDescent="0.25">
      <c r="A341" s="1" t="s">
        <v>30</v>
      </c>
      <c r="B341" s="1" t="s">
        <v>64</v>
      </c>
      <c r="C341" s="3" t="s">
        <v>34</v>
      </c>
      <c r="D341" s="3" t="s">
        <v>43</v>
      </c>
      <c r="E341" s="1">
        <v>1404</v>
      </c>
      <c r="F341" s="2">
        <v>10</v>
      </c>
      <c r="G341" s="2">
        <v>300</v>
      </c>
      <c r="H341" s="2">
        <v>421200</v>
      </c>
      <c r="I341" s="2">
        <v>29484</v>
      </c>
      <c r="J341" s="2">
        <v>391716</v>
      </c>
      <c r="K341" s="2">
        <v>351000</v>
      </c>
      <c r="L341" s="2">
        <v>40716</v>
      </c>
      <c r="M341" s="5">
        <v>43405</v>
      </c>
      <c r="N341" s="4">
        <v>11</v>
      </c>
      <c r="O341" s="3" t="s">
        <v>36</v>
      </c>
      <c r="P341">
        <v>2018</v>
      </c>
    </row>
    <row r="342" spans="1:16" x14ac:dyDescent="0.25">
      <c r="A342" s="1" t="s">
        <v>27</v>
      </c>
      <c r="B342" s="1" t="s">
        <v>65</v>
      </c>
      <c r="C342" s="3" t="s">
        <v>34</v>
      </c>
      <c r="D342" s="3" t="s">
        <v>43</v>
      </c>
      <c r="E342" s="1">
        <v>2763</v>
      </c>
      <c r="F342" s="2">
        <v>10</v>
      </c>
      <c r="G342" s="2">
        <v>12</v>
      </c>
      <c r="H342" s="2">
        <v>33156</v>
      </c>
      <c r="I342" s="2">
        <v>2320.92</v>
      </c>
      <c r="J342" s="2">
        <v>30835.08</v>
      </c>
      <c r="K342" s="2">
        <v>8289</v>
      </c>
      <c r="L342" s="2">
        <v>22546.080000000002</v>
      </c>
      <c r="M342" s="5">
        <v>43405</v>
      </c>
      <c r="N342" s="4">
        <v>11</v>
      </c>
      <c r="O342" s="3" t="s">
        <v>36</v>
      </c>
      <c r="P342">
        <v>2018</v>
      </c>
    </row>
    <row r="343" spans="1:16" x14ac:dyDescent="0.25">
      <c r="A343" s="1" t="s">
        <v>16</v>
      </c>
      <c r="B343" s="1" t="s">
        <v>20</v>
      </c>
      <c r="C343" s="3" t="s">
        <v>34</v>
      </c>
      <c r="D343" s="3" t="s">
        <v>43</v>
      </c>
      <c r="E343" s="1">
        <v>2125</v>
      </c>
      <c r="F343" s="2">
        <v>10</v>
      </c>
      <c r="G343" s="2">
        <v>7</v>
      </c>
      <c r="H343" s="2">
        <v>14875</v>
      </c>
      <c r="I343" s="2">
        <v>1041.25</v>
      </c>
      <c r="J343" s="2">
        <v>13833.75</v>
      </c>
      <c r="K343" s="2">
        <v>10625</v>
      </c>
      <c r="L343" s="2">
        <v>3208.75</v>
      </c>
      <c r="M343" s="5">
        <v>43435</v>
      </c>
      <c r="N343" s="4">
        <v>12</v>
      </c>
      <c r="O343" s="3" t="s">
        <v>24</v>
      </c>
      <c r="P343">
        <v>2018</v>
      </c>
    </row>
    <row r="344" spans="1:16" x14ac:dyDescent="0.25">
      <c r="A344" s="1" t="s">
        <v>30</v>
      </c>
      <c r="B344" s="1" t="s">
        <v>22</v>
      </c>
      <c r="C344" s="3" t="s">
        <v>37</v>
      </c>
      <c r="D344" s="3" t="s">
        <v>43</v>
      </c>
      <c r="E344" s="1">
        <v>1659</v>
      </c>
      <c r="F344" s="2">
        <v>120</v>
      </c>
      <c r="G344" s="2">
        <v>300</v>
      </c>
      <c r="H344" s="2">
        <v>497700</v>
      </c>
      <c r="I344" s="2">
        <v>34839</v>
      </c>
      <c r="J344" s="2">
        <v>462861</v>
      </c>
      <c r="K344" s="2">
        <v>414750</v>
      </c>
      <c r="L344" s="2">
        <v>48111</v>
      </c>
      <c r="M344" s="5">
        <v>43647</v>
      </c>
      <c r="N344" s="4">
        <v>7</v>
      </c>
      <c r="O344" s="3" t="s">
        <v>29</v>
      </c>
      <c r="P344">
        <v>2019</v>
      </c>
    </row>
    <row r="345" spans="1:16" x14ac:dyDescent="0.25">
      <c r="A345" s="1" t="s">
        <v>16</v>
      </c>
      <c r="B345" s="1" t="s">
        <v>65</v>
      </c>
      <c r="C345" s="3" t="s">
        <v>37</v>
      </c>
      <c r="D345" s="3" t="s">
        <v>43</v>
      </c>
      <c r="E345" s="1">
        <v>609</v>
      </c>
      <c r="F345" s="2">
        <v>120</v>
      </c>
      <c r="G345" s="2">
        <v>20</v>
      </c>
      <c r="H345" s="2">
        <v>12180</v>
      </c>
      <c r="I345" s="2">
        <v>852.6</v>
      </c>
      <c r="J345" s="2">
        <v>11327.4</v>
      </c>
      <c r="K345" s="2">
        <v>6090</v>
      </c>
      <c r="L345" s="2">
        <v>5237.3999999999996</v>
      </c>
      <c r="M345" s="5">
        <v>43678</v>
      </c>
      <c r="N345" s="4">
        <v>8</v>
      </c>
      <c r="O345" s="3" t="s">
        <v>31</v>
      </c>
      <c r="P345">
        <v>2019</v>
      </c>
    </row>
    <row r="346" spans="1:16" x14ac:dyDescent="0.25">
      <c r="A346" s="1" t="s">
        <v>28</v>
      </c>
      <c r="B346" s="1" t="s">
        <v>20</v>
      </c>
      <c r="C346" s="3" t="s">
        <v>37</v>
      </c>
      <c r="D346" s="3" t="s">
        <v>43</v>
      </c>
      <c r="E346" s="1">
        <v>2087</v>
      </c>
      <c r="F346" s="2">
        <v>120</v>
      </c>
      <c r="G346" s="2">
        <v>125</v>
      </c>
      <c r="H346" s="2">
        <v>260875</v>
      </c>
      <c r="I346" s="2">
        <v>18261.25</v>
      </c>
      <c r="J346" s="2">
        <v>242613.75</v>
      </c>
      <c r="K346" s="2">
        <v>250440</v>
      </c>
      <c r="L346" s="2">
        <v>-7826.25</v>
      </c>
      <c r="M346" s="5">
        <v>43709</v>
      </c>
      <c r="N346" s="4">
        <v>9</v>
      </c>
      <c r="O346" s="3" t="s">
        <v>32</v>
      </c>
      <c r="P346">
        <v>2019</v>
      </c>
    </row>
    <row r="347" spans="1:16" x14ac:dyDescent="0.25">
      <c r="A347" s="1" t="s">
        <v>16</v>
      </c>
      <c r="B347" s="1" t="s">
        <v>22</v>
      </c>
      <c r="C347" s="3" t="s">
        <v>37</v>
      </c>
      <c r="D347" s="3" t="s">
        <v>43</v>
      </c>
      <c r="E347" s="1">
        <v>1976</v>
      </c>
      <c r="F347" s="2">
        <v>120</v>
      </c>
      <c r="G347" s="2">
        <v>20</v>
      </c>
      <c r="H347" s="2">
        <v>39520</v>
      </c>
      <c r="I347" s="2">
        <v>2766.4</v>
      </c>
      <c r="J347" s="2">
        <v>36753.599999999999</v>
      </c>
      <c r="K347" s="2">
        <v>19760</v>
      </c>
      <c r="L347" s="2">
        <v>16993.599999999999</v>
      </c>
      <c r="M347" s="5">
        <v>43739</v>
      </c>
      <c r="N347" s="4">
        <v>10</v>
      </c>
      <c r="O347" s="3" t="s">
        <v>33</v>
      </c>
      <c r="P347">
        <v>2019</v>
      </c>
    </row>
    <row r="348" spans="1:16" x14ac:dyDescent="0.25">
      <c r="A348" s="1" t="s">
        <v>16</v>
      </c>
      <c r="B348" s="1" t="s">
        <v>63</v>
      </c>
      <c r="C348" s="3" t="s">
        <v>37</v>
      </c>
      <c r="D348" s="3" t="s">
        <v>43</v>
      </c>
      <c r="E348" s="1">
        <v>1421</v>
      </c>
      <c r="F348" s="2">
        <v>120</v>
      </c>
      <c r="G348" s="2">
        <v>20</v>
      </c>
      <c r="H348" s="2">
        <v>28420</v>
      </c>
      <c r="I348" s="2">
        <v>1989.4</v>
      </c>
      <c r="J348" s="2">
        <v>26430.6</v>
      </c>
      <c r="K348" s="2">
        <v>14210</v>
      </c>
      <c r="L348" s="2">
        <v>12220.599999999999</v>
      </c>
      <c r="M348" s="5">
        <v>43435</v>
      </c>
      <c r="N348" s="4">
        <v>12</v>
      </c>
      <c r="O348" s="3" t="s">
        <v>24</v>
      </c>
      <c r="P348">
        <v>2018</v>
      </c>
    </row>
    <row r="349" spans="1:16" x14ac:dyDescent="0.25">
      <c r="A349" s="1" t="s">
        <v>30</v>
      </c>
      <c r="B349" s="1" t="s">
        <v>63</v>
      </c>
      <c r="C349" s="3" t="s">
        <v>37</v>
      </c>
      <c r="D349" s="3" t="s">
        <v>43</v>
      </c>
      <c r="E349" s="1">
        <v>1372</v>
      </c>
      <c r="F349" s="2">
        <v>120</v>
      </c>
      <c r="G349" s="2">
        <v>300</v>
      </c>
      <c r="H349" s="2">
        <v>411600</v>
      </c>
      <c r="I349" s="2">
        <v>28812</v>
      </c>
      <c r="J349" s="2">
        <v>382788</v>
      </c>
      <c r="K349" s="2">
        <v>343000</v>
      </c>
      <c r="L349" s="2">
        <v>39788</v>
      </c>
      <c r="M349" s="5">
        <v>43800</v>
      </c>
      <c r="N349" s="4">
        <v>12</v>
      </c>
      <c r="O349" s="3" t="s">
        <v>24</v>
      </c>
      <c r="P349">
        <v>2019</v>
      </c>
    </row>
    <row r="350" spans="1:16" x14ac:dyDescent="0.25">
      <c r="A350" s="1" t="s">
        <v>16</v>
      </c>
      <c r="B350" s="1" t="s">
        <v>20</v>
      </c>
      <c r="C350" s="3" t="s">
        <v>37</v>
      </c>
      <c r="D350" s="3" t="s">
        <v>43</v>
      </c>
      <c r="E350" s="1">
        <v>588</v>
      </c>
      <c r="F350" s="2">
        <v>120</v>
      </c>
      <c r="G350" s="2">
        <v>20</v>
      </c>
      <c r="H350" s="2">
        <v>11760</v>
      </c>
      <c r="I350" s="2">
        <v>823.2</v>
      </c>
      <c r="J350" s="2">
        <v>10936.8</v>
      </c>
      <c r="K350" s="2">
        <v>5880</v>
      </c>
      <c r="L350" s="2">
        <v>5056.7999999999993</v>
      </c>
      <c r="M350" s="5">
        <v>43435</v>
      </c>
      <c r="N350" s="4">
        <v>12</v>
      </c>
      <c r="O350" s="3" t="s">
        <v>24</v>
      </c>
      <c r="P350">
        <v>2018</v>
      </c>
    </row>
    <row r="351" spans="1:16" x14ac:dyDescent="0.25">
      <c r="A351" s="1" t="s">
        <v>27</v>
      </c>
      <c r="B351" s="1" t="s">
        <v>64</v>
      </c>
      <c r="C351" s="3" t="s">
        <v>38</v>
      </c>
      <c r="D351" s="3" t="s">
        <v>43</v>
      </c>
      <c r="E351" s="1">
        <v>3244.5</v>
      </c>
      <c r="F351" s="2">
        <v>250</v>
      </c>
      <c r="G351" s="2">
        <v>12</v>
      </c>
      <c r="H351" s="2">
        <v>38934</v>
      </c>
      <c r="I351" s="2">
        <v>2725.38</v>
      </c>
      <c r="J351" s="2">
        <v>36208.620000000003</v>
      </c>
      <c r="K351" s="2">
        <v>9733.5</v>
      </c>
      <c r="L351" s="2">
        <v>26475.120000000003</v>
      </c>
      <c r="M351" s="5">
        <v>43466</v>
      </c>
      <c r="N351" s="4">
        <v>1</v>
      </c>
      <c r="O351" s="3" t="s">
        <v>19</v>
      </c>
      <c r="P351">
        <v>2019</v>
      </c>
    </row>
    <row r="352" spans="1:16" x14ac:dyDescent="0.25">
      <c r="A352" s="1" t="s">
        <v>30</v>
      </c>
      <c r="B352" s="1" t="s">
        <v>22</v>
      </c>
      <c r="C352" s="3" t="s">
        <v>38</v>
      </c>
      <c r="D352" s="3" t="s">
        <v>43</v>
      </c>
      <c r="E352" s="1">
        <v>959</v>
      </c>
      <c r="F352" s="2">
        <v>250</v>
      </c>
      <c r="G352" s="2">
        <v>300</v>
      </c>
      <c r="H352" s="2">
        <v>287700</v>
      </c>
      <c r="I352" s="2">
        <v>20139</v>
      </c>
      <c r="J352" s="2">
        <v>267561</v>
      </c>
      <c r="K352" s="2">
        <v>239750</v>
      </c>
      <c r="L352" s="2">
        <v>27811</v>
      </c>
      <c r="M352" s="5">
        <v>43497</v>
      </c>
      <c r="N352" s="4">
        <v>2</v>
      </c>
      <c r="O352" s="3" t="s">
        <v>35</v>
      </c>
      <c r="P352">
        <v>2019</v>
      </c>
    </row>
    <row r="353" spans="1:16" x14ac:dyDescent="0.25">
      <c r="A353" s="1" t="s">
        <v>30</v>
      </c>
      <c r="B353" s="1" t="s">
        <v>65</v>
      </c>
      <c r="C353" s="3" t="s">
        <v>38</v>
      </c>
      <c r="D353" s="3" t="s">
        <v>43</v>
      </c>
      <c r="E353" s="1">
        <v>2747</v>
      </c>
      <c r="F353" s="2">
        <v>250</v>
      </c>
      <c r="G353" s="2">
        <v>300</v>
      </c>
      <c r="H353" s="2">
        <v>824100</v>
      </c>
      <c r="I353" s="2">
        <v>57687</v>
      </c>
      <c r="J353" s="2">
        <v>766413</v>
      </c>
      <c r="K353" s="2">
        <v>686750</v>
      </c>
      <c r="L353" s="2">
        <v>79663</v>
      </c>
      <c r="M353" s="5">
        <v>43497</v>
      </c>
      <c r="N353" s="4">
        <v>2</v>
      </c>
      <c r="O353" s="3" t="s">
        <v>35</v>
      </c>
      <c r="P353">
        <v>2019</v>
      </c>
    </row>
    <row r="354" spans="1:16" x14ac:dyDescent="0.25">
      <c r="A354" s="1" t="s">
        <v>28</v>
      </c>
      <c r="B354" s="1" t="s">
        <v>64</v>
      </c>
      <c r="C354" s="3" t="s">
        <v>40</v>
      </c>
      <c r="D354" s="3" t="s">
        <v>43</v>
      </c>
      <c r="E354" s="1">
        <v>1645</v>
      </c>
      <c r="F354" s="2">
        <v>260</v>
      </c>
      <c r="G354" s="2">
        <v>125</v>
      </c>
      <c r="H354" s="2">
        <v>205625</v>
      </c>
      <c r="I354" s="2">
        <v>14393.75</v>
      </c>
      <c r="J354" s="2">
        <v>191231.25</v>
      </c>
      <c r="K354" s="2">
        <v>197400</v>
      </c>
      <c r="L354" s="2">
        <v>-6168.75</v>
      </c>
      <c r="M354" s="5">
        <v>43586</v>
      </c>
      <c r="N354" s="4">
        <v>5</v>
      </c>
      <c r="O354" s="3" t="s">
        <v>42</v>
      </c>
      <c r="P354">
        <v>2019</v>
      </c>
    </row>
    <row r="355" spans="1:16" x14ac:dyDescent="0.25">
      <c r="A355" s="1" t="s">
        <v>16</v>
      </c>
      <c r="B355" s="1" t="s">
        <v>22</v>
      </c>
      <c r="C355" s="3" t="s">
        <v>40</v>
      </c>
      <c r="D355" s="3" t="s">
        <v>43</v>
      </c>
      <c r="E355" s="1">
        <v>2876</v>
      </c>
      <c r="F355" s="2">
        <v>260</v>
      </c>
      <c r="G355" s="2">
        <v>350</v>
      </c>
      <c r="H355" s="2">
        <v>1006600</v>
      </c>
      <c r="I355" s="2">
        <v>70462</v>
      </c>
      <c r="J355" s="2">
        <v>936138</v>
      </c>
      <c r="K355" s="2">
        <v>747760</v>
      </c>
      <c r="L355" s="2">
        <v>188378</v>
      </c>
      <c r="M355" s="5">
        <v>43709</v>
      </c>
      <c r="N355" s="4">
        <v>9</v>
      </c>
      <c r="O355" s="3" t="s">
        <v>32</v>
      </c>
      <c r="P355">
        <v>2019</v>
      </c>
    </row>
    <row r="356" spans="1:16" x14ac:dyDescent="0.25">
      <c r="A356" s="1" t="s">
        <v>28</v>
      </c>
      <c r="B356" s="1" t="s">
        <v>20</v>
      </c>
      <c r="C356" s="3" t="s">
        <v>40</v>
      </c>
      <c r="D356" s="3" t="s">
        <v>43</v>
      </c>
      <c r="E356" s="1">
        <v>994</v>
      </c>
      <c r="F356" s="2">
        <v>260</v>
      </c>
      <c r="G356" s="2">
        <v>125</v>
      </c>
      <c r="H356" s="2">
        <v>124250</v>
      </c>
      <c r="I356" s="2">
        <v>8697.5</v>
      </c>
      <c r="J356" s="2">
        <v>115552.5</v>
      </c>
      <c r="K356" s="2">
        <v>119280</v>
      </c>
      <c r="L356" s="2">
        <v>-3727.5</v>
      </c>
      <c r="M356" s="5">
        <v>43344</v>
      </c>
      <c r="N356" s="4">
        <v>9</v>
      </c>
      <c r="O356" s="3" t="s">
        <v>32</v>
      </c>
      <c r="P356">
        <v>2018</v>
      </c>
    </row>
    <row r="357" spans="1:16" x14ac:dyDescent="0.25">
      <c r="A357" s="1" t="s">
        <v>16</v>
      </c>
      <c r="B357" s="1" t="s">
        <v>64</v>
      </c>
      <c r="C357" s="3" t="s">
        <v>40</v>
      </c>
      <c r="D357" s="3" t="s">
        <v>43</v>
      </c>
      <c r="E357" s="1">
        <v>1118</v>
      </c>
      <c r="F357" s="2">
        <v>260</v>
      </c>
      <c r="G357" s="2">
        <v>20</v>
      </c>
      <c r="H357" s="2">
        <v>22360</v>
      </c>
      <c r="I357" s="2">
        <v>1565.2</v>
      </c>
      <c r="J357" s="2">
        <v>20794.8</v>
      </c>
      <c r="K357" s="2">
        <v>11180</v>
      </c>
      <c r="L357" s="2">
        <v>9614.7999999999993</v>
      </c>
      <c r="M357" s="5">
        <v>43770</v>
      </c>
      <c r="N357" s="4">
        <v>11</v>
      </c>
      <c r="O357" s="3" t="s">
        <v>36</v>
      </c>
      <c r="P357">
        <v>2019</v>
      </c>
    </row>
    <row r="358" spans="1:16" x14ac:dyDescent="0.25">
      <c r="A358" s="1" t="s">
        <v>30</v>
      </c>
      <c r="B358" s="1" t="s">
        <v>63</v>
      </c>
      <c r="C358" s="3" t="s">
        <v>40</v>
      </c>
      <c r="D358" s="3" t="s">
        <v>43</v>
      </c>
      <c r="E358" s="1">
        <v>1372</v>
      </c>
      <c r="F358" s="2">
        <v>260</v>
      </c>
      <c r="G358" s="2">
        <v>300</v>
      </c>
      <c r="H358" s="2">
        <v>411600</v>
      </c>
      <c r="I358" s="2">
        <v>28812</v>
      </c>
      <c r="J358" s="2">
        <v>382788</v>
      </c>
      <c r="K358" s="2">
        <v>343000</v>
      </c>
      <c r="L358" s="2">
        <v>39788</v>
      </c>
      <c r="M358" s="5">
        <v>43800</v>
      </c>
      <c r="N358" s="4">
        <v>12</v>
      </c>
      <c r="O358" s="3" t="s">
        <v>24</v>
      </c>
      <c r="P358">
        <v>2019</v>
      </c>
    </row>
    <row r="359" spans="1:16" x14ac:dyDescent="0.25">
      <c r="A359" s="1" t="s">
        <v>16</v>
      </c>
      <c r="B359" s="1" t="s">
        <v>64</v>
      </c>
      <c r="C359" s="3" t="s">
        <v>25</v>
      </c>
      <c r="D359" s="3" t="s">
        <v>43</v>
      </c>
      <c r="E359" s="1">
        <v>488</v>
      </c>
      <c r="F359" s="2">
        <v>5</v>
      </c>
      <c r="G359" s="2">
        <v>7</v>
      </c>
      <c r="H359" s="2">
        <v>3416</v>
      </c>
      <c r="I359" s="2">
        <v>273.27999999999997</v>
      </c>
      <c r="J359" s="2">
        <v>3142.7200000000003</v>
      </c>
      <c r="K359" s="2">
        <v>2440</v>
      </c>
      <c r="L359" s="2">
        <v>702.72000000000025</v>
      </c>
      <c r="M359" s="5">
        <v>43497</v>
      </c>
      <c r="N359" s="4">
        <v>2</v>
      </c>
      <c r="O359" s="3" t="s">
        <v>35</v>
      </c>
      <c r="P359">
        <v>2019</v>
      </c>
    </row>
    <row r="360" spans="1:16" x14ac:dyDescent="0.25">
      <c r="A360" s="1" t="s">
        <v>16</v>
      </c>
      <c r="B360" s="1" t="s">
        <v>63</v>
      </c>
      <c r="C360" s="3" t="s">
        <v>25</v>
      </c>
      <c r="D360" s="3" t="s">
        <v>43</v>
      </c>
      <c r="E360" s="1">
        <v>1282</v>
      </c>
      <c r="F360" s="2">
        <v>5</v>
      </c>
      <c r="G360" s="2">
        <v>20</v>
      </c>
      <c r="H360" s="2">
        <v>25640</v>
      </c>
      <c r="I360" s="2">
        <v>2051.1999999999998</v>
      </c>
      <c r="J360" s="2">
        <v>23588.799999999999</v>
      </c>
      <c r="K360" s="2">
        <v>12820</v>
      </c>
      <c r="L360" s="2">
        <v>10768.8</v>
      </c>
      <c r="M360" s="5">
        <v>43617</v>
      </c>
      <c r="N360" s="4">
        <v>6</v>
      </c>
      <c r="O360" s="3" t="s">
        <v>23</v>
      </c>
      <c r="P360">
        <v>2019</v>
      </c>
    </row>
    <row r="361" spans="1:16" x14ac:dyDescent="0.25">
      <c r="A361" s="1" t="s">
        <v>16</v>
      </c>
      <c r="B361" s="1" t="s">
        <v>64</v>
      </c>
      <c r="C361" s="3" t="s">
        <v>34</v>
      </c>
      <c r="D361" s="3" t="s">
        <v>43</v>
      </c>
      <c r="E361" s="1">
        <v>257</v>
      </c>
      <c r="F361" s="2">
        <v>10</v>
      </c>
      <c r="G361" s="2">
        <v>7</v>
      </c>
      <c r="H361" s="2">
        <v>1799</v>
      </c>
      <c r="I361" s="2">
        <v>143.91999999999999</v>
      </c>
      <c r="J361" s="2">
        <v>1655.08</v>
      </c>
      <c r="K361" s="2">
        <v>1285</v>
      </c>
      <c r="L361" s="2">
        <v>370.07999999999993</v>
      </c>
      <c r="M361" s="5">
        <v>43586</v>
      </c>
      <c r="N361" s="4">
        <v>5</v>
      </c>
      <c r="O361" s="3" t="s">
        <v>42</v>
      </c>
      <c r="P361">
        <v>2019</v>
      </c>
    </row>
    <row r="362" spans="1:16" x14ac:dyDescent="0.25">
      <c r="A362" s="1" t="s">
        <v>16</v>
      </c>
      <c r="B362" s="1" t="s">
        <v>63</v>
      </c>
      <c r="C362" s="3" t="s">
        <v>40</v>
      </c>
      <c r="D362" s="3" t="s">
        <v>43</v>
      </c>
      <c r="E362" s="1">
        <v>1282</v>
      </c>
      <c r="F362" s="2">
        <v>260</v>
      </c>
      <c r="G362" s="2">
        <v>20</v>
      </c>
      <c r="H362" s="2">
        <v>25640</v>
      </c>
      <c r="I362" s="2">
        <v>2051.1999999999998</v>
      </c>
      <c r="J362" s="2">
        <v>23588.799999999999</v>
      </c>
      <c r="K362" s="2">
        <v>12820</v>
      </c>
      <c r="L362" s="2">
        <v>10768.8</v>
      </c>
      <c r="M362" s="5">
        <v>43617</v>
      </c>
      <c r="N362" s="4">
        <v>6</v>
      </c>
      <c r="O362" s="3" t="s">
        <v>23</v>
      </c>
      <c r="P362">
        <v>2019</v>
      </c>
    </row>
    <row r="363" spans="1:16" x14ac:dyDescent="0.25">
      <c r="A363" s="1" t="s">
        <v>28</v>
      </c>
      <c r="B363" s="1" t="s">
        <v>65</v>
      </c>
      <c r="C363" s="3" t="s">
        <v>17</v>
      </c>
      <c r="D363" s="3" t="s">
        <v>43</v>
      </c>
      <c r="E363" s="1">
        <v>1540</v>
      </c>
      <c r="F363" s="2">
        <v>3</v>
      </c>
      <c r="G363" s="2">
        <v>125</v>
      </c>
      <c r="H363" s="2">
        <v>192500</v>
      </c>
      <c r="I363" s="2">
        <v>15400</v>
      </c>
      <c r="J363" s="2">
        <v>177100</v>
      </c>
      <c r="K363" s="2">
        <v>184800</v>
      </c>
      <c r="L363" s="2">
        <v>-7700</v>
      </c>
      <c r="M363" s="5">
        <v>43678</v>
      </c>
      <c r="N363" s="4">
        <v>8</v>
      </c>
      <c r="O363" s="3" t="s">
        <v>31</v>
      </c>
      <c r="P363">
        <v>2019</v>
      </c>
    </row>
    <row r="364" spans="1:16" x14ac:dyDescent="0.25">
      <c r="A364" s="1" t="s">
        <v>21</v>
      </c>
      <c r="B364" s="1" t="s">
        <v>22</v>
      </c>
      <c r="C364" s="3" t="s">
        <v>17</v>
      </c>
      <c r="D364" s="3" t="s">
        <v>43</v>
      </c>
      <c r="E364" s="1">
        <v>490</v>
      </c>
      <c r="F364" s="2">
        <v>3</v>
      </c>
      <c r="G364" s="2">
        <v>15</v>
      </c>
      <c r="H364" s="2">
        <v>7350</v>
      </c>
      <c r="I364" s="2">
        <v>588</v>
      </c>
      <c r="J364" s="2">
        <v>6762</v>
      </c>
      <c r="K364" s="2">
        <v>4900</v>
      </c>
      <c r="L364" s="2">
        <v>1862</v>
      </c>
      <c r="M364" s="5">
        <v>43770</v>
      </c>
      <c r="N364" s="4">
        <v>11</v>
      </c>
      <c r="O364" s="3" t="s">
        <v>36</v>
      </c>
      <c r="P364">
        <v>2019</v>
      </c>
    </row>
    <row r="365" spans="1:16" x14ac:dyDescent="0.25">
      <c r="A365" s="1" t="s">
        <v>16</v>
      </c>
      <c r="B365" s="1" t="s">
        <v>65</v>
      </c>
      <c r="C365" s="3" t="s">
        <v>17</v>
      </c>
      <c r="D365" s="3" t="s">
        <v>43</v>
      </c>
      <c r="E365" s="1">
        <v>1362</v>
      </c>
      <c r="F365" s="2">
        <v>3</v>
      </c>
      <c r="G365" s="2">
        <v>350</v>
      </c>
      <c r="H365" s="2">
        <v>476700</v>
      </c>
      <c r="I365" s="2">
        <v>38136</v>
      </c>
      <c r="J365" s="2">
        <v>438564</v>
      </c>
      <c r="K365" s="2">
        <v>354120</v>
      </c>
      <c r="L365" s="2">
        <v>84444</v>
      </c>
      <c r="M365" s="5">
        <v>43800</v>
      </c>
      <c r="N365" s="4">
        <v>12</v>
      </c>
      <c r="O365" s="3" t="s">
        <v>24</v>
      </c>
      <c r="P365">
        <v>2019</v>
      </c>
    </row>
    <row r="366" spans="1:16" x14ac:dyDescent="0.25">
      <c r="A366" s="1" t="s">
        <v>21</v>
      </c>
      <c r="B366" s="1" t="s">
        <v>22</v>
      </c>
      <c r="C366" s="3" t="s">
        <v>25</v>
      </c>
      <c r="D366" s="3" t="s">
        <v>43</v>
      </c>
      <c r="E366" s="1">
        <v>2501</v>
      </c>
      <c r="F366" s="2">
        <v>5</v>
      </c>
      <c r="G366" s="2">
        <v>15</v>
      </c>
      <c r="H366" s="2">
        <v>37515</v>
      </c>
      <c r="I366" s="2">
        <v>3001.2</v>
      </c>
      <c r="J366" s="2">
        <v>34513.800000000003</v>
      </c>
      <c r="K366" s="2">
        <v>25010</v>
      </c>
      <c r="L366" s="2">
        <v>9503.8000000000029</v>
      </c>
      <c r="M366" s="5">
        <v>43525</v>
      </c>
      <c r="N366" s="4">
        <v>3</v>
      </c>
      <c r="O366" s="3" t="s">
        <v>26</v>
      </c>
      <c r="P366">
        <v>2019</v>
      </c>
    </row>
    <row r="367" spans="1:16" x14ac:dyDescent="0.25">
      <c r="A367" s="1" t="s">
        <v>16</v>
      </c>
      <c r="B367" s="1" t="s">
        <v>64</v>
      </c>
      <c r="C367" s="3" t="s">
        <v>25</v>
      </c>
      <c r="D367" s="3" t="s">
        <v>43</v>
      </c>
      <c r="E367" s="1">
        <v>708</v>
      </c>
      <c r="F367" s="2">
        <v>5</v>
      </c>
      <c r="G367" s="2">
        <v>20</v>
      </c>
      <c r="H367" s="2">
        <v>14160</v>
      </c>
      <c r="I367" s="2">
        <v>1132.8</v>
      </c>
      <c r="J367" s="2">
        <v>13027.2</v>
      </c>
      <c r="K367" s="2">
        <v>7080</v>
      </c>
      <c r="L367" s="2">
        <v>5947.2000000000007</v>
      </c>
      <c r="M367" s="5">
        <v>43617</v>
      </c>
      <c r="N367" s="4">
        <v>6</v>
      </c>
      <c r="O367" s="3" t="s">
        <v>23</v>
      </c>
      <c r="P367">
        <v>2019</v>
      </c>
    </row>
    <row r="368" spans="1:16" x14ac:dyDescent="0.25">
      <c r="A368" s="1" t="s">
        <v>16</v>
      </c>
      <c r="B368" s="1" t="s">
        <v>20</v>
      </c>
      <c r="C368" s="3" t="s">
        <v>25</v>
      </c>
      <c r="D368" s="3" t="s">
        <v>43</v>
      </c>
      <c r="E368" s="1">
        <v>645</v>
      </c>
      <c r="F368" s="2">
        <v>5</v>
      </c>
      <c r="G368" s="2">
        <v>20</v>
      </c>
      <c r="H368" s="2">
        <v>12900</v>
      </c>
      <c r="I368" s="2">
        <v>1032</v>
      </c>
      <c r="J368" s="2">
        <v>11868</v>
      </c>
      <c r="K368" s="2">
        <v>6450</v>
      </c>
      <c r="L368" s="2">
        <v>5418</v>
      </c>
      <c r="M368" s="5">
        <v>43647</v>
      </c>
      <c r="N368" s="4">
        <v>7</v>
      </c>
      <c r="O368" s="3" t="s">
        <v>29</v>
      </c>
      <c r="P368">
        <v>2019</v>
      </c>
    </row>
    <row r="369" spans="1:16" x14ac:dyDescent="0.25">
      <c r="A369" s="1" t="s">
        <v>30</v>
      </c>
      <c r="B369" s="1" t="s">
        <v>22</v>
      </c>
      <c r="C369" s="3" t="s">
        <v>25</v>
      </c>
      <c r="D369" s="3" t="s">
        <v>43</v>
      </c>
      <c r="E369" s="1">
        <v>1562</v>
      </c>
      <c r="F369" s="2">
        <v>5</v>
      </c>
      <c r="G369" s="2">
        <v>300</v>
      </c>
      <c r="H369" s="2">
        <v>468600</v>
      </c>
      <c r="I369" s="2">
        <v>37488</v>
      </c>
      <c r="J369" s="2">
        <v>431112</v>
      </c>
      <c r="K369" s="2">
        <v>390500</v>
      </c>
      <c r="L369" s="2">
        <v>40612</v>
      </c>
      <c r="M369" s="5">
        <v>43678</v>
      </c>
      <c r="N369" s="4">
        <v>8</v>
      </c>
      <c r="O369" s="3" t="s">
        <v>31</v>
      </c>
      <c r="P369">
        <v>2019</v>
      </c>
    </row>
    <row r="370" spans="1:16" x14ac:dyDescent="0.25">
      <c r="A370" s="1" t="s">
        <v>30</v>
      </c>
      <c r="B370" s="1" t="s">
        <v>64</v>
      </c>
      <c r="C370" s="3" t="s">
        <v>25</v>
      </c>
      <c r="D370" s="3" t="s">
        <v>43</v>
      </c>
      <c r="E370" s="1">
        <v>1283</v>
      </c>
      <c r="F370" s="2">
        <v>5</v>
      </c>
      <c r="G370" s="2">
        <v>300</v>
      </c>
      <c r="H370" s="2">
        <v>384900</v>
      </c>
      <c r="I370" s="2">
        <v>30792</v>
      </c>
      <c r="J370" s="2">
        <v>354108</v>
      </c>
      <c r="K370" s="2">
        <v>320750</v>
      </c>
      <c r="L370" s="2">
        <v>33358</v>
      </c>
      <c r="M370" s="5">
        <v>43344</v>
      </c>
      <c r="N370" s="4">
        <v>9</v>
      </c>
      <c r="O370" s="3" t="s">
        <v>32</v>
      </c>
      <c r="P370">
        <v>2018</v>
      </c>
    </row>
    <row r="371" spans="1:16" x14ac:dyDescent="0.25">
      <c r="A371" s="1" t="s">
        <v>21</v>
      </c>
      <c r="B371" s="1" t="s">
        <v>20</v>
      </c>
      <c r="C371" s="3" t="s">
        <v>25</v>
      </c>
      <c r="D371" s="3" t="s">
        <v>43</v>
      </c>
      <c r="E371" s="1">
        <v>711</v>
      </c>
      <c r="F371" s="2">
        <v>5</v>
      </c>
      <c r="G371" s="2">
        <v>15</v>
      </c>
      <c r="H371" s="2">
        <v>10665</v>
      </c>
      <c r="I371" s="2">
        <v>853.2</v>
      </c>
      <c r="J371" s="2">
        <v>9811.7999999999993</v>
      </c>
      <c r="K371" s="2">
        <v>7110</v>
      </c>
      <c r="L371" s="2">
        <v>2701.7999999999993</v>
      </c>
      <c r="M371" s="5">
        <v>43800</v>
      </c>
      <c r="N371" s="4">
        <v>12</v>
      </c>
      <c r="O371" s="3" t="s">
        <v>24</v>
      </c>
      <c r="P371">
        <v>2019</v>
      </c>
    </row>
    <row r="372" spans="1:16" x14ac:dyDescent="0.25">
      <c r="A372" s="1" t="s">
        <v>28</v>
      </c>
      <c r="B372" s="1" t="s">
        <v>65</v>
      </c>
      <c r="C372" s="3" t="s">
        <v>34</v>
      </c>
      <c r="D372" s="3" t="s">
        <v>43</v>
      </c>
      <c r="E372" s="1">
        <v>1114</v>
      </c>
      <c r="F372" s="2">
        <v>10</v>
      </c>
      <c r="G372" s="2">
        <v>125</v>
      </c>
      <c r="H372" s="2">
        <v>139250</v>
      </c>
      <c r="I372" s="2">
        <v>11140</v>
      </c>
      <c r="J372" s="2">
        <v>128110</v>
      </c>
      <c r="K372" s="2">
        <v>133680</v>
      </c>
      <c r="L372" s="2">
        <v>-5570</v>
      </c>
      <c r="M372" s="5">
        <v>43525</v>
      </c>
      <c r="N372" s="4">
        <v>3</v>
      </c>
      <c r="O372" s="3" t="s">
        <v>26</v>
      </c>
      <c r="P372">
        <v>2019</v>
      </c>
    </row>
    <row r="373" spans="1:16" x14ac:dyDescent="0.25">
      <c r="A373" s="1" t="s">
        <v>16</v>
      </c>
      <c r="B373" s="1" t="s">
        <v>20</v>
      </c>
      <c r="C373" s="3" t="s">
        <v>34</v>
      </c>
      <c r="D373" s="3" t="s">
        <v>43</v>
      </c>
      <c r="E373" s="1">
        <v>1259</v>
      </c>
      <c r="F373" s="2">
        <v>10</v>
      </c>
      <c r="G373" s="2">
        <v>7</v>
      </c>
      <c r="H373" s="2">
        <v>8813</v>
      </c>
      <c r="I373" s="2">
        <v>705.04</v>
      </c>
      <c r="J373" s="2">
        <v>8107.96</v>
      </c>
      <c r="K373" s="2">
        <v>6295</v>
      </c>
      <c r="L373" s="2">
        <v>1812.96</v>
      </c>
      <c r="M373" s="5">
        <v>43556</v>
      </c>
      <c r="N373" s="4">
        <v>4</v>
      </c>
      <c r="O373" s="3" t="s">
        <v>39</v>
      </c>
      <c r="P373">
        <v>2019</v>
      </c>
    </row>
    <row r="374" spans="1:16" x14ac:dyDescent="0.25">
      <c r="A374" s="1" t="s">
        <v>16</v>
      </c>
      <c r="B374" s="1" t="s">
        <v>20</v>
      </c>
      <c r="C374" s="3" t="s">
        <v>34</v>
      </c>
      <c r="D374" s="3" t="s">
        <v>43</v>
      </c>
      <c r="E374" s="1">
        <v>1095</v>
      </c>
      <c r="F374" s="2">
        <v>10</v>
      </c>
      <c r="G374" s="2">
        <v>7</v>
      </c>
      <c r="H374" s="2">
        <v>7665</v>
      </c>
      <c r="I374" s="2">
        <v>613.20000000000005</v>
      </c>
      <c r="J374" s="2">
        <v>7051.8</v>
      </c>
      <c r="K374" s="2">
        <v>5475</v>
      </c>
      <c r="L374" s="2">
        <v>1576.8000000000002</v>
      </c>
      <c r="M374" s="5">
        <v>43586</v>
      </c>
      <c r="N374" s="4">
        <v>5</v>
      </c>
      <c r="O374" s="3" t="s">
        <v>42</v>
      </c>
      <c r="P374">
        <v>2019</v>
      </c>
    </row>
    <row r="375" spans="1:16" x14ac:dyDescent="0.25">
      <c r="A375" s="1" t="s">
        <v>16</v>
      </c>
      <c r="B375" s="1" t="s">
        <v>20</v>
      </c>
      <c r="C375" s="3" t="s">
        <v>34</v>
      </c>
      <c r="D375" s="3" t="s">
        <v>43</v>
      </c>
      <c r="E375" s="1">
        <v>1366</v>
      </c>
      <c r="F375" s="2">
        <v>10</v>
      </c>
      <c r="G375" s="2">
        <v>20</v>
      </c>
      <c r="H375" s="2">
        <v>27320</v>
      </c>
      <c r="I375" s="2">
        <v>2185.6</v>
      </c>
      <c r="J375" s="2">
        <v>25134.400000000001</v>
      </c>
      <c r="K375" s="2">
        <v>13660</v>
      </c>
      <c r="L375" s="2">
        <v>11474.400000000001</v>
      </c>
      <c r="M375" s="5">
        <v>43617</v>
      </c>
      <c r="N375" s="4">
        <v>6</v>
      </c>
      <c r="O375" s="3" t="s">
        <v>23</v>
      </c>
      <c r="P375">
        <v>2019</v>
      </c>
    </row>
    <row r="376" spans="1:16" x14ac:dyDescent="0.25">
      <c r="A376" s="1" t="s">
        <v>30</v>
      </c>
      <c r="B376" s="1" t="s">
        <v>65</v>
      </c>
      <c r="C376" s="3" t="s">
        <v>34</v>
      </c>
      <c r="D376" s="3" t="s">
        <v>43</v>
      </c>
      <c r="E376" s="1">
        <v>2460</v>
      </c>
      <c r="F376" s="2">
        <v>10</v>
      </c>
      <c r="G376" s="2">
        <v>300</v>
      </c>
      <c r="H376" s="2">
        <v>738000</v>
      </c>
      <c r="I376" s="2">
        <v>59040</v>
      </c>
      <c r="J376" s="2">
        <v>678960</v>
      </c>
      <c r="K376" s="2">
        <v>615000</v>
      </c>
      <c r="L376" s="2">
        <v>63960</v>
      </c>
      <c r="M376" s="5">
        <v>43617</v>
      </c>
      <c r="N376" s="4">
        <v>6</v>
      </c>
      <c r="O376" s="3" t="s">
        <v>23</v>
      </c>
      <c r="P376">
        <v>2019</v>
      </c>
    </row>
    <row r="377" spans="1:16" x14ac:dyDescent="0.25">
      <c r="A377" s="1" t="s">
        <v>16</v>
      </c>
      <c r="B377" s="1" t="s">
        <v>63</v>
      </c>
      <c r="C377" s="3" t="s">
        <v>34</v>
      </c>
      <c r="D377" s="3" t="s">
        <v>43</v>
      </c>
      <c r="E377" s="1">
        <v>678</v>
      </c>
      <c r="F377" s="2">
        <v>10</v>
      </c>
      <c r="G377" s="2">
        <v>7</v>
      </c>
      <c r="H377" s="2">
        <v>4746</v>
      </c>
      <c r="I377" s="2">
        <v>379.68</v>
      </c>
      <c r="J377" s="2">
        <v>4366.32</v>
      </c>
      <c r="K377" s="2">
        <v>3390</v>
      </c>
      <c r="L377" s="2">
        <v>976.31999999999971</v>
      </c>
      <c r="M377" s="5">
        <v>43678</v>
      </c>
      <c r="N377" s="4">
        <v>8</v>
      </c>
      <c r="O377" s="3" t="s">
        <v>31</v>
      </c>
      <c r="P377">
        <v>2019</v>
      </c>
    </row>
    <row r="378" spans="1:16" x14ac:dyDescent="0.25">
      <c r="A378" s="1" t="s">
        <v>16</v>
      </c>
      <c r="B378" s="1" t="s">
        <v>20</v>
      </c>
      <c r="C378" s="3" t="s">
        <v>34</v>
      </c>
      <c r="D378" s="3" t="s">
        <v>43</v>
      </c>
      <c r="E378" s="1">
        <v>1598</v>
      </c>
      <c r="F378" s="2">
        <v>10</v>
      </c>
      <c r="G378" s="2">
        <v>7</v>
      </c>
      <c r="H378" s="2">
        <v>11186</v>
      </c>
      <c r="I378" s="2">
        <v>894.88</v>
      </c>
      <c r="J378" s="2">
        <v>10291.120000000001</v>
      </c>
      <c r="K378" s="2">
        <v>7990</v>
      </c>
      <c r="L378" s="2">
        <v>2301.1200000000008</v>
      </c>
      <c r="M378" s="5">
        <v>43678</v>
      </c>
      <c r="N378" s="4">
        <v>8</v>
      </c>
      <c r="O378" s="3" t="s">
        <v>31</v>
      </c>
      <c r="P378">
        <v>2019</v>
      </c>
    </row>
    <row r="379" spans="1:16" x14ac:dyDescent="0.25">
      <c r="A379" s="1" t="s">
        <v>16</v>
      </c>
      <c r="B379" s="1" t="s">
        <v>20</v>
      </c>
      <c r="C379" s="3" t="s">
        <v>34</v>
      </c>
      <c r="D379" s="3" t="s">
        <v>43</v>
      </c>
      <c r="E379" s="1">
        <v>2409</v>
      </c>
      <c r="F379" s="2">
        <v>10</v>
      </c>
      <c r="G379" s="2">
        <v>7</v>
      </c>
      <c r="H379" s="2">
        <v>16863</v>
      </c>
      <c r="I379" s="2">
        <v>1349.04</v>
      </c>
      <c r="J379" s="2">
        <v>15513.96</v>
      </c>
      <c r="K379" s="2">
        <v>12045</v>
      </c>
      <c r="L379" s="2">
        <v>3468.9599999999991</v>
      </c>
      <c r="M379" s="5">
        <v>43344</v>
      </c>
      <c r="N379" s="4">
        <v>9</v>
      </c>
      <c r="O379" s="3" t="s">
        <v>32</v>
      </c>
      <c r="P379">
        <v>2018</v>
      </c>
    </row>
    <row r="380" spans="1:16" x14ac:dyDescent="0.25">
      <c r="A380" s="1" t="s">
        <v>16</v>
      </c>
      <c r="B380" s="1" t="s">
        <v>20</v>
      </c>
      <c r="C380" s="3" t="s">
        <v>34</v>
      </c>
      <c r="D380" s="3" t="s">
        <v>43</v>
      </c>
      <c r="E380" s="1">
        <v>1934</v>
      </c>
      <c r="F380" s="2">
        <v>10</v>
      </c>
      <c r="G380" s="2">
        <v>20</v>
      </c>
      <c r="H380" s="2">
        <v>38680</v>
      </c>
      <c r="I380" s="2">
        <v>3094.4</v>
      </c>
      <c r="J380" s="2">
        <v>35585.599999999999</v>
      </c>
      <c r="K380" s="2">
        <v>19340</v>
      </c>
      <c r="L380" s="2">
        <v>16245.599999999999</v>
      </c>
      <c r="M380" s="5">
        <v>43709</v>
      </c>
      <c r="N380" s="4">
        <v>9</v>
      </c>
      <c r="O380" s="3" t="s">
        <v>32</v>
      </c>
      <c r="P380">
        <v>2019</v>
      </c>
    </row>
    <row r="381" spans="1:16" x14ac:dyDescent="0.25">
      <c r="A381" s="1" t="s">
        <v>16</v>
      </c>
      <c r="B381" s="1" t="s">
        <v>65</v>
      </c>
      <c r="C381" s="3" t="s">
        <v>34</v>
      </c>
      <c r="D381" s="3" t="s">
        <v>43</v>
      </c>
      <c r="E381" s="1">
        <v>2993</v>
      </c>
      <c r="F381" s="2">
        <v>10</v>
      </c>
      <c r="G381" s="2">
        <v>20</v>
      </c>
      <c r="H381" s="2">
        <v>59860</v>
      </c>
      <c r="I381" s="2">
        <v>4788.8</v>
      </c>
      <c r="J381" s="2">
        <v>55071.199999999997</v>
      </c>
      <c r="K381" s="2">
        <v>29930</v>
      </c>
      <c r="L381" s="2">
        <v>25141.199999999997</v>
      </c>
      <c r="M381" s="5">
        <v>43709</v>
      </c>
      <c r="N381" s="4">
        <v>9</v>
      </c>
      <c r="O381" s="3" t="s">
        <v>32</v>
      </c>
      <c r="P381">
        <v>2019</v>
      </c>
    </row>
    <row r="382" spans="1:16" x14ac:dyDescent="0.25">
      <c r="A382" s="1" t="s">
        <v>16</v>
      </c>
      <c r="B382" s="1" t="s">
        <v>20</v>
      </c>
      <c r="C382" s="3" t="s">
        <v>34</v>
      </c>
      <c r="D382" s="3" t="s">
        <v>43</v>
      </c>
      <c r="E382" s="1">
        <v>2146</v>
      </c>
      <c r="F382" s="2">
        <v>10</v>
      </c>
      <c r="G382" s="2">
        <v>350</v>
      </c>
      <c r="H382" s="2">
        <v>751100</v>
      </c>
      <c r="I382" s="2">
        <v>60088</v>
      </c>
      <c r="J382" s="2">
        <v>691012</v>
      </c>
      <c r="K382" s="2">
        <v>557960</v>
      </c>
      <c r="L382" s="2">
        <v>133052</v>
      </c>
      <c r="M382" s="5">
        <v>43405</v>
      </c>
      <c r="N382" s="4">
        <v>11</v>
      </c>
      <c r="O382" s="3" t="s">
        <v>36</v>
      </c>
      <c r="P382">
        <v>2018</v>
      </c>
    </row>
    <row r="383" spans="1:16" x14ac:dyDescent="0.25">
      <c r="A383" s="1" t="s">
        <v>16</v>
      </c>
      <c r="B383" s="1" t="s">
        <v>65</v>
      </c>
      <c r="C383" s="3" t="s">
        <v>34</v>
      </c>
      <c r="D383" s="3" t="s">
        <v>43</v>
      </c>
      <c r="E383" s="1">
        <v>1946</v>
      </c>
      <c r="F383" s="2">
        <v>10</v>
      </c>
      <c r="G383" s="2">
        <v>7</v>
      </c>
      <c r="H383" s="2">
        <v>13622</v>
      </c>
      <c r="I383" s="2">
        <v>1089.76</v>
      </c>
      <c r="J383" s="2">
        <v>12532.24</v>
      </c>
      <c r="K383" s="2">
        <v>9730</v>
      </c>
      <c r="L383" s="2">
        <v>2802.24</v>
      </c>
      <c r="M383" s="5">
        <v>43435</v>
      </c>
      <c r="N383" s="4">
        <v>12</v>
      </c>
      <c r="O383" s="3" t="s">
        <v>24</v>
      </c>
      <c r="P383">
        <v>2018</v>
      </c>
    </row>
    <row r="384" spans="1:16" x14ac:dyDescent="0.25">
      <c r="A384" s="1" t="s">
        <v>16</v>
      </c>
      <c r="B384" s="1" t="s">
        <v>65</v>
      </c>
      <c r="C384" s="3" t="s">
        <v>34</v>
      </c>
      <c r="D384" s="3" t="s">
        <v>43</v>
      </c>
      <c r="E384" s="1">
        <v>1362</v>
      </c>
      <c r="F384" s="2">
        <v>10</v>
      </c>
      <c r="G384" s="2">
        <v>350</v>
      </c>
      <c r="H384" s="2">
        <v>476700</v>
      </c>
      <c r="I384" s="2">
        <v>38136</v>
      </c>
      <c r="J384" s="2">
        <v>438564</v>
      </c>
      <c r="K384" s="2">
        <v>354120</v>
      </c>
      <c r="L384" s="2">
        <v>84444</v>
      </c>
      <c r="M384" s="5">
        <v>43800</v>
      </c>
      <c r="N384" s="4">
        <v>12</v>
      </c>
      <c r="O384" s="3" t="s">
        <v>24</v>
      </c>
      <c r="P384">
        <v>2019</v>
      </c>
    </row>
    <row r="385" spans="1:16" x14ac:dyDescent="0.25">
      <c r="A385" s="1" t="s">
        <v>27</v>
      </c>
      <c r="B385" s="1" t="s">
        <v>64</v>
      </c>
      <c r="C385" s="3" t="s">
        <v>37</v>
      </c>
      <c r="D385" s="3" t="s">
        <v>43</v>
      </c>
      <c r="E385" s="1">
        <v>598</v>
      </c>
      <c r="F385" s="2">
        <v>120</v>
      </c>
      <c r="G385" s="2">
        <v>12</v>
      </c>
      <c r="H385" s="2">
        <v>7176</v>
      </c>
      <c r="I385" s="2">
        <v>574.08000000000004</v>
      </c>
      <c r="J385" s="2">
        <v>6601.92</v>
      </c>
      <c r="K385" s="2">
        <v>1794</v>
      </c>
      <c r="L385" s="2">
        <v>4807.92</v>
      </c>
      <c r="M385" s="5">
        <v>43525</v>
      </c>
      <c r="N385" s="4">
        <v>3</v>
      </c>
      <c r="O385" s="3" t="s">
        <v>26</v>
      </c>
      <c r="P385">
        <v>2019</v>
      </c>
    </row>
    <row r="386" spans="1:16" x14ac:dyDescent="0.25">
      <c r="A386" s="1" t="s">
        <v>16</v>
      </c>
      <c r="B386" s="1" t="s">
        <v>63</v>
      </c>
      <c r="C386" s="3" t="s">
        <v>37</v>
      </c>
      <c r="D386" s="3" t="s">
        <v>43</v>
      </c>
      <c r="E386" s="1">
        <v>2907</v>
      </c>
      <c r="F386" s="2">
        <v>120</v>
      </c>
      <c r="G386" s="2">
        <v>7</v>
      </c>
      <c r="H386" s="2">
        <v>20349</v>
      </c>
      <c r="I386" s="2">
        <v>1627.92</v>
      </c>
      <c r="J386" s="2">
        <v>18721.080000000002</v>
      </c>
      <c r="K386" s="2">
        <v>14535</v>
      </c>
      <c r="L386" s="2">
        <v>4186.0800000000017</v>
      </c>
      <c r="M386" s="5">
        <v>43617</v>
      </c>
      <c r="N386" s="4">
        <v>6</v>
      </c>
      <c r="O386" s="3" t="s">
        <v>23</v>
      </c>
      <c r="P386">
        <v>2019</v>
      </c>
    </row>
    <row r="387" spans="1:16" x14ac:dyDescent="0.25">
      <c r="A387" s="1" t="s">
        <v>16</v>
      </c>
      <c r="B387" s="1" t="s">
        <v>20</v>
      </c>
      <c r="C387" s="3" t="s">
        <v>37</v>
      </c>
      <c r="D387" s="3" t="s">
        <v>43</v>
      </c>
      <c r="E387" s="1">
        <v>2338</v>
      </c>
      <c r="F387" s="2">
        <v>120</v>
      </c>
      <c r="G387" s="2">
        <v>7</v>
      </c>
      <c r="H387" s="2">
        <v>16366</v>
      </c>
      <c r="I387" s="2">
        <v>1309.28</v>
      </c>
      <c r="J387" s="2">
        <v>15056.72</v>
      </c>
      <c r="K387" s="2">
        <v>11690</v>
      </c>
      <c r="L387" s="2">
        <v>3366.7199999999993</v>
      </c>
      <c r="M387" s="5">
        <v>43617</v>
      </c>
      <c r="N387" s="4">
        <v>6</v>
      </c>
      <c r="O387" s="3" t="s">
        <v>23</v>
      </c>
      <c r="P387">
        <v>2019</v>
      </c>
    </row>
    <row r="388" spans="1:16" x14ac:dyDescent="0.25">
      <c r="A388" s="1" t="s">
        <v>30</v>
      </c>
      <c r="B388" s="1" t="s">
        <v>22</v>
      </c>
      <c r="C388" s="3" t="s">
        <v>37</v>
      </c>
      <c r="D388" s="3" t="s">
        <v>43</v>
      </c>
      <c r="E388" s="1">
        <v>386</v>
      </c>
      <c r="F388" s="2">
        <v>120</v>
      </c>
      <c r="G388" s="2">
        <v>300</v>
      </c>
      <c r="H388" s="2">
        <v>115800</v>
      </c>
      <c r="I388" s="2">
        <v>9264</v>
      </c>
      <c r="J388" s="2">
        <v>106536</v>
      </c>
      <c r="K388" s="2">
        <v>96500</v>
      </c>
      <c r="L388" s="2">
        <v>10036</v>
      </c>
      <c r="M388" s="5">
        <v>43405</v>
      </c>
      <c r="N388" s="4">
        <v>11</v>
      </c>
      <c r="O388" s="3" t="s">
        <v>36</v>
      </c>
      <c r="P388">
        <v>2018</v>
      </c>
    </row>
    <row r="389" spans="1:16" x14ac:dyDescent="0.25">
      <c r="A389" s="1" t="s">
        <v>30</v>
      </c>
      <c r="B389" s="1" t="s">
        <v>65</v>
      </c>
      <c r="C389" s="3" t="s">
        <v>37</v>
      </c>
      <c r="D389" s="3" t="s">
        <v>43</v>
      </c>
      <c r="E389" s="1">
        <v>635</v>
      </c>
      <c r="F389" s="2">
        <v>120</v>
      </c>
      <c r="G389" s="2">
        <v>300</v>
      </c>
      <c r="H389" s="2">
        <v>190500</v>
      </c>
      <c r="I389" s="2">
        <v>15240</v>
      </c>
      <c r="J389" s="2">
        <v>175260</v>
      </c>
      <c r="K389" s="2">
        <v>158750</v>
      </c>
      <c r="L389" s="2">
        <v>16510</v>
      </c>
      <c r="M389" s="5">
        <v>43800</v>
      </c>
      <c r="N389" s="4">
        <v>12</v>
      </c>
      <c r="O389" s="3" t="s">
        <v>24</v>
      </c>
      <c r="P389">
        <v>2019</v>
      </c>
    </row>
    <row r="390" spans="1:16" x14ac:dyDescent="0.25">
      <c r="A390" s="1" t="s">
        <v>16</v>
      </c>
      <c r="B390" s="1" t="s">
        <v>22</v>
      </c>
      <c r="C390" s="3" t="s">
        <v>38</v>
      </c>
      <c r="D390" s="3" t="s">
        <v>43</v>
      </c>
      <c r="E390" s="1">
        <v>574.5</v>
      </c>
      <c r="F390" s="2">
        <v>250</v>
      </c>
      <c r="G390" s="2">
        <v>350</v>
      </c>
      <c r="H390" s="2">
        <v>201075</v>
      </c>
      <c r="I390" s="2">
        <v>16086</v>
      </c>
      <c r="J390" s="2">
        <v>184989</v>
      </c>
      <c r="K390" s="2">
        <v>149370</v>
      </c>
      <c r="L390" s="2">
        <v>35619</v>
      </c>
      <c r="M390" s="5">
        <v>43556</v>
      </c>
      <c r="N390" s="4">
        <v>4</v>
      </c>
      <c r="O390" s="3" t="s">
        <v>39</v>
      </c>
      <c r="P390">
        <v>2019</v>
      </c>
    </row>
    <row r="391" spans="1:16" x14ac:dyDescent="0.25">
      <c r="A391" s="1" t="s">
        <v>16</v>
      </c>
      <c r="B391" s="1" t="s">
        <v>20</v>
      </c>
      <c r="C391" s="3" t="s">
        <v>38</v>
      </c>
      <c r="D391" s="3" t="s">
        <v>43</v>
      </c>
      <c r="E391" s="1">
        <v>2338</v>
      </c>
      <c r="F391" s="2">
        <v>250</v>
      </c>
      <c r="G391" s="2">
        <v>7</v>
      </c>
      <c r="H391" s="2">
        <v>16366</v>
      </c>
      <c r="I391" s="2">
        <v>1309.28</v>
      </c>
      <c r="J391" s="2">
        <v>15056.72</v>
      </c>
      <c r="K391" s="2">
        <v>11690</v>
      </c>
      <c r="L391" s="2">
        <v>3366.7199999999993</v>
      </c>
      <c r="M391" s="5">
        <v>43617</v>
      </c>
      <c r="N391" s="4">
        <v>6</v>
      </c>
      <c r="O391" s="3" t="s">
        <v>23</v>
      </c>
      <c r="P391">
        <v>2019</v>
      </c>
    </row>
    <row r="392" spans="1:16" x14ac:dyDescent="0.25">
      <c r="A392" s="1" t="s">
        <v>16</v>
      </c>
      <c r="B392" s="1" t="s">
        <v>22</v>
      </c>
      <c r="C392" s="3" t="s">
        <v>38</v>
      </c>
      <c r="D392" s="3" t="s">
        <v>43</v>
      </c>
      <c r="E392" s="1">
        <v>381</v>
      </c>
      <c r="F392" s="2">
        <v>250</v>
      </c>
      <c r="G392" s="2">
        <v>350</v>
      </c>
      <c r="H392" s="2">
        <v>133350</v>
      </c>
      <c r="I392" s="2">
        <v>10668</v>
      </c>
      <c r="J392" s="2">
        <v>122682</v>
      </c>
      <c r="K392" s="2">
        <v>99060</v>
      </c>
      <c r="L392" s="2">
        <v>23622</v>
      </c>
      <c r="M392" s="5">
        <v>43678</v>
      </c>
      <c r="N392" s="4">
        <v>8</v>
      </c>
      <c r="O392" s="3" t="s">
        <v>31</v>
      </c>
      <c r="P392">
        <v>2019</v>
      </c>
    </row>
    <row r="393" spans="1:16" x14ac:dyDescent="0.25">
      <c r="A393" s="1" t="s">
        <v>16</v>
      </c>
      <c r="B393" s="1" t="s">
        <v>20</v>
      </c>
      <c r="C393" s="3" t="s">
        <v>38</v>
      </c>
      <c r="D393" s="3" t="s">
        <v>43</v>
      </c>
      <c r="E393" s="1">
        <v>422</v>
      </c>
      <c r="F393" s="2">
        <v>250</v>
      </c>
      <c r="G393" s="2">
        <v>350</v>
      </c>
      <c r="H393" s="2">
        <v>147700</v>
      </c>
      <c r="I393" s="2">
        <v>11816</v>
      </c>
      <c r="J393" s="2">
        <v>135884</v>
      </c>
      <c r="K393" s="2">
        <v>109720</v>
      </c>
      <c r="L393" s="2">
        <v>26164</v>
      </c>
      <c r="M393" s="5">
        <v>43678</v>
      </c>
      <c r="N393" s="4">
        <v>8</v>
      </c>
      <c r="O393" s="3" t="s">
        <v>31</v>
      </c>
      <c r="P393">
        <v>2019</v>
      </c>
    </row>
    <row r="394" spans="1:16" x14ac:dyDescent="0.25">
      <c r="A394" s="1" t="s">
        <v>30</v>
      </c>
      <c r="B394" s="1" t="s">
        <v>64</v>
      </c>
      <c r="C394" s="3" t="s">
        <v>38</v>
      </c>
      <c r="D394" s="3" t="s">
        <v>43</v>
      </c>
      <c r="E394" s="1">
        <v>2134</v>
      </c>
      <c r="F394" s="2">
        <v>250</v>
      </c>
      <c r="G394" s="2">
        <v>300</v>
      </c>
      <c r="H394" s="2">
        <v>640200</v>
      </c>
      <c r="I394" s="2">
        <v>51216</v>
      </c>
      <c r="J394" s="2">
        <v>588984</v>
      </c>
      <c r="K394" s="2">
        <v>533500</v>
      </c>
      <c r="L394" s="2">
        <v>55484</v>
      </c>
      <c r="M394" s="5">
        <v>43709</v>
      </c>
      <c r="N394" s="4">
        <v>9</v>
      </c>
      <c r="O394" s="3" t="s">
        <v>32</v>
      </c>
      <c r="P394">
        <v>2019</v>
      </c>
    </row>
    <row r="395" spans="1:16" x14ac:dyDescent="0.25">
      <c r="A395" s="1" t="s">
        <v>30</v>
      </c>
      <c r="B395" s="1" t="s">
        <v>63</v>
      </c>
      <c r="C395" s="3" t="s">
        <v>38</v>
      </c>
      <c r="D395" s="3" t="s">
        <v>43</v>
      </c>
      <c r="E395" s="1">
        <v>808</v>
      </c>
      <c r="F395" s="2">
        <v>250</v>
      </c>
      <c r="G395" s="2">
        <v>300</v>
      </c>
      <c r="H395" s="2">
        <v>242400</v>
      </c>
      <c r="I395" s="2">
        <v>19392</v>
      </c>
      <c r="J395" s="2">
        <v>223008</v>
      </c>
      <c r="K395" s="2">
        <v>202000</v>
      </c>
      <c r="L395" s="2">
        <v>21008</v>
      </c>
      <c r="M395" s="5">
        <v>43435</v>
      </c>
      <c r="N395" s="4">
        <v>12</v>
      </c>
      <c r="O395" s="3" t="s">
        <v>24</v>
      </c>
      <c r="P395">
        <v>2018</v>
      </c>
    </row>
    <row r="396" spans="1:16" x14ac:dyDescent="0.25">
      <c r="A396" s="1" t="s">
        <v>16</v>
      </c>
      <c r="B396" s="1" t="s">
        <v>64</v>
      </c>
      <c r="C396" s="3" t="s">
        <v>40</v>
      </c>
      <c r="D396" s="3" t="s">
        <v>43</v>
      </c>
      <c r="E396" s="1">
        <v>708</v>
      </c>
      <c r="F396" s="2">
        <v>260</v>
      </c>
      <c r="G396" s="2">
        <v>20</v>
      </c>
      <c r="H396" s="2">
        <v>14160</v>
      </c>
      <c r="I396" s="2">
        <v>1132.8</v>
      </c>
      <c r="J396" s="2">
        <v>13027.2</v>
      </c>
      <c r="K396" s="2">
        <v>7080</v>
      </c>
      <c r="L396" s="2">
        <v>5947.2000000000007</v>
      </c>
      <c r="M396" s="5">
        <v>43617</v>
      </c>
      <c r="N396" s="4">
        <v>6</v>
      </c>
      <c r="O396" s="3" t="s">
        <v>23</v>
      </c>
      <c r="P396">
        <v>2019</v>
      </c>
    </row>
    <row r="397" spans="1:16" x14ac:dyDescent="0.25">
      <c r="A397" s="1" t="s">
        <v>16</v>
      </c>
      <c r="B397" s="1" t="s">
        <v>63</v>
      </c>
      <c r="C397" s="3" t="s">
        <v>40</v>
      </c>
      <c r="D397" s="3" t="s">
        <v>43</v>
      </c>
      <c r="E397" s="1">
        <v>2907</v>
      </c>
      <c r="F397" s="2">
        <v>260</v>
      </c>
      <c r="G397" s="2">
        <v>7</v>
      </c>
      <c r="H397" s="2">
        <v>20349</v>
      </c>
      <c r="I397" s="2">
        <v>1627.92</v>
      </c>
      <c r="J397" s="2">
        <v>18721.080000000002</v>
      </c>
      <c r="K397" s="2">
        <v>14535</v>
      </c>
      <c r="L397" s="2">
        <v>4186.0800000000017</v>
      </c>
      <c r="M397" s="5">
        <v>43617</v>
      </c>
      <c r="N397" s="4">
        <v>6</v>
      </c>
      <c r="O397" s="3" t="s">
        <v>23</v>
      </c>
      <c r="P397">
        <v>2019</v>
      </c>
    </row>
    <row r="398" spans="1:16" x14ac:dyDescent="0.25">
      <c r="A398" s="1" t="s">
        <v>16</v>
      </c>
      <c r="B398" s="1" t="s">
        <v>20</v>
      </c>
      <c r="C398" s="3" t="s">
        <v>40</v>
      </c>
      <c r="D398" s="3" t="s">
        <v>43</v>
      </c>
      <c r="E398" s="1">
        <v>1366</v>
      </c>
      <c r="F398" s="2">
        <v>260</v>
      </c>
      <c r="G398" s="2">
        <v>20</v>
      </c>
      <c r="H398" s="2">
        <v>27320</v>
      </c>
      <c r="I398" s="2">
        <v>2185.6</v>
      </c>
      <c r="J398" s="2">
        <v>25134.400000000001</v>
      </c>
      <c r="K398" s="2">
        <v>13660</v>
      </c>
      <c r="L398" s="2">
        <v>11474.400000000001</v>
      </c>
      <c r="M398" s="5">
        <v>43617</v>
      </c>
      <c r="N398" s="4">
        <v>6</v>
      </c>
      <c r="O398" s="3" t="s">
        <v>23</v>
      </c>
      <c r="P398">
        <v>2019</v>
      </c>
    </row>
    <row r="399" spans="1:16" x14ac:dyDescent="0.25">
      <c r="A399" s="1" t="s">
        <v>30</v>
      </c>
      <c r="B399" s="1" t="s">
        <v>65</v>
      </c>
      <c r="C399" s="3" t="s">
        <v>40</v>
      </c>
      <c r="D399" s="3" t="s">
        <v>43</v>
      </c>
      <c r="E399" s="1">
        <v>2460</v>
      </c>
      <c r="F399" s="2">
        <v>260</v>
      </c>
      <c r="G399" s="2">
        <v>300</v>
      </c>
      <c r="H399" s="2">
        <v>738000</v>
      </c>
      <c r="I399" s="2">
        <v>59040</v>
      </c>
      <c r="J399" s="2">
        <v>678960</v>
      </c>
      <c r="K399" s="2">
        <v>615000</v>
      </c>
      <c r="L399" s="2">
        <v>63960</v>
      </c>
      <c r="M399" s="5">
        <v>43617</v>
      </c>
      <c r="N399" s="4">
        <v>6</v>
      </c>
      <c r="O399" s="3" t="s">
        <v>23</v>
      </c>
      <c r="P399">
        <v>2019</v>
      </c>
    </row>
    <row r="400" spans="1:16" x14ac:dyDescent="0.25">
      <c r="A400" s="1" t="s">
        <v>16</v>
      </c>
      <c r="B400" s="1" t="s">
        <v>20</v>
      </c>
      <c r="C400" s="3" t="s">
        <v>40</v>
      </c>
      <c r="D400" s="3" t="s">
        <v>43</v>
      </c>
      <c r="E400" s="1">
        <v>1520</v>
      </c>
      <c r="F400" s="2">
        <v>260</v>
      </c>
      <c r="G400" s="2">
        <v>20</v>
      </c>
      <c r="H400" s="2">
        <v>30400</v>
      </c>
      <c r="I400" s="2">
        <v>2432</v>
      </c>
      <c r="J400" s="2">
        <v>27968</v>
      </c>
      <c r="K400" s="2">
        <v>15200</v>
      </c>
      <c r="L400" s="2">
        <v>12768</v>
      </c>
      <c r="M400" s="5">
        <v>43770</v>
      </c>
      <c r="N400" s="4">
        <v>11</v>
      </c>
      <c r="O400" s="3" t="s">
        <v>36</v>
      </c>
      <c r="P400">
        <v>2019</v>
      </c>
    </row>
    <row r="401" spans="1:16" x14ac:dyDescent="0.25">
      <c r="A401" s="1" t="s">
        <v>21</v>
      </c>
      <c r="B401" s="1" t="s">
        <v>20</v>
      </c>
      <c r="C401" s="3" t="s">
        <v>40</v>
      </c>
      <c r="D401" s="3" t="s">
        <v>43</v>
      </c>
      <c r="E401" s="1">
        <v>711</v>
      </c>
      <c r="F401" s="2">
        <v>260</v>
      </c>
      <c r="G401" s="2">
        <v>15</v>
      </c>
      <c r="H401" s="2">
        <v>10665</v>
      </c>
      <c r="I401" s="2">
        <v>853.2</v>
      </c>
      <c r="J401" s="2">
        <v>9811.7999999999993</v>
      </c>
      <c r="K401" s="2">
        <v>7110</v>
      </c>
      <c r="L401" s="2">
        <v>2701.7999999999993</v>
      </c>
      <c r="M401" s="5">
        <v>43800</v>
      </c>
      <c r="N401" s="4">
        <v>12</v>
      </c>
      <c r="O401" s="3" t="s">
        <v>24</v>
      </c>
      <c r="P401">
        <v>2019</v>
      </c>
    </row>
    <row r="402" spans="1:16" x14ac:dyDescent="0.25">
      <c r="A402" s="1" t="s">
        <v>27</v>
      </c>
      <c r="B402" s="1" t="s">
        <v>65</v>
      </c>
      <c r="C402" s="3" t="s">
        <v>40</v>
      </c>
      <c r="D402" s="3" t="s">
        <v>43</v>
      </c>
      <c r="E402" s="1">
        <v>1375</v>
      </c>
      <c r="F402" s="2">
        <v>260</v>
      </c>
      <c r="G402" s="2">
        <v>12</v>
      </c>
      <c r="H402" s="2">
        <v>16500</v>
      </c>
      <c r="I402" s="2">
        <v>1320</v>
      </c>
      <c r="J402" s="2">
        <v>15180</v>
      </c>
      <c r="K402" s="2">
        <v>4125</v>
      </c>
      <c r="L402" s="2">
        <v>11055</v>
      </c>
      <c r="M402" s="5">
        <v>43435</v>
      </c>
      <c r="N402" s="4">
        <v>12</v>
      </c>
      <c r="O402" s="3" t="s">
        <v>24</v>
      </c>
      <c r="P402">
        <v>2018</v>
      </c>
    </row>
    <row r="403" spans="1:16" x14ac:dyDescent="0.25">
      <c r="A403" s="1" t="s">
        <v>30</v>
      </c>
      <c r="B403" s="1" t="s">
        <v>65</v>
      </c>
      <c r="C403" s="3" t="s">
        <v>40</v>
      </c>
      <c r="D403" s="3" t="s">
        <v>43</v>
      </c>
      <c r="E403" s="1">
        <v>635</v>
      </c>
      <c r="F403" s="2">
        <v>260</v>
      </c>
      <c r="G403" s="2">
        <v>300</v>
      </c>
      <c r="H403" s="2">
        <v>190500</v>
      </c>
      <c r="I403" s="2">
        <v>15240</v>
      </c>
      <c r="J403" s="2">
        <v>175260</v>
      </c>
      <c r="K403" s="2">
        <v>158750</v>
      </c>
      <c r="L403" s="2">
        <v>16510</v>
      </c>
      <c r="M403" s="5">
        <v>43800</v>
      </c>
      <c r="N403" s="4">
        <v>12</v>
      </c>
      <c r="O403" s="3" t="s">
        <v>24</v>
      </c>
      <c r="P403">
        <v>2019</v>
      </c>
    </row>
    <row r="404" spans="1:16" x14ac:dyDescent="0.25">
      <c r="A404" s="1" t="s">
        <v>16</v>
      </c>
      <c r="B404" s="1" t="s">
        <v>63</v>
      </c>
      <c r="C404" s="3" t="s">
        <v>38</v>
      </c>
      <c r="D404" s="3" t="s">
        <v>43</v>
      </c>
      <c r="E404" s="1">
        <v>436.5</v>
      </c>
      <c r="F404" s="2">
        <v>250</v>
      </c>
      <c r="G404" s="2">
        <v>20</v>
      </c>
      <c r="H404" s="2">
        <v>8730</v>
      </c>
      <c r="I404" s="2">
        <v>698.40000000000009</v>
      </c>
      <c r="J404" s="2">
        <v>8031.5999999999995</v>
      </c>
      <c r="K404" s="2">
        <v>4365</v>
      </c>
      <c r="L404" s="2">
        <v>3666.5999999999995</v>
      </c>
      <c r="M404" s="5">
        <v>43647</v>
      </c>
      <c r="N404" s="4">
        <v>7</v>
      </c>
      <c r="O404" s="3" t="s">
        <v>29</v>
      </c>
      <c r="P404">
        <v>2019</v>
      </c>
    </row>
    <row r="405" spans="1:16" x14ac:dyDescent="0.25">
      <c r="A405" s="1" t="s">
        <v>30</v>
      </c>
      <c r="B405" s="1" t="s">
        <v>64</v>
      </c>
      <c r="C405" s="3" t="s">
        <v>17</v>
      </c>
      <c r="D405" s="3" t="s">
        <v>43</v>
      </c>
      <c r="E405" s="1">
        <v>1094</v>
      </c>
      <c r="F405" s="2">
        <v>3</v>
      </c>
      <c r="G405" s="2">
        <v>300</v>
      </c>
      <c r="H405" s="2">
        <v>328200</v>
      </c>
      <c r="I405" s="2">
        <v>29538</v>
      </c>
      <c r="J405" s="2">
        <v>298662</v>
      </c>
      <c r="K405" s="2">
        <v>273500</v>
      </c>
      <c r="L405" s="2">
        <v>25162</v>
      </c>
      <c r="M405" s="5">
        <v>43617</v>
      </c>
      <c r="N405" s="4">
        <v>6</v>
      </c>
      <c r="O405" s="3" t="s">
        <v>23</v>
      </c>
      <c r="P405">
        <v>2019</v>
      </c>
    </row>
    <row r="406" spans="1:16" x14ac:dyDescent="0.25">
      <c r="A406" s="1" t="s">
        <v>27</v>
      </c>
      <c r="B406" s="1" t="s">
        <v>65</v>
      </c>
      <c r="C406" s="3" t="s">
        <v>17</v>
      </c>
      <c r="D406" s="3" t="s">
        <v>43</v>
      </c>
      <c r="E406" s="1">
        <v>367</v>
      </c>
      <c r="F406" s="2">
        <v>3</v>
      </c>
      <c r="G406" s="2">
        <v>12</v>
      </c>
      <c r="H406" s="2">
        <v>4404</v>
      </c>
      <c r="I406" s="2">
        <v>396.36</v>
      </c>
      <c r="J406" s="2">
        <v>4007.64</v>
      </c>
      <c r="K406" s="2">
        <v>1101</v>
      </c>
      <c r="L406" s="2">
        <v>2906.64</v>
      </c>
      <c r="M406" s="5">
        <v>43374</v>
      </c>
      <c r="N406" s="4">
        <v>10</v>
      </c>
      <c r="O406" s="3" t="s">
        <v>33</v>
      </c>
      <c r="P406">
        <v>2018</v>
      </c>
    </row>
    <row r="407" spans="1:16" x14ac:dyDescent="0.25">
      <c r="A407" s="1" t="s">
        <v>30</v>
      </c>
      <c r="B407" s="1" t="s">
        <v>64</v>
      </c>
      <c r="C407" s="3" t="s">
        <v>25</v>
      </c>
      <c r="D407" s="3" t="s">
        <v>43</v>
      </c>
      <c r="E407" s="1">
        <v>3802.5</v>
      </c>
      <c r="F407" s="2">
        <v>5</v>
      </c>
      <c r="G407" s="2">
        <v>300</v>
      </c>
      <c r="H407" s="2">
        <v>1140750</v>
      </c>
      <c r="I407" s="2">
        <v>102667.5</v>
      </c>
      <c r="J407" s="2">
        <v>1038082.5</v>
      </c>
      <c r="K407" s="2">
        <v>950625</v>
      </c>
      <c r="L407" s="2">
        <v>87457.5</v>
      </c>
      <c r="M407" s="5">
        <v>43556</v>
      </c>
      <c r="N407" s="4">
        <v>4</v>
      </c>
      <c r="O407" s="3" t="s">
        <v>39</v>
      </c>
      <c r="P407">
        <v>2019</v>
      </c>
    </row>
    <row r="408" spans="1:16" x14ac:dyDescent="0.25">
      <c r="A408" s="1" t="s">
        <v>16</v>
      </c>
      <c r="B408" s="1" t="s">
        <v>22</v>
      </c>
      <c r="C408" s="3" t="s">
        <v>25</v>
      </c>
      <c r="D408" s="3" t="s">
        <v>43</v>
      </c>
      <c r="E408" s="1">
        <v>1666</v>
      </c>
      <c r="F408" s="2">
        <v>5</v>
      </c>
      <c r="G408" s="2">
        <v>350</v>
      </c>
      <c r="H408" s="2">
        <v>583100</v>
      </c>
      <c r="I408" s="2">
        <v>52479</v>
      </c>
      <c r="J408" s="2">
        <v>530621</v>
      </c>
      <c r="K408" s="2">
        <v>433160</v>
      </c>
      <c r="L408" s="2">
        <v>97461</v>
      </c>
      <c r="M408" s="5">
        <v>43586</v>
      </c>
      <c r="N408" s="4">
        <v>5</v>
      </c>
      <c r="O408" s="3" t="s">
        <v>42</v>
      </c>
      <c r="P408">
        <v>2019</v>
      </c>
    </row>
    <row r="409" spans="1:16" x14ac:dyDescent="0.25">
      <c r="A409" s="1" t="s">
        <v>30</v>
      </c>
      <c r="B409" s="1" t="s">
        <v>22</v>
      </c>
      <c r="C409" s="3" t="s">
        <v>25</v>
      </c>
      <c r="D409" s="3" t="s">
        <v>43</v>
      </c>
      <c r="E409" s="1">
        <v>322</v>
      </c>
      <c r="F409" s="2">
        <v>5</v>
      </c>
      <c r="G409" s="2">
        <v>300</v>
      </c>
      <c r="H409" s="2">
        <v>96600</v>
      </c>
      <c r="I409" s="2">
        <v>8694</v>
      </c>
      <c r="J409" s="2">
        <v>87906</v>
      </c>
      <c r="K409" s="2">
        <v>80500</v>
      </c>
      <c r="L409" s="2">
        <v>7406</v>
      </c>
      <c r="M409" s="5">
        <v>43344</v>
      </c>
      <c r="N409" s="4">
        <v>9</v>
      </c>
      <c r="O409" s="3" t="s">
        <v>32</v>
      </c>
      <c r="P409">
        <v>2018</v>
      </c>
    </row>
    <row r="410" spans="1:16" x14ac:dyDescent="0.25">
      <c r="A410" s="1" t="s">
        <v>27</v>
      </c>
      <c r="B410" s="1" t="s">
        <v>64</v>
      </c>
      <c r="C410" s="3" t="s">
        <v>25</v>
      </c>
      <c r="D410" s="3" t="s">
        <v>43</v>
      </c>
      <c r="E410" s="1">
        <v>2321</v>
      </c>
      <c r="F410" s="2">
        <v>5</v>
      </c>
      <c r="G410" s="2">
        <v>12</v>
      </c>
      <c r="H410" s="2">
        <v>27852</v>
      </c>
      <c r="I410" s="2">
        <v>2506.6799999999998</v>
      </c>
      <c r="J410" s="2">
        <v>25345.32</v>
      </c>
      <c r="K410" s="2">
        <v>6963</v>
      </c>
      <c r="L410" s="2">
        <v>18382.32</v>
      </c>
      <c r="M410" s="5">
        <v>43770</v>
      </c>
      <c r="N410" s="4">
        <v>11</v>
      </c>
      <c r="O410" s="3" t="s">
        <v>36</v>
      </c>
      <c r="P410">
        <v>2019</v>
      </c>
    </row>
    <row r="411" spans="1:16" x14ac:dyDescent="0.25">
      <c r="A411" s="1" t="s">
        <v>28</v>
      </c>
      <c r="B411" s="1" t="s">
        <v>22</v>
      </c>
      <c r="C411" s="3" t="s">
        <v>25</v>
      </c>
      <c r="D411" s="3" t="s">
        <v>43</v>
      </c>
      <c r="E411" s="1">
        <v>1857</v>
      </c>
      <c r="F411" s="2">
        <v>5</v>
      </c>
      <c r="G411" s="2">
        <v>125</v>
      </c>
      <c r="H411" s="2">
        <v>232125</v>
      </c>
      <c r="I411" s="2">
        <v>20891.25</v>
      </c>
      <c r="J411" s="2">
        <v>211233.75</v>
      </c>
      <c r="K411" s="2">
        <v>222840</v>
      </c>
      <c r="L411" s="2">
        <v>-11606.25</v>
      </c>
      <c r="M411" s="5">
        <v>43405</v>
      </c>
      <c r="N411" s="4">
        <v>11</v>
      </c>
      <c r="O411" s="3" t="s">
        <v>36</v>
      </c>
      <c r="P411">
        <v>2018</v>
      </c>
    </row>
    <row r="412" spans="1:16" x14ac:dyDescent="0.25">
      <c r="A412" s="1" t="s">
        <v>16</v>
      </c>
      <c r="B412" s="1" t="s">
        <v>64</v>
      </c>
      <c r="C412" s="3" t="s">
        <v>25</v>
      </c>
      <c r="D412" s="3" t="s">
        <v>43</v>
      </c>
      <c r="E412" s="1">
        <v>1611</v>
      </c>
      <c r="F412" s="2">
        <v>5</v>
      </c>
      <c r="G412" s="2">
        <v>7</v>
      </c>
      <c r="H412" s="2">
        <v>11277</v>
      </c>
      <c r="I412" s="2">
        <v>1014.93</v>
      </c>
      <c r="J412" s="2">
        <v>10262.07</v>
      </c>
      <c r="K412" s="2">
        <v>8055</v>
      </c>
      <c r="L412" s="2">
        <v>2207.0699999999997</v>
      </c>
      <c r="M412" s="5">
        <v>43435</v>
      </c>
      <c r="N412" s="4">
        <v>12</v>
      </c>
      <c r="O412" s="3" t="s">
        <v>24</v>
      </c>
      <c r="P412">
        <v>2018</v>
      </c>
    </row>
    <row r="413" spans="1:16" x14ac:dyDescent="0.25">
      <c r="A413" s="1" t="s">
        <v>28</v>
      </c>
      <c r="B413" s="1" t="s">
        <v>63</v>
      </c>
      <c r="C413" s="3" t="s">
        <v>25</v>
      </c>
      <c r="D413" s="3" t="s">
        <v>43</v>
      </c>
      <c r="E413" s="1">
        <v>2797</v>
      </c>
      <c r="F413" s="2">
        <v>5</v>
      </c>
      <c r="G413" s="2">
        <v>125</v>
      </c>
      <c r="H413" s="2">
        <v>349625</v>
      </c>
      <c r="I413" s="2">
        <v>31466.25</v>
      </c>
      <c r="J413" s="2">
        <v>318158.75</v>
      </c>
      <c r="K413" s="2">
        <v>335640</v>
      </c>
      <c r="L413" s="2">
        <v>-17481.25</v>
      </c>
      <c r="M413" s="5">
        <v>43800</v>
      </c>
      <c r="N413" s="4">
        <v>12</v>
      </c>
      <c r="O413" s="3" t="s">
        <v>24</v>
      </c>
      <c r="P413">
        <v>2019</v>
      </c>
    </row>
    <row r="414" spans="1:16" x14ac:dyDescent="0.25">
      <c r="A414" s="1" t="s">
        <v>30</v>
      </c>
      <c r="B414" s="1" t="s">
        <v>20</v>
      </c>
      <c r="C414" s="3" t="s">
        <v>25</v>
      </c>
      <c r="D414" s="3" t="s">
        <v>43</v>
      </c>
      <c r="E414" s="1">
        <v>334</v>
      </c>
      <c r="F414" s="2">
        <v>5</v>
      </c>
      <c r="G414" s="2">
        <v>300</v>
      </c>
      <c r="H414" s="2">
        <v>100200</v>
      </c>
      <c r="I414" s="2">
        <v>9018</v>
      </c>
      <c r="J414" s="2">
        <v>91182</v>
      </c>
      <c r="K414" s="2">
        <v>83500</v>
      </c>
      <c r="L414" s="2">
        <v>7682</v>
      </c>
      <c r="M414" s="5">
        <v>43435</v>
      </c>
      <c r="N414" s="4">
        <v>12</v>
      </c>
      <c r="O414" s="3" t="s">
        <v>24</v>
      </c>
      <c r="P414">
        <v>2018</v>
      </c>
    </row>
    <row r="415" spans="1:16" x14ac:dyDescent="0.25">
      <c r="A415" s="1" t="s">
        <v>30</v>
      </c>
      <c r="B415" s="1" t="s">
        <v>65</v>
      </c>
      <c r="C415" s="3" t="s">
        <v>34</v>
      </c>
      <c r="D415" s="3" t="s">
        <v>43</v>
      </c>
      <c r="E415" s="1">
        <v>2565</v>
      </c>
      <c r="F415" s="2">
        <v>10</v>
      </c>
      <c r="G415" s="2">
        <v>300</v>
      </c>
      <c r="H415" s="2">
        <v>769500</v>
      </c>
      <c r="I415" s="2">
        <v>69255</v>
      </c>
      <c r="J415" s="2">
        <v>700245</v>
      </c>
      <c r="K415" s="2">
        <v>641250</v>
      </c>
      <c r="L415" s="2">
        <v>58995</v>
      </c>
      <c r="M415" s="5">
        <v>43466</v>
      </c>
      <c r="N415" s="4">
        <v>1</v>
      </c>
      <c r="O415" s="3" t="s">
        <v>19</v>
      </c>
      <c r="P415">
        <v>2019</v>
      </c>
    </row>
    <row r="416" spans="1:16" x14ac:dyDescent="0.25">
      <c r="A416" s="1" t="s">
        <v>16</v>
      </c>
      <c r="B416" s="1" t="s">
        <v>65</v>
      </c>
      <c r="C416" s="3" t="s">
        <v>34</v>
      </c>
      <c r="D416" s="3" t="s">
        <v>43</v>
      </c>
      <c r="E416" s="1">
        <v>2417</v>
      </c>
      <c r="F416" s="2">
        <v>10</v>
      </c>
      <c r="G416" s="2">
        <v>350</v>
      </c>
      <c r="H416" s="2">
        <v>845950</v>
      </c>
      <c r="I416" s="2">
        <v>76135.5</v>
      </c>
      <c r="J416" s="2">
        <v>769814.5</v>
      </c>
      <c r="K416" s="2">
        <v>628420</v>
      </c>
      <c r="L416" s="2">
        <v>141394.5</v>
      </c>
      <c r="M416" s="5">
        <v>43466</v>
      </c>
      <c r="N416" s="4">
        <v>1</v>
      </c>
      <c r="O416" s="3" t="s">
        <v>19</v>
      </c>
      <c r="P416">
        <v>2019</v>
      </c>
    </row>
    <row r="417" spans="1:16" x14ac:dyDescent="0.25">
      <c r="A417" s="1" t="s">
        <v>21</v>
      </c>
      <c r="B417" s="1" t="s">
        <v>63</v>
      </c>
      <c r="C417" s="3" t="s">
        <v>34</v>
      </c>
      <c r="D417" s="3" t="s">
        <v>43</v>
      </c>
      <c r="E417" s="1">
        <v>3675</v>
      </c>
      <c r="F417" s="2">
        <v>10</v>
      </c>
      <c r="G417" s="2">
        <v>15</v>
      </c>
      <c r="H417" s="2">
        <v>55125</v>
      </c>
      <c r="I417" s="2">
        <v>4961.25</v>
      </c>
      <c r="J417" s="2">
        <v>50163.75</v>
      </c>
      <c r="K417" s="2">
        <v>36750</v>
      </c>
      <c r="L417" s="2">
        <v>13413.75</v>
      </c>
      <c r="M417" s="5">
        <v>43556</v>
      </c>
      <c r="N417" s="4">
        <v>4</v>
      </c>
      <c r="O417" s="3" t="s">
        <v>39</v>
      </c>
      <c r="P417">
        <v>2019</v>
      </c>
    </row>
    <row r="418" spans="1:16" x14ac:dyDescent="0.25">
      <c r="A418" s="1" t="s">
        <v>30</v>
      </c>
      <c r="B418" s="1" t="s">
        <v>64</v>
      </c>
      <c r="C418" s="3" t="s">
        <v>34</v>
      </c>
      <c r="D418" s="3" t="s">
        <v>43</v>
      </c>
      <c r="E418" s="1">
        <v>1094</v>
      </c>
      <c r="F418" s="2">
        <v>10</v>
      </c>
      <c r="G418" s="2">
        <v>300</v>
      </c>
      <c r="H418" s="2">
        <v>328200</v>
      </c>
      <c r="I418" s="2">
        <v>29538</v>
      </c>
      <c r="J418" s="2">
        <v>298662</v>
      </c>
      <c r="K418" s="2">
        <v>273500</v>
      </c>
      <c r="L418" s="2">
        <v>25162</v>
      </c>
      <c r="M418" s="5">
        <v>43617</v>
      </c>
      <c r="N418" s="4">
        <v>6</v>
      </c>
      <c r="O418" s="3" t="s">
        <v>23</v>
      </c>
      <c r="P418">
        <v>2019</v>
      </c>
    </row>
    <row r="419" spans="1:16" x14ac:dyDescent="0.25">
      <c r="A419" s="1" t="s">
        <v>21</v>
      </c>
      <c r="B419" s="1" t="s">
        <v>22</v>
      </c>
      <c r="C419" s="3" t="s">
        <v>34</v>
      </c>
      <c r="D419" s="3" t="s">
        <v>43</v>
      </c>
      <c r="E419" s="1">
        <v>1227</v>
      </c>
      <c r="F419" s="2">
        <v>10</v>
      </c>
      <c r="G419" s="2">
        <v>15</v>
      </c>
      <c r="H419" s="2">
        <v>18405</v>
      </c>
      <c r="I419" s="2">
        <v>1656.45</v>
      </c>
      <c r="J419" s="2">
        <v>16748.55</v>
      </c>
      <c r="K419" s="2">
        <v>12270</v>
      </c>
      <c r="L419" s="2">
        <v>4478.5499999999993</v>
      </c>
      <c r="M419" s="5">
        <v>43739</v>
      </c>
      <c r="N419" s="4">
        <v>10</v>
      </c>
      <c r="O419" s="3" t="s">
        <v>33</v>
      </c>
      <c r="P419">
        <v>2019</v>
      </c>
    </row>
    <row r="420" spans="1:16" x14ac:dyDescent="0.25">
      <c r="A420" s="1" t="s">
        <v>27</v>
      </c>
      <c r="B420" s="1" t="s">
        <v>65</v>
      </c>
      <c r="C420" s="3" t="s">
        <v>34</v>
      </c>
      <c r="D420" s="3" t="s">
        <v>43</v>
      </c>
      <c r="E420" s="1">
        <v>367</v>
      </c>
      <c r="F420" s="2">
        <v>10</v>
      </c>
      <c r="G420" s="2">
        <v>12</v>
      </c>
      <c r="H420" s="2">
        <v>4404</v>
      </c>
      <c r="I420" s="2">
        <v>396.36</v>
      </c>
      <c r="J420" s="2">
        <v>4007.64</v>
      </c>
      <c r="K420" s="2">
        <v>1101</v>
      </c>
      <c r="L420" s="2">
        <v>2906.64</v>
      </c>
      <c r="M420" s="5">
        <v>43374</v>
      </c>
      <c r="N420" s="4">
        <v>10</v>
      </c>
      <c r="O420" s="3" t="s">
        <v>33</v>
      </c>
      <c r="P420">
        <v>2018</v>
      </c>
    </row>
    <row r="421" spans="1:16" x14ac:dyDescent="0.25">
      <c r="A421" s="1" t="s">
        <v>30</v>
      </c>
      <c r="B421" s="1" t="s">
        <v>22</v>
      </c>
      <c r="C421" s="3" t="s">
        <v>34</v>
      </c>
      <c r="D421" s="3" t="s">
        <v>43</v>
      </c>
      <c r="E421" s="1">
        <v>1324</v>
      </c>
      <c r="F421" s="2">
        <v>10</v>
      </c>
      <c r="G421" s="2">
        <v>300</v>
      </c>
      <c r="H421" s="2">
        <v>397200</v>
      </c>
      <c r="I421" s="2">
        <v>35748</v>
      </c>
      <c r="J421" s="2">
        <v>361452</v>
      </c>
      <c r="K421" s="2">
        <v>331000</v>
      </c>
      <c r="L421" s="2">
        <v>30452</v>
      </c>
      <c r="M421" s="5">
        <v>43770</v>
      </c>
      <c r="N421" s="4">
        <v>11</v>
      </c>
      <c r="O421" s="3" t="s">
        <v>36</v>
      </c>
      <c r="P421">
        <v>2019</v>
      </c>
    </row>
    <row r="422" spans="1:16" x14ac:dyDescent="0.25">
      <c r="A422" s="1" t="s">
        <v>27</v>
      </c>
      <c r="B422" s="1" t="s">
        <v>20</v>
      </c>
      <c r="C422" s="3" t="s">
        <v>34</v>
      </c>
      <c r="D422" s="3" t="s">
        <v>43</v>
      </c>
      <c r="E422" s="1">
        <v>1775</v>
      </c>
      <c r="F422" s="2">
        <v>10</v>
      </c>
      <c r="G422" s="2">
        <v>12</v>
      </c>
      <c r="H422" s="2">
        <v>21300</v>
      </c>
      <c r="I422" s="2">
        <v>1917</v>
      </c>
      <c r="J422" s="2">
        <v>19383</v>
      </c>
      <c r="K422" s="2">
        <v>5325</v>
      </c>
      <c r="L422" s="2">
        <v>14058</v>
      </c>
      <c r="M422" s="5">
        <v>43405</v>
      </c>
      <c r="N422" s="4">
        <v>11</v>
      </c>
      <c r="O422" s="3" t="s">
        <v>36</v>
      </c>
      <c r="P422">
        <v>2018</v>
      </c>
    </row>
    <row r="423" spans="1:16" x14ac:dyDescent="0.25">
      <c r="A423" s="1" t="s">
        <v>28</v>
      </c>
      <c r="B423" s="1" t="s">
        <v>63</v>
      </c>
      <c r="C423" s="3" t="s">
        <v>34</v>
      </c>
      <c r="D423" s="3" t="s">
        <v>43</v>
      </c>
      <c r="E423" s="1">
        <v>2797</v>
      </c>
      <c r="F423" s="2">
        <v>10</v>
      </c>
      <c r="G423" s="2">
        <v>125</v>
      </c>
      <c r="H423" s="2">
        <v>349625</v>
      </c>
      <c r="I423" s="2">
        <v>31466.25</v>
      </c>
      <c r="J423" s="2">
        <v>318158.75</v>
      </c>
      <c r="K423" s="2">
        <v>335640</v>
      </c>
      <c r="L423" s="2">
        <v>-17481.25</v>
      </c>
      <c r="M423" s="5">
        <v>43800</v>
      </c>
      <c r="N423" s="4">
        <v>12</v>
      </c>
      <c r="O423" s="3" t="s">
        <v>24</v>
      </c>
      <c r="P423">
        <v>2019</v>
      </c>
    </row>
    <row r="424" spans="1:16" x14ac:dyDescent="0.25">
      <c r="A424" s="1" t="s">
        <v>21</v>
      </c>
      <c r="B424" s="1" t="s">
        <v>65</v>
      </c>
      <c r="C424" s="3" t="s">
        <v>37</v>
      </c>
      <c r="D424" s="3" t="s">
        <v>43</v>
      </c>
      <c r="E424" s="1">
        <v>245</v>
      </c>
      <c r="F424" s="2">
        <v>120</v>
      </c>
      <c r="G424" s="2">
        <v>15</v>
      </c>
      <c r="H424" s="2">
        <v>3675</v>
      </c>
      <c r="I424" s="2">
        <v>330.75</v>
      </c>
      <c r="J424" s="2">
        <v>3344.25</v>
      </c>
      <c r="K424" s="2">
        <v>2450</v>
      </c>
      <c r="L424" s="2">
        <v>894.25</v>
      </c>
      <c r="M424" s="5">
        <v>43586</v>
      </c>
      <c r="N424" s="4">
        <v>5</v>
      </c>
      <c r="O424" s="3" t="s">
        <v>42</v>
      </c>
      <c r="P424">
        <v>2019</v>
      </c>
    </row>
    <row r="425" spans="1:16" x14ac:dyDescent="0.25">
      <c r="A425" s="1" t="s">
        <v>30</v>
      </c>
      <c r="B425" s="1" t="s">
        <v>64</v>
      </c>
      <c r="C425" s="3" t="s">
        <v>37</v>
      </c>
      <c r="D425" s="3" t="s">
        <v>43</v>
      </c>
      <c r="E425" s="1">
        <v>3793.5</v>
      </c>
      <c r="F425" s="2">
        <v>120</v>
      </c>
      <c r="G425" s="2">
        <v>300</v>
      </c>
      <c r="H425" s="2">
        <v>1138050</v>
      </c>
      <c r="I425" s="2">
        <v>102424.5</v>
      </c>
      <c r="J425" s="2">
        <v>1035625.5</v>
      </c>
      <c r="K425" s="2">
        <v>948375</v>
      </c>
      <c r="L425" s="2">
        <v>87250.5</v>
      </c>
      <c r="M425" s="5">
        <v>43647</v>
      </c>
      <c r="N425" s="4">
        <v>7</v>
      </c>
      <c r="O425" s="3" t="s">
        <v>29</v>
      </c>
      <c r="P425">
        <v>2019</v>
      </c>
    </row>
    <row r="426" spans="1:16" x14ac:dyDescent="0.25">
      <c r="A426" s="1" t="s">
        <v>16</v>
      </c>
      <c r="B426" s="1" t="s">
        <v>20</v>
      </c>
      <c r="C426" s="3" t="s">
        <v>37</v>
      </c>
      <c r="D426" s="3" t="s">
        <v>43</v>
      </c>
      <c r="E426" s="1">
        <v>1307</v>
      </c>
      <c r="F426" s="2">
        <v>120</v>
      </c>
      <c r="G426" s="2">
        <v>350</v>
      </c>
      <c r="H426" s="2">
        <v>457450</v>
      </c>
      <c r="I426" s="2">
        <v>41170.5</v>
      </c>
      <c r="J426" s="2">
        <v>416279.5</v>
      </c>
      <c r="K426" s="2">
        <v>339820</v>
      </c>
      <c r="L426" s="2">
        <v>76459.5</v>
      </c>
      <c r="M426" s="5">
        <v>43647</v>
      </c>
      <c r="N426" s="4">
        <v>7</v>
      </c>
      <c r="O426" s="3" t="s">
        <v>29</v>
      </c>
      <c r="P426">
        <v>2019</v>
      </c>
    </row>
    <row r="427" spans="1:16" x14ac:dyDescent="0.25">
      <c r="A427" s="1" t="s">
        <v>28</v>
      </c>
      <c r="B427" s="1" t="s">
        <v>64</v>
      </c>
      <c r="C427" s="3" t="s">
        <v>37</v>
      </c>
      <c r="D427" s="3" t="s">
        <v>43</v>
      </c>
      <c r="E427" s="1">
        <v>567</v>
      </c>
      <c r="F427" s="2">
        <v>120</v>
      </c>
      <c r="G427" s="2">
        <v>125</v>
      </c>
      <c r="H427" s="2">
        <v>70875</v>
      </c>
      <c r="I427" s="2">
        <v>6378.75</v>
      </c>
      <c r="J427" s="2">
        <v>64496.25</v>
      </c>
      <c r="K427" s="2">
        <v>68040</v>
      </c>
      <c r="L427" s="2">
        <v>-3543.75</v>
      </c>
      <c r="M427" s="5">
        <v>43709</v>
      </c>
      <c r="N427" s="4">
        <v>9</v>
      </c>
      <c r="O427" s="3" t="s">
        <v>32</v>
      </c>
      <c r="P427">
        <v>2019</v>
      </c>
    </row>
    <row r="428" spans="1:16" x14ac:dyDescent="0.25">
      <c r="A428" s="1" t="s">
        <v>28</v>
      </c>
      <c r="B428" s="1" t="s">
        <v>65</v>
      </c>
      <c r="C428" s="3" t="s">
        <v>37</v>
      </c>
      <c r="D428" s="3" t="s">
        <v>43</v>
      </c>
      <c r="E428" s="1">
        <v>2110</v>
      </c>
      <c r="F428" s="2">
        <v>120</v>
      </c>
      <c r="G428" s="2">
        <v>125</v>
      </c>
      <c r="H428" s="2">
        <v>263750</v>
      </c>
      <c r="I428" s="2">
        <v>23737.5</v>
      </c>
      <c r="J428" s="2">
        <v>240012.5</v>
      </c>
      <c r="K428" s="2">
        <v>253200</v>
      </c>
      <c r="L428" s="2">
        <v>-13187.5</v>
      </c>
      <c r="M428" s="5">
        <v>43709</v>
      </c>
      <c r="N428" s="4">
        <v>9</v>
      </c>
      <c r="O428" s="3" t="s">
        <v>32</v>
      </c>
      <c r="P428">
        <v>2019</v>
      </c>
    </row>
    <row r="429" spans="1:16" x14ac:dyDescent="0.25">
      <c r="A429" s="1" t="s">
        <v>16</v>
      </c>
      <c r="B429" s="1" t="s">
        <v>64</v>
      </c>
      <c r="C429" s="3" t="s">
        <v>37</v>
      </c>
      <c r="D429" s="3" t="s">
        <v>43</v>
      </c>
      <c r="E429" s="1">
        <v>1269</v>
      </c>
      <c r="F429" s="2">
        <v>120</v>
      </c>
      <c r="G429" s="2">
        <v>350</v>
      </c>
      <c r="H429" s="2">
        <v>444150</v>
      </c>
      <c r="I429" s="2">
        <v>39973.5</v>
      </c>
      <c r="J429" s="2">
        <v>404176.5</v>
      </c>
      <c r="K429" s="2">
        <v>329940</v>
      </c>
      <c r="L429" s="2">
        <v>74236.5</v>
      </c>
      <c r="M429" s="5">
        <v>43739</v>
      </c>
      <c r="N429" s="4">
        <v>10</v>
      </c>
      <c r="O429" s="3" t="s">
        <v>33</v>
      </c>
      <c r="P429">
        <v>2019</v>
      </c>
    </row>
    <row r="430" spans="1:16" x14ac:dyDescent="0.25">
      <c r="A430" s="1" t="s">
        <v>27</v>
      </c>
      <c r="B430" s="1" t="s">
        <v>63</v>
      </c>
      <c r="C430" s="3" t="s">
        <v>38</v>
      </c>
      <c r="D430" s="3" t="s">
        <v>43</v>
      </c>
      <c r="E430" s="1">
        <v>1956</v>
      </c>
      <c r="F430" s="2">
        <v>250</v>
      </c>
      <c r="G430" s="2">
        <v>12</v>
      </c>
      <c r="H430" s="2">
        <v>23472</v>
      </c>
      <c r="I430" s="2">
        <v>2112.48</v>
      </c>
      <c r="J430" s="2">
        <v>21359.52</v>
      </c>
      <c r="K430" s="2">
        <v>5868</v>
      </c>
      <c r="L430" s="2">
        <v>15491.52</v>
      </c>
      <c r="M430" s="5">
        <v>43466</v>
      </c>
      <c r="N430" s="4">
        <v>1</v>
      </c>
      <c r="O430" s="3" t="s">
        <v>19</v>
      </c>
      <c r="P430">
        <v>2019</v>
      </c>
    </row>
    <row r="431" spans="1:16" x14ac:dyDescent="0.25">
      <c r="A431" s="1" t="s">
        <v>30</v>
      </c>
      <c r="B431" s="1" t="s">
        <v>20</v>
      </c>
      <c r="C431" s="3" t="s">
        <v>38</v>
      </c>
      <c r="D431" s="3" t="s">
        <v>43</v>
      </c>
      <c r="E431" s="1">
        <v>2659</v>
      </c>
      <c r="F431" s="2">
        <v>250</v>
      </c>
      <c r="G431" s="2">
        <v>300</v>
      </c>
      <c r="H431" s="2">
        <v>797700</v>
      </c>
      <c r="I431" s="2">
        <v>71793</v>
      </c>
      <c r="J431" s="2">
        <v>725907</v>
      </c>
      <c r="K431" s="2">
        <v>664750</v>
      </c>
      <c r="L431" s="2">
        <v>61157</v>
      </c>
      <c r="M431" s="5">
        <v>43497</v>
      </c>
      <c r="N431" s="4">
        <v>2</v>
      </c>
      <c r="O431" s="3" t="s">
        <v>35</v>
      </c>
      <c r="P431">
        <v>2019</v>
      </c>
    </row>
    <row r="432" spans="1:16" x14ac:dyDescent="0.25">
      <c r="A432" s="1" t="s">
        <v>16</v>
      </c>
      <c r="B432" s="1" t="s">
        <v>63</v>
      </c>
      <c r="C432" s="3" t="s">
        <v>38</v>
      </c>
      <c r="D432" s="3" t="s">
        <v>43</v>
      </c>
      <c r="E432" s="1">
        <v>1351.5</v>
      </c>
      <c r="F432" s="2">
        <v>250</v>
      </c>
      <c r="G432" s="2">
        <v>350</v>
      </c>
      <c r="H432" s="2">
        <v>473025</v>
      </c>
      <c r="I432" s="2">
        <v>42572.25</v>
      </c>
      <c r="J432" s="2">
        <v>430452.75</v>
      </c>
      <c r="K432" s="2">
        <v>351390</v>
      </c>
      <c r="L432" s="2">
        <v>79062.75</v>
      </c>
      <c r="M432" s="5">
        <v>43556</v>
      </c>
      <c r="N432" s="4">
        <v>4</v>
      </c>
      <c r="O432" s="3" t="s">
        <v>39</v>
      </c>
      <c r="P432">
        <v>2019</v>
      </c>
    </row>
    <row r="433" spans="1:16" x14ac:dyDescent="0.25">
      <c r="A433" s="1" t="s">
        <v>27</v>
      </c>
      <c r="B433" s="1" t="s">
        <v>20</v>
      </c>
      <c r="C433" s="3" t="s">
        <v>38</v>
      </c>
      <c r="D433" s="3" t="s">
        <v>43</v>
      </c>
      <c r="E433" s="1">
        <v>880</v>
      </c>
      <c r="F433" s="2">
        <v>250</v>
      </c>
      <c r="G433" s="2">
        <v>12</v>
      </c>
      <c r="H433" s="2">
        <v>10560</v>
      </c>
      <c r="I433" s="2">
        <v>950.4</v>
      </c>
      <c r="J433" s="2">
        <v>9609.6</v>
      </c>
      <c r="K433" s="2">
        <v>2640</v>
      </c>
      <c r="L433" s="2">
        <v>6969.6</v>
      </c>
      <c r="M433" s="5">
        <v>43586</v>
      </c>
      <c r="N433" s="4">
        <v>5</v>
      </c>
      <c r="O433" s="3" t="s">
        <v>42</v>
      </c>
      <c r="P433">
        <v>2019</v>
      </c>
    </row>
    <row r="434" spans="1:16" x14ac:dyDescent="0.25">
      <c r="A434" s="1" t="s">
        <v>30</v>
      </c>
      <c r="B434" s="1" t="s">
        <v>63</v>
      </c>
      <c r="C434" s="3" t="s">
        <v>38</v>
      </c>
      <c r="D434" s="3" t="s">
        <v>43</v>
      </c>
      <c r="E434" s="1">
        <v>1867</v>
      </c>
      <c r="F434" s="2">
        <v>250</v>
      </c>
      <c r="G434" s="2">
        <v>300</v>
      </c>
      <c r="H434" s="2">
        <v>560100</v>
      </c>
      <c r="I434" s="2">
        <v>50409</v>
      </c>
      <c r="J434" s="2">
        <v>509691</v>
      </c>
      <c r="K434" s="2">
        <v>466750</v>
      </c>
      <c r="L434" s="2">
        <v>42941</v>
      </c>
      <c r="M434" s="5">
        <v>43709</v>
      </c>
      <c r="N434" s="4">
        <v>9</v>
      </c>
      <c r="O434" s="3" t="s">
        <v>32</v>
      </c>
      <c r="P434">
        <v>2019</v>
      </c>
    </row>
    <row r="435" spans="1:16" x14ac:dyDescent="0.25">
      <c r="A435" s="1" t="s">
        <v>27</v>
      </c>
      <c r="B435" s="1" t="s">
        <v>22</v>
      </c>
      <c r="C435" s="3" t="s">
        <v>38</v>
      </c>
      <c r="D435" s="3" t="s">
        <v>43</v>
      </c>
      <c r="E435" s="1">
        <v>2234</v>
      </c>
      <c r="F435" s="2">
        <v>250</v>
      </c>
      <c r="G435" s="2">
        <v>12</v>
      </c>
      <c r="H435" s="2">
        <v>26808</v>
      </c>
      <c r="I435" s="2">
        <v>2412.7199999999998</v>
      </c>
      <c r="J435" s="2">
        <v>24395.279999999999</v>
      </c>
      <c r="K435" s="2">
        <v>6702</v>
      </c>
      <c r="L435" s="2">
        <v>17693.28</v>
      </c>
      <c r="M435" s="5">
        <v>43344</v>
      </c>
      <c r="N435" s="4">
        <v>9</v>
      </c>
      <c r="O435" s="3" t="s">
        <v>32</v>
      </c>
      <c r="P435">
        <v>2018</v>
      </c>
    </row>
    <row r="436" spans="1:16" x14ac:dyDescent="0.25">
      <c r="A436" s="1" t="s">
        <v>21</v>
      </c>
      <c r="B436" s="1" t="s">
        <v>22</v>
      </c>
      <c r="C436" s="3" t="s">
        <v>38</v>
      </c>
      <c r="D436" s="3" t="s">
        <v>43</v>
      </c>
      <c r="E436" s="1">
        <v>1227</v>
      </c>
      <c r="F436" s="2">
        <v>250</v>
      </c>
      <c r="G436" s="2">
        <v>15</v>
      </c>
      <c r="H436" s="2">
        <v>18405</v>
      </c>
      <c r="I436" s="2">
        <v>1656.45</v>
      </c>
      <c r="J436" s="2">
        <v>16748.55</v>
      </c>
      <c r="K436" s="2">
        <v>12270</v>
      </c>
      <c r="L436" s="2">
        <v>4478.5499999999993</v>
      </c>
      <c r="M436" s="5">
        <v>43739</v>
      </c>
      <c r="N436" s="4">
        <v>10</v>
      </c>
      <c r="O436" s="3" t="s">
        <v>33</v>
      </c>
      <c r="P436">
        <v>2019</v>
      </c>
    </row>
    <row r="437" spans="1:16" x14ac:dyDescent="0.25">
      <c r="A437" s="1" t="s">
        <v>28</v>
      </c>
      <c r="B437" s="1" t="s">
        <v>65</v>
      </c>
      <c r="C437" s="3" t="s">
        <v>38</v>
      </c>
      <c r="D437" s="3" t="s">
        <v>43</v>
      </c>
      <c r="E437" s="1">
        <v>877</v>
      </c>
      <c r="F437" s="2">
        <v>250</v>
      </c>
      <c r="G437" s="2">
        <v>125</v>
      </c>
      <c r="H437" s="2">
        <v>109625</v>
      </c>
      <c r="I437" s="2">
        <v>9866.25</v>
      </c>
      <c r="J437" s="2">
        <v>99758.75</v>
      </c>
      <c r="K437" s="2">
        <v>105240</v>
      </c>
      <c r="L437" s="2">
        <v>-5481.25</v>
      </c>
      <c r="M437" s="5">
        <v>43770</v>
      </c>
      <c r="N437" s="4">
        <v>11</v>
      </c>
      <c r="O437" s="3" t="s">
        <v>36</v>
      </c>
      <c r="P437">
        <v>2019</v>
      </c>
    </row>
    <row r="438" spans="1:16" x14ac:dyDescent="0.25">
      <c r="A438" s="1" t="s">
        <v>16</v>
      </c>
      <c r="B438" s="1" t="s">
        <v>63</v>
      </c>
      <c r="C438" s="3" t="s">
        <v>40</v>
      </c>
      <c r="D438" s="3" t="s">
        <v>43</v>
      </c>
      <c r="E438" s="1">
        <v>2071</v>
      </c>
      <c r="F438" s="2">
        <v>260</v>
      </c>
      <c r="G438" s="2">
        <v>350</v>
      </c>
      <c r="H438" s="2">
        <v>724850</v>
      </c>
      <c r="I438" s="2">
        <v>65236.5</v>
      </c>
      <c r="J438" s="2">
        <v>659613.5</v>
      </c>
      <c r="K438" s="2">
        <v>538460</v>
      </c>
      <c r="L438" s="2">
        <v>121153.5</v>
      </c>
      <c r="M438" s="5">
        <v>43709</v>
      </c>
      <c r="N438" s="4">
        <v>9</v>
      </c>
      <c r="O438" s="3" t="s">
        <v>32</v>
      </c>
      <c r="P438">
        <v>2019</v>
      </c>
    </row>
    <row r="439" spans="1:16" x14ac:dyDescent="0.25">
      <c r="A439" s="1" t="s">
        <v>16</v>
      </c>
      <c r="B439" s="1" t="s">
        <v>64</v>
      </c>
      <c r="C439" s="3" t="s">
        <v>40</v>
      </c>
      <c r="D439" s="3" t="s">
        <v>43</v>
      </c>
      <c r="E439" s="1">
        <v>1269</v>
      </c>
      <c r="F439" s="2">
        <v>260</v>
      </c>
      <c r="G439" s="2">
        <v>350</v>
      </c>
      <c r="H439" s="2">
        <v>444150</v>
      </c>
      <c r="I439" s="2">
        <v>39973.5</v>
      </c>
      <c r="J439" s="2">
        <v>404176.5</v>
      </c>
      <c r="K439" s="2">
        <v>329940</v>
      </c>
      <c r="L439" s="2">
        <v>74236.5</v>
      </c>
      <c r="M439" s="5">
        <v>43739</v>
      </c>
      <c r="N439" s="4">
        <v>10</v>
      </c>
      <c r="O439" s="3" t="s">
        <v>33</v>
      </c>
      <c r="P439">
        <v>2019</v>
      </c>
    </row>
    <row r="440" spans="1:16" x14ac:dyDescent="0.25">
      <c r="A440" s="1" t="s">
        <v>21</v>
      </c>
      <c r="B440" s="1" t="s">
        <v>20</v>
      </c>
      <c r="C440" s="3" t="s">
        <v>40</v>
      </c>
      <c r="D440" s="3" t="s">
        <v>43</v>
      </c>
      <c r="E440" s="1">
        <v>970</v>
      </c>
      <c r="F440" s="2">
        <v>260</v>
      </c>
      <c r="G440" s="2">
        <v>15</v>
      </c>
      <c r="H440" s="2">
        <v>14550</v>
      </c>
      <c r="I440" s="2">
        <v>1309.5</v>
      </c>
      <c r="J440" s="2">
        <v>13240.5</v>
      </c>
      <c r="K440" s="2">
        <v>9700</v>
      </c>
      <c r="L440" s="2">
        <v>3540.5</v>
      </c>
      <c r="M440" s="5">
        <v>43405</v>
      </c>
      <c r="N440" s="4">
        <v>11</v>
      </c>
      <c r="O440" s="3" t="s">
        <v>36</v>
      </c>
      <c r="P440">
        <v>2018</v>
      </c>
    </row>
    <row r="441" spans="1:16" x14ac:dyDescent="0.25">
      <c r="A441" s="1" t="s">
        <v>16</v>
      </c>
      <c r="B441" s="1" t="s">
        <v>65</v>
      </c>
      <c r="C441" s="3" t="s">
        <v>40</v>
      </c>
      <c r="D441" s="3" t="s">
        <v>43</v>
      </c>
      <c r="E441" s="1">
        <v>1694</v>
      </c>
      <c r="F441" s="2">
        <v>260</v>
      </c>
      <c r="G441" s="2">
        <v>20</v>
      </c>
      <c r="H441" s="2">
        <v>33880</v>
      </c>
      <c r="I441" s="2">
        <v>3049.2</v>
      </c>
      <c r="J441" s="2">
        <v>30830.799999999999</v>
      </c>
      <c r="K441" s="2">
        <v>16940</v>
      </c>
      <c r="L441" s="2">
        <v>13890.8</v>
      </c>
      <c r="M441" s="5">
        <v>43770</v>
      </c>
      <c r="N441" s="4">
        <v>11</v>
      </c>
      <c r="O441" s="3" t="s">
        <v>36</v>
      </c>
      <c r="P441">
        <v>2019</v>
      </c>
    </row>
    <row r="442" spans="1:16" x14ac:dyDescent="0.25">
      <c r="A442" s="1" t="s">
        <v>16</v>
      </c>
      <c r="B442" s="1" t="s">
        <v>20</v>
      </c>
      <c r="C442" s="3" t="s">
        <v>17</v>
      </c>
      <c r="D442" s="3" t="s">
        <v>43</v>
      </c>
      <c r="E442" s="1">
        <v>663</v>
      </c>
      <c r="F442" s="2">
        <v>3</v>
      </c>
      <c r="G442" s="2">
        <v>20</v>
      </c>
      <c r="H442" s="2">
        <v>13260</v>
      </c>
      <c r="I442" s="2">
        <v>1193.4000000000001</v>
      </c>
      <c r="J442" s="2">
        <v>12066.6</v>
      </c>
      <c r="K442" s="2">
        <v>6630</v>
      </c>
      <c r="L442" s="2">
        <v>5436.6</v>
      </c>
      <c r="M442" s="5">
        <v>43586</v>
      </c>
      <c r="N442" s="4">
        <v>5</v>
      </c>
      <c r="O442" s="3" t="s">
        <v>42</v>
      </c>
      <c r="P442">
        <v>2019</v>
      </c>
    </row>
    <row r="443" spans="1:16" x14ac:dyDescent="0.25">
      <c r="A443" s="1" t="s">
        <v>16</v>
      </c>
      <c r="B443" s="1" t="s">
        <v>64</v>
      </c>
      <c r="C443" s="3" t="s">
        <v>17</v>
      </c>
      <c r="D443" s="3" t="s">
        <v>43</v>
      </c>
      <c r="E443" s="1">
        <v>819</v>
      </c>
      <c r="F443" s="2">
        <v>3</v>
      </c>
      <c r="G443" s="2">
        <v>7</v>
      </c>
      <c r="H443" s="2">
        <v>5733</v>
      </c>
      <c r="I443" s="2">
        <v>515.97</v>
      </c>
      <c r="J443" s="2">
        <v>5217.03</v>
      </c>
      <c r="K443" s="2">
        <v>4095</v>
      </c>
      <c r="L443" s="2">
        <v>1122.03</v>
      </c>
      <c r="M443" s="5">
        <v>43647</v>
      </c>
      <c r="N443" s="4">
        <v>7</v>
      </c>
      <c r="O443" s="3" t="s">
        <v>29</v>
      </c>
      <c r="P443">
        <v>2019</v>
      </c>
    </row>
    <row r="444" spans="1:16" x14ac:dyDescent="0.25">
      <c r="A444" s="1" t="s">
        <v>27</v>
      </c>
      <c r="B444" s="1" t="s">
        <v>20</v>
      </c>
      <c r="C444" s="3" t="s">
        <v>17</v>
      </c>
      <c r="D444" s="3" t="s">
        <v>43</v>
      </c>
      <c r="E444" s="1">
        <v>1580</v>
      </c>
      <c r="F444" s="2">
        <v>3</v>
      </c>
      <c r="G444" s="2">
        <v>12</v>
      </c>
      <c r="H444" s="2">
        <v>18960</v>
      </c>
      <c r="I444" s="2">
        <v>1706.4</v>
      </c>
      <c r="J444" s="2">
        <v>17253.599999999999</v>
      </c>
      <c r="K444" s="2">
        <v>4740</v>
      </c>
      <c r="L444" s="2">
        <v>12513.599999999999</v>
      </c>
      <c r="M444" s="5">
        <v>43709</v>
      </c>
      <c r="N444" s="4">
        <v>9</v>
      </c>
      <c r="O444" s="3" t="s">
        <v>32</v>
      </c>
      <c r="P444">
        <v>2019</v>
      </c>
    </row>
    <row r="445" spans="1:16" x14ac:dyDescent="0.25">
      <c r="A445" s="1" t="s">
        <v>16</v>
      </c>
      <c r="B445" s="1" t="s">
        <v>65</v>
      </c>
      <c r="C445" s="3" t="s">
        <v>17</v>
      </c>
      <c r="D445" s="3" t="s">
        <v>43</v>
      </c>
      <c r="E445" s="1">
        <v>521</v>
      </c>
      <c r="F445" s="2">
        <v>3</v>
      </c>
      <c r="G445" s="2">
        <v>7</v>
      </c>
      <c r="H445" s="2">
        <v>3647</v>
      </c>
      <c r="I445" s="2">
        <v>328.23</v>
      </c>
      <c r="J445" s="2">
        <v>3318.77</v>
      </c>
      <c r="K445" s="2">
        <v>2605</v>
      </c>
      <c r="L445" s="2">
        <v>713.77</v>
      </c>
      <c r="M445" s="5">
        <v>43800</v>
      </c>
      <c r="N445" s="4">
        <v>12</v>
      </c>
      <c r="O445" s="3" t="s">
        <v>24</v>
      </c>
      <c r="P445">
        <v>2019</v>
      </c>
    </row>
    <row r="446" spans="1:16" x14ac:dyDescent="0.25">
      <c r="A446" s="1" t="s">
        <v>16</v>
      </c>
      <c r="B446" s="1" t="s">
        <v>63</v>
      </c>
      <c r="C446" s="3" t="s">
        <v>34</v>
      </c>
      <c r="D446" s="3" t="s">
        <v>43</v>
      </c>
      <c r="E446" s="1">
        <v>973</v>
      </c>
      <c r="F446" s="2">
        <v>10</v>
      </c>
      <c r="G446" s="2">
        <v>20</v>
      </c>
      <c r="H446" s="2">
        <v>19460</v>
      </c>
      <c r="I446" s="2">
        <v>1751.4</v>
      </c>
      <c r="J446" s="2">
        <v>17708.599999999999</v>
      </c>
      <c r="K446" s="2">
        <v>9730</v>
      </c>
      <c r="L446" s="2">
        <v>7978.5999999999985</v>
      </c>
      <c r="M446" s="5">
        <v>43525</v>
      </c>
      <c r="N446" s="4">
        <v>3</v>
      </c>
      <c r="O446" s="3" t="s">
        <v>26</v>
      </c>
      <c r="P446">
        <v>2019</v>
      </c>
    </row>
    <row r="447" spans="1:16" x14ac:dyDescent="0.25">
      <c r="A447" s="1" t="s">
        <v>16</v>
      </c>
      <c r="B447" s="1" t="s">
        <v>65</v>
      </c>
      <c r="C447" s="3" t="s">
        <v>34</v>
      </c>
      <c r="D447" s="3" t="s">
        <v>43</v>
      </c>
      <c r="E447" s="1">
        <v>1038</v>
      </c>
      <c r="F447" s="2">
        <v>10</v>
      </c>
      <c r="G447" s="2">
        <v>20</v>
      </c>
      <c r="H447" s="2">
        <v>20760</v>
      </c>
      <c r="I447" s="2">
        <v>1868.4</v>
      </c>
      <c r="J447" s="2">
        <v>18891.599999999999</v>
      </c>
      <c r="K447" s="2">
        <v>10380</v>
      </c>
      <c r="L447" s="2">
        <v>8511.5999999999985</v>
      </c>
      <c r="M447" s="5">
        <v>43617</v>
      </c>
      <c r="N447" s="4">
        <v>6</v>
      </c>
      <c r="O447" s="3" t="s">
        <v>23</v>
      </c>
      <c r="P447">
        <v>2019</v>
      </c>
    </row>
    <row r="448" spans="1:16" x14ac:dyDescent="0.25">
      <c r="A448" s="1" t="s">
        <v>16</v>
      </c>
      <c r="B448" s="1" t="s">
        <v>20</v>
      </c>
      <c r="C448" s="3" t="s">
        <v>34</v>
      </c>
      <c r="D448" s="3" t="s">
        <v>43</v>
      </c>
      <c r="E448" s="1">
        <v>360</v>
      </c>
      <c r="F448" s="2">
        <v>10</v>
      </c>
      <c r="G448" s="2">
        <v>7</v>
      </c>
      <c r="H448" s="2">
        <v>2520</v>
      </c>
      <c r="I448" s="2">
        <v>226.8</v>
      </c>
      <c r="J448" s="2">
        <v>2293.1999999999998</v>
      </c>
      <c r="K448" s="2">
        <v>1800</v>
      </c>
      <c r="L448" s="2">
        <v>493.19999999999982</v>
      </c>
      <c r="M448" s="5">
        <v>43739</v>
      </c>
      <c r="N448" s="4">
        <v>10</v>
      </c>
      <c r="O448" s="3" t="s">
        <v>33</v>
      </c>
      <c r="P448">
        <v>2019</v>
      </c>
    </row>
    <row r="449" spans="1:16" x14ac:dyDescent="0.25">
      <c r="A449" s="1" t="s">
        <v>27</v>
      </c>
      <c r="B449" s="1" t="s">
        <v>22</v>
      </c>
      <c r="C449" s="3" t="s">
        <v>37</v>
      </c>
      <c r="D449" s="3" t="s">
        <v>43</v>
      </c>
      <c r="E449" s="1">
        <v>1967</v>
      </c>
      <c r="F449" s="2">
        <v>120</v>
      </c>
      <c r="G449" s="2">
        <v>12</v>
      </c>
      <c r="H449" s="2">
        <v>23604</v>
      </c>
      <c r="I449" s="2">
        <v>2124.36</v>
      </c>
      <c r="J449" s="2">
        <v>21479.64</v>
      </c>
      <c r="K449" s="2">
        <v>5901</v>
      </c>
      <c r="L449" s="2">
        <v>15578.64</v>
      </c>
      <c r="M449" s="5">
        <v>43525</v>
      </c>
      <c r="N449" s="4">
        <v>3</v>
      </c>
      <c r="O449" s="3" t="s">
        <v>26</v>
      </c>
      <c r="P449">
        <v>2019</v>
      </c>
    </row>
    <row r="450" spans="1:16" x14ac:dyDescent="0.25">
      <c r="A450" s="1" t="s">
        <v>21</v>
      </c>
      <c r="B450" s="1" t="s">
        <v>65</v>
      </c>
      <c r="C450" s="3" t="s">
        <v>37</v>
      </c>
      <c r="D450" s="3" t="s">
        <v>43</v>
      </c>
      <c r="E450" s="1">
        <v>2628</v>
      </c>
      <c r="F450" s="2">
        <v>120</v>
      </c>
      <c r="G450" s="2">
        <v>15</v>
      </c>
      <c r="H450" s="2">
        <v>39420</v>
      </c>
      <c r="I450" s="2">
        <v>3547.8</v>
      </c>
      <c r="J450" s="2">
        <v>35872.199999999997</v>
      </c>
      <c r="K450" s="2">
        <v>26280</v>
      </c>
      <c r="L450" s="2">
        <v>9592.1999999999971</v>
      </c>
      <c r="M450" s="5">
        <v>43556</v>
      </c>
      <c r="N450" s="4">
        <v>4</v>
      </c>
      <c r="O450" s="3" t="s">
        <v>39</v>
      </c>
      <c r="P450">
        <v>2019</v>
      </c>
    </row>
    <row r="451" spans="1:16" x14ac:dyDescent="0.25">
      <c r="A451" s="1" t="s">
        <v>16</v>
      </c>
      <c r="B451" s="1" t="s">
        <v>20</v>
      </c>
      <c r="C451" s="3" t="s">
        <v>38</v>
      </c>
      <c r="D451" s="3" t="s">
        <v>43</v>
      </c>
      <c r="E451" s="1">
        <v>360</v>
      </c>
      <c r="F451" s="2">
        <v>250</v>
      </c>
      <c r="G451" s="2">
        <v>7</v>
      </c>
      <c r="H451" s="2">
        <v>2520</v>
      </c>
      <c r="I451" s="2">
        <v>226.8</v>
      </c>
      <c r="J451" s="2">
        <v>2293.1999999999998</v>
      </c>
      <c r="K451" s="2">
        <v>1800</v>
      </c>
      <c r="L451" s="2">
        <v>493.19999999999982</v>
      </c>
      <c r="M451" s="5">
        <v>43739</v>
      </c>
      <c r="N451" s="4">
        <v>10</v>
      </c>
      <c r="O451" s="3" t="s">
        <v>33</v>
      </c>
      <c r="P451">
        <v>2019</v>
      </c>
    </row>
    <row r="452" spans="1:16" x14ac:dyDescent="0.25">
      <c r="A452" s="1" t="s">
        <v>16</v>
      </c>
      <c r="B452" s="1" t="s">
        <v>22</v>
      </c>
      <c r="C452" s="3" t="s">
        <v>38</v>
      </c>
      <c r="D452" s="3" t="s">
        <v>43</v>
      </c>
      <c r="E452" s="1">
        <v>2682</v>
      </c>
      <c r="F452" s="2">
        <v>250</v>
      </c>
      <c r="G452" s="2">
        <v>20</v>
      </c>
      <c r="H452" s="2">
        <v>53640</v>
      </c>
      <c r="I452" s="2">
        <v>4827.6000000000004</v>
      </c>
      <c r="J452" s="2">
        <v>48812.4</v>
      </c>
      <c r="K452" s="2">
        <v>26820</v>
      </c>
      <c r="L452" s="2">
        <v>21992.400000000001</v>
      </c>
      <c r="M452" s="5">
        <v>43405</v>
      </c>
      <c r="N452" s="4">
        <v>11</v>
      </c>
      <c r="O452" s="3" t="s">
        <v>36</v>
      </c>
      <c r="P452">
        <v>2018</v>
      </c>
    </row>
    <row r="453" spans="1:16" x14ac:dyDescent="0.25">
      <c r="A453" s="1" t="s">
        <v>16</v>
      </c>
      <c r="B453" s="1" t="s">
        <v>65</v>
      </c>
      <c r="C453" s="3" t="s">
        <v>38</v>
      </c>
      <c r="D453" s="3" t="s">
        <v>43</v>
      </c>
      <c r="E453" s="1">
        <v>521</v>
      </c>
      <c r="F453" s="2">
        <v>250</v>
      </c>
      <c r="G453" s="2">
        <v>7</v>
      </c>
      <c r="H453" s="2">
        <v>3647</v>
      </c>
      <c r="I453" s="2">
        <v>328.23</v>
      </c>
      <c r="J453" s="2">
        <v>3318.77</v>
      </c>
      <c r="K453" s="2">
        <v>2605</v>
      </c>
      <c r="L453" s="2">
        <v>713.77</v>
      </c>
      <c r="M453" s="5">
        <v>43800</v>
      </c>
      <c r="N453" s="4">
        <v>12</v>
      </c>
      <c r="O453" s="3" t="s">
        <v>24</v>
      </c>
      <c r="P453">
        <v>2019</v>
      </c>
    </row>
    <row r="454" spans="1:16" x14ac:dyDescent="0.25">
      <c r="A454" s="1" t="s">
        <v>16</v>
      </c>
      <c r="B454" s="1" t="s">
        <v>65</v>
      </c>
      <c r="C454" s="3" t="s">
        <v>40</v>
      </c>
      <c r="D454" s="3" t="s">
        <v>43</v>
      </c>
      <c r="E454" s="1">
        <v>1038</v>
      </c>
      <c r="F454" s="2">
        <v>260</v>
      </c>
      <c r="G454" s="2">
        <v>20</v>
      </c>
      <c r="H454" s="2">
        <v>20760</v>
      </c>
      <c r="I454" s="2">
        <v>1868.4</v>
      </c>
      <c r="J454" s="2">
        <v>18891.599999999999</v>
      </c>
      <c r="K454" s="2">
        <v>10380</v>
      </c>
      <c r="L454" s="2">
        <v>8511.5999999999985</v>
      </c>
      <c r="M454" s="5">
        <v>43617</v>
      </c>
      <c r="N454" s="4">
        <v>6</v>
      </c>
      <c r="O454" s="3" t="s">
        <v>23</v>
      </c>
      <c r="P454">
        <v>2019</v>
      </c>
    </row>
    <row r="455" spans="1:16" x14ac:dyDescent="0.25">
      <c r="A455" s="1" t="s">
        <v>21</v>
      </c>
      <c r="B455" s="1" t="s">
        <v>64</v>
      </c>
      <c r="C455" s="3" t="s">
        <v>40</v>
      </c>
      <c r="D455" s="3" t="s">
        <v>43</v>
      </c>
      <c r="E455" s="1">
        <v>1630.5</v>
      </c>
      <c r="F455" s="2">
        <v>260</v>
      </c>
      <c r="G455" s="2">
        <v>15</v>
      </c>
      <c r="H455" s="2">
        <v>24457.5</v>
      </c>
      <c r="I455" s="2">
        <v>2201.1750000000002</v>
      </c>
      <c r="J455" s="2">
        <v>22256.324999999997</v>
      </c>
      <c r="K455" s="2">
        <v>16305</v>
      </c>
      <c r="L455" s="2">
        <v>5951.3249999999989</v>
      </c>
      <c r="M455" s="5">
        <v>43647</v>
      </c>
      <c r="N455" s="4">
        <v>7</v>
      </c>
      <c r="O455" s="3" t="s">
        <v>29</v>
      </c>
      <c r="P455">
        <v>2019</v>
      </c>
    </row>
    <row r="456" spans="1:16" x14ac:dyDescent="0.25">
      <c r="A456" s="1" t="s">
        <v>27</v>
      </c>
      <c r="B456" s="1" t="s">
        <v>22</v>
      </c>
      <c r="C456" s="3" t="s">
        <v>40</v>
      </c>
      <c r="D456" s="3" t="s">
        <v>43</v>
      </c>
      <c r="E456" s="1">
        <v>306</v>
      </c>
      <c r="F456" s="2">
        <v>260</v>
      </c>
      <c r="G456" s="2">
        <v>12</v>
      </c>
      <c r="H456" s="2">
        <v>3672</v>
      </c>
      <c r="I456" s="2">
        <v>330.48</v>
      </c>
      <c r="J456" s="2">
        <v>3341.52</v>
      </c>
      <c r="K456" s="2">
        <v>918</v>
      </c>
      <c r="L456" s="2">
        <v>2423.52</v>
      </c>
      <c r="M456" s="5">
        <v>43435</v>
      </c>
      <c r="N456" s="4">
        <v>12</v>
      </c>
      <c r="O456" s="3" t="s">
        <v>24</v>
      </c>
      <c r="P456">
        <v>2018</v>
      </c>
    </row>
    <row r="457" spans="1:16" x14ac:dyDescent="0.25">
      <c r="A457" s="1" t="s">
        <v>27</v>
      </c>
      <c r="B457" s="1" t="s">
        <v>63</v>
      </c>
      <c r="C457" s="3" t="s">
        <v>17</v>
      </c>
      <c r="D457" s="3" t="s">
        <v>44</v>
      </c>
      <c r="E457" s="1">
        <v>386</v>
      </c>
      <c r="F457" s="2">
        <v>3</v>
      </c>
      <c r="G457" s="2">
        <v>12</v>
      </c>
      <c r="H457" s="2">
        <v>4632</v>
      </c>
      <c r="I457" s="2">
        <v>463.2</v>
      </c>
      <c r="J457" s="2">
        <v>4168.8</v>
      </c>
      <c r="K457" s="2">
        <v>1158</v>
      </c>
      <c r="L457" s="2">
        <v>3010.8</v>
      </c>
      <c r="M457" s="5">
        <v>43374</v>
      </c>
      <c r="N457" s="4">
        <v>10</v>
      </c>
      <c r="O457" s="3" t="s">
        <v>33</v>
      </c>
      <c r="P457">
        <v>2018</v>
      </c>
    </row>
    <row r="458" spans="1:16" x14ac:dyDescent="0.25">
      <c r="A458" s="1" t="s">
        <v>16</v>
      </c>
      <c r="B458" s="1" t="s">
        <v>63</v>
      </c>
      <c r="C458" s="3" t="s">
        <v>25</v>
      </c>
      <c r="D458" s="3" t="s">
        <v>44</v>
      </c>
      <c r="E458" s="1">
        <v>2328</v>
      </c>
      <c r="F458" s="2">
        <v>5</v>
      </c>
      <c r="G458" s="2">
        <v>7</v>
      </c>
      <c r="H458" s="2">
        <v>16296</v>
      </c>
      <c r="I458" s="2">
        <v>1629.6</v>
      </c>
      <c r="J458" s="2">
        <v>14666.4</v>
      </c>
      <c r="K458" s="2">
        <v>11640</v>
      </c>
      <c r="L458" s="2">
        <v>3026.3999999999996</v>
      </c>
      <c r="M458" s="5">
        <v>43709</v>
      </c>
      <c r="N458" s="4">
        <v>9</v>
      </c>
      <c r="O458" s="3" t="s">
        <v>32</v>
      </c>
      <c r="P458">
        <v>2019</v>
      </c>
    </row>
    <row r="459" spans="1:16" x14ac:dyDescent="0.25">
      <c r="A459" s="1" t="s">
        <v>27</v>
      </c>
      <c r="B459" s="1" t="s">
        <v>63</v>
      </c>
      <c r="C459" s="3" t="s">
        <v>34</v>
      </c>
      <c r="D459" s="3" t="s">
        <v>44</v>
      </c>
      <c r="E459" s="1">
        <v>386</v>
      </c>
      <c r="F459" s="2">
        <v>10</v>
      </c>
      <c r="G459" s="2">
        <v>12</v>
      </c>
      <c r="H459" s="2">
        <v>4632</v>
      </c>
      <c r="I459" s="2">
        <v>463.2</v>
      </c>
      <c r="J459" s="2">
        <v>4168.8</v>
      </c>
      <c r="K459" s="2">
        <v>1158</v>
      </c>
      <c r="L459" s="2">
        <v>3010.8</v>
      </c>
      <c r="M459" s="5">
        <v>43374</v>
      </c>
      <c r="N459" s="4">
        <v>10</v>
      </c>
      <c r="O459" s="3" t="s">
        <v>33</v>
      </c>
      <c r="P459">
        <v>2018</v>
      </c>
    </row>
    <row r="460" spans="1:16" x14ac:dyDescent="0.25">
      <c r="A460" s="1" t="s">
        <v>28</v>
      </c>
      <c r="B460" s="1" t="s">
        <v>63</v>
      </c>
      <c r="C460" s="3" t="s">
        <v>17</v>
      </c>
      <c r="D460" s="3" t="s">
        <v>44</v>
      </c>
      <c r="E460" s="1">
        <v>3445.5</v>
      </c>
      <c r="F460" s="2">
        <v>3</v>
      </c>
      <c r="G460" s="2">
        <v>125</v>
      </c>
      <c r="H460" s="2">
        <v>430687.5</v>
      </c>
      <c r="I460" s="2">
        <v>43068.75</v>
      </c>
      <c r="J460" s="2">
        <v>387618.75</v>
      </c>
      <c r="K460" s="2">
        <v>413460</v>
      </c>
      <c r="L460" s="2">
        <v>-25841.25</v>
      </c>
      <c r="M460" s="5">
        <v>43556</v>
      </c>
      <c r="N460" s="4">
        <v>4</v>
      </c>
      <c r="O460" s="3" t="s">
        <v>39</v>
      </c>
      <c r="P460">
        <v>2019</v>
      </c>
    </row>
    <row r="461" spans="1:16" x14ac:dyDescent="0.25">
      <c r="A461" s="1" t="s">
        <v>28</v>
      </c>
      <c r="B461" s="1" t="s">
        <v>22</v>
      </c>
      <c r="C461" s="3" t="s">
        <v>17</v>
      </c>
      <c r="D461" s="3" t="s">
        <v>44</v>
      </c>
      <c r="E461" s="1">
        <v>1482</v>
      </c>
      <c r="F461" s="2">
        <v>3</v>
      </c>
      <c r="G461" s="2">
        <v>125</v>
      </c>
      <c r="H461" s="2">
        <v>185250</v>
      </c>
      <c r="I461" s="2">
        <v>18525</v>
      </c>
      <c r="J461" s="2">
        <v>166725</v>
      </c>
      <c r="K461" s="2">
        <v>177840</v>
      </c>
      <c r="L461" s="2">
        <v>-11115</v>
      </c>
      <c r="M461" s="5">
        <v>43435</v>
      </c>
      <c r="N461" s="4">
        <v>12</v>
      </c>
      <c r="O461" s="3" t="s">
        <v>24</v>
      </c>
      <c r="P461">
        <v>2018</v>
      </c>
    </row>
    <row r="462" spans="1:16" x14ac:dyDescent="0.25">
      <c r="A462" s="1" t="s">
        <v>16</v>
      </c>
      <c r="B462" s="1" t="s">
        <v>63</v>
      </c>
      <c r="C462" s="3" t="s">
        <v>25</v>
      </c>
      <c r="D462" s="3" t="s">
        <v>44</v>
      </c>
      <c r="E462" s="1">
        <v>2313</v>
      </c>
      <c r="F462" s="2">
        <v>5</v>
      </c>
      <c r="G462" s="2">
        <v>350</v>
      </c>
      <c r="H462" s="2">
        <v>809550</v>
      </c>
      <c r="I462" s="2">
        <v>80955</v>
      </c>
      <c r="J462" s="2">
        <v>728595</v>
      </c>
      <c r="K462" s="2">
        <v>601380</v>
      </c>
      <c r="L462" s="2">
        <v>127215</v>
      </c>
      <c r="M462" s="5">
        <v>43586</v>
      </c>
      <c r="N462" s="4">
        <v>5</v>
      </c>
      <c r="O462" s="3" t="s">
        <v>42</v>
      </c>
      <c r="P462">
        <v>2019</v>
      </c>
    </row>
    <row r="463" spans="1:16" x14ac:dyDescent="0.25">
      <c r="A463" s="1" t="s">
        <v>28</v>
      </c>
      <c r="B463" s="1" t="s">
        <v>63</v>
      </c>
      <c r="C463" s="3" t="s">
        <v>25</v>
      </c>
      <c r="D463" s="3" t="s">
        <v>44</v>
      </c>
      <c r="E463" s="1">
        <v>1804</v>
      </c>
      <c r="F463" s="2">
        <v>5</v>
      </c>
      <c r="G463" s="2">
        <v>125</v>
      </c>
      <c r="H463" s="2">
        <v>225500</v>
      </c>
      <c r="I463" s="2">
        <v>22550</v>
      </c>
      <c r="J463" s="2">
        <v>202950</v>
      </c>
      <c r="K463" s="2">
        <v>216480</v>
      </c>
      <c r="L463" s="2">
        <v>-13530</v>
      </c>
      <c r="M463" s="5">
        <v>43405</v>
      </c>
      <c r="N463" s="4">
        <v>11</v>
      </c>
      <c r="O463" s="3" t="s">
        <v>36</v>
      </c>
      <c r="P463">
        <v>2018</v>
      </c>
    </row>
    <row r="464" spans="1:16" x14ac:dyDescent="0.25">
      <c r="A464" s="1" t="s">
        <v>21</v>
      </c>
      <c r="B464" s="1" t="s">
        <v>22</v>
      </c>
      <c r="C464" s="3" t="s">
        <v>25</v>
      </c>
      <c r="D464" s="3" t="s">
        <v>44</v>
      </c>
      <c r="E464" s="1">
        <v>2072</v>
      </c>
      <c r="F464" s="2">
        <v>5</v>
      </c>
      <c r="G464" s="2">
        <v>15</v>
      </c>
      <c r="H464" s="2">
        <v>31080</v>
      </c>
      <c r="I464" s="2">
        <v>3108</v>
      </c>
      <c r="J464" s="2">
        <v>27972</v>
      </c>
      <c r="K464" s="2">
        <v>20720</v>
      </c>
      <c r="L464" s="2">
        <v>7252</v>
      </c>
      <c r="M464" s="5">
        <v>43800</v>
      </c>
      <c r="N464" s="4">
        <v>12</v>
      </c>
      <c r="O464" s="3" t="s">
        <v>24</v>
      </c>
      <c r="P464">
        <v>2019</v>
      </c>
    </row>
    <row r="465" spans="1:16" x14ac:dyDescent="0.25">
      <c r="A465" s="1" t="s">
        <v>16</v>
      </c>
      <c r="B465" s="1" t="s">
        <v>22</v>
      </c>
      <c r="C465" s="3" t="s">
        <v>34</v>
      </c>
      <c r="D465" s="3" t="s">
        <v>44</v>
      </c>
      <c r="E465" s="1">
        <v>1954</v>
      </c>
      <c r="F465" s="2">
        <v>10</v>
      </c>
      <c r="G465" s="2">
        <v>20</v>
      </c>
      <c r="H465" s="2">
        <v>39080</v>
      </c>
      <c r="I465" s="2">
        <v>3908</v>
      </c>
      <c r="J465" s="2">
        <v>35172</v>
      </c>
      <c r="K465" s="2">
        <v>19540</v>
      </c>
      <c r="L465" s="2">
        <v>15632</v>
      </c>
      <c r="M465" s="5">
        <v>43525</v>
      </c>
      <c r="N465" s="4">
        <v>3</v>
      </c>
      <c r="O465" s="3" t="s">
        <v>26</v>
      </c>
      <c r="P465">
        <v>2019</v>
      </c>
    </row>
    <row r="466" spans="1:16" x14ac:dyDescent="0.25">
      <c r="A466" s="1" t="s">
        <v>30</v>
      </c>
      <c r="B466" s="1" t="s">
        <v>65</v>
      </c>
      <c r="C466" s="3" t="s">
        <v>34</v>
      </c>
      <c r="D466" s="3" t="s">
        <v>44</v>
      </c>
      <c r="E466" s="1">
        <v>591</v>
      </c>
      <c r="F466" s="2">
        <v>10</v>
      </c>
      <c r="G466" s="2">
        <v>300</v>
      </c>
      <c r="H466" s="2">
        <v>177300</v>
      </c>
      <c r="I466" s="2">
        <v>17730</v>
      </c>
      <c r="J466" s="2">
        <v>159570</v>
      </c>
      <c r="K466" s="2">
        <v>147750</v>
      </c>
      <c r="L466" s="2">
        <v>11820</v>
      </c>
      <c r="M466" s="5">
        <v>43586</v>
      </c>
      <c r="N466" s="4">
        <v>5</v>
      </c>
      <c r="O466" s="3" t="s">
        <v>42</v>
      </c>
      <c r="P466">
        <v>2019</v>
      </c>
    </row>
    <row r="467" spans="1:16" x14ac:dyDescent="0.25">
      <c r="A467" s="1" t="s">
        <v>21</v>
      </c>
      <c r="B467" s="1" t="s">
        <v>22</v>
      </c>
      <c r="C467" s="3" t="s">
        <v>34</v>
      </c>
      <c r="D467" s="3" t="s">
        <v>44</v>
      </c>
      <c r="E467" s="1">
        <v>2167</v>
      </c>
      <c r="F467" s="2">
        <v>10</v>
      </c>
      <c r="G467" s="2">
        <v>15</v>
      </c>
      <c r="H467" s="2">
        <v>32505</v>
      </c>
      <c r="I467" s="2">
        <v>3250.5</v>
      </c>
      <c r="J467" s="2">
        <v>29254.5</v>
      </c>
      <c r="K467" s="2">
        <v>21670</v>
      </c>
      <c r="L467" s="2">
        <v>7584.5</v>
      </c>
      <c r="M467" s="5">
        <v>43374</v>
      </c>
      <c r="N467" s="4">
        <v>10</v>
      </c>
      <c r="O467" s="3" t="s">
        <v>33</v>
      </c>
      <c r="P467">
        <v>2018</v>
      </c>
    </row>
    <row r="468" spans="1:16" x14ac:dyDescent="0.25">
      <c r="A468" s="1" t="s">
        <v>16</v>
      </c>
      <c r="B468" s="1" t="s">
        <v>20</v>
      </c>
      <c r="C468" s="3" t="s">
        <v>34</v>
      </c>
      <c r="D468" s="3" t="s">
        <v>44</v>
      </c>
      <c r="E468" s="1">
        <v>241</v>
      </c>
      <c r="F468" s="2">
        <v>10</v>
      </c>
      <c r="G468" s="2">
        <v>20</v>
      </c>
      <c r="H468" s="2">
        <v>4820</v>
      </c>
      <c r="I468" s="2">
        <v>482</v>
      </c>
      <c r="J468" s="2">
        <v>4338</v>
      </c>
      <c r="K468" s="2">
        <v>2410</v>
      </c>
      <c r="L468" s="2">
        <v>1928</v>
      </c>
      <c r="M468" s="5">
        <v>43739</v>
      </c>
      <c r="N468" s="4">
        <v>10</v>
      </c>
      <c r="O468" s="3" t="s">
        <v>33</v>
      </c>
      <c r="P468">
        <v>2019</v>
      </c>
    </row>
    <row r="469" spans="1:16" x14ac:dyDescent="0.25">
      <c r="A469" s="1" t="s">
        <v>21</v>
      </c>
      <c r="B469" s="1" t="s">
        <v>20</v>
      </c>
      <c r="C469" s="3" t="s">
        <v>37</v>
      </c>
      <c r="D469" s="3" t="s">
        <v>44</v>
      </c>
      <c r="E469" s="1">
        <v>681</v>
      </c>
      <c r="F469" s="2">
        <v>120</v>
      </c>
      <c r="G469" s="2">
        <v>15</v>
      </c>
      <c r="H469" s="2">
        <v>10215</v>
      </c>
      <c r="I469" s="2">
        <v>1021.5</v>
      </c>
      <c r="J469" s="2">
        <v>9193.5</v>
      </c>
      <c r="K469" s="2">
        <v>6810</v>
      </c>
      <c r="L469" s="2">
        <v>2383.5</v>
      </c>
      <c r="M469" s="5">
        <v>43466</v>
      </c>
      <c r="N469" s="4">
        <v>1</v>
      </c>
      <c r="O469" s="3" t="s">
        <v>19</v>
      </c>
      <c r="P469">
        <v>2019</v>
      </c>
    </row>
    <row r="470" spans="1:16" x14ac:dyDescent="0.25">
      <c r="A470" s="1" t="s">
        <v>21</v>
      </c>
      <c r="B470" s="1" t="s">
        <v>20</v>
      </c>
      <c r="C470" s="3" t="s">
        <v>37</v>
      </c>
      <c r="D470" s="3" t="s">
        <v>44</v>
      </c>
      <c r="E470" s="1">
        <v>510</v>
      </c>
      <c r="F470" s="2">
        <v>120</v>
      </c>
      <c r="G470" s="2">
        <v>15</v>
      </c>
      <c r="H470" s="2">
        <v>7650</v>
      </c>
      <c r="I470" s="2">
        <v>765</v>
      </c>
      <c r="J470" s="2">
        <v>6885</v>
      </c>
      <c r="K470" s="2">
        <v>5100</v>
      </c>
      <c r="L470" s="2">
        <v>1785</v>
      </c>
      <c r="M470" s="5">
        <v>43556</v>
      </c>
      <c r="N470" s="4">
        <v>4</v>
      </c>
      <c r="O470" s="3" t="s">
        <v>39</v>
      </c>
      <c r="P470">
        <v>2019</v>
      </c>
    </row>
    <row r="471" spans="1:16" x14ac:dyDescent="0.25">
      <c r="A471" s="1" t="s">
        <v>21</v>
      </c>
      <c r="B471" s="1" t="s">
        <v>63</v>
      </c>
      <c r="C471" s="3" t="s">
        <v>37</v>
      </c>
      <c r="D471" s="3" t="s">
        <v>44</v>
      </c>
      <c r="E471" s="1">
        <v>790</v>
      </c>
      <c r="F471" s="2">
        <v>120</v>
      </c>
      <c r="G471" s="2">
        <v>15</v>
      </c>
      <c r="H471" s="2">
        <v>11850</v>
      </c>
      <c r="I471" s="2">
        <v>1185</v>
      </c>
      <c r="J471" s="2">
        <v>10665</v>
      </c>
      <c r="K471" s="2">
        <v>7900</v>
      </c>
      <c r="L471" s="2">
        <v>2765</v>
      </c>
      <c r="M471" s="5">
        <v>43586</v>
      </c>
      <c r="N471" s="4">
        <v>5</v>
      </c>
      <c r="O471" s="3" t="s">
        <v>42</v>
      </c>
      <c r="P471">
        <v>2019</v>
      </c>
    </row>
    <row r="472" spans="1:16" x14ac:dyDescent="0.25">
      <c r="A472" s="1" t="s">
        <v>16</v>
      </c>
      <c r="B472" s="1" t="s">
        <v>22</v>
      </c>
      <c r="C472" s="3" t="s">
        <v>37</v>
      </c>
      <c r="D472" s="3" t="s">
        <v>44</v>
      </c>
      <c r="E472" s="1">
        <v>639</v>
      </c>
      <c r="F472" s="2">
        <v>120</v>
      </c>
      <c r="G472" s="2">
        <v>350</v>
      </c>
      <c r="H472" s="2">
        <v>223650</v>
      </c>
      <c r="I472" s="2">
        <v>22365</v>
      </c>
      <c r="J472" s="2">
        <v>201285</v>
      </c>
      <c r="K472" s="2">
        <v>166140</v>
      </c>
      <c r="L472" s="2">
        <v>35145</v>
      </c>
      <c r="M472" s="5">
        <v>43647</v>
      </c>
      <c r="N472" s="4">
        <v>7</v>
      </c>
      <c r="O472" s="3" t="s">
        <v>29</v>
      </c>
      <c r="P472">
        <v>2019</v>
      </c>
    </row>
    <row r="473" spans="1:16" x14ac:dyDescent="0.25">
      <c r="A473" s="1" t="s">
        <v>28</v>
      </c>
      <c r="B473" s="1" t="s">
        <v>63</v>
      </c>
      <c r="C473" s="3" t="s">
        <v>37</v>
      </c>
      <c r="D473" s="3" t="s">
        <v>44</v>
      </c>
      <c r="E473" s="1">
        <v>1596</v>
      </c>
      <c r="F473" s="2">
        <v>120</v>
      </c>
      <c r="G473" s="2">
        <v>125</v>
      </c>
      <c r="H473" s="2">
        <v>199500</v>
      </c>
      <c r="I473" s="2">
        <v>19950</v>
      </c>
      <c r="J473" s="2">
        <v>179550</v>
      </c>
      <c r="K473" s="2">
        <v>191520</v>
      </c>
      <c r="L473" s="2">
        <v>-11970</v>
      </c>
      <c r="M473" s="5">
        <v>43709</v>
      </c>
      <c r="N473" s="4">
        <v>9</v>
      </c>
      <c r="O473" s="3" t="s">
        <v>32</v>
      </c>
      <c r="P473">
        <v>2019</v>
      </c>
    </row>
    <row r="474" spans="1:16" x14ac:dyDescent="0.25">
      <c r="A474" s="1" t="s">
        <v>30</v>
      </c>
      <c r="B474" s="1" t="s">
        <v>63</v>
      </c>
      <c r="C474" s="3" t="s">
        <v>37</v>
      </c>
      <c r="D474" s="3" t="s">
        <v>44</v>
      </c>
      <c r="E474" s="1">
        <v>2294</v>
      </c>
      <c r="F474" s="2">
        <v>120</v>
      </c>
      <c r="G474" s="2">
        <v>300</v>
      </c>
      <c r="H474" s="2">
        <v>688200</v>
      </c>
      <c r="I474" s="2">
        <v>68820</v>
      </c>
      <c r="J474" s="2">
        <v>619380</v>
      </c>
      <c r="K474" s="2">
        <v>573500</v>
      </c>
      <c r="L474" s="2">
        <v>45880</v>
      </c>
      <c r="M474" s="5">
        <v>43374</v>
      </c>
      <c r="N474" s="4">
        <v>10</v>
      </c>
      <c r="O474" s="3" t="s">
        <v>33</v>
      </c>
      <c r="P474">
        <v>2018</v>
      </c>
    </row>
    <row r="475" spans="1:16" x14ac:dyDescent="0.25">
      <c r="A475" s="1" t="s">
        <v>16</v>
      </c>
      <c r="B475" s="1" t="s">
        <v>20</v>
      </c>
      <c r="C475" s="3" t="s">
        <v>37</v>
      </c>
      <c r="D475" s="3" t="s">
        <v>44</v>
      </c>
      <c r="E475" s="1">
        <v>241</v>
      </c>
      <c r="F475" s="2">
        <v>120</v>
      </c>
      <c r="G475" s="2">
        <v>20</v>
      </c>
      <c r="H475" s="2">
        <v>4820</v>
      </c>
      <c r="I475" s="2">
        <v>482</v>
      </c>
      <c r="J475" s="2">
        <v>4338</v>
      </c>
      <c r="K475" s="2">
        <v>2410</v>
      </c>
      <c r="L475" s="2">
        <v>1928</v>
      </c>
      <c r="M475" s="5">
        <v>43739</v>
      </c>
      <c r="N475" s="4">
        <v>10</v>
      </c>
      <c r="O475" s="3" t="s">
        <v>33</v>
      </c>
      <c r="P475">
        <v>2019</v>
      </c>
    </row>
    <row r="476" spans="1:16" x14ac:dyDescent="0.25">
      <c r="A476" s="1" t="s">
        <v>16</v>
      </c>
      <c r="B476" s="1" t="s">
        <v>20</v>
      </c>
      <c r="C476" s="3" t="s">
        <v>37</v>
      </c>
      <c r="D476" s="3" t="s">
        <v>44</v>
      </c>
      <c r="E476" s="1">
        <v>2665</v>
      </c>
      <c r="F476" s="2">
        <v>120</v>
      </c>
      <c r="G476" s="2">
        <v>7</v>
      </c>
      <c r="H476" s="2">
        <v>18655</v>
      </c>
      <c r="I476" s="2">
        <v>1865.5</v>
      </c>
      <c r="J476" s="2">
        <v>16789.5</v>
      </c>
      <c r="K476" s="2">
        <v>13325</v>
      </c>
      <c r="L476" s="2">
        <v>3464.5</v>
      </c>
      <c r="M476" s="5">
        <v>43770</v>
      </c>
      <c r="N476" s="4">
        <v>11</v>
      </c>
      <c r="O476" s="3" t="s">
        <v>36</v>
      </c>
      <c r="P476">
        <v>2019</v>
      </c>
    </row>
    <row r="477" spans="1:16" x14ac:dyDescent="0.25">
      <c r="A477" s="1" t="s">
        <v>28</v>
      </c>
      <c r="B477" s="1" t="s">
        <v>64</v>
      </c>
      <c r="C477" s="3" t="s">
        <v>37</v>
      </c>
      <c r="D477" s="3" t="s">
        <v>44</v>
      </c>
      <c r="E477" s="1">
        <v>1916</v>
      </c>
      <c r="F477" s="2">
        <v>120</v>
      </c>
      <c r="G477" s="2">
        <v>125</v>
      </c>
      <c r="H477" s="2">
        <v>239500</v>
      </c>
      <c r="I477" s="2">
        <v>23950</v>
      </c>
      <c r="J477" s="2">
        <v>215550</v>
      </c>
      <c r="K477" s="2">
        <v>229920</v>
      </c>
      <c r="L477" s="2">
        <v>-14370</v>
      </c>
      <c r="M477" s="5">
        <v>43435</v>
      </c>
      <c r="N477" s="4">
        <v>12</v>
      </c>
      <c r="O477" s="3" t="s">
        <v>24</v>
      </c>
      <c r="P477">
        <v>2018</v>
      </c>
    </row>
    <row r="478" spans="1:16" x14ac:dyDescent="0.25">
      <c r="A478" s="1" t="s">
        <v>30</v>
      </c>
      <c r="B478" s="1" t="s">
        <v>22</v>
      </c>
      <c r="C478" s="3" t="s">
        <v>37</v>
      </c>
      <c r="D478" s="3" t="s">
        <v>44</v>
      </c>
      <c r="E478" s="1">
        <v>853</v>
      </c>
      <c r="F478" s="2">
        <v>120</v>
      </c>
      <c r="G478" s="2">
        <v>300</v>
      </c>
      <c r="H478" s="2">
        <v>255900</v>
      </c>
      <c r="I478" s="2">
        <v>25590</v>
      </c>
      <c r="J478" s="2">
        <v>230310</v>
      </c>
      <c r="K478" s="2">
        <v>213250</v>
      </c>
      <c r="L478" s="2">
        <v>17060</v>
      </c>
      <c r="M478" s="5">
        <v>43800</v>
      </c>
      <c r="N478" s="4">
        <v>12</v>
      </c>
      <c r="O478" s="3" t="s">
        <v>24</v>
      </c>
      <c r="P478">
        <v>2019</v>
      </c>
    </row>
    <row r="479" spans="1:16" x14ac:dyDescent="0.25">
      <c r="A479" s="1" t="s">
        <v>28</v>
      </c>
      <c r="B479" s="1" t="s">
        <v>65</v>
      </c>
      <c r="C479" s="3" t="s">
        <v>38</v>
      </c>
      <c r="D479" s="3" t="s">
        <v>44</v>
      </c>
      <c r="E479" s="1">
        <v>341</v>
      </c>
      <c r="F479" s="2">
        <v>250</v>
      </c>
      <c r="G479" s="2">
        <v>125</v>
      </c>
      <c r="H479" s="2">
        <v>42625</v>
      </c>
      <c r="I479" s="2">
        <v>4262.5</v>
      </c>
      <c r="J479" s="2">
        <v>38362.5</v>
      </c>
      <c r="K479" s="2">
        <v>40920</v>
      </c>
      <c r="L479" s="2">
        <v>-2557.5</v>
      </c>
      <c r="M479" s="5">
        <v>43586</v>
      </c>
      <c r="N479" s="4">
        <v>5</v>
      </c>
      <c r="O479" s="3" t="s">
        <v>42</v>
      </c>
      <c r="P479">
        <v>2019</v>
      </c>
    </row>
    <row r="480" spans="1:16" x14ac:dyDescent="0.25">
      <c r="A480" s="1" t="s">
        <v>21</v>
      </c>
      <c r="B480" s="1" t="s">
        <v>65</v>
      </c>
      <c r="C480" s="3" t="s">
        <v>38</v>
      </c>
      <c r="D480" s="3" t="s">
        <v>44</v>
      </c>
      <c r="E480" s="1">
        <v>641</v>
      </c>
      <c r="F480" s="2">
        <v>250</v>
      </c>
      <c r="G480" s="2">
        <v>15</v>
      </c>
      <c r="H480" s="2">
        <v>9615</v>
      </c>
      <c r="I480" s="2">
        <v>961.5</v>
      </c>
      <c r="J480" s="2">
        <v>8653.5</v>
      </c>
      <c r="K480" s="2">
        <v>6410</v>
      </c>
      <c r="L480" s="2">
        <v>2243.5</v>
      </c>
      <c r="M480" s="5">
        <v>43647</v>
      </c>
      <c r="N480" s="4">
        <v>7</v>
      </c>
      <c r="O480" s="3" t="s">
        <v>29</v>
      </c>
      <c r="P480">
        <v>2019</v>
      </c>
    </row>
    <row r="481" spans="1:16" x14ac:dyDescent="0.25">
      <c r="A481" s="1" t="s">
        <v>16</v>
      </c>
      <c r="B481" s="1" t="s">
        <v>63</v>
      </c>
      <c r="C481" s="3" t="s">
        <v>38</v>
      </c>
      <c r="D481" s="3" t="s">
        <v>44</v>
      </c>
      <c r="E481" s="1">
        <v>2807</v>
      </c>
      <c r="F481" s="2">
        <v>250</v>
      </c>
      <c r="G481" s="2">
        <v>350</v>
      </c>
      <c r="H481" s="2">
        <v>982450</v>
      </c>
      <c r="I481" s="2">
        <v>98245</v>
      </c>
      <c r="J481" s="2">
        <v>884205</v>
      </c>
      <c r="K481" s="2">
        <v>729820</v>
      </c>
      <c r="L481" s="2">
        <v>154385</v>
      </c>
      <c r="M481" s="5">
        <v>43678</v>
      </c>
      <c r="N481" s="4">
        <v>8</v>
      </c>
      <c r="O481" s="3" t="s">
        <v>31</v>
      </c>
      <c r="P481">
        <v>2019</v>
      </c>
    </row>
    <row r="482" spans="1:16" x14ac:dyDescent="0.25">
      <c r="A482" s="1" t="s">
        <v>30</v>
      </c>
      <c r="B482" s="1" t="s">
        <v>65</v>
      </c>
      <c r="C482" s="3" t="s">
        <v>38</v>
      </c>
      <c r="D482" s="3" t="s">
        <v>44</v>
      </c>
      <c r="E482" s="1">
        <v>432</v>
      </c>
      <c r="F482" s="2">
        <v>250</v>
      </c>
      <c r="G482" s="2">
        <v>300</v>
      </c>
      <c r="H482" s="2">
        <v>129600</v>
      </c>
      <c r="I482" s="2">
        <v>12960</v>
      </c>
      <c r="J482" s="2">
        <v>116640</v>
      </c>
      <c r="K482" s="2">
        <v>108000</v>
      </c>
      <c r="L482" s="2">
        <v>8640</v>
      </c>
      <c r="M482" s="5">
        <v>43709</v>
      </c>
      <c r="N482" s="4">
        <v>9</v>
      </c>
      <c r="O482" s="3" t="s">
        <v>32</v>
      </c>
      <c r="P482">
        <v>2019</v>
      </c>
    </row>
    <row r="483" spans="1:16" x14ac:dyDescent="0.25">
      <c r="A483" s="1" t="s">
        <v>30</v>
      </c>
      <c r="B483" s="1" t="s">
        <v>63</v>
      </c>
      <c r="C483" s="3" t="s">
        <v>38</v>
      </c>
      <c r="D483" s="3" t="s">
        <v>44</v>
      </c>
      <c r="E483" s="1">
        <v>2294</v>
      </c>
      <c r="F483" s="2">
        <v>250</v>
      </c>
      <c r="G483" s="2">
        <v>300</v>
      </c>
      <c r="H483" s="2">
        <v>688200</v>
      </c>
      <c r="I483" s="2">
        <v>68820</v>
      </c>
      <c r="J483" s="2">
        <v>619380</v>
      </c>
      <c r="K483" s="2">
        <v>573500</v>
      </c>
      <c r="L483" s="2">
        <v>45880</v>
      </c>
      <c r="M483" s="5">
        <v>43374</v>
      </c>
      <c r="N483" s="4">
        <v>10</v>
      </c>
      <c r="O483" s="3" t="s">
        <v>33</v>
      </c>
      <c r="P483">
        <v>2018</v>
      </c>
    </row>
    <row r="484" spans="1:16" x14ac:dyDescent="0.25">
      <c r="A484" s="1" t="s">
        <v>21</v>
      </c>
      <c r="B484" s="1" t="s">
        <v>22</v>
      </c>
      <c r="C484" s="3" t="s">
        <v>38</v>
      </c>
      <c r="D484" s="3" t="s">
        <v>44</v>
      </c>
      <c r="E484" s="1">
        <v>2167</v>
      </c>
      <c r="F484" s="2">
        <v>250</v>
      </c>
      <c r="G484" s="2">
        <v>15</v>
      </c>
      <c r="H484" s="2">
        <v>32505</v>
      </c>
      <c r="I484" s="2">
        <v>3250.5</v>
      </c>
      <c r="J484" s="2">
        <v>29254.5</v>
      </c>
      <c r="K484" s="2">
        <v>21670</v>
      </c>
      <c r="L484" s="2">
        <v>7584.5</v>
      </c>
      <c r="M484" s="5">
        <v>43374</v>
      </c>
      <c r="N484" s="4">
        <v>10</v>
      </c>
      <c r="O484" s="3" t="s">
        <v>33</v>
      </c>
      <c r="P484">
        <v>2018</v>
      </c>
    </row>
    <row r="485" spans="1:16" x14ac:dyDescent="0.25">
      <c r="A485" s="1" t="s">
        <v>28</v>
      </c>
      <c r="B485" s="1" t="s">
        <v>64</v>
      </c>
      <c r="C485" s="3" t="s">
        <v>38</v>
      </c>
      <c r="D485" s="3" t="s">
        <v>44</v>
      </c>
      <c r="E485" s="1">
        <v>2529</v>
      </c>
      <c r="F485" s="2">
        <v>250</v>
      </c>
      <c r="G485" s="2">
        <v>125</v>
      </c>
      <c r="H485" s="2">
        <v>316125</v>
      </c>
      <c r="I485" s="2">
        <v>31612.5</v>
      </c>
      <c r="J485" s="2">
        <v>284512.5</v>
      </c>
      <c r="K485" s="2">
        <v>303480</v>
      </c>
      <c r="L485" s="2">
        <v>-18967.5</v>
      </c>
      <c r="M485" s="5">
        <v>43770</v>
      </c>
      <c r="N485" s="4">
        <v>11</v>
      </c>
      <c r="O485" s="3" t="s">
        <v>36</v>
      </c>
      <c r="P485">
        <v>2019</v>
      </c>
    </row>
    <row r="486" spans="1:16" x14ac:dyDescent="0.25">
      <c r="A486" s="1" t="s">
        <v>16</v>
      </c>
      <c r="B486" s="1" t="s">
        <v>20</v>
      </c>
      <c r="C486" s="3" t="s">
        <v>38</v>
      </c>
      <c r="D486" s="3" t="s">
        <v>44</v>
      </c>
      <c r="E486" s="1">
        <v>1870</v>
      </c>
      <c r="F486" s="2">
        <v>250</v>
      </c>
      <c r="G486" s="2">
        <v>350</v>
      </c>
      <c r="H486" s="2">
        <v>654500</v>
      </c>
      <c r="I486" s="2">
        <v>65450</v>
      </c>
      <c r="J486" s="2">
        <v>589050</v>
      </c>
      <c r="K486" s="2">
        <v>486200</v>
      </c>
      <c r="L486" s="2">
        <v>102850</v>
      </c>
      <c r="M486" s="5">
        <v>43435</v>
      </c>
      <c r="N486" s="4">
        <v>12</v>
      </c>
      <c r="O486" s="3" t="s">
        <v>24</v>
      </c>
      <c r="P486">
        <v>2018</v>
      </c>
    </row>
    <row r="487" spans="1:16" x14ac:dyDescent="0.25">
      <c r="A487" s="1" t="s">
        <v>28</v>
      </c>
      <c r="B487" s="1" t="s">
        <v>63</v>
      </c>
      <c r="C487" s="3" t="s">
        <v>40</v>
      </c>
      <c r="D487" s="3" t="s">
        <v>44</v>
      </c>
      <c r="E487" s="1">
        <v>579</v>
      </c>
      <c r="F487" s="2">
        <v>260</v>
      </c>
      <c r="G487" s="2">
        <v>125</v>
      </c>
      <c r="H487" s="2">
        <v>72375</v>
      </c>
      <c r="I487" s="2">
        <v>7237.5</v>
      </c>
      <c r="J487" s="2">
        <v>65137.5</v>
      </c>
      <c r="K487" s="2">
        <v>69480</v>
      </c>
      <c r="L487" s="2">
        <v>-4342.5</v>
      </c>
      <c r="M487" s="5">
        <v>43466</v>
      </c>
      <c r="N487" s="4">
        <v>1</v>
      </c>
      <c r="O487" s="3" t="s">
        <v>19</v>
      </c>
      <c r="P487">
        <v>2019</v>
      </c>
    </row>
    <row r="488" spans="1:16" x14ac:dyDescent="0.25">
      <c r="A488" s="1" t="s">
        <v>16</v>
      </c>
      <c r="B488" s="1" t="s">
        <v>64</v>
      </c>
      <c r="C488" s="3" t="s">
        <v>40</v>
      </c>
      <c r="D488" s="3" t="s">
        <v>44</v>
      </c>
      <c r="E488" s="1">
        <v>2240</v>
      </c>
      <c r="F488" s="2">
        <v>260</v>
      </c>
      <c r="G488" s="2">
        <v>350</v>
      </c>
      <c r="H488" s="2">
        <v>784000</v>
      </c>
      <c r="I488" s="2">
        <v>78400</v>
      </c>
      <c r="J488" s="2">
        <v>705600</v>
      </c>
      <c r="K488" s="2">
        <v>582400</v>
      </c>
      <c r="L488" s="2">
        <v>123200</v>
      </c>
      <c r="M488" s="5">
        <v>43497</v>
      </c>
      <c r="N488" s="4">
        <v>2</v>
      </c>
      <c r="O488" s="3" t="s">
        <v>35</v>
      </c>
      <c r="P488">
        <v>2019</v>
      </c>
    </row>
    <row r="489" spans="1:16" x14ac:dyDescent="0.25">
      <c r="A489" s="1" t="s">
        <v>30</v>
      </c>
      <c r="B489" s="1" t="s">
        <v>63</v>
      </c>
      <c r="C489" s="3" t="s">
        <v>40</v>
      </c>
      <c r="D489" s="3" t="s">
        <v>44</v>
      </c>
      <c r="E489" s="1">
        <v>2993</v>
      </c>
      <c r="F489" s="2">
        <v>260</v>
      </c>
      <c r="G489" s="2">
        <v>300</v>
      </c>
      <c r="H489" s="2">
        <v>897900</v>
      </c>
      <c r="I489" s="2">
        <v>89790</v>
      </c>
      <c r="J489" s="2">
        <v>808110</v>
      </c>
      <c r="K489" s="2">
        <v>748250</v>
      </c>
      <c r="L489" s="2">
        <v>59860</v>
      </c>
      <c r="M489" s="5">
        <v>43525</v>
      </c>
      <c r="N489" s="4">
        <v>3</v>
      </c>
      <c r="O489" s="3" t="s">
        <v>26</v>
      </c>
      <c r="P489">
        <v>2019</v>
      </c>
    </row>
    <row r="490" spans="1:16" x14ac:dyDescent="0.25">
      <c r="A490" s="1" t="s">
        <v>27</v>
      </c>
      <c r="B490" s="1" t="s">
        <v>64</v>
      </c>
      <c r="C490" s="3" t="s">
        <v>40</v>
      </c>
      <c r="D490" s="3" t="s">
        <v>44</v>
      </c>
      <c r="E490" s="1">
        <v>3520.5</v>
      </c>
      <c r="F490" s="2">
        <v>260</v>
      </c>
      <c r="G490" s="2">
        <v>12</v>
      </c>
      <c r="H490" s="2">
        <v>42246</v>
      </c>
      <c r="I490" s="2">
        <v>4224.6000000000004</v>
      </c>
      <c r="J490" s="2">
        <v>38021.399999999994</v>
      </c>
      <c r="K490" s="2">
        <v>10561.5</v>
      </c>
      <c r="L490" s="2">
        <v>27459.899999999998</v>
      </c>
      <c r="M490" s="5">
        <v>43556</v>
      </c>
      <c r="N490" s="4">
        <v>4</v>
      </c>
      <c r="O490" s="3" t="s">
        <v>39</v>
      </c>
      <c r="P490">
        <v>2019</v>
      </c>
    </row>
    <row r="491" spans="1:16" x14ac:dyDescent="0.25">
      <c r="A491" s="1" t="s">
        <v>16</v>
      </c>
      <c r="B491" s="1" t="s">
        <v>65</v>
      </c>
      <c r="C491" s="3" t="s">
        <v>40</v>
      </c>
      <c r="D491" s="3" t="s">
        <v>44</v>
      </c>
      <c r="E491" s="1">
        <v>2039</v>
      </c>
      <c r="F491" s="2">
        <v>260</v>
      </c>
      <c r="G491" s="2">
        <v>20</v>
      </c>
      <c r="H491" s="2">
        <v>40780</v>
      </c>
      <c r="I491" s="2">
        <v>4078</v>
      </c>
      <c r="J491" s="2">
        <v>36702</v>
      </c>
      <c r="K491" s="2">
        <v>20390</v>
      </c>
      <c r="L491" s="2">
        <v>16312</v>
      </c>
      <c r="M491" s="5">
        <v>43586</v>
      </c>
      <c r="N491" s="4">
        <v>5</v>
      </c>
      <c r="O491" s="3" t="s">
        <v>42</v>
      </c>
      <c r="P491">
        <v>2019</v>
      </c>
    </row>
    <row r="492" spans="1:16" x14ac:dyDescent="0.25">
      <c r="A492" s="1" t="s">
        <v>27</v>
      </c>
      <c r="B492" s="1" t="s">
        <v>20</v>
      </c>
      <c r="C492" s="3" t="s">
        <v>40</v>
      </c>
      <c r="D492" s="3" t="s">
        <v>44</v>
      </c>
      <c r="E492" s="1">
        <v>2574</v>
      </c>
      <c r="F492" s="2">
        <v>260</v>
      </c>
      <c r="G492" s="2">
        <v>12</v>
      </c>
      <c r="H492" s="2">
        <v>30888</v>
      </c>
      <c r="I492" s="2">
        <v>3088.8</v>
      </c>
      <c r="J492" s="2">
        <v>27799.200000000001</v>
      </c>
      <c r="K492" s="2">
        <v>7722</v>
      </c>
      <c r="L492" s="2">
        <v>20077.2</v>
      </c>
      <c r="M492" s="5">
        <v>43678</v>
      </c>
      <c r="N492" s="4">
        <v>8</v>
      </c>
      <c r="O492" s="3" t="s">
        <v>31</v>
      </c>
      <c r="P492">
        <v>2019</v>
      </c>
    </row>
    <row r="493" spans="1:16" x14ac:dyDescent="0.25">
      <c r="A493" s="1" t="s">
        <v>16</v>
      </c>
      <c r="B493" s="1" t="s">
        <v>64</v>
      </c>
      <c r="C493" s="3" t="s">
        <v>40</v>
      </c>
      <c r="D493" s="3" t="s">
        <v>44</v>
      </c>
      <c r="E493" s="1">
        <v>707</v>
      </c>
      <c r="F493" s="2">
        <v>260</v>
      </c>
      <c r="G493" s="2">
        <v>350</v>
      </c>
      <c r="H493" s="2">
        <v>247450</v>
      </c>
      <c r="I493" s="2">
        <v>24745</v>
      </c>
      <c r="J493" s="2">
        <v>222705</v>
      </c>
      <c r="K493" s="2">
        <v>183820</v>
      </c>
      <c r="L493" s="2">
        <v>38885</v>
      </c>
      <c r="M493" s="5">
        <v>43709</v>
      </c>
      <c r="N493" s="4">
        <v>9</v>
      </c>
      <c r="O493" s="3" t="s">
        <v>32</v>
      </c>
      <c r="P493">
        <v>2019</v>
      </c>
    </row>
    <row r="494" spans="1:16" x14ac:dyDescent="0.25">
      <c r="A494" s="1" t="s">
        <v>21</v>
      </c>
      <c r="B494" s="1" t="s">
        <v>22</v>
      </c>
      <c r="C494" s="3" t="s">
        <v>40</v>
      </c>
      <c r="D494" s="3" t="s">
        <v>44</v>
      </c>
      <c r="E494" s="1">
        <v>2072</v>
      </c>
      <c r="F494" s="2">
        <v>260</v>
      </c>
      <c r="G494" s="2">
        <v>15</v>
      </c>
      <c r="H494" s="2">
        <v>31080</v>
      </c>
      <c r="I494" s="2">
        <v>3108</v>
      </c>
      <c r="J494" s="2">
        <v>27972</v>
      </c>
      <c r="K494" s="2">
        <v>20720</v>
      </c>
      <c r="L494" s="2">
        <v>7252</v>
      </c>
      <c r="M494" s="5">
        <v>43800</v>
      </c>
      <c r="N494" s="4">
        <v>12</v>
      </c>
      <c r="O494" s="3" t="s">
        <v>24</v>
      </c>
      <c r="P494">
        <v>2019</v>
      </c>
    </row>
    <row r="495" spans="1:16" x14ac:dyDescent="0.25">
      <c r="A495" s="1" t="s">
        <v>30</v>
      </c>
      <c r="B495" s="1" t="s">
        <v>22</v>
      </c>
      <c r="C495" s="3" t="s">
        <v>40</v>
      </c>
      <c r="D495" s="3" t="s">
        <v>44</v>
      </c>
      <c r="E495" s="1">
        <v>853</v>
      </c>
      <c r="F495" s="2">
        <v>260</v>
      </c>
      <c r="G495" s="2">
        <v>300</v>
      </c>
      <c r="H495" s="2">
        <v>255900</v>
      </c>
      <c r="I495" s="2">
        <v>25590</v>
      </c>
      <c r="J495" s="2">
        <v>230310</v>
      </c>
      <c r="K495" s="2">
        <v>213250</v>
      </c>
      <c r="L495" s="2">
        <v>17060</v>
      </c>
      <c r="M495" s="5">
        <v>43800</v>
      </c>
      <c r="N495" s="4">
        <v>12</v>
      </c>
      <c r="O495" s="3" t="s">
        <v>24</v>
      </c>
      <c r="P495">
        <v>2019</v>
      </c>
    </row>
    <row r="496" spans="1:16" x14ac:dyDescent="0.25">
      <c r="A496" s="1" t="s">
        <v>27</v>
      </c>
      <c r="B496" s="1" t="s">
        <v>22</v>
      </c>
      <c r="C496" s="3" t="s">
        <v>17</v>
      </c>
      <c r="D496" s="3" t="s">
        <v>44</v>
      </c>
      <c r="E496" s="1">
        <v>1198</v>
      </c>
      <c r="F496" s="2">
        <v>3</v>
      </c>
      <c r="G496" s="2">
        <v>12</v>
      </c>
      <c r="H496" s="2">
        <v>14376</v>
      </c>
      <c r="I496" s="2">
        <v>1581.36</v>
      </c>
      <c r="J496" s="2">
        <v>12794.64</v>
      </c>
      <c r="K496" s="2">
        <v>3594</v>
      </c>
      <c r="L496" s="2">
        <v>9200.64</v>
      </c>
      <c r="M496" s="5">
        <v>43374</v>
      </c>
      <c r="N496" s="4">
        <v>10</v>
      </c>
      <c r="O496" s="3" t="s">
        <v>33</v>
      </c>
      <c r="P496">
        <v>2018</v>
      </c>
    </row>
    <row r="497" spans="1:16" x14ac:dyDescent="0.25">
      <c r="A497" s="1" t="s">
        <v>16</v>
      </c>
      <c r="B497" s="1" t="s">
        <v>22</v>
      </c>
      <c r="C497" s="3" t="s">
        <v>34</v>
      </c>
      <c r="D497" s="3" t="s">
        <v>44</v>
      </c>
      <c r="E497" s="1">
        <v>2532</v>
      </c>
      <c r="F497" s="2">
        <v>10</v>
      </c>
      <c r="G497" s="2">
        <v>7</v>
      </c>
      <c r="H497" s="2">
        <v>17724</v>
      </c>
      <c r="I497" s="2">
        <v>1949.6399999999999</v>
      </c>
      <c r="J497" s="2">
        <v>15774.36</v>
      </c>
      <c r="K497" s="2">
        <v>12660</v>
      </c>
      <c r="L497" s="2">
        <v>3114.3599999999997</v>
      </c>
      <c r="M497" s="5">
        <v>43556</v>
      </c>
      <c r="N497" s="4">
        <v>4</v>
      </c>
      <c r="O497" s="3" t="s">
        <v>39</v>
      </c>
      <c r="P497">
        <v>2019</v>
      </c>
    </row>
    <row r="498" spans="1:16" x14ac:dyDescent="0.25">
      <c r="A498" s="1" t="s">
        <v>27</v>
      </c>
      <c r="B498" s="1" t="s">
        <v>22</v>
      </c>
      <c r="C498" s="3" t="s">
        <v>34</v>
      </c>
      <c r="D498" s="3" t="s">
        <v>44</v>
      </c>
      <c r="E498" s="1">
        <v>1198</v>
      </c>
      <c r="F498" s="2">
        <v>10</v>
      </c>
      <c r="G498" s="2">
        <v>12</v>
      </c>
      <c r="H498" s="2">
        <v>14376</v>
      </c>
      <c r="I498" s="2">
        <v>1581.36</v>
      </c>
      <c r="J498" s="2">
        <v>12794.64</v>
      </c>
      <c r="K498" s="2">
        <v>3594</v>
      </c>
      <c r="L498" s="2">
        <v>9200.64</v>
      </c>
      <c r="M498" s="5">
        <v>43374</v>
      </c>
      <c r="N498" s="4">
        <v>10</v>
      </c>
      <c r="O498" s="3" t="s">
        <v>33</v>
      </c>
      <c r="P498">
        <v>2018</v>
      </c>
    </row>
    <row r="499" spans="1:16" x14ac:dyDescent="0.25">
      <c r="A499" s="1" t="s">
        <v>21</v>
      </c>
      <c r="B499" s="1" t="s">
        <v>64</v>
      </c>
      <c r="C499" s="3" t="s">
        <v>37</v>
      </c>
      <c r="D499" s="3" t="s">
        <v>44</v>
      </c>
      <c r="E499" s="1">
        <v>384</v>
      </c>
      <c r="F499" s="2">
        <v>120</v>
      </c>
      <c r="G499" s="2">
        <v>15</v>
      </c>
      <c r="H499" s="2">
        <v>5760</v>
      </c>
      <c r="I499" s="2">
        <v>633.59999999999991</v>
      </c>
      <c r="J499" s="2">
        <v>5126.3999999999996</v>
      </c>
      <c r="K499" s="2">
        <v>3840</v>
      </c>
      <c r="L499" s="2">
        <v>1286.3999999999999</v>
      </c>
      <c r="M499" s="5">
        <v>43466</v>
      </c>
      <c r="N499" s="4">
        <v>1</v>
      </c>
      <c r="O499" s="3" t="s">
        <v>19</v>
      </c>
      <c r="P499">
        <v>2019</v>
      </c>
    </row>
    <row r="500" spans="1:16" x14ac:dyDescent="0.25">
      <c r="A500" s="1" t="s">
        <v>27</v>
      </c>
      <c r="B500" s="1" t="s">
        <v>20</v>
      </c>
      <c r="C500" s="3" t="s">
        <v>37</v>
      </c>
      <c r="D500" s="3" t="s">
        <v>44</v>
      </c>
      <c r="E500" s="1">
        <v>472</v>
      </c>
      <c r="F500" s="2">
        <v>120</v>
      </c>
      <c r="G500" s="2">
        <v>12</v>
      </c>
      <c r="H500" s="2">
        <v>5664</v>
      </c>
      <c r="I500" s="2">
        <v>623.04</v>
      </c>
      <c r="J500" s="2">
        <v>5040.96</v>
      </c>
      <c r="K500" s="2">
        <v>1416</v>
      </c>
      <c r="L500" s="2">
        <v>3624.96</v>
      </c>
      <c r="M500" s="5">
        <v>43739</v>
      </c>
      <c r="N500" s="4">
        <v>10</v>
      </c>
      <c r="O500" s="3" t="s">
        <v>33</v>
      </c>
      <c r="P500">
        <v>2019</v>
      </c>
    </row>
    <row r="501" spans="1:16" x14ac:dyDescent="0.25">
      <c r="A501" s="1" t="s">
        <v>16</v>
      </c>
      <c r="B501" s="1" t="s">
        <v>63</v>
      </c>
      <c r="C501" s="3" t="s">
        <v>38</v>
      </c>
      <c r="D501" s="3" t="s">
        <v>44</v>
      </c>
      <c r="E501" s="1">
        <v>1579</v>
      </c>
      <c r="F501" s="2">
        <v>250</v>
      </c>
      <c r="G501" s="2">
        <v>7</v>
      </c>
      <c r="H501" s="2">
        <v>11053</v>
      </c>
      <c r="I501" s="2">
        <v>1215.83</v>
      </c>
      <c r="J501" s="2">
        <v>9837.17</v>
      </c>
      <c r="K501" s="2">
        <v>7895</v>
      </c>
      <c r="L501" s="2">
        <v>1942.17</v>
      </c>
      <c r="M501" s="5">
        <v>43525</v>
      </c>
      <c r="N501" s="4">
        <v>3</v>
      </c>
      <c r="O501" s="3" t="s">
        <v>26</v>
      </c>
      <c r="P501">
        <v>2019</v>
      </c>
    </row>
    <row r="502" spans="1:16" x14ac:dyDescent="0.25">
      <c r="A502" s="1" t="s">
        <v>27</v>
      </c>
      <c r="B502" s="1" t="s">
        <v>65</v>
      </c>
      <c r="C502" s="3" t="s">
        <v>38</v>
      </c>
      <c r="D502" s="3" t="s">
        <v>44</v>
      </c>
      <c r="E502" s="1">
        <v>1005</v>
      </c>
      <c r="F502" s="2">
        <v>250</v>
      </c>
      <c r="G502" s="2">
        <v>12</v>
      </c>
      <c r="H502" s="2">
        <v>12060</v>
      </c>
      <c r="I502" s="2">
        <v>1326.6</v>
      </c>
      <c r="J502" s="2">
        <v>10733.4</v>
      </c>
      <c r="K502" s="2">
        <v>3015</v>
      </c>
      <c r="L502" s="2">
        <v>7718.4</v>
      </c>
      <c r="M502" s="5">
        <v>43344</v>
      </c>
      <c r="N502" s="4">
        <v>9</v>
      </c>
      <c r="O502" s="3" t="s">
        <v>32</v>
      </c>
      <c r="P502">
        <v>2018</v>
      </c>
    </row>
    <row r="503" spans="1:16" x14ac:dyDescent="0.25">
      <c r="A503" s="1" t="s">
        <v>21</v>
      </c>
      <c r="B503" s="1" t="s">
        <v>63</v>
      </c>
      <c r="C503" s="3" t="s">
        <v>40</v>
      </c>
      <c r="D503" s="3" t="s">
        <v>44</v>
      </c>
      <c r="E503" s="1">
        <v>3199.5</v>
      </c>
      <c r="F503" s="2">
        <v>260</v>
      </c>
      <c r="G503" s="2">
        <v>15</v>
      </c>
      <c r="H503" s="2">
        <v>47992.5</v>
      </c>
      <c r="I503" s="2">
        <v>5279.1749999999993</v>
      </c>
      <c r="J503" s="2">
        <v>42713.324999999997</v>
      </c>
      <c r="K503" s="2">
        <v>31995</v>
      </c>
      <c r="L503" s="2">
        <v>10718.324999999999</v>
      </c>
      <c r="M503" s="5">
        <v>43647</v>
      </c>
      <c r="N503" s="4">
        <v>7</v>
      </c>
      <c r="O503" s="3" t="s">
        <v>29</v>
      </c>
      <c r="P503">
        <v>2019</v>
      </c>
    </row>
    <row r="504" spans="1:16" x14ac:dyDescent="0.25">
      <c r="A504" s="1" t="s">
        <v>27</v>
      </c>
      <c r="B504" s="1" t="s">
        <v>20</v>
      </c>
      <c r="C504" s="3" t="s">
        <v>40</v>
      </c>
      <c r="D504" s="3" t="s">
        <v>44</v>
      </c>
      <c r="E504" s="1">
        <v>472</v>
      </c>
      <c r="F504" s="2">
        <v>260</v>
      </c>
      <c r="G504" s="2">
        <v>12</v>
      </c>
      <c r="H504" s="2">
        <v>5664</v>
      </c>
      <c r="I504" s="2">
        <v>623.04</v>
      </c>
      <c r="J504" s="2">
        <v>5040.96</v>
      </c>
      <c r="K504" s="2">
        <v>1416</v>
      </c>
      <c r="L504" s="2">
        <v>3624.96</v>
      </c>
      <c r="M504" s="5">
        <v>43739</v>
      </c>
      <c r="N504" s="4">
        <v>10</v>
      </c>
      <c r="O504" s="3" t="s">
        <v>33</v>
      </c>
      <c r="P504">
        <v>2019</v>
      </c>
    </row>
    <row r="505" spans="1:16" x14ac:dyDescent="0.25">
      <c r="A505" s="1" t="s">
        <v>27</v>
      </c>
      <c r="B505" s="1" t="s">
        <v>64</v>
      </c>
      <c r="C505" s="3" t="s">
        <v>17</v>
      </c>
      <c r="D505" s="3" t="s">
        <v>44</v>
      </c>
      <c r="E505" s="1">
        <v>1937</v>
      </c>
      <c r="F505" s="2">
        <v>3</v>
      </c>
      <c r="G505" s="2">
        <v>12</v>
      </c>
      <c r="H505" s="2">
        <v>23244</v>
      </c>
      <c r="I505" s="2">
        <v>2556.84</v>
      </c>
      <c r="J505" s="2">
        <v>20687.16</v>
      </c>
      <c r="K505" s="2">
        <v>5811</v>
      </c>
      <c r="L505" s="2">
        <v>14876.16</v>
      </c>
      <c r="M505" s="5">
        <v>43497</v>
      </c>
      <c r="N505" s="4">
        <v>2</v>
      </c>
      <c r="O505" s="3" t="s">
        <v>35</v>
      </c>
      <c r="P505">
        <v>2019</v>
      </c>
    </row>
    <row r="506" spans="1:16" x14ac:dyDescent="0.25">
      <c r="A506" s="1" t="s">
        <v>16</v>
      </c>
      <c r="B506" s="1" t="s">
        <v>20</v>
      </c>
      <c r="C506" s="3" t="s">
        <v>17</v>
      </c>
      <c r="D506" s="3" t="s">
        <v>44</v>
      </c>
      <c r="E506" s="1">
        <v>792</v>
      </c>
      <c r="F506" s="2">
        <v>3</v>
      </c>
      <c r="G506" s="2">
        <v>350</v>
      </c>
      <c r="H506" s="2">
        <v>277200</v>
      </c>
      <c r="I506" s="2">
        <v>30492</v>
      </c>
      <c r="J506" s="2">
        <v>246708</v>
      </c>
      <c r="K506" s="2">
        <v>205920</v>
      </c>
      <c r="L506" s="2">
        <v>40788</v>
      </c>
      <c r="M506" s="5">
        <v>43525</v>
      </c>
      <c r="N506" s="4">
        <v>3</v>
      </c>
      <c r="O506" s="3" t="s">
        <v>26</v>
      </c>
      <c r="P506">
        <v>2019</v>
      </c>
    </row>
    <row r="507" spans="1:16" x14ac:dyDescent="0.25">
      <c r="A507" s="1" t="s">
        <v>30</v>
      </c>
      <c r="B507" s="1" t="s">
        <v>20</v>
      </c>
      <c r="C507" s="3" t="s">
        <v>17</v>
      </c>
      <c r="D507" s="3" t="s">
        <v>44</v>
      </c>
      <c r="E507" s="1">
        <v>2811</v>
      </c>
      <c r="F507" s="2">
        <v>3</v>
      </c>
      <c r="G507" s="2">
        <v>300</v>
      </c>
      <c r="H507" s="2">
        <v>843300</v>
      </c>
      <c r="I507" s="2">
        <v>92763</v>
      </c>
      <c r="J507" s="2">
        <v>750537</v>
      </c>
      <c r="K507" s="2">
        <v>702750</v>
      </c>
      <c r="L507" s="2">
        <v>47787</v>
      </c>
      <c r="M507" s="5">
        <v>43647</v>
      </c>
      <c r="N507" s="4">
        <v>7</v>
      </c>
      <c r="O507" s="3" t="s">
        <v>29</v>
      </c>
      <c r="P507">
        <v>2019</v>
      </c>
    </row>
    <row r="508" spans="1:16" x14ac:dyDescent="0.25">
      <c r="A508" s="1" t="s">
        <v>28</v>
      </c>
      <c r="B508" s="1" t="s">
        <v>22</v>
      </c>
      <c r="C508" s="3" t="s">
        <v>17</v>
      </c>
      <c r="D508" s="3" t="s">
        <v>44</v>
      </c>
      <c r="E508" s="1">
        <v>2441</v>
      </c>
      <c r="F508" s="2">
        <v>3</v>
      </c>
      <c r="G508" s="2">
        <v>125</v>
      </c>
      <c r="H508" s="2">
        <v>305125</v>
      </c>
      <c r="I508" s="2">
        <v>33563.75</v>
      </c>
      <c r="J508" s="2">
        <v>271561.25</v>
      </c>
      <c r="K508" s="2">
        <v>292920</v>
      </c>
      <c r="L508" s="2">
        <v>-21358.75</v>
      </c>
      <c r="M508" s="5">
        <v>43739</v>
      </c>
      <c r="N508" s="4">
        <v>10</v>
      </c>
      <c r="O508" s="3" t="s">
        <v>33</v>
      </c>
      <c r="P508">
        <v>2019</v>
      </c>
    </row>
    <row r="509" spans="1:16" x14ac:dyDescent="0.25">
      <c r="A509" s="1" t="s">
        <v>21</v>
      </c>
      <c r="B509" s="1" t="s">
        <v>64</v>
      </c>
      <c r="C509" s="3" t="s">
        <v>17</v>
      </c>
      <c r="D509" s="3" t="s">
        <v>44</v>
      </c>
      <c r="E509" s="1">
        <v>1560</v>
      </c>
      <c r="F509" s="2">
        <v>3</v>
      </c>
      <c r="G509" s="2">
        <v>15</v>
      </c>
      <c r="H509" s="2">
        <v>23400</v>
      </c>
      <c r="I509" s="2">
        <v>2574</v>
      </c>
      <c r="J509" s="2">
        <v>20826</v>
      </c>
      <c r="K509" s="2">
        <v>15600</v>
      </c>
      <c r="L509" s="2">
        <v>5226</v>
      </c>
      <c r="M509" s="5">
        <v>43405</v>
      </c>
      <c r="N509" s="4">
        <v>11</v>
      </c>
      <c r="O509" s="3" t="s">
        <v>36</v>
      </c>
      <c r="P509">
        <v>2018</v>
      </c>
    </row>
    <row r="510" spans="1:16" x14ac:dyDescent="0.25">
      <c r="A510" s="1" t="s">
        <v>16</v>
      </c>
      <c r="B510" s="1" t="s">
        <v>65</v>
      </c>
      <c r="C510" s="3" t="s">
        <v>17</v>
      </c>
      <c r="D510" s="3" t="s">
        <v>44</v>
      </c>
      <c r="E510" s="1">
        <v>2706</v>
      </c>
      <c r="F510" s="2">
        <v>3</v>
      </c>
      <c r="G510" s="2">
        <v>7</v>
      </c>
      <c r="H510" s="2">
        <v>18942</v>
      </c>
      <c r="I510" s="2">
        <v>2083.62</v>
      </c>
      <c r="J510" s="2">
        <v>16858.38</v>
      </c>
      <c r="K510" s="2">
        <v>13530</v>
      </c>
      <c r="L510" s="2">
        <v>3328.380000000001</v>
      </c>
      <c r="M510" s="5">
        <v>43405</v>
      </c>
      <c r="N510" s="4">
        <v>11</v>
      </c>
      <c r="O510" s="3" t="s">
        <v>36</v>
      </c>
      <c r="P510">
        <v>2018</v>
      </c>
    </row>
    <row r="511" spans="1:16" x14ac:dyDescent="0.25">
      <c r="A511" s="1" t="s">
        <v>16</v>
      </c>
      <c r="B511" s="1" t="s">
        <v>20</v>
      </c>
      <c r="C511" s="3" t="s">
        <v>25</v>
      </c>
      <c r="D511" s="3" t="s">
        <v>44</v>
      </c>
      <c r="E511" s="1">
        <v>766</v>
      </c>
      <c r="F511" s="2">
        <v>5</v>
      </c>
      <c r="G511" s="2">
        <v>350</v>
      </c>
      <c r="H511" s="2">
        <v>268100</v>
      </c>
      <c r="I511" s="2">
        <v>29491</v>
      </c>
      <c r="J511" s="2">
        <v>238609</v>
      </c>
      <c r="K511" s="2">
        <v>199160</v>
      </c>
      <c r="L511" s="2">
        <v>39449</v>
      </c>
      <c r="M511" s="5">
        <v>43466</v>
      </c>
      <c r="N511" s="4">
        <v>1</v>
      </c>
      <c r="O511" s="3" t="s">
        <v>19</v>
      </c>
      <c r="P511">
        <v>2019</v>
      </c>
    </row>
    <row r="512" spans="1:16" x14ac:dyDescent="0.25">
      <c r="A512" s="1" t="s">
        <v>16</v>
      </c>
      <c r="B512" s="1" t="s">
        <v>20</v>
      </c>
      <c r="C512" s="3" t="s">
        <v>25</v>
      </c>
      <c r="D512" s="3" t="s">
        <v>44</v>
      </c>
      <c r="E512" s="1">
        <v>2992</v>
      </c>
      <c r="F512" s="2">
        <v>5</v>
      </c>
      <c r="G512" s="2">
        <v>20</v>
      </c>
      <c r="H512" s="2">
        <v>59840</v>
      </c>
      <c r="I512" s="2">
        <v>6582.4</v>
      </c>
      <c r="J512" s="2">
        <v>53257.599999999999</v>
      </c>
      <c r="K512" s="2">
        <v>29920</v>
      </c>
      <c r="L512" s="2">
        <v>23337.599999999999</v>
      </c>
      <c r="M512" s="5">
        <v>43374</v>
      </c>
      <c r="N512" s="4">
        <v>10</v>
      </c>
      <c r="O512" s="3" t="s">
        <v>33</v>
      </c>
      <c r="P512">
        <v>2018</v>
      </c>
    </row>
    <row r="513" spans="1:16" x14ac:dyDescent="0.25">
      <c r="A513" s="1" t="s">
        <v>21</v>
      </c>
      <c r="B513" s="1" t="s">
        <v>65</v>
      </c>
      <c r="C513" s="3" t="s">
        <v>25</v>
      </c>
      <c r="D513" s="3" t="s">
        <v>44</v>
      </c>
      <c r="E513" s="1">
        <v>2157</v>
      </c>
      <c r="F513" s="2">
        <v>5</v>
      </c>
      <c r="G513" s="2">
        <v>15</v>
      </c>
      <c r="H513" s="2">
        <v>32355</v>
      </c>
      <c r="I513" s="2">
        <v>3559.05</v>
      </c>
      <c r="J513" s="2">
        <v>28795.95</v>
      </c>
      <c r="K513" s="2">
        <v>21570</v>
      </c>
      <c r="L513" s="2">
        <v>7225.9500000000007</v>
      </c>
      <c r="M513" s="5">
        <v>43800</v>
      </c>
      <c r="N513" s="4">
        <v>12</v>
      </c>
      <c r="O513" s="3" t="s">
        <v>24</v>
      </c>
      <c r="P513">
        <v>2019</v>
      </c>
    </row>
    <row r="514" spans="1:16" x14ac:dyDescent="0.25">
      <c r="A514" s="1" t="s">
        <v>30</v>
      </c>
      <c r="B514" s="1" t="s">
        <v>64</v>
      </c>
      <c r="C514" s="3" t="s">
        <v>34</v>
      </c>
      <c r="D514" s="3" t="s">
        <v>44</v>
      </c>
      <c r="E514" s="1">
        <v>873</v>
      </c>
      <c r="F514" s="2">
        <v>10</v>
      </c>
      <c r="G514" s="2">
        <v>300</v>
      </c>
      <c r="H514" s="2">
        <v>261900</v>
      </c>
      <c r="I514" s="2">
        <v>28809</v>
      </c>
      <c r="J514" s="2">
        <v>233091</v>
      </c>
      <c r="K514" s="2">
        <v>218250</v>
      </c>
      <c r="L514" s="2">
        <v>14841</v>
      </c>
      <c r="M514" s="5">
        <v>43466</v>
      </c>
      <c r="N514" s="4">
        <v>1</v>
      </c>
      <c r="O514" s="3" t="s">
        <v>19</v>
      </c>
      <c r="P514">
        <v>2019</v>
      </c>
    </row>
    <row r="515" spans="1:16" x14ac:dyDescent="0.25">
      <c r="A515" s="1" t="s">
        <v>16</v>
      </c>
      <c r="B515" s="1" t="s">
        <v>65</v>
      </c>
      <c r="C515" s="3" t="s">
        <v>34</v>
      </c>
      <c r="D515" s="3" t="s">
        <v>44</v>
      </c>
      <c r="E515" s="1">
        <v>1122</v>
      </c>
      <c r="F515" s="2">
        <v>10</v>
      </c>
      <c r="G515" s="2">
        <v>20</v>
      </c>
      <c r="H515" s="2">
        <v>22440</v>
      </c>
      <c r="I515" s="2">
        <v>2468.4</v>
      </c>
      <c r="J515" s="2">
        <v>19971.599999999999</v>
      </c>
      <c r="K515" s="2">
        <v>11220</v>
      </c>
      <c r="L515" s="2">
        <v>8751.5999999999985</v>
      </c>
      <c r="M515" s="5">
        <v>43525</v>
      </c>
      <c r="N515" s="4">
        <v>3</v>
      </c>
      <c r="O515" s="3" t="s">
        <v>26</v>
      </c>
      <c r="P515">
        <v>2019</v>
      </c>
    </row>
    <row r="516" spans="1:16" x14ac:dyDescent="0.25">
      <c r="A516" s="1" t="s">
        <v>16</v>
      </c>
      <c r="B516" s="1" t="s">
        <v>64</v>
      </c>
      <c r="C516" s="3" t="s">
        <v>34</v>
      </c>
      <c r="D516" s="3" t="s">
        <v>44</v>
      </c>
      <c r="E516" s="1">
        <v>2104.5</v>
      </c>
      <c r="F516" s="2">
        <v>10</v>
      </c>
      <c r="G516" s="2">
        <v>350</v>
      </c>
      <c r="H516" s="2">
        <v>736575</v>
      </c>
      <c r="I516" s="2">
        <v>81023.25</v>
      </c>
      <c r="J516" s="2">
        <v>655551.75</v>
      </c>
      <c r="K516" s="2">
        <v>547170</v>
      </c>
      <c r="L516" s="2">
        <v>108381.75</v>
      </c>
      <c r="M516" s="5">
        <v>43647</v>
      </c>
      <c r="N516" s="4">
        <v>7</v>
      </c>
      <c r="O516" s="3" t="s">
        <v>29</v>
      </c>
      <c r="P516">
        <v>2019</v>
      </c>
    </row>
    <row r="517" spans="1:16" x14ac:dyDescent="0.25">
      <c r="A517" s="1" t="s">
        <v>27</v>
      </c>
      <c r="B517" s="1" t="s">
        <v>64</v>
      </c>
      <c r="C517" s="3" t="s">
        <v>34</v>
      </c>
      <c r="D517" s="3" t="s">
        <v>44</v>
      </c>
      <c r="E517" s="1">
        <v>4026</v>
      </c>
      <c r="F517" s="2">
        <v>10</v>
      </c>
      <c r="G517" s="2">
        <v>12</v>
      </c>
      <c r="H517" s="2">
        <v>48312</v>
      </c>
      <c r="I517" s="2">
        <v>5314.32</v>
      </c>
      <c r="J517" s="2">
        <v>42997.68</v>
      </c>
      <c r="K517" s="2">
        <v>12078</v>
      </c>
      <c r="L517" s="2">
        <v>30919.68</v>
      </c>
      <c r="M517" s="5">
        <v>43647</v>
      </c>
      <c r="N517" s="4">
        <v>7</v>
      </c>
      <c r="O517" s="3" t="s">
        <v>29</v>
      </c>
      <c r="P517">
        <v>2019</v>
      </c>
    </row>
    <row r="518" spans="1:16" x14ac:dyDescent="0.25">
      <c r="A518" s="1" t="s">
        <v>27</v>
      </c>
      <c r="B518" s="1" t="s">
        <v>22</v>
      </c>
      <c r="C518" s="3" t="s">
        <v>34</v>
      </c>
      <c r="D518" s="3" t="s">
        <v>44</v>
      </c>
      <c r="E518" s="1">
        <v>2425.5</v>
      </c>
      <c r="F518" s="2">
        <v>10</v>
      </c>
      <c r="G518" s="2">
        <v>12</v>
      </c>
      <c r="H518" s="2">
        <v>29106</v>
      </c>
      <c r="I518" s="2">
        <v>3201.66</v>
      </c>
      <c r="J518" s="2">
        <v>25904.340000000004</v>
      </c>
      <c r="K518" s="2">
        <v>7276.5</v>
      </c>
      <c r="L518" s="2">
        <v>18627.840000000004</v>
      </c>
      <c r="M518" s="5">
        <v>43647</v>
      </c>
      <c r="N518" s="4">
        <v>7</v>
      </c>
      <c r="O518" s="3" t="s">
        <v>29</v>
      </c>
      <c r="P518">
        <v>2019</v>
      </c>
    </row>
    <row r="519" spans="1:16" x14ac:dyDescent="0.25">
      <c r="A519" s="1" t="s">
        <v>16</v>
      </c>
      <c r="B519" s="1" t="s">
        <v>64</v>
      </c>
      <c r="C519" s="3" t="s">
        <v>34</v>
      </c>
      <c r="D519" s="3" t="s">
        <v>44</v>
      </c>
      <c r="E519" s="1">
        <v>2394</v>
      </c>
      <c r="F519" s="2">
        <v>10</v>
      </c>
      <c r="G519" s="2">
        <v>20</v>
      </c>
      <c r="H519" s="2">
        <v>47880</v>
      </c>
      <c r="I519" s="2">
        <v>5266.8</v>
      </c>
      <c r="J519" s="2">
        <v>42613.2</v>
      </c>
      <c r="K519" s="2">
        <v>23940</v>
      </c>
      <c r="L519" s="2">
        <v>18673.199999999997</v>
      </c>
      <c r="M519" s="5">
        <v>43678</v>
      </c>
      <c r="N519" s="4">
        <v>8</v>
      </c>
      <c r="O519" s="3" t="s">
        <v>31</v>
      </c>
      <c r="P519">
        <v>2019</v>
      </c>
    </row>
    <row r="520" spans="1:16" x14ac:dyDescent="0.25">
      <c r="A520" s="1" t="s">
        <v>21</v>
      </c>
      <c r="B520" s="1" t="s">
        <v>65</v>
      </c>
      <c r="C520" s="3" t="s">
        <v>34</v>
      </c>
      <c r="D520" s="3" t="s">
        <v>44</v>
      </c>
      <c r="E520" s="1">
        <v>1984</v>
      </c>
      <c r="F520" s="2">
        <v>10</v>
      </c>
      <c r="G520" s="2">
        <v>15</v>
      </c>
      <c r="H520" s="2">
        <v>29760</v>
      </c>
      <c r="I520" s="2">
        <v>3273.6</v>
      </c>
      <c r="J520" s="2">
        <v>26486.400000000001</v>
      </c>
      <c r="K520" s="2">
        <v>19840</v>
      </c>
      <c r="L520" s="2">
        <v>6646.4000000000015</v>
      </c>
      <c r="M520" s="5">
        <v>43678</v>
      </c>
      <c r="N520" s="4">
        <v>8</v>
      </c>
      <c r="O520" s="3" t="s">
        <v>31</v>
      </c>
      <c r="P520">
        <v>2019</v>
      </c>
    </row>
    <row r="521" spans="1:16" x14ac:dyDescent="0.25">
      <c r="A521" s="1" t="s">
        <v>28</v>
      </c>
      <c r="B521" s="1" t="s">
        <v>22</v>
      </c>
      <c r="C521" s="3" t="s">
        <v>34</v>
      </c>
      <c r="D521" s="3" t="s">
        <v>44</v>
      </c>
      <c r="E521" s="1">
        <v>2441</v>
      </c>
      <c r="F521" s="2">
        <v>10</v>
      </c>
      <c r="G521" s="2">
        <v>125</v>
      </c>
      <c r="H521" s="2">
        <v>305125</v>
      </c>
      <c r="I521" s="2">
        <v>33563.75</v>
      </c>
      <c r="J521" s="2">
        <v>271561.25</v>
      </c>
      <c r="K521" s="2">
        <v>292920</v>
      </c>
      <c r="L521" s="2">
        <v>-21358.75</v>
      </c>
      <c r="M521" s="5">
        <v>43739</v>
      </c>
      <c r="N521" s="4">
        <v>10</v>
      </c>
      <c r="O521" s="3" t="s">
        <v>33</v>
      </c>
      <c r="P521">
        <v>2019</v>
      </c>
    </row>
    <row r="522" spans="1:16" x14ac:dyDescent="0.25">
      <c r="A522" s="1" t="s">
        <v>16</v>
      </c>
      <c r="B522" s="1" t="s">
        <v>20</v>
      </c>
      <c r="C522" s="3" t="s">
        <v>34</v>
      </c>
      <c r="D522" s="3" t="s">
        <v>44</v>
      </c>
      <c r="E522" s="1">
        <v>2992</v>
      </c>
      <c r="F522" s="2">
        <v>10</v>
      </c>
      <c r="G522" s="2">
        <v>20</v>
      </c>
      <c r="H522" s="2">
        <v>59840</v>
      </c>
      <c r="I522" s="2">
        <v>6582.4</v>
      </c>
      <c r="J522" s="2">
        <v>53257.599999999999</v>
      </c>
      <c r="K522" s="2">
        <v>29920</v>
      </c>
      <c r="L522" s="2">
        <v>23337.599999999999</v>
      </c>
      <c r="M522" s="5">
        <v>43374</v>
      </c>
      <c r="N522" s="4">
        <v>10</v>
      </c>
      <c r="O522" s="3" t="s">
        <v>33</v>
      </c>
      <c r="P522">
        <v>2018</v>
      </c>
    </row>
    <row r="523" spans="1:16" x14ac:dyDescent="0.25">
      <c r="A523" s="1" t="s">
        <v>30</v>
      </c>
      <c r="B523" s="1" t="s">
        <v>64</v>
      </c>
      <c r="C523" s="3" t="s">
        <v>34</v>
      </c>
      <c r="D523" s="3" t="s">
        <v>44</v>
      </c>
      <c r="E523" s="1">
        <v>1366</v>
      </c>
      <c r="F523" s="2">
        <v>10</v>
      </c>
      <c r="G523" s="2">
        <v>300</v>
      </c>
      <c r="H523" s="2">
        <v>409800</v>
      </c>
      <c r="I523" s="2">
        <v>45078</v>
      </c>
      <c r="J523" s="2">
        <v>364722</v>
      </c>
      <c r="K523" s="2">
        <v>341500</v>
      </c>
      <c r="L523" s="2">
        <v>23222</v>
      </c>
      <c r="M523" s="5">
        <v>43770</v>
      </c>
      <c r="N523" s="4">
        <v>11</v>
      </c>
      <c r="O523" s="3" t="s">
        <v>36</v>
      </c>
      <c r="P523">
        <v>2019</v>
      </c>
    </row>
    <row r="524" spans="1:16" x14ac:dyDescent="0.25">
      <c r="A524" s="1" t="s">
        <v>16</v>
      </c>
      <c r="B524" s="1" t="s">
        <v>22</v>
      </c>
      <c r="C524" s="3" t="s">
        <v>37</v>
      </c>
      <c r="D524" s="3" t="s">
        <v>44</v>
      </c>
      <c r="E524" s="1">
        <v>2805</v>
      </c>
      <c r="F524" s="2">
        <v>120</v>
      </c>
      <c r="G524" s="2">
        <v>20</v>
      </c>
      <c r="H524" s="2">
        <v>56100</v>
      </c>
      <c r="I524" s="2">
        <v>6171</v>
      </c>
      <c r="J524" s="2">
        <v>49929</v>
      </c>
      <c r="K524" s="2">
        <v>28050</v>
      </c>
      <c r="L524" s="2">
        <v>21879</v>
      </c>
      <c r="M524" s="5">
        <v>43344</v>
      </c>
      <c r="N524" s="4">
        <v>9</v>
      </c>
      <c r="O524" s="3" t="s">
        <v>32</v>
      </c>
      <c r="P524">
        <v>2018</v>
      </c>
    </row>
    <row r="525" spans="1:16" x14ac:dyDescent="0.25">
      <c r="A525" s="1" t="s">
        <v>21</v>
      </c>
      <c r="B525" s="1" t="s">
        <v>65</v>
      </c>
      <c r="C525" s="3" t="s">
        <v>37</v>
      </c>
      <c r="D525" s="3" t="s">
        <v>44</v>
      </c>
      <c r="E525" s="1">
        <v>655</v>
      </c>
      <c r="F525" s="2">
        <v>120</v>
      </c>
      <c r="G525" s="2">
        <v>15</v>
      </c>
      <c r="H525" s="2">
        <v>9825</v>
      </c>
      <c r="I525" s="2">
        <v>1080.75</v>
      </c>
      <c r="J525" s="2">
        <v>8744.25</v>
      </c>
      <c r="K525" s="2">
        <v>6550</v>
      </c>
      <c r="L525" s="2">
        <v>2194.25</v>
      </c>
      <c r="M525" s="5">
        <v>43344</v>
      </c>
      <c r="N525" s="4">
        <v>9</v>
      </c>
      <c r="O525" s="3" t="s">
        <v>32</v>
      </c>
      <c r="P525">
        <v>2018</v>
      </c>
    </row>
    <row r="526" spans="1:16" x14ac:dyDescent="0.25">
      <c r="A526" s="1" t="s">
        <v>16</v>
      </c>
      <c r="B526" s="1" t="s">
        <v>65</v>
      </c>
      <c r="C526" s="3" t="s">
        <v>37</v>
      </c>
      <c r="D526" s="3" t="s">
        <v>44</v>
      </c>
      <c r="E526" s="1">
        <v>344</v>
      </c>
      <c r="F526" s="2">
        <v>120</v>
      </c>
      <c r="G526" s="2">
        <v>350</v>
      </c>
      <c r="H526" s="2">
        <v>120400</v>
      </c>
      <c r="I526" s="2">
        <v>13244</v>
      </c>
      <c r="J526" s="2">
        <v>107156</v>
      </c>
      <c r="K526" s="2">
        <v>89440</v>
      </c>
      <c r="L526" s="2">
        <v>17716</v>
      </c>
      <c r="M526" s="5">
        <v>43374</v>
      </c>
      <c r="N526" s="4">
        <v>10</v>
      </c>
      <c r="O526" s="3" t="s">
        <v>33</v>
      </c>
      <c r="P526">
        <v>2018</v>
      </c>
    </row>
    <row r="527" spans="1:16" x14ac:dyDescent="0.25">
      <c r="A527" s="1" t="s">
        <v>16</v>
      </c>
      <c r="B527" s="1" t="s">
        <v>64</v>
      </c>
      <c r="C527" s="3" t="s">
        <v>37</v>
      </c>
      <c r="D527" s="3" t="s">
        <v>44</v>
      </c>
      <c r="E527" s="1">
        <v>1808</v>
      </c>
      <c r="F527" s="2">
        <v>120</v>
      </c>
      <c r="G527" s="2">
        <v>7</v>
      </c>
      <c r="H527" s="2">
        <v>12656</v>
      </c>
      <c r="I527" s="2">
        <v>1392.16</v>
      </c>
      <c r="J527" s="2">
        <v>11263.84</v>
      </c>
      <c r="K527" s="2">
        <v>9040</v>
      </c>
      <c r="L527" s="2">
        <v>2223.84</v>
      </c>
      <c r="M527" s="5">
        <v>43770</v>
      </c>
      <c r="N527" s="4">
        <v>11</v>
      </c>
      <c r="O527" s="3" t="s">
        <v>36</v>
      </c>
      <c r="P527">
        <v>2019</v>
      </c>
    </row>
    <row r="528" spans="1:16" x14ac:dyDescent="0.25">
      <c r="A528" s="1" t="s">
        <v>27</v>
      </c>
      <c r="B528" s="1" t="s">
        <v>22</v>
      </c>
      <c r="C528" s="3" t="s">
        <v>38</v>
      </c>
      <c r="D528" s="3" t="s">
        <v>44</v>
      </c>
      <c r="E528" s="1">
        <v>1734</v>
      </c>
      <c r="F528" s="2">
        <v>250</v>
      </c>
      <c r="G528" s="2">
        <v>12</v>
      </c>
      <c r="H528" s="2">
        <v>20808</v>
      </c>
      <c r="I528" s="2">
        <v>2288.88</v>
      </c>
      <c r="J528" s="2">
        <v>18519.12</v>
      </c>
      <c r="K528" s="2">
        <v>5202</v>
      </c>
      <c r="L528" s="2">
        <v>13317.119999999999</v>
      </c>
      <c r="M528" s="5">
        <v>43466</v>
      </c>
      <c r="N528" s="4">
        <v>1</v>
      </c>
      <c r="O528" s="3" t="s">
        <v>19</v>
      </c>
      <c r="P528">
        <v>2019</v>
      </c>
    </row>
    <row r="529" spans="1:16" x14ac:dyDescent="0.25">
      <c r="A529" s="1" t="s">
        <v>28</v>
      </c>
      <c r="B529" s="1" t="s">
        <v>65</v>
      </c>
      <c r="C529" s="3" t="s">
        <v>38</v>
      </c>
      <c r="D529" s="3" t="s">
        <v>44</v>
      </c>
      <c r="E529" s="1">
        <v>554</v>
      </c>
      <c r="F529" s="2">
        <v>250</v>
      </c>
      <c r="G529" s="2">
        <v>125</v>
      </c>
      <c r="H529" s="2">
        <v>69250</v>
      </c>
      <c r="I529" s="2">
        <v>7617.5</v>
      </c>
      <c r="J529" s="2">
        <v>61632.5</v>
      </c>
      <c r="K529" s="2">
        <v>66480</v>
      </c>
      <c r="L529" s="2">
        <v>-4847.5</v>
      </c>
      <c r="M529" s="5">
        <v>43466</v>
      </c>
      <c r="N529" s="4">
        <v>1</v>
      </c>
      <c r="O529" s="3" t="s">
        <v>19</v>
      </c>
      <c r="P529">
        <v>2019</v>
      </c>
    </row>
    <row r="530" spans="1:16" x14ac:dyDescent="0.25">
      <c r="A530" s="1" t="s">
        <v>16</v>
      </c>
      <c r="B530" s="1" t="s">
        <v>64</v>
      </c>
      <c r="C530" s="3" t="s">
        <v>38</v>
      </c>
      <c r="D530" s="3" t="s">
        <v>44</v>
      </c>
      <c r="E530" s="1">
        <v>2935</v>
      </c>
      <c r="F530" s="2">
        <v>250</v>
      </c>
      <c r="G530" s="2">
        <v>20</v>
      </c>
      <c r="H530" s="2">
        <v>58700</v>
      </c>
      <c r="I530" s="2">
        <v>6457</v>
      </c>
      <c r="J530" s="2">
        <v>52243</v>
      </c>
      <c r="K530" s="2">
        <v>29350</v>
      </c>
      <c r="L530" s="2">
        <v>22893</v>
      </c>
      <c r="M530" s="5">
        <v>43405</v>
      </c>
      <c r="N530" s="4">
        <v>11</v>
      </c>
      <c r="O530" s="3" t="s">
        <v>36</v>
      </c>
      <c r="P530">
        <v>2018</v>
      </c>
    </row>
    <row r="531" spans="1:16" x14ac:dyDescent="0.25">
      <c r="A531" s="1" t="s">
        <v>28</v>
      </c>
      <c r="B531" s="1" t="s">
        <v>20</v>
      </c>
      <c r="C531" s="3" t="s">
        <v>40</v>
      </c>
      <c r="D531" s="3" t="s">
        <v>44</v>
      </c>
      <c r="E531" s="1">
        <v>3165</v>
      </c>
      <c r="F531" s="2">
        <v>260</v>
      </c>
      <c r="G531" s="2">
        <v>125</v>
      </c>
      <c r="H531" s="2">
        <v>395625</v>
      </c>
      <c r="I531" s="2">
        <v>43518.75</v>
      </c>
      <c r="J531" s="2">
        <v>352106.25</v>
      </c>
      <c r="K531" s="2">
        <v>379800</v>
      </c>
      <c r="L531" s="2">
        <v>-27693.75</v>
      </c>
      <c r="M531" s="5">
        <v>43466</v>
      </c>
      <c r="N531" s="4">
        <v>1</v>
      </c>
      <c r="O531" s="3" t="s">
        <v>19</v>
      </c>
      <c r="P531">
        <v>2019</v>
      </c>
    </row>
    <row r="532" spans="1:16" x14ac:dyDescent="0.25">
      <c r="A532" s="1" t="s">
        <v>16</v>
      </c>
      <c r="B532" s="1" t="s">
        <v>65</v>
      </c>
      <c r="C532" s="3" t="s">
        <v>40</v>
      </c>
      <c r="D532" s="3" t="s">
        <v>44</v>
      </c>
      <c r="E532" s="1">
        <v>2629</v>
      </c>
      <c r="F532" s="2">
        <v>260</v>
      </c>
      <c r="G532" s="2">
        <v>20</v>
      </c>
      <c r="H532" s="2">
        <v>52580</v>
      </c>
      <c r="I532" s="2">
        <v>5783.8</v>
      </c>
      <c r="J532" s="2">
        <v>46796.2</v>
      </c>
      <c r="K532" s="2">
        <v>26290</v>
      </c>
      <c r="L532" s="2">
        <v>20506.199999999997</v>
      </c>
      <c r="M532" s="5">
        <v>43466</v>
      </c>
      <c r="N532" s="4">
        <v>1</v>
      </c>
      <c r="O532" s="3" t="s">
        <v>19</v>
      </c>
      <c r="P532">
        <v>2019</v>
      </c>
    </row>
    <row r="533" spans="1:16" x14ac:dyDescent="0.25">
      <c r="A533" s="1" t="s">
        <v>28</v>
      </c>
      <c r="B533" s="1" t="s">
        <v>22</v>
      </c>
      <c r="C533" s="3" t="s">
        <v>40</v>
      </c>
      <c r="D533" s="3" t="s">
        <v>44</v>
      </c>
      <c r="E533" s="1">
        <v>1433</v>
      </c>
      <c r="F533" s="2">
        <v>260</v>
      </c>
      <c r="G533" s="2">
        <v>125</v>
      </c>
      <c r="H533" s="2">
        <v>179125</v>
      </c>
      <c r="I533" s="2">
        <v>19703.75</v>
      </c>
      <c r="J533" s="2">
        <v>159421.25</v>
      </c>
      <c r="K533" s="2">
        <v>171960</v>
      </c>
      <c r="L533" s="2">
        <v>-12538.75</v>
      </c>
      <c r="M533" s="5">
        <v>43586</v>
      </c>
      <c r="N533" s="4">
        <v>5</v>
      </c>
      <c r="O533" s="3" t="s">
        <v>42</v>
      </c>
      <c r="P533">
        <v>2019</v>
      </c>
    </row>
    <row r="534" spans="1:16" x14ac:dyDescent="0.25">
      <c r="A534" s="1" t="s">
        <v>28</v>
      </c>
      <c r="B534" s="1" t="s">
        <v>65</v>
      </c>
      <c r="C534" s="3" t="s">
        <v>40</v>
      </c>
      <c r="D534" s="3" t="s">
        <v>44</v>
      </c>
      <c r="E534" s="1">
        <v>947</v>
      </c>
      <c r="F534" s="2">
        <v>260</v>
      </c>
      <c r="G534" s="2">
        <v>125</v>
      </c>
      <c r="H534" s="2">
        <v>118375</v>
      </c>
      <c r="I534" s="2">
        <v>13021.25</v>
      </c>
      <c r="J534" s="2">
        <v>105353.75</v>
      </c>
      <c r="K534" s="2">
        <v>113640</v>
      </c>
      <c r="L534" s="2">
        <v>-8286.25</v>
      </c>
      <c r="M534" s="5">
        <v>43344</v>
      </c>
      <c r="N534" s="4">
        <v>9</v>
      </c>
      <c r="O534" s="3" t="s">
        <v>32</v>
      </c>
      <c r="P534">
        <v>2018</v>
      </c>
    </row>
    <row r="535" spans="1:16" x14ac:dyDescent="0.25">
      <c r="A535" s="1" t="s">
        <v>16</v>
      </c>
      <c r="B535" s="1" t="s">
        <v>65</v>
      </c>
      <c r="C535" s="3" t="s">
        <v>40</v>
      </c>
      <c r="D535" s="3" t="s">
        <v>44</v>
      </c>
      <c r="E535" s="1">
        <v>344</v>
      </c>
      <c r="F535" s="2">
        <v>260</v>
      </c>
      <c r="G535" s="2">
        <v>350</v>
      </c>
      <c r="H535" s="2">
        <v>120400</v>
      </c>
      <c r="I535" s="2">
        <v>13244</v>
      </c>
      <c r="J535" s="2">
        <v>107156</v>
      </c>
      <c r="K535" s="2">
        <v>89440</v>
      </c>
      <c r="L535" s="2">
        <v>17716</v>
      </c>
      <c r="M535" s="5">
        <v>43374</v>
      </c>
      <c r="N535" s="4">
        <v>10</v>
      </c>
      <c r="O535" s="3" t="s">
        <v>33</v>
      </c>
      <c r="P535">
        <v>2018</v>
      </c>
    </row>
    <row r="536" spans="1:16" x14ac:dyDescent="0.25">
      <c r="A536" s="1" t="s">
        <v>21</v>
      </c>
      <c r="B536" s="1" t="s">
        <v>65</v>
      </c>
      <c r="C536" s="3" t="s">
        <v>40</v>
      </c>
      <c r="D536" s="3" t="s">
        <v>44</v>
      </c>
      <c r="E536" s="1">
        <v>2157</v>
      </c>
      <c r="F536" s="2">
        <v>260</v>
      </c>
      <c r="G536" s="2">
        <v>15</v>
      </c>
      <c r="H536" s="2">
        <v>32355</v>
      </c>
      <c r="I536" s="2">
        <v>3559.05</v>
      </c>
      <c r="J536" s="2">
        <v>28795.95</v>
      </c>
      <c r="K536" s="2">
        <v>21570</v>
      </c>
      <c r="L536" s="2">
        <v>7225.9500000000007</v>
      </c>
      <c r="M536" s="5">
        <v>43800</v>
      </c>
      <c r="N536" s="4">
        <v>12</v>
      </c>
      <c r="O536" s="3" t="s">
        <v>24</v>
      </c>
      <c r="P536">
        <v>2019</v>
      </c>
    </row>
    <row r="537" spans="1:16" x14ac:dyDescent="0.25">
      <c r="A537" s="1" t="s">
        <v>16</v>
      </c>
      <c r="B537" s="1" t="s">
        <v>63</v>
      </c>
      <c r="C537" s="3" t="s">
        <v>34</v>
      </c>
      <c r="D537" s="3" t="s">
        <v>44</v>
      </c>
      <c r="E537" s="1">
        <v>380</v>
      </c>
      <c r="F537" s="2">
        <v>10</v>
      </c>
      <c r="G537" s="2">
        <v>7</v>
      </c>
      <c r="H537" s="2">
        <v>2660</v>
      </c>
      <c r="I537" s="2">
        <v>292.60000000000002</v>
      </c>
      <c r="J537" s="2">
        <v>2367.4</v>
      </c>
      <c r="K537" s="2">
        <v>1900</v>
      </c>
      <c r="L537" s="2">
        <v>467.40000000000009</v>
      </c>
      <c r="M537" s="5">
        <v>43344</v>
      </c>
      <c r="N537" s="4">
        <v>9</v>
      </c>
      <c r="O537" s="3" t="s">
        <v>32</v>
      </c>
      <c r="P537">
        <v>2018</v>
      </c>
    </row>
    <row r="538" spans="1:16" x14ac:dyDescent="0.25">
      <c r="A538" s="1" t="s">
        <v>16</v>
      </c>
      <c r="B538" s="1" t="s">
        <v>65</v>
      </c>
      <c r="C538" s="3" t="s">
        <v>17</v>
      </c>
      <c r="D538" s="3" t="s">
        <v>44</v>
      </c>
      <c r="E538" s="1">
        <v>886</v>
      </c>
      <c r="F538" s="2">
        <v>3</v>
      </c>
      <c r="G538" s="2">
        <v>350</v>
      </c>
      <c r="H538" s="2">
        <v>310100</v>
      </c>
      <c r="I538" s="2">
        <v>37212</v>
      </c>
      <c r="J538" s="2">
        <v>272888</v>
      </c>
      <c r="K538" s="2">
        <v>230360</v>
      </c>
      <c r="L538" s="2">
        <v>42528</v>
      </c>
      <c r="M538" s="5">
        <v>43617</v>
      </c>
      <c r="N538" s="4">
        <v>6</v>
      </c>
      <c r="O538" s="3" t="s">
        <v>23</v>
      </c>
      <c r="P538">
        <v>2019</v>
      </c>
    </row>
    <row r="539" spans="1:16" x14ac:dyDescent="0.25">
      <c r="A539" s="1" t="s">
        <v>28</v>
      </c>
      <c r="B539" s="1" t="s">
        <v>64</v>
      </c>
      <c r="C539" s="3" t="s">
        <v>17</v>
      </c>
      <c r="D539" s="3" t="s">
        <v>44</v>
      </c>
      <c r="E539" s="1">
        <v>2416</v>
      </c>
      <c r="F539" s="2">
        <v>3</v>
      </c>
      <c r="G539" s="2">
        <v>125</v>
      </c>
      <c r="H539" s="2">
        <v>302000</v>
      </c>
      <c r="I539" s="2">
        <v>36240</v>
      </c>
      <c r="J539" s="2">
        <v>265760</v>
      </c>
      <c r="K539" s="2">
        <v>289920</v>
      </c>
      <c r="L539" s="2">
        <v>-24160</v>
      </c>
      <c r="M539" s="5">
        <v>43344</v>
      </c>
      <c r="N539" s="4">
        <v>9</v>
      </c>
      <c r="O539" s="3" t="s">
        <v>32</v>
      </c>
      <c r="P539">
        <v>2018</v>
      </c>
    </row>
    <row r="540" spans="1:16" x14ac:dyDescent="0.25">
      <c r="A540" s="1" t="s">
        <v>28</v>
      </c>
      <c r="B540" s="1" t="s">
        <v>65</v>
      </c>
      <c r="C540" s="3" t="s">
        <v>17</v>
      </c>
      <c r="D540" s="3" t="s">
        <v>44</v>
      </c>
      <c r="E540" s="1">
        <v>2156</v>
      </c>
      <c r="F540" s="2">
        <v>3</v>
      </c>
      <c r="G540" s="2">
        <v>125</v>
      </c>
      <c r="H540" s="2">
        <v>269500</v>
      </c>
      <c r="I540" s="2">
        <v>32340</v>
      </c>
      <c r="J540" s="2">
        <v>237160</v>
      </c>
      <c r="K540" s="2">
        <v>258720</v>
      </c>
      <c r="L540" s="2">
        <v>-21560</v>
      </c>
      <c r="M540" s="5">
        <v>43739</v>
      </c>
      <c r="N540" s="4">
        <v>10</v>
      </c>
      <c r="O540" s="3" t="s">
        <v>33</v>
      </c>
      <c r="P540">
        <v>2019</v>
      </c>
    </row>
    <row r="541" spans="1:16" x14ac:dyDescent="0.25">
      <c r="A541" s="1" t="s">
        <v>21</v>
      </c>
      <c r="B541" s="1" t="s">
        <v>64</v>
      </c>
      <c r="C541" s="3" t="s">
        <v>17</v>
      </c>
      <c r="D541" s="3" t="s">
        <v>44</v>
      </c>
      <c r="E541" s="1">
        <v>2689</v>
      </c>
      <c r="F541" s="2">
        <v>3</v>
      </c>
      <c r="G541" s="2">
        <v>15</v>
      </c>
      <c r="H541" s="2">
        <v>40335</v>
      </c>
      <c r="I541" s="2">
        <v>4840.2</v>
      </c>
      <c r="J541" s="2">
        <v>35494.800000000003</v>
      </c>
      <c r="K541" s="2">
        <v>26890</v>
      </c>
      <c r="L541" s="2">
        <v>8604.8000000000029</v>
      </c>
      <c r="M541" s="5">
        <v>43770</v>
      </c>
      <c r="N541" s="4">
        <v>11</v>
      </c>
      <c r="O541" s="3" t="s">
        <v>36</v>
      </c>
      <c r="P541">
        <v>2019</v>
      </c>
    </row>
    <row r="542" spans="1:16" x14ac:dyDescent="0.25">
      <c r="A542" s="1" t="s">
        <v>21</v>
      </c>
      <c r="B542" s="1" t="s">
        <v>63</v>
      </c>
      <c r="C542" s="3" t="s">
        <v>25</v>
      </c>
      <c r="D542" s="3" t="s">
        <v>44</v>
      </c>
      <c r="E542" s="1">
        <v>677</v>
      </c>
      <c r="F542" s="2">
        <v>5</v>
      </c>
      <c r="G542" s="2">
        <v>15</v>
      </c>
      <c r="H542" s="2">
        <v>10155</v>
      </c>
      <c r="I542" s="2">
        <v>1218.5999999999999</v>
      </c>
      <c r="J542" s="2">
        <v>8936.4</v>
      </c>
      <c r="K542" s="2">
        <v>6770</v>
      </c>
      <c r="L542" s="2">
        <v>2166.3999999999996</v>
      </c>
      <c r="M542" s="5">
        <v>43525</v>
      </c>
      <c r="N542" s="4">
        <v>3</v>
      </c>
      <c r="O542" s="3" t="s">
        <v>26</v>
      </c>
      <c r="P542">
        <v>2019</v>
      </c>
    </row>
    <row r="543" spans="1:16" x14ac:dyDescent="0.25">
      <c r="A543" s="1" t="s">
        <v>30</v>
      </c>
      <c r="B543" s="1" t="s">
        <v>22</v>
      </c>
      <c r="C543" s="3" t="s">
        <v>25</v>
      </c>
      <c r="D543" s="3" t="s">
        <v>44</v>
      </c>
      <c r="E543" s="1">
        <v>1773</v>
      </c>
      <c r="F543" s="2">
        <v>5</v>
      </c>
      <c r="G543" s="2">
        <v>300</v>
      </c>
      <c r="H543" s="2">
        <v>531900</v>
      </c>
      <c r="I543" s="2">
        <v>63828</v>
      </c>
      <c r="J543" s="2">
        <v>468072</v>
      </c>
      <c r="K543" s="2">
        <v>443250</v>
      </c>
      <c r="L543" s="2">
        <v>24822</v>
      </c>
      <c r="M543" s="5">
        <v>43556</v>
      </c>
      <c r="N543" s="4">
        <v>4</v>
      </c>
      <c r="O543" s="3" t="s">
        <v>39</v>
      </c>
      <c r="P543">
        <v>2019</v>
      </c>
    </row>
    <row r="544" spans="1:16" x14ac:dyDescent="0.25">
      <c r="A544" s="1" t="s">
        <v>16</v>
      </c>
      <c r="B544" s="1" t="s">
        <v>65</v>
      </c>
      <c r="C544" s="3" t="s">
        <v>25</v>
      </c>
      <c r="D544" s="3" t="s">
        <v>44</v>
      </c>
      <c r="E544" s="1">
        <v>2420</v>
      </c>
      <c r="F544" s="2">
        <v>5</v>
      </c>
      <c r="G544" s="2">
        <v>7</v>
      </c>
      <c r="H544" s="2">
        <v>16940</v>
      </c>
      <c r="I544" s="2">
        <v>2032.8</v>
      </c>
      <c r="J544" s="2">
        <v>14907.2</v>
      </c>
      <c r="K544" s="2">
        <v>12100</v>
      </c>
      <c r="L544" s="2">
        <v>2807.2000000000007</v>
      </c>
      <c r="M544" s="5">
        <v>43709</v>
      </c>
      <c r="N544" s="4">
        <v>9</v>
      </c>
      <c r="O544" s="3" t="s">
        <v>32</v>
      </c>
      <c r="P544">
        <v>2019</v>
      </c>
    </row>
    <row r="545" spans="1:16" x14ac:dyDescent="0.25">
      <c r="A545" s="1" t="s">
        <v>16</v>
      </c>
      <c r="B545" s="1" t="s">
        <v>64</v>
      </c>
      <c r="C545" s="3" t="s">
        <v>25</v>
      </c>
      <c r="D545" s="3" t="s">
        <v>44</v>
      </c>
      <c r="E545" s="1">
        <v>2734</v>
      </c>
      <c r="F545" s="2">
        <v>5</v>
      </c>
      <c r="G545" s="2">
        <v>7</v>
      </c>
      <c r="H545" s="2">
        <v>19138</v>
      </c>
      <c r="I545" s="2">
        <v>2296.56</v>
      </c>
      <c r="J545" s="2">
        <v>16841.439999999999</v>
      </c>
      <c r="K545" s="2">
        <v>13670</v>
      </c>
      <c r="L545" s="2">
        <v>3171.4399999999987</v>
      </c>
      <c r="M545" s="5">
        <v>43739</v>
      </c>
      <c r="N545" s="4">
        <v>10</v>
      </c>
      <c r="O545" s="3" t="s">
        <v>33</v>
      </c>
      <c r="P545">
        <v>2019</v>
      </c>
    </row>
    <row r="546" spans="1:16" x14ac:dyDescent="0.25">
      <c r="A546" s="1" t="s">
        <v>16</v>
      </c>
      <c r="B546" s="1" t="s">
        <v>65</v>
      </c>
      <c r="C546" s="3" t="s">
        <v>25</v>
      </c>
      <c r="D546" s="3" t="s">
        <v>44</v>
      </c>
      <c r="E546" s="1">
        <v>1715</v>
      </c>
      <c r="F546" s="2">
        <v>5</v>
      </c>
      <c r="G546" s="2">
        <v>20</v>
      </c>
      <c r="H546" s="2">
        <v>34300</v>
      </c>
      <c r="I546" s="2">
        <v>4116</v>
      </c>
      <c r="J546" s="2">
        <v>30184</v>
      </c>
      <c r="K546" s="2">
        <v>17150</v>
      </c>
      <c r="L546" s="2">
        <v>13034</v>
      </c>
      <c r="M546" s="5">
        <v>43374</v>
      </c>
      <c r="N546" s="4">
        <v>10</v>
      </c>
      <c r="O546" s="3" t="s">
        <v>33</v>
      </c>
      <c r="P546">
        <v>2018</v>
      </c>
    </row>
    <row r="547" spans="1:16" x14ac:dyDescent="0.25">
      <c r="A547" s="1" t="s">
        <v>30</v>
      </c>
      <c r="B547" s="1" t="s">
        <v>22</v>
      </c>
      <c r="C547" s="3" t="s">
        <v>25</v>
      </c>
      <c r="D547" s="3" t="s">
        <v>44</v>
      </c>
      <c r="E547" s="1">
        <v>1186</v>
      </c>
      <c r="F547" s="2">
        <v>5</v>
      </c>
      <c r="G547" s="2">
        <v>300</v>
      </c>
      <c r="H547" s="2">
        <v>355800</v>
      </c>
      <c r="I547" s="2">
        <v>42696</v>
      </c>
      <c r="J547" s="2">
        <v>313104</v>
      </c>
      <c r="K547" s="2">
        <v>296500</v>
      </c>
      <c r="L547" s="2">
        <v>16604</v>
      </c>
      <c r="M547" s="5">
        <v>43435</v>
      </c>
      <c r="N547" s="4">
        <v>12</v>
      </c>
      <c r="O547" s="3" t="s">
        <v>24</v>
      </c>
      <c r="P547">
        <v>2018</v>
      </c>
    </row>
    <row r="548" spans="1:16" x14ac:dyDescent="0.25">
      <c r="A548" s="1" t="s">
        <v>30</v>
      </c>
      <c r="B548" s="1" t="s">
        <v>63</v>
      </c>
      <c r="C548" s="3" t="s">
        <v>34</v>
      </c>
      <c r="D548" s="3" t="s">
        <v>44</v>
      </c>
      <c r="E548" s="1">
        <v>3495</v>
      </c>
      <c r="F548" s="2">
        <v>10</v>
      </c>
      <c r="G548" s="2">
        <v>300</v>
      </c>
      <c r="H548" s="2">
        <v>1048500</v>
      </c>
      <c r="I548" s="2">
        <v>125820</v>
      </c>
      <c r="J548" s="2">
        <v>922680</v>
      </c>
      <c r="K548" s="2">
        <v>873750</v>
      </c>
      <c r="L548" s="2">
        <v>48930</v>
      </c>
      <c r="M548" s="5">
        <v>43466</v>
      </c>
      <c r="N548" s="4">
        <v>1</v>
      </c>
      <c r="O548" s="3" t="s">
        <v>19</v>
      </c>
      <c r="P548">
        <v>2019</v>
      </c>
    </row>
    <row r="549" spans="1:16" x14ac:dyDescent="0.25">
      <c r="A549" s="1" t="s">
        <v>16</v>
      </c>
      <c r="B549" s="1" t="s">
        <v>65</v>
      </c>
      <c r="C549" s="3" t="s">
        <v>34</v>
      </c>
      <c r="D549" s="3" t="s">
        <v>44</v>
      </c>
      <c r="E549" s="1">
        <v>886</v>
      </c>
      <c r="F549" s="2">
        <v>10</v>
      </c>
      <c r="G549" s="2">
        <v>350</v>
      </c>
      <c r="H549" s="2">
        <v>310100</v>
      </c>
      <c r="I549" s="2">
        <v>37212</v>
      </c>
      <c r="J549" s="2">
        <v>272888</v>
      </c>
      <c r="K549" s="2">
        <v>230360</v>
      </c>
      <c r="L549" s="2">
        <v>42528</v>
      </c>
      <c r="M549" s="5">
        <v>43617</v>
      </c>
      <c r="N549" s="4">
        <v>6</v>
      </c>
      <c r="O549" s="3" t="s">
        <v>23</v>
      </c>
      <c r="P549">
        <v>2019</v>
      </c>
    </row>
    <row r="550" spans="1:16" x14ac:dyDescent="0.25">
      <c r="A550" s="1" t="s">
        <v>28</v>
      </c>
      <c r="B550" s="1" t="s">
        <v>65</v>
      </c>
      <c r="C550" s="3" t="s">
        <v>34</v>
      </c>
      <c r="D550" s="3" t="s">
        <v>44</v>
      </c>
      <c r="E550" s="1">
        <v>2156</v>
      </c>
      <c r="F550" s="2">
        <v>10</v>
      </c>
      <c r="G550" s="2">
        <v>125</v>
      </c>
      <c r="H550" s="2">
        <v>269500</v>
      </c>
      <c r="I550" s="2">
        <v>32340</v>
      </c>
      <c r="J550" s="2">
        <v>237160</v>
      </c>
      <c r="K550" s="2">
        <v>258720</v>
      </c>
      <c r="L550" s="2">
        <v>-21560</v>
      </c>
      <c r="M550" s="5">
        <v>43739</v>
      </c>
      <c r="N550" s="4">
        <v>10</v>
      </c>
      <c r="O550" s="3" t="s">
        <v>33</v>
      </c>
      <c r="P550">
        <v>2019</v>
      </c>
    </row>
    <row r="551" spans="1:16" x14ac:dyDescent="0.25">
      <c r="A551" s="1" t="s">
        <v>16</v>
      </c>
      <c r="B551" s="1" t="s">
        <v>65</v>
      </c>
      <c r="C551" s="3" t="s">
        <v>34</v>
      </c>
      <c r="D551" s="3" t="s">
        <v>44</v>
      </c>
      <c r="E551" s="1">
        <v>905</v>
      </c>
      <c r="F551" s="2">
        <v>10</v>
      </c>
      <c r="G551" s="2">
        <v>20</v>
      </c>
      <c r="H551" s="2">
        <v>18100</v>
      </c>
      <c r="I551" s="2">
        <v>2172</v>
      </c>
      <c r="J551" s="2">
        <v>15928</v>
      </c>
      <c r="K551" s="2">
        <v>9050</v>
      </c>
      <c r="L551" s="2">
        <v>6878</v>
      </c>
      <c r="M551" s="5">
        <v>43739</v>
      </c>
      <c r="N551" s="4">
        <v>10</v>
      </c>
      <c r="O551" s="3" t="s">
        <v>33</v>
      </c>
      <c r="P551">
        <v>2019</v>
      </c>
    </row>
    <row r="552" spans="1:16" x14ac:dyDescent="0.25">
      <c r="A552" s="1" t="s">
        <v>16</v>
      </c>
      <c r="B552" s="1" t="s">
        <v>65</v>
      </c>
      <c r="C552" s="3" t="s">
        <v>34</v>
      </c>
      <c r="D552" s="3" t="s">
        <v>44</v>
      </c>
      <c r="E552" s="1">
        <v>1715</v>
      </c>
      <c r="F552" s="2">
        <v>10</v>
      </c>
      <c r="G552" s="2">
        <v>20</v>
      </c>
      <c r="H552" s="2">
        <v>34300</v>
      </c>
      <c r="I552" s="2">
        <v>4116</v>
      </c>
      <c r="J552" s="2">
        <v>30184</v>
      </c>
      <c r="K552" s="2">
        <v>17150</v>
      </c>
      <c r="L552" s="2">
        <v>13034</v>
      </c>
      <c r="M552" s="5">
        <v>43374</v>
      </c>
      <c r="N552" s="4">
        <v>10</v>
      </c>
      <c r="O552" s="3" t="s">
        <v>33</v>
      </c>
      <c r="P552">
        <v>2018</v>
      </c>
    </row>
    <row r="553" spans="1:16" x14ac:dyDescent="0.25">
      <c r="A553" s="1" t="s">
        <v>16</v>
      </c>
      <c r="B553" s="1" t="s">
        <v>22</v>
      </c>
      <c r="C553" s="3" t="s">
        <v>34</v>
      </c>
      <c r="D553" s="3" t="s">
        <v>44</v>
      </c>
      <c r="E553" s="1">
        <v>1594</v>
      </c>
      <c r="F553" s="2">
        <v>10</v>
      </c>
      <c r="G553" s="2">
        <v>350</v>
      </c>
      <c r="H553" s="2">
        <v>557900</v>
      </c>
      <c r="I553" s="2">
        <v>66948</v>
      </c>
      <c r="J553" s="2">
        <v>490952</v>
      </c>
      <c r="K553" s="2">
        <v>414440</v>
      </c>
      <c r="L553" s="2">
        <v>76512</v>
      </c>
      <c r="M553" s="5">
        <v>43770</v>
      </c>
      <c r="N553" s="4">
        <v>11</v>
      </c>
      <c r="O553" s="3" t="s">
        <v>36</v>
      </c>
      <c r="P553">
        <v>2019</v>
      </c>
    </row>
    <row r="554" spans="1:16" x14ac:dyDescent="0.25">
      <c r="A554" s="1" t="s">
        <v>30</v>
      </c>
      <c r="B554" s="1" t="s">
        <v>20</v>
      </c>
      <c r="C554" s="3" t="s">
        <v>34</v>
      </c>
      <c r="D554" s="3" t="s">
        <v>44</v>
      </c>
      <c r="E554" s="1">
        <v>1359</v>
      </c>
      <c r="F554" s="2">
        <v>10</v>
      </c>
      <c r="G554" s="2">
        <v>300</v>
      </c>
      <c r="H554" s="2">
        <v>407700</v>
      </c>
      <c r="I554" s="2">
        <v>48924</v>
      </c>
      <c r="J554" s="2">
        <v>358776</v>
      </c>
      <c r="K554" s="2">
        <v>339750</v>
      </c>
      <c r="L554" s="2">
        <v>19026</v>
      </c>
      <c r="M554" s="5">
        <v>43770</v>
      </c>
      <c r="N554" s="4">
        <v>11</v>
      </c>
      <c r="O554" s="3" t="s">
        <v>36</v>
      </c>
      <c r="P554">
        <v>2019</v>
      </c>
    </row>
    <row r="555" spans="1:16" x14ac:dyDescent="0.25">
      <c r="A555" s="1" t="s">
        <v>30</v>
      </c>
      <c r="B555" s="1" t="s">
        <v>65</v>
      </c>
      <c r="C555" s="3" t="s">
        <v>34</v>
      </c>
      <c r="D555" s="3" t="s">
        <v>44</v>
      </c>
      <c r="E555" s="1">
        <v>2150</v>
      </c>
      <c r="F555" s="2">
        <v>10</v>
      </c>
      <c r="G555" s="2">
        <v>300</v>
      </c>
      <c r="H555" s="2">
        <v>645000</v>
      </c>
      <c r="I555" s="2">
        <v>77400</v>
      </c>
      <c r="J555" s="2">
        <v>567600</v>
      </c>
      <c r="K555" s="2">
        <v>537500</v>
      </c>
      <c r="L555" s="2">
        <v>30100</v>
      </c>
      <c r="M555" s="5">
        <v>43770</v>
      </c>
      <c r="N555" s="4">
        <v>11</v>
      </c>
      <c r="O555" s="3" t="s">
        <v>36</v>
      </c>
      <c r="P555">
        <v>2019</v>
      </c>
    </row>
    <row r="556" spans="1:16" x14ac:dyDescent="0.25">
      <c r="A556" s="1" t="s">
        <v>16</v>
      </c>
      <c r="B556" s="1" t="s">
        <v>65</v>
      </c>
      <c r="C556" s="3" t="s">
        <v>34</v>
      </c>
      <c r="D556" s="3" t="s">
        <v>44</v>
      </c>
      <c r="E556" s="1">
        <v>1197</v>
      </c>
      <c r="F556" s="2">
        <v>10</v>
      </c>
      <c r="G556" s="2">
        <v>350</v>
      </c>
      <c r="H556" s="2">
        <v>418950</v>
      </c>
      <c r="I556" s="2">
        <v>50274</v>
      </c>
      <c r="J556" s="2">
        <v>368676</v>
      </c>
      <c r="K556" s="2">
        <v>311220</v>
      </c>
      <c r="L556" s="2">
        <v>57456</v>
      </c>
      <c r="M556" s="5">
        <v>43770</v>
      </c>
      <c r="N556" s="4">
        <v>11</v>
      </c>
      <c r="O556" s="3" t="s">
        <v>36</v>
      </c>
      <c r="P556">
        <v>2019</v>
      </c>
    </row>
    <row r="557" spans="1:16" x14ac:dyDescent="0.25">
      <c r="A557" s="1" t="s">
        <v>21</v>
      </c>
      <c r="B557" s="1" t="s">
        <v>65</v>
      </c>
      <c r="C557" s="3" t="s">
        <v>34</v>
      </c>
      <c r="D557" s="3" t="s">
        <v>44</v>
      </c>
      <c r="E557" s="1">
        <v>380</v>
      </c>
      <c r="F557" s="2">
        <v>10</v>
      </c>
      <c r="G557" s="2">
        <v>15</v>
      </c>
      <c r="H557" s="2">
        <v>5700</v>
      </c>
      <c r="I557" s="2">
        <v>684</v>
      </c>
      <c r="J557" s="2">
        <v>5016</v>
      </c>
      <c r="K557" s="2">
        <v>3800</v>
      </c>
      <c r="L557" s="2">
        <v>1216</v>
      </c>
      <c r="M557" s="5">
        <v>43435</v>
      </c>
      <c r="N557" s="4">
        <v>12</v>
      </c>
      <c r="O557" s="3" t="s">
        <v>24</v>
      </c>
      <c r="P557">
        <v>2018</v>
      </c>
    </row>
    <row r="558" spans="1:16" x14ac:dyDescent="0.25">
      <c r="A558" s="1" t="s">
        <v>16</v>
      </c>
      <c r="B558" s="1" t="s">
        <v>65</v>
      </c>
      <c r="C558" s="3" t="s">
        <v>34</v>
      </c>
      <c r="D558" s="3" t="s">
        <v>44</v>
      </c>
      <c r="E558" s="1">
        <v>1233</v>
      </c>
      <c r="F558" s="2">
        <v>10</v>
      </c>
      <c r="G558" s="2">
        <v>20</v>
      </c>
      <c r="H558" s="2">
        <v>24660</v>
      </c>
      <c r="I558" s="2">
        <v>2959.2</v>
      </c>
      <c r="J558" s="2">
        <v>21700.799999999999</v>
      </c>
      <c r="K558" s="2">
        <v>12330</v>
      </c>
      <c r="L558" s="2">
        <v>9370.7999999999993</v>
      </c>
      <c r="M558" s="5">
        <v>43800</v>
      </c>
      <c r="N558" s="4">
        <v>12</v>
      </c>
      <c r="O558" s="3" t="s">
        <v>24</v>
      </c>
      <c r="P558">
        <v>2019</v>
      </c>
    </row>
    <row r="559" spans="1:16" x14ac:dyDescent="0.25">
      <c r="A559" s="1" t="s">
        <v>16</v>
      </c>
      <c r="B559" s="1" t="s">
        <v>65</v>
      </c>
      <c r="C559" s="3" t="s">
        <v>37</v>
      </c>
      <c r="D559" s="3" t="s">
        <v>44</v>
      </c>
      <c r="E559" s="1">
        <v>1395</v>
      </c>
      <c r="F559" s="2">
        <v>120</v>
      </c>
      <c r="G559" s="2">
        <v>350</v>
      </c>
      <c r="H559" s="2">
        <v>488250</v>
      </c>
      <c r="I559" s="2">
        <v>58590</v>
      </c>
      <c r="J559" s="2">
        <v>429660</v>
      </c>
      <c r="K559" s="2">
        <v>362700</v>
      </c>
      <c r="L559" s="2">
        <v>66960</v>
      </c>
      <c r="M559" s="5">
        <v>43647</v>
      </c>
      <c r="N559" s="4">
        <v>7</v>
      </c>
      <c r="O559" s="3" t="s">
        <v>29</v>
      </c>
      <c r="P559">
        <v>2019</v>
      </c>
    </row>
    <row r="560" spans="1:16" x14ac:dyDescent="0.25">
      <c r="A560" s="1" t="s">
        <v>16</v>
      </c>
      <c r="B560" s="1" t="s">
        <v>63</v>
      </c>
      <c r="C560" s="3" t="s">
        <v>37</v>
      </c>
      <c r="D560" s="3" t="s">
        <v>44</v>
      </c>
      <c r="E560" s="1">
        <v>986</v>
      </c>
      <c r="F560" s="2">
        <v>120</v>
      </c>
      <c r="G560" s="2">
        <v>350</v>
      </c>
      <c r="H560" s="2">
        <v>345100</v>
      </c>
      <c r="I560" s="2">
        <v>41412</v>
      </c>
      <c r="J560" s="2">
        <v>303688</v>
      </c>
      <c r="K560" s="2">
        <v>256360</v>
      </c>
      <c r="L560" s="2">
        <v>47328</v>
      </c>
      <c r="M560" s="5">
        <v>43739</v>
      </c>
      <c r="N560" s="4">
        <v>10</v>
      </c>
      <c r="O560" s="3" t="s">
        <v>33</v>
      </c>
      <c r="P560">
        <v>2019</v>
      </c>
    </row>
    <row r="561" spans="1:16" x14ac:dyDescent="0.25">
      <c r="A561" s="1" t="s">
        <v>16</v>
      </c>
      <c r="B561" s="1" t="s">
        <v>65</v>
      </c>
      <c r="C561" s="3" t="s">
        <v>37</v>
      </c>
      <c r="D561" s="3" t="s">
        <v>44</v>
      </c>
      <c r="E561" s="1">
        <v>905</v>
      </c>
      <c r="F561" s="2">
        <v>120</v>
      </c>
      <c r="G561" s="2">
        <v>20</v>
      </c>
      <c r="H561" s="2">
        <v>18100</v>
      </c>
      <c r="I561" s="2">
        <v>2172</v>
      </c>
      <c r="J561" s="2">
        <v>15928</v>
      </c>
      <c r="K561" s="2">
        <v>9050</v>
      </c>
      <c r="L561" s="2">
        <v>6878</v>
      </c>
      <c r="M561" s="5">
        <v>43739</v>
      </c>
      <c r="N561" s="4">
        <v>10</v>
      </c>
      <c r="O561" s="3" t="s">
        <v>33</v>
      </c>
      <c r="P561">
        <v>2019</v>
      </c>
    </row>
    <row r="562" spans="1:16" x14ac:dyDescent="0.25">
      <c r="A562" s="1" t="s">
        <v>27</v>
      </c>
      <c r="B562" s="1" t="s">
        <v>64</v>
      </c>
      <c r="C562" s="3" t="s">
        <v>38</v>
      </c>
      <c r="D562" s="3" t="s">
        <v>44</v>
      </c>
      <c r="E562" s="1">
        <v>2109</v>
      </c>
      <c r="F562" s="2">
        <v>250</v>
      </c>
      <c r="G562" s="2">
        <v>12</v>
      </c>
      <c r="H562" s="2">
        <v>25308</v>
      </c>
      <c r="I562" s="2">
        <v>3036.96</v>
      </c>
      <c r="J562" s="2">
        <v>22271.040000000001</v>
      </c>
      <c r="K562" s="2">
        <v>6327</v>
      </c>
      <c r="L562" s="2">
        <v>15944.04</v>
      </c>
      <c r="M562" s="5">
        <v>43586</v>
      </c>
      <c r="N562" s="4">
        <v>5</v>
      </c>
      <c r="O562" s="3" t="s">
        <v>42</v>
      </c>
      <c r="P562">
        <v>2019</v>
      </c>
    </row>
    <row r="563" spans="1:16" x14ac:dyDescent="0.25">
      <c r="A563" s="1" t="s">
        <v>21</v>
      </c>
      <c r="B563" s="1" t="s">
        <v>22</v>
      </c>
      <c r="C563" s="3" t="s">
        <v>38</v>
      </c>
      <c r="D563" s="3" t="s">
        <v>44</v>
      </c>
      <c r="E563" s="1">
        <v>3874.5</v>
      </c>
      <c r="F563" s="2">
        <v>250</v>
      </c>
      <c r="G563" s="2">
        <v>15</v>
      </c>
      <c r="H563" s="2">
        <v>58117.5</v>
      </c>
      <c r="I563" s="2">
        <v>6974.0999999999995</v>
      </c>
      <c r="J563" s="2">
        <v>51143.399999999994</v>
      </c>
      <c r="K563" s="2">
        <v>38745</v>
      </c>
      <c r="L563" s="2">
        <v>12398.399999999998</v>
      </c>
      <c r="M563" s="5">
        <v>43647</v>
      </c>
      <c r="N563" s="4">
        <v>7</v>
      </c>
      <c r="O563" s="3" t="s">
        <v>29</v>
      </c>
      <c r="P563">
        <v>2019</v>
      </c>
    </row>
    <row r="564" spans="1:16" x14ac:dyDescent="0.25">
      <c r="A564" s="1" t="s">
        <v>16</v>
      </c>
      <c r="B564" s="1" t="s">
        <v>64</v>
      </c>
      <c r="C564" s="3" t="s">
        <v>38</v>
      </c>
      <c r="D564" s="3" t="s">
        <v>44</v>
      </c>
      <c r="E564" s="1">
        <v>623</v>
      </c>
      <c r="F564" s="2">
        <v>250</v>
      </c>
      <c r="G564" s="2">
        <v>350</v>
      </c>
      <c r="H564" s="2">
        <v>218050</v>
      </c>
      <c r="I564" s="2">
        <v>26166</v>
      </c>
      <c r="J564" s="2">
        <v>191884</v>
      </c>
      <c r="K564" s="2">
        <v>161980</v>
      </c>
      <c r="L564" s="2">
        <v>29904</v>
      </c>
      <c r="M564" s="5">
        <v>43344</v>
      </c>
      <c r="N564" s="4">
        <v>9</v>
      </c>
      <c r="O564" s="3" t="s">
        <v>32</v>
      </c>
      <c r="P564">
        <v>2018</v>
      </c>
    </row>
    <row r="565" spans="1:16" x14ac:dyDescent="0.25">
      <c r="A565" s="1" t="s">
        <v>16</v>
      </c>
      <c r="B565" s="1" t="s">
        <v>63</v>
      </c>
      <c r="C565" s="3" t="s">
        <v>38</v>
      </c>
      <c r="D565" s="3" t="s">
        <v>44</v>
      </c>
      <c r="E565" s="1">
        <v>986</v>
      </c>
      <c r="F565" s="2">
        <v>250</v>
      </c>
      <c r="G565" s="2">
        <v>350</v>
      </c>
      <c r="H565" s="2">
        <v>345100</v>
      </c>
      <c r="I565" s="2">
        <v>41412</v>
      </c>
      <c r="J565" s="2">
        <v>303688</v>
      </c>
      <c r="K565" s="2">
        <v>256360</v>
      </c>
      <c r="L565" s="2">
        <v>47328</v>
      </c>
      <c r="M565" s="5">
        <v>43739</v>
      </c>
      <c r="N565" s="4">
        <v>10</v>
      </c>
      <c r="O565" s="3" t="s">
        <v>33</v>
      </c>
      <c r="P565">
        <v>2019</v>
      </c>
    </row>
    <row r="566" spans="1:16" x14ac:dyDescent="0.25">
      <c r="A566" s="1" t="s">
        <v>28</v>
      </c>
      <c r="B566" s="1" t="s">
        <v>63</v>
      </c>
      <c r="C566" s="3" t="s">
        <v>38</v>
      </c>
      <c r="D566" s="3" t="s">
        <v>44</v>
      </c>
      <c r="E566" s="1">
        <v>2387</v>
      </c>
      <c r="F566" s="2">
        <v>250</v>
      </c>
      <c r="G566" s="2">
        <v>125</v>
      </c>
      <c r="H566" s="2">
        <v>298375</v>
      </c>
      <c r="I566" s="2">
        <v>35805</v>
      </c>
      <c r="J566" s="2">
        <v>262570</v>
      </c>
      <c r="K566" s="2">
        <v>286440</v>
      </c>
      <c r="L566" s="2">
        <v>-23870</v>
      </c>
      <c r="M566" s="5">
        <v>43770</v>
      </c>
      <c r="N566" s="4">
        <v>11</v>
      </c>
      <c r="O566" s="3" t="s">
        <v>36</v>
      </c>
      <c r="P566">
        <v>2019</v>
      </c>
    </row>
    <row r="567" spans="1:16" x14ac:dyDescent="0.25">
      <c r="A567" s="1" t="s">
        <v>16</v>
      </c>
      <c r="B567" s="1" t="s">
        <v>65</v>
      </c>
      <c r="C567" s="3" t="s">
        <v>38</v>
      </c>
      <c r="D567" s="3" t="s">
        <v>44</v>
      </c>
      <c r="E567" s="1">
        <v>1233</v>
      </c>
      <c r="F567" s="2">
        <v>250</v>
      </c>
      <c r="G567" s="2">
        <v>20</v>
      </c>
      <c r="H567" s="2">
        <v>24660</v>
      </c>
      <c r="I567" s="2">
        <v>2959.2</v>
      </c>
      <c r="J567" s="2">
        <v>21700.799999999999</v>
      </c>
      <c r="K567" s="2">
        <v>12330</v>
      </c>
      <c r="L567" s="2">
        <v>9370.7999999999993</v>
      </c>
      <c r="M567" s="5">
        <v>43800</v>
      </c>
      <c r="N567" s="4">
        <v>12</v>
      </c>
      <c r="O567" s="3" t="s">
        <v>24</v>
      </c>
      <c r="P567">
        <v>2019</v>
      </c>
    </row>
    <row r="568" spans="1:16" x14ac:dyDescent="0.25">
      <c r="A568" s="1" t="s">
        <v>16</v>
      </c>
      <c r="B568" s="1" t="s">
        <v>63</v>
      </c>
      <c r="C568" s="3" t="s">
        <v>40</v>
      </c>
      <c r="D568" s="3" t="s">
        <v>44</v>
      </c>
      <c r="E568" s="1">
        <v>270</v>
      </c>
      <c r="F568" s="2">
        <v>260</v>
      </c>
      <c r="G568" s="2">
        <v>350</v>
      </c>
      <c r="H568" s="2">
        <v>94500</v>
      </c>
      <c r="I568" s="2">
        <v>11340</v>
      </c>
      <c r="J568" s="2">
        <v>83160</v>
      </c>
      <c r="K568" s="2">
        <v>70200</v>
      </c>
      <c r="L568" s="2">
        <v>12960</v>
      </c>
      <c r="M568" s="5">
        <v>43497</v>
      </c>
      <c r="N568" s="4">
        <v>2</v>
      </c>
      <c r="O568" s="3" t="s">
        <v>35</v>
      </c>
      <c r="P568">
        <v>2019</v>
      </c>
    </row>
    <row r="569" spans="1:16" x14ac:dyDescent="0.25">
      <c r="A569" s="1" t="s">
        <v>16</v>
      </c>
      <c r="B569" s="1" t="s">
        <v>22</v>
      </c>
      <c r="C569" s="3" t="s">
        <v>40</v>
      </c>
      <c r="D569" s="3" t="s">
        <v>44</v>
      </c>
      <c r="E569" s="1">
        <v>3421.5</v>
      </c>
      <c r="F569" s="2">
        <v>260</v>
      </c>
      <c r="G569" s="2">
        <v>7</v>
      </c>
      <c r="H569" s="2">
        <v>23950.5</v>
      </c>
      <c r="I569" s="2">
        <v>2874.06</v>
      </c>
      <c r="J569" s="2">
        <v>21076.44</v>
      </c>
      <c r="K569" s="2">
        <v>17107.5</v>
      </c>
      <c r="L569" s="2">
        <v>3968.9399999999987</v>
      </c>
      <c r="M569" s="5">
        <v>43647</v>
      </c>
      <c r="N569" s="4">
        <v>7</v>
      </c>
      <c r="O569" s="3" t="s">
        <v>29</v>
      </c>
      <c r="P569">
        <v>2019</v>
      </c>
    </row>
    <row r="570" spans="1:16" x14ac:dyDescent="0.25">
      <c r="A570" s="1" t="s">
        <v>16</v>
      </c>
      <c r="B570" s="1" t="s">
        <v>64</v>
      </c>
      <c r="C570" s="3" t="s">
        <v>40</v>
      </c>
      <c r="D570" s="3" t="s">
        <v>44</v>
      </c>
      <c r="E570" s="1">
        <v>2734</v>
      </c>
      <c r="F570" s="2">
        <v>260</v>
      </c>
      <c r="G570" s="2">
        <v>7</v>
      </c>
      <c r="H570" s="2">
        <v>19138</v>
      </c>
      <c r="I570" s="2">
        <v>2296.56</v>
      </c>
      <c r="J570" s="2">
        <v>16841.439999999999</v>
      </c>
      <c r="K570" s="2">
        <v>13670</v>
      </c>
      <c r="L570" s="2">
        <v>3171.4399999999987</v>
      </c>
      <c r="M570" s="5">
        <v>43739</v>
      </c>
      <c r="N570" s="4">
        <v>10</v>
      </c>
      <c r="O570" s="3" t="s">
        <v>33</v>
      </c>
      <c r="P570">
        <v>2019</v>
      </c>
    </row>
    <row r="571" spans="1:16" x14ac:dyDescent="0.25">
      <c r="A571" s="1" t="s">
        <v>21</v>
      </c>
      <c r="B571" s="1" t="s">
        <v>63</v>
      </c>
      <c r="C571" s="3" t="s">
        <v>40</v>
      </c>
      <c r="D571" s="3" t="s">
        <v>44</v>
      </c>
      <c r="E571" s="1">
        <v>2548</v>
      </c>
      <c r="F571" s="2">
        <v>260</v>
      </c>
      <c r="G571" s="2">
        <v>15</v>
      </c>
      <c r="H571" s="2">
        <v>38220</v>
      </c>
      <c r="I571" s="2">
        <v>4586.3999999999996</v>
      </c>
      <c r="J571" s="2">
        <v>33633.599999999999</v>
      </c>
      <c r="K571" s="2">
        <v>25480</v>
      </c>
      <c r="L571" s="2">
        <v>8153.5999999999985</v>
      </c>
      <c r="M571" s="5">
        <v>43405</v>
      </c>
      <c r="N571" s="4">
        <v>11</v>
      </c>
      <c r="O571" s="3" t="s">
        <v>36</v>
      </c>
      <c r="P571">
        <v>2018</v>
      </c>
    </row>
    <row r="572" spans="1:16" x14ac:dyDescent="0.25">
      <c r="A572" s="1" t="s">
        <v>16</v>
      </c>
      <c r="B572" s="1" t="s">
        <v>22</v>
      </c>
      <c r="C572" s="3" t="s">
        <v>17</v>
      </c>
      <c r="D572" s="3" t="s">
        <v>44</v>
      </c>
      <c r="E572" s="1">
        <v>2521.5</v>
      </c>
      <c r="F572" s="2">
        <v>3</v>
      </c>
      <c r="G572" s="2">
        <v>20</v>
      </c>
      <c r="H572" s="2">
        <v>50430</v>
      </c>
      <c r="I572" s="2">
        <v>6051.6</v>
      </c>
      <c r="J572" s="2">
        <v>44378.399999999994</v>
      </c>
      <c r="K572" s="2">
        <v>25215</v>
      </c>
      <c r="L572" s="2">
        <v>19163.399999999998</v>
      </c>
      <c r="M572" s="5">
        <v>43466</v>
      </c>
      <c r="N572" s="4">
        <v>1</v>
      </c>
      <c r="O572" s="3" t="s">
        <v>19</v>
      </c>
      <c r="P572">
        <v>2019</v>
      </c>
    </row>
    <row r="573" spans="1:16" x14ac:dyDescent="0.25">
      <c r="A573" s="1" t="s">
        <v>27</v>
      </c>
      <c r="B573" s="1" t="s">
        <v>65</v>
      </c>
      <c r="C573" s="3" t="s">
        <v>25</v>
      </c>
      <c r="D573" s="3" t="s">
        <v>44</v>
      </c>
      <c r="E573" s="1">
        <v>2661</v>
      </c>
      <c r="F573" s="2">
        <v>5</v>
      </c>
      <c r="G573" s="2">
        <v>12</v>
      </c>
      <c r="H573" s="2">
        <v>31932</v>
      </c>
      <c r="I573" s="2">
        <v>3831.84</v>
      </c>
      <c r="J573" s="2">
        <v>28100.16</v>
      </c>
      <c r="K573" s="2">
        <v>7983</v>
      </c>
      <c r="L573" s="2">
        <v>20117.16</v>
      </c>
      <c r="M573" s="5">
        <v>43586</v>
      </c>
      <c r="N573" s="4">
        <v>5</v>
      </c>
      <c r="O573" s="3" t="s">
        <v>42</v>
      </c>
      <c r="P573">
        <v>2019</v>
      </c>
    </row>
    <row r="574" spans="1:16" x14ac:dyDescent="0.25">
      <c r="A574" s="1" t="s">
        <v>16</v>
      </c>
      <c r="B574" s="1" t="s">
        <v>20</v>
      </c>
      <c r="C574" s="3" t="s">
        <v>34</v>
      </c>
      <c r="D574" s="3" t="s">
        <v>44</v>
      </c>
      <c r="E574" s="1">
        <v>1531</v>
      </c>
      <c r="F574" s="2">
        <v>10</v>
      </c>
      <c r="G574" s="2">
        <v>20</v>
      </c>
      <c r="H574" s="2">
        <v>30620</v>
      </c>
      <c r="I574" s="2">
        <v>3674.4</v>
      </c>
      <c r="J574" s="2">
        <v>26945.599999999999</v>
      </c>
      <c r="K574" s="2">
        <v>15310</v>
      </c>
      <c r="L574" s="2">
        <v>11635.599999999999</v>
      </c>
      <c r="M574" s="5">
        <v>43800</v>
      </c>
      <c r="N574" s="4">
        <v>12</v>
      </c>
      <c r="O574" s="3" t="s">
        <v>24</v>
      </c>
      <c r="P574">
        <v>2019</v>
      </c>
    </row>
    <row r="575" spans="1:16" x14ac:dyDescent="0.25">
      <c r="A575" s="1" t="s">
        <v>16</v>
      </c>
      <c r="B575" s="1" t="s">
        <v>22</v>
      </c>
      <c r="C575" s="3" t="s">
        <v>38</v>
      </c>
      <c r="D575" s="3" t="s">
        <v>44</v>
      </c>
      <c r="E575" s="1">
        <v>1491</v>
      </c>
      <c r="F575" s="2">
        <v>250</v>
      </c>
      <c r="G575" s="2">
        <v>7</v>
      </c>
      <c r="H575" s="2">
        <v>10437</v>
      </c>
      <c r="I575" s="2">
        <v>1252.44</v>
      </c>
      <c r="J575" s="2">
        <v>9184.56</v>
      </c>
      <c r="K575" s="2">
        <v>7455</v>
      </c>
      <c r="L575" s="2">
        <v>1729.5599999999995</v>
      </c>
      <c r="M575" s="5">
        <v>43525</v>
      </c>
      <c r="N575" s="4">
        <v>3</v>
      </c>
      <c r="O575" s="3" t="s">
        <v>26</v>
      </c>
      <c r="P575">
        <v>2019</v>
      </c>
    </row>
    <row r="576" spans="1:16" x14ac:dyDescent="0.25">
      <c r="A576" s="1" t="s">
        <v>16</v>
      </c>
      <c r="B576" s="1" t="s">
        <v>20</v>
      </c>
      <c r="C576" s="3" t="s">
        <v>38</v>
      </c>
      <c r="D576" s="3" t="s">
        <v>44</v>
      </c>
      <c r="E576" s="1">
        <v>1531</v>
      </c>
      <c r="F576" s="2">
        <v>250</v>
      </c>
      <c r="G576" s="2">
        <v>20</v>
      </c>
      <c r="H576" s="2">
        <v>30620</v>
      </c>
      <c r="I576" s="2">
        <v>3674.4</v>
      </c>
      <c r="J576" s="2">
        <v>26945.599999999999</v>
      </c>
      <c r="K576" s="2">
        <v>15310</v>
      </c>
      <c r="L576" s="2">
        <v>11635.599999999999</v>
      </c>
      <c r="M576" s="5">
        <v>43800</v>
      </c>
      <c r="N576" s="4">
        <v>12</v>
      </c>
      <c r="O576" s="3" t="s">
        <v>24</v>
      </c>
      <c r="P576">
        <v>2019</v>
      </c>
    </row>
    <row r="577" spans="1:16" x14ac:dyDescent="0.25">
      <c r="A577" s="1" t="s">
        <v>27</v>
      </c>
      <c r="B577" s="1" t="s">
        <v>64</v>
      </c>
      <c r="C577" s="3" t="s">
        <v>40</v>
      </c>
      <c r="D577" s="3" t="s">
        <v>44</v>
      </c>
      <c r="E577" s="1">
        <v>2761</v>
      </c>
      <c r="F577" s="2">
        <v>260</v>
      </c>
      <c r="G577" s="2">
        <v>12</v>
      </c>
      <c r="H577" s="2">
        <v>33132</v>
      </c>
      <c r="I577" s="2">
        <v>3975.84</v>
      </c>
      <c r="J577" s="2">
        <v>29156.16</v>
      </c>
      <c r="K577" s="2">
        <v>8283</v>
      </c>
      <c r="L577" s="2">
        <v>20873.16</v>
      </c>
      <c r="M577" s="5">
        <v>43344</v>
      </c>
      <c r="N577" s="4">
        <v>9</v>
      </c>
      <c r="O577" s="3" t="s">
        <v>32</v>
      </c>
      <c r="P577">
        <v>2018</v>
      </c>
    </row>
    <row r="578" spans="1:16" x14ac:dyDescent="0.25">
      <c r="A578" s="1" t="s">
        <v>21</v>
      </c>
      <c r="B578" s="1" t="s">
        <v>63</v>
      </c>
      <c r="C578" s="3" t="s">
        <v>17</v>
      </c>
      <c r="D578" s="3" t="s">
        <v>44</v>
      </c>
      <c r="E578" s="1">
        <v>2567</v>
      </c>
      <c r="F578" s="2">
        <v>3</v>
      </c>
      <c r="G578" s="2">
        <v>15</v>
      </c>
      <c r="H578" s="2">
        <v>38505</v>
      </c>
      <c r="I578" s="2">
        <v>5005.6499999999996</v>
      </c>
      <c r="J578" s="2">
        <v>33499.35</v>
      </c>
      <c r="K578" s="2">
        <v>25670</v>
      </c>
      <c r="L578" s="2">
        <v>7829.3499999999985</v>
      </c>
      <c r="M578" s="5">
        <v>43617</v>
      </c>
      <c r="N578" s="4">
        <v>6</v>
      </c>
      <c r="O578" s="3" t="s">
        <v>23</v>
      </c>
      <c r="P578">
        <v>2019</v>
      </c>
    </row>
    <row r="579" spans="1:16" x14ac:dyDescent="0.25">
      <c r="A579" s="1" t="s">
        <v>21</v>
      </c>
      <c r="B579" s="1" t="s">
        <v>63</v>
      </c>
      <c r="C579" s="3" t="s">
        <v>38</v>
      </c>
      <c r="D579" s="3" t="s">
        <v>44</v>
      </c>
      <c r="E579" s="1">
        <v>2567</v>
      </c>
      <c r="F579" s="2">
        <v>250</v>
      </c>
      <c r="G579" s="2">
        <v>15</v>
      </c>
      <c r="H579" s="2">
        <v>38505</v>
      </c>
      <c r="I579" s="2">
        <v>5005.6499999999996</v>
      </c>
      <c r="J579" s="2">
        <v>33499.35</v>
      </c>
      <c r="K579" s="2">
        <v>25670</v>
      </c>
      <c r="L579" s="2">
        <v>7829.3499999999985</v>
      </c>
      <c r="M579" s="5">
        <v>43617</v>
      </c>
      <c r="N579" s="4">
        <v>6</v>
      </c>
      <c r="O579" s="3" t="s">
        <v>23</v>
      </c>
      <c r="P579">
        <v>2019</v>
      </c>
    </row>
    <row r="580" spans="1:16" x14ac:dyDescent="0.25">
      <c r="A580" s="1" t="s">
        <v>16</v>
      </c>
      <c r="B580" s="1" t="s">
        <v>64</v>
      </c>
      <c r="C580" s="3" t="s">
        <v>17</v>
      </c>
      <c r="D580" s="3" t="s">
        <v>44</v>
      </c>
      <c r="E580" s="1">
        <v>923</v>
      </c>
      <c r="F580" s="2">
        <v>3</v>
      </c>
      <c r="G580" s="2">
        <v>350</v>
      </c>
      <c r="H580" s="2">
        <v>323050</v>
      </c>
      <c r="I580" s="2">
        <v>41996.5</v>
      </c>
      <c r="J580" s="2">
        <v>281053.5</v>
      </c>
      <c r="K580" s="2">
        <v>239980</v>
      </c>
      <c r="L580" s="2">
        <v>41073.5</v>
      </c>
      <c r="M580" s="5">
        <v>43525</v>
      </c>
      <c r="N580" s="4">
        <v>3</v>
      </c>
      <c r="O580" s="3" t="s">
        <v>26</v>
      </c>
      <c r="P580">
        <v>2019</v>
      </c>
    </row>
    <row r="581" spans="1:16" x14ac:dyDescent="0.25">
      <c r="A581" s="1" t="s">
        <v>16</v>
      </c>
      <c r="B581" s="1" t="s">
        <v>22</v>
      </c>
      <c r="C581" s="3" t="s">
        <v>17</v>
      </c>
      <c r="D581" s="3" t="s">
        <v>44</v>
      </c>
      <c r="E581" s="1">
        <v>1790</v>
      </c>
      <c r="F581" s="2">
        <v>3</v>
      </c>
      <c r="G581" s="2">
        <v>350</v>
      </c>
      <c r="H581" s="2">
        <v>626500</v>
      </c>
      <c r="I581" s="2">
        <v>81445</v>
      </c>
      <c r="J581" s="2">
        <v>545055</v>
      </c>
      <c r="K581" s="2">
        <v>465400</v>
      </c>
      <c r="L581" s="2">
        <v>79655</v>
      </c>
      <c r="M581" s="5">
        <v>43525</v>
      </c>
      <c r="N581" s="4">
        <v>3</v>
      </c>
      <c r="O581" s="3" t="s">
        <v>26</v>
      </c>
      <c r="P581">
        <v>2019</v>
      </c>
    </row>
    <row r="582" spans="1:16" x14ac:dyDescent="0.25">
      <c r="A582" s="1" t="s">
        <v>16</v>
      </c>
      <c r="B582" s="1" t="s">
        <v>20</v>
      </c>
      <c r="C582" s="3" t="s">
        <v>17</v>
      </c>
      <c r="D582" s="3" t="s">
        <v>44</v>
      </c>
      <c r="E582" s="1">
        <v>442</v>
      </c>
      <c r="F582" s="2">
        <v>3</v>
      </c>
      <c r="G582" s="2">
        <v>20</v>
      </c>
      <c r="H582" s="2">
        <v>8840</v>
      </c>
      <c r="I582" s="2">
        <v>1149.2</v>
      </c>
      <c r="J582" s="2">
        <v>7690.8</v>
      </c>
      <c r="K582" s="2">
        <v>4420</v>
      </c>
      <c r="L582" s="2">
        <v>3270.8</v>
      </c>
      <c r="M582" s="5">
        <v>43344</v>
      </c>
      <c r="N582" s="4">
        <v>9</v>
      </c>
      <c r="O582" s="3" t="s">
        <v>32</v>
      </c>
      <c r="P582">
        <v>2018</v>
      </c>
    </row>
    <row r="583" spans="1:16" x14ac:dyDescent="0.25">
      <c r="A583" s="1" t="s">
        <v>16</v>
      </c>
      <c r="B583" s="1" t="s">
        <v>63</v>
      </c>
      <c r="C583" s="3" t="s">
        <v>25</v>
      </c>
      <c r="D583" s="3" t="s">
        <v>44</v>
      </c>
      <c r="E583" s="1">
        <v>982.5</v>
      </c>
      <c r="F583" s="2">
        <v>5</v>
      </c>
      <c r="G583" s="2">
        <v>350</v>
      </c>
      <c r="H583" s="2">
        <v>343875</v>
      </c>
      <c r="I583" s="2">
        <v>44703.75</v>
      </c>
      <c r="J583" s="2">
        <v>299171.25</v>
      </c>
      <c r="K583" s="2">
        <v>255450</v>
      </c>
      <c r="L583" s="2">
        <v>43721.25</v>
      </c>
      <c r="M583" s="5">
        <v>43466</v>
      </c>
      <c r="N583" s="4">
        <v>1</v>
      </c>
      <c r="O583" s="3" t="s">
        <v>19</v>
      </c>
      <c r="P583">
        <v>2019</v>
      </c>
    </row>
    <row r="584" spans="1:16" x14ac:dyDescent="0.25">
      <c r="A584" s="1" t="s">
        <v>16</v>
      </c>
      <c r="B584" s="1" t="s">
        <v>63</v>
      </c>
      <c r="C584" s="3" t="s">
        <v>25</v>
      </c>
      <c r="D584" s="3" t="s">
        <v>44</v>
      </c>
      <c r="E584" s="1">
        <v>1298</v>
      </c>
      <c r="F584" s="2">
        <v>5</v>
      </c>
      <c r="G584" s="2">
        <v>7</v>
      </c>
      <c r="H584" s="2">
        <v>9086</v>
      </c>
      <c r="I584" s="2">
        <v>1181.18</v>
      </c>
      <c r="J584" s="2">
        <v>7904.82</v>
      </c>
      <c r="K584" s="2">
        <v>6490</v>
      </c>
      <c r="L584" s="2">
        <v>1414.8199999999997</v>
      </c>
      <c r="M584" s="5">
        <v>43497</v>
      </c>
      <c r="N584" s="4">
        <v>2</v>
      </c>
      <c r="O584" s="3" t="s">
        <v>35</v>
      </c>
      <c r="P584">
        <v>2019</v>
      </c>
    </row>
    <row r="585" spans="1:16" x14ac:dyDescent="0.25">
      <c r="A585" s="1" t="s">
        <v>27</v>
      </c>
      <c r="B585" s="1" t="s">
        <v>65</v>
      </c>
      <c r="C585" s="3" t="s">
        <v>25</v>
      </c>
      <c r="D585" s="3" t="s">
        <v>44</v>
      </c>
      <c r="E585" s="1">
        <v>604</v>
      </c>
      <c r="F585" s="2">
        <v>5</v>
      </c>
      <c r="G585" s="2">
        <v>12</v>
      </c>
      <c r="H585" s="2">
        <v>7248</v>
      </c>
      <c r="I585" s="2">
        <v>942.24</v>
      </c>
      <c r="J585" s="2">
        <v>6305.76</v>
      </c>
      <c r="K585" s="2">
        <v>1812</v>
      </c>
      <c r="L585" s="2">
        <v>4493.76</v>
      </c>
      <c r="M585" s="5">
        <v>43617</v>
      </c>
      <c r="N585" s="4">
        <v>6</v>
      </c>
      <c r="O585" s="3" t="s">
        <v>23</v>
      </c>
      <c r="P585">
        <v>2019</v>
      </c>
    </row>
    <row r="586" spans="1:16" x14ac:dyDescent="0.25">
      <c r="A586" s="1" t="s">
        <v>16</v>
      </c>
      <c r="B586" s="1" t="s">
        <v>65</v>
      </c>
      <c r="C586" s="3" t="s">
        <v>25</v>
      </c>
      <c r="D586" s="3" t="s">
        <v>44</v>
      </c>
      <c r="E586" s="1">
        <v>2255</v>
      </c>
      <c r="F586" s="2">
        <v>5</v>
      </c>
      <c r="G586" s="2">
        <v>20</v>
      </c>
      <c r="H586" s="2">
        <v>45100</v>
      </c>
      <c r="I586" s="2">
        <v>5863</v>
      </c>
      <c r="J586" s="2">
        <v>39237</v>
      </c>
      <c r="K586" s="2">
        <v>22550</v>
      </c>
      <c r="L586" s="2">
        <v>16687</v>
      </c>
      <c r="M586" s="5">
        <v>43647</v>
      </c>
      <c r="N586" s="4">
        <v>7</v>
      </c>
      <c r="O586" s="3" t="s">
        <v>29</v>
      </c>
      <c r="P586">
        <v>2019</v>
      </c>
    </row>
    <row r="587" spans="1:16" x14ac:dyDescent="0.25">
      <c r="A587" s="1" t="s">
        <v>16</v>
      </c>
      <c r="B587" s="1" t="s">
        <v>64</v>
      </c>
      <c r="C587" s="3" t="s">
        <v>25</v>
      </c>
      <c r="D587" s="3" t="s">
        <v>44</v>
      </c>
      <c r="E587" s="1">
        <v>1249</v>
      </c>
      <c r="F587" s="2">
        <v>5</v>
      </c>
      <c r="G587" s="2">
        <v>20</v>
      </c>
      <c r="H587" s="2">
        <v>24980</v>
      </c>
      <c r="I587" s="2">
        <v>3247.4</v>
      </c>
      <c r="J587" s="2">
        <v>21732.6</v>
      </c>
      <c r="K587" s="2">
        <v>12490</v>
      </c>
      <c r="L587" s="2">
        <v>9242.5999999999985</v>
      </c>
      <c r="M587" s="5">
        <v>43739</v>
      </c>
      <c r="N587" s="4">
        <v>10</v>
      </c>
      <c r="O587" s="3" t="s">
        <v>33</v>
      </c>
      <c r="P587">
        <v>2019</v>
      </c>
    </row>
    <row r="588" spans="1:16" x14ac:dyDescent="0.25">
      <c r="A588" s="1" t="s">
        <v>16</v>
      </c>
      <c r="B588" s="1" t="s">
        <v>63</v>
      </c>
      <c r="C588" s="3" t="s">
        <v>34</v>
      </c>
      <c r="D588" s="3" t="s">
        <v>44</v>
      </c>
      <c r="E588" s="1">
        <v>1438.5</v>
      </c>
      <c r="F588" s="2">
        <v>10</v>
      </c>
      <c r="G588" s="2">
        <v>7</v>
      </c>
      <c r="H588" s="2">
        <v>10069.5</v>
      </c>
      <c r="I588" s="2">
        <v>1309.0350000000001</v>
      </c>
      <c r="J588" s="2">
        <v>8760.4650000000001</v>
      </c>
      <c r="K588" s="2">
        <v>7192.5</v>
      </c>
      <c r="L588" s="2">
        <v>1567.9649999999992</v>
      </c>
      <c r="M588" s="5">
        <v>43466</v>
      </c>
      <c r="N588" s="4">
        <v>1</v>
      </c>
      <c r="O588" s="3" t="s">
        <v>19</v>
      </c>
      <c r="P588">
        <v>2019</v>
      </c>
    </row>
    <row r="589" spans="1:16" x14ac:dyDescent="0.25">
      <c r="A589" s="1" t="s">
        <v>30</v>
      </c>
      <c r="B589" s="1" t="s">
        <v>20</v>
      </c>
      <c r="C589" s="3" t="s">
        <v>34</v>
      </c>
      <c r="D589" s="3" t="s">
        <v>44</v>
      </c>
      <c r="E589" s="1">
        <v>807</v>
      </c>
      <c r="F589" s="2">
        <v>10</v>
      </c>
      <c r="G589" s="2">
        <v>300</v>
      </c>
      <c r="H589" s="2">
        <v>242100</v>
      </c>
      <c r="I589" s="2">
        <v>31473</v>
      </c>
      <c r="J589" s="2">
        <v>210627</v>
      </c>
      <c r="K589" s="2">
        <v>201750</v>
      </c>
      <c r="L589" s="2">
        <v>8877</v>
      </c>
      <c r="M589" s="5">
        <v>43466</v>
      </c>
      <c r="N589" s="4">
        <v>1</v>
      </c>
      <c r="O589" s="3" t="s">
        <v>19</v>
      </c>
      <c r="P589">
        <v>2019</v>
      </c>
    </row>
    <row r="590" spans="1:16" x14ac:dyDescent="0.25">
      <c r="A590" s="1" t="s">
        <v>16</v>
      </c>
      <c r="B590" s="1" t="s">
        <v>63</v>
      </c>
      <c r="C590" s="3" t="s">
        <v>34</v>
      </c>
      <c r="D590" s="3" t="s">
        <v>44</v>
      </c>
      <c r="E590" s="1">
        <v>2641</v>
      </c>
      <c r="F590" s="2">
        <v>10</v>
      </c>
      <c r="G590" s="2">
        <v>20</v>
      </c>
      <c r="H590" s="2">
        <v>52820</v>
      </c>
      <c r="I590" s="2">
        <v>6866.6</v>
      </c>
      <c r="J590" s="2">
        <v>45953.4</v>
      </c>
      <c r="K590" s="2">
        <v>26410</v>
      </c>
      <c r="L590" s="2">
        <v>19543.400000000001</v>
      </c>
      <c r="M590" s="5">
        <v>43497</v>
      </c>
      <c r="N590" s="4">
        <v>2</v>
      </c>
      <c r="O590" s="3" t="s">
        <v>35</v>
      </c>
      <c r="P590">
        <v>2019</v>
      </c>
    </row>
    <row r="591" spans="1:16" x14ac:dyDescent="0.25">
      <c r="A591" s="1" t="s">
        <v>16</v>
      </c>
      <c r="B591" s="1" t="s">
        <v>20</v>
      </c>
      <c r="C591" s="3" t="s">
        <v>34</v>
      </c>
      <c r="D591" s="3" t="s">
        <v>44</v>
      </c>
      <c r="E591" s="1">
        <v>2708</v>
      </c>
      <c r="F591" s="2">
        <v>10</v>
      </c>
      <c r="G591" s="2">
        <v>20</v>
      </c>
      <c r="H591" s="2">
        <v>54160</v>
      </c>
      <c r="I591" s="2">
        <v>7040.8</v>
      </c>
      <c r="J591" s="2">
        <v>47119.199999999997</v>
      </c>
      <c r="K591" s="2">
        <v>27080</v>
      </c>
      <c r="L591" s="2">
        <v>20039.199999999997</v>
      </c>
      <c r="M591" s="5">
        <v>43497</v>
      </c>
      <c r="N591" s="4">
        <v>2</v>
      </c>
      <c r="O591" s="3" t="s">
        <v>35</v>
      </c>
      <c r="P591">
        <v>2019</v>
      </c>
    </row>
    <row r="592" spans="1:16" x14ac:dyDescent="0.25">
      <c r="A592" s="1" t="s">
        <v>16</v>
      </c>
      <c r="B592" s="1" t="s">
        <v>64</v>
      </c>
      <c r="C592" s="3" t="s">
        <v>34</v>
      </c>
      <c r="D592" s="3" t="s">
        <v>44</v>
      </c>
      <c r="E592" s="1">
        <v>2632</v>
      </c>
      <c r="F592" s="2">
        <v>10</v>
      </c>
      <c r="G592" s="2">
        <v>350</v>
      </c>
      <c r="H592" s="2">
        <v>921200</v>
      </c>
      <c r="I592" s="2">
        <v>119756</v>
      </c>
      <c r="J592" s="2">
        <v>801444</v>
      </c>
      <c r="K592" s="2">
        <v>684320</v>
      </c>
      <c r="L592" s="2">
        <v>117124</v>
      </c>
      <c r="M592" s="5">
        <v>43617</v>
      </c>
      <c r="N592" s="4">
        <v>6</v>
      </c>
      <c r="O592" s="3" t="s">
        <v>23</v>
      </c>
      <c r="P592">
        <v>2019</v>
      </c>
    </row>
    <row r="593" spans="1:16" x14ac:dyDescent="0.25">
      <c r="A593" s="1" t="s">
        <v>28</v>
      </c>
      <c r="B593" s="1" t="s">
        <v>64</v>
      </c>
      <c r="C593" s="3" t="s">
        <v>34</v>
      </c>
      <c r="D593" s="3" t="s">
        <v>44</v>
      </c>
      <c r="E593" s="1">
        <v>1583</v>
      </c>
      <c r="F593" s="2">
        <v>10</v>
      </c>
      <c r="G593" s="2">
        <v>125</v>
      </c>
      <c r="H593" s="2">
        <v>197875</v>
      </c>
      <c r="I593" s="2">
        <v>25723.75</v>
      </c>
      <c r="J593" s="2">
        <v>172151.25</v>
      </c>
      <c r="K593" s="2">
        <v>189960</v>
      </c>
      <c r="L593" s="2">
        <v>-17808.75</v>
      </c>
      <c r="M593" s="5">
        <v>43617</v>
      </c>
      <c r="N593" s="4">
        <v>6</v>
      </c>
      <c r="O593" s="3" t="s">
        <v>23</v>
      </c>
      <c r="P593">
        <v>2019</v>
      </c>
    </row>
    <row r="594" spans="1:16" x14ac:dyDescent="0.25">
      <c r="A594" s="1" t="s">
        <v>27</v>
      </c>
      <c r="B594" s="1" t="s">
        <v>65</v>
      </c>
      <c r="C594" s="3" t="s">
        <v>34</v>
      </c>
      <c r="D594" s="3" t="s">
        <v>44</v>
      </c>
      <c r="E594" s="1">
        <v>571</v>
      </c>
      <c r="F594" s="2">
        <v>10</v>
      </c>
      <c r="G594" s="2">
        <v>12</v>
      </c>
      <c r="H594" s="2">
        <v>6852</v>
      </c>
      <c r="I594" s="2">
        <v>890.76</v>
      </c>
      <c r="J594" s="2">
        <v>5961.24</v>
      </c>
      <c r="K594" s="2">
        <v>1713</v>
      </c>
      <c r="L594" s="2">
        <v>4248.24</v>
      </c>
      <c r="M594" s="5">
        <v>43647</v>
      </c>
      <c r="N594" s="4">
        <v>7</v>
      </c>
      <c r="O594" s="3" t="s">
        <v>29</v>
      </c>
      <c r="P594">
        <v>2019</v>
      </c>
    </row>
    <row r="595" spans="1:16" x14ac:dyDescent="0.25">
      <c r="A595" s="1" t="s">
        <v>16</v>
      </c>
      <c r="B595" s="1" t="s">
        <v>22</v>
      </c>
      <c r="C595" s="3" t="s">
        <v>34</v>
      </c>
      <c r="D595" s="3" t="s">
        <v>44</v>
      </c>
      <c r="E595" s="1">
        <v>2696</v>
      </c>
      <c r="F595" s="2">
        <v>10</v>
      </c>
      <c r="G595" s="2">
        <v>7</v>
      </c>
      <c r="H595" s="2">
        <v>18872</v>
      </c>
      <c r="I595" s="2">
        <v>2453.36</v>
      </c>
      <c r="J595" s="2">
        <v>16418.64</v>
      </c>
      <c r="K595" s="2">
        <v>13480</v>
      </c>
      <c r="L595" s="2">
        <v>2938.6399999999994</v>
      </c>
      <c r="M595" s="5">
        <v>43678</v>
      </c>
      <c r="N595" s="4">
        <v>8</v>
      </c>
      <c r="O595" s="3" t="s">
        <v>31</v>
      </c>
      <c r="P595">
        <v>2019</v>
      </c>
    </row>
    <row r="596" spans="1:16" x14ac:dyDescent="0.25">
      <c r="A596" s="1" t="s">
        <v>21</v>
      </c>
      <c r="B596" s="1" t="s">
        <v>64</v>
      </c>
      <c r="C596" s="3" t="s">
        <v>34</v>
      </c>
      <c r="D596" s="3" t="s">
        <v>44</v>
      </c>
      <c r="E596" s="1">
        <v>1565</v>
      </c>
      <c r="F596" s="2">
        <v>10</v>
      </c>
      <c r="G596" s="2">
        <v>15</v>
      </c>
      <c r="H596" s="2">
        <v>23475</v>
      </c>
      <c r="I596" s="2">
        <v>3051.75</v>
      </c>
      <c r="J596" s="2">
        <v>20423.25</v>
      </c>
      <c r="K596" s="2">
        <v>15650</v>
      </c>
      <c r="L596" s="2">
        <v>4773.25</v>
      </c>
      <c r="M596" s="5">
        <v>43739</v>
      </c>
      <c r="N596" s="4">
        <v>10</v>
      </c>
      <c r="O596" s="3" t="s">
        <v>33</v>
      </c>
      <c r="P596">
        <v>2019</v>
      </c>
    </row>
    <row r="597" spans="1:16" x14ac:dyDescent="0.25">
      <c r="A597" s="1" t="s">
        <v>16</v>
      </c>
      <c r="B597" s="1" t="s">
        <v>64</v>
      </c>
      <c r="C597" s="3" t="s">
        <v>34</v>
      </c>
      <c r="D597" s="3" t="s">
        <v>44</v>
      </c>
      <c r="E597" s="1">
        <v>1249</v>
      </c>
      <c r="F597" s="2">
        <v>10</v>
      </c>
      <c r="G597" s="2">
        <v>20</v>
      </c>
      <c r="H597" s="2">
        <v>24980</v>
      </c>
      <c r="I597" s="2">
        <v>3247.4</v>
      </c>
      <c r="J597" s="2">
        <v>21732.6</v>
      </c>
      <c r="K597" s="2">
        <v>12490</v>
      </c>
      <c r="L597" s="2">
        <v>9242.5999999999985</v>
      </c>
      <c r="M597" s="5">
        <v>43739</v>
      </c>
      <c r="N597" s="4">
        <v>10</v>
      </c>
      <c r="O597" s="3" t="s">
        <v>33</v>
      </c>
      <c r="P597">
        <v>2019</v>
      </c>
    </row>
    <row r="598" spans="1:16" x14ac:dyDescent="0.25">
      <c r="A598" s="1" t="s">
        <v>16</v>
      </c>
      <c r="B598" s="1" t="s">
        <v>20</v>
      </c>
      <c r="C598" s="3" t="s">
        <v>34</v>
      </c>
      <c r="D598" s="3" t="s">
        <v>44</v>
      </c>
      <c r="E598" s="1">
        <v>357</v>
      </c>
      <c r="F598" s="2">
        <v>10</v>
      </c>
      <c r="G598" s="2">
        <v>350</v>
      </c>
      <c r="H598" s="2">
        <v>124950</v>
      </c>
      <c r="I598" s="2">
        <v>16243.5</v>
      </c>
      <c r="J598" s="2">
        <v>108706.5</v>
      </c>
      <c r="K598" s="2">
        <v>92820</v>
      </c>
      <c r="L598" s="2">
        <v>15886.5</v>
      </c>
      <c r="M598" s="5">
        <v>43770</v>
      </c>
      <c r="N598" s="4">
        <v>11</v>
      </c>
      <c r="O598" s="3" t="s">
        <v>36</v>
      </c>
      <c r="P598">
        <v>2019</v>
      </c>
    </row>
    <row r="599" spans="1:16" x14ac:dyDescent="0.25">
      <c r="A599" s="1" t="s">
        <v>27</v>
      </c>
      <c r="B599" s="1" t="s">
        <v>20</v>
      </c>
      <c r="C599" s="3" t="s">
        <v>34</v>
      </c>
      <c r="D599" s="3" t="s">
        <v>44</v>
      </c>
      <c r="E599" s="1">
        <v>1013</v>
      </c>
      <c r="F599" s="2">
        <v>10</v>
      </c>
      <c r="G599" s="2">
        <v>12</v>
      </c>
      <c r="H599" s="2">
        <v>12156</v>
      </c>
      <c r="I599" s="2">
        <v>1580.28</v>
      </c>
      <c r="J599" s="2">
        <v>10575.72</v>
      </c>
      <c r="K599" s="2">
        <v>3039</v>
      </c>
      <c r="L599" s="2">
        <v>7536.7199999999993</v>
      </c>
      <c r="M599" s="5">
        <v>43800</v>
      </c>
      <c r="N599" s="4">
        <v>12</v>
      </c>
      <c r="O599" s="3" t="s">
        <v>24</v>
      </c>
      <c r="P599">
        <v>2019</v>
      </c>
    </row>
    <row r="600" spans="1:16" x14ac:dyDescent="0.25">
      <c r="A600" s="1" t="s">
        <v>21</v>
      </c>
      <c r="B600" s="1" t="s">
        <v>22</v>
      </c>
      <c r="C600" s="3" t="s">
        <v>37</v>
      </c>
      <c r="D600" s="3" t="s">
        <v>44</v>
      </c>
      <c r="E600" s="1">
        <v>3997.5</v>
      </c>
      <c r="F600" s="2">
        <v>120</v>
      </c>
      <c r="G600" s="2">
        <v>15</v>
      </c>
      <c r="H600" s="2">
        <v>59962.5</v>
      </c>
      <c r="I600" s="2">
        <v>7795.125</v>
      </c>
      <c r="J600" s="2">
        <v>52167.375</v>
      </c>
      <c r="K600" s="2">
        <v>39975</v>
      </c>
      <c r="L600" s="2">
        <v>12192.375</v>
      </c>
      <c r="M600" s="5">
        <v>43466</v>
      </c>
      <c r="N600" s="4">
        <v>1</v>
      </c>
      <c r="O600" s="3" t="s">
        <v>19</v>
      </c>
      <c r="P600">
        <v>2019</v>
      </c>
    </row>
    <row r="601" spans="1:16" x14ac:dyDescent="0.25">
      <c r="A601" s="1" t="s">
        <v>16</v>
      </c>
      <c r="B601" s="1" t="s">
        <v>64</v>
      </c>
      <c r="C601" s="3" t="s">
        <v>37</v>
      </c>
      <c r="D601" s="3" t="s">
        <v>44</v>
      </c>
      <c r="E601" s="1">
        <v>2632</v>
      </c>
      <c r="F601" s="2">
        <v>120</v>
      </c>
      <c r="G601" s="2">
        <v>350</v>
      </c>
      <c r="H601" s="2">
        <v>921200</v>
      </c>
      <c r="I601" s="2">
        <v>119756</v>
      </c>
      <c r="J601" s="2">
        <v>801444</v>
      </c>
      <c r="K601" s="2">
        <v>684320</v>
      </c>
      <c r="L601" s="2">
        <v>117124</v>
      </c>
      <c r="M601" s="5">
        <v>43617</v>
      </c>
      <c r="N601" s="4">
        <v>6</v>
      </c>
      <c r="O601" s="3" t="s">
        <v>23</v>
      </c>
      <c r="P601">
        <v>2019</v>
      </c>
    </row>
    <row r="602" spans="1:16" x14ac:dyDescent="0.25">
      <c r="A602" s="1" t="s">
        <v>16</v>
      </c>
      <c r="B602" s="1" t="s">
        <v>22</v>
      </c>
      <c r="C602" s="3" t="s">
        <v>37</v>
      </c>
      <c r="D602" s="3" t="s">
        <v>44</v>
      </c>
      <c r="E602" s="1">
        <v>1190</v>
      </c>
      <c r="F602" s="2">
        <v>120</v>
      </c>
      <c r="G602" s="2">
        <v>7</v>
      </c>
      <c r="H602" s="2">
        <v>8330</v>
      </c>
      <c r="I602" s="2">
        <v>1082.9000000000001</v>
      </c>
      <c r="J602" s="2">
        <v>7247.1</v>
      </c>
      <c r="K602" s="2">
        <v>5950</v>
      </c>
      <c r="L602" s="2">
        <v>1297.1000000000004</v>
      </c>
      <c r="M602" s="5">
        <v>43617</v>
      </c>
      <c r="N602" s="4">
        <v>6</v>
      </c>
      <c r="O602" s="3" t="s">
        <v>23</v>
      </c>
      <c r="P602">
        <v>2019</v>
      </c>
    </row>
    <row r="603" spans="1:16" x14ac:dyDescent="0.25">
      <c r="A603" s="1" t="s">
        <v>27</v>
      </c>
      <c r="B603" s="1" t="s">
        <v>65</v>
      </c>
      <c r="C603" s="3" t="s">
        <v>37</v>
      </c>
      <c r="D603" s="3" t="s">
        <v>44</v>
      </c>
      <c r="E603" s="1">
        <v>604</v>
      </c>
      <c r="F603" s="2">
        <v>120</v>
      </c>
      <c r="G603" s="2">
        <v>12</v>
      </c>
      <c r="H603" s="2">
        <v>7248</v>
      </c>
      <c r="I603" s="2">
        <v>942.24</v>
      </c>
      <c r="J603" s="2">
        <v>6305.76</v>
      </c>
      <c r="K603" s="2">
        <v>1812</v>
      </c>
      <c r="L603" s="2">
        <v>4493.76</v>
      </c>
      <c r="M603" s="5">
        <v>43617</v>
      </c>
      <c r="N603" s="4">
        <v>6</v>
      </c>
      <c r="O603" s="3" t="s">
        <v>23</v>
      </c>
      <c r="P603">
        <v>2019</v>
      </c>
    </row>
    <row r="604" spans="1:16" x14ac:dyDescent="0.25">
      <c r="A604" s="1" t="s">
        <v>21</v>
      </c>
      <c r="B604" s="1" t="s">
        <v>20</v>
      </c>
      <c r="C604" s="3" t="s">
        <v>37</v>
      </c>
      <c r="D604" s="3" t="s">
        <v>44</v>
      </c>
      <c r="E604" s="1">
        <v>660</v>
      </c>
      <c r="F604" s="2">
        <v>120</v>
      </c>
      <c r="G604" s="2">
        <v>15</v>
      </c>
      <c r="H604" s="2">
        <v>9900</v>
      </c>
      <c r="I604" s="2">
        <v>1287</v>
      </c>
      <c r="J604" s="2">
        <v>8613</v>
      </c>
      <c r="K604" s="2">
        <v>6600</v>
      </c>
      <c r="L604" s="2">
        <v>2013</v>
      </c>
      <c r="M604" s="5">
        <v>43344</v>
      </c>
      <c r="N604" s="4">
        <v>9</v>
      </c>
      <c r="O604" s="3" t="s">
        <v>32</v>
      </c>
      <c r="P604">
        <v>2018</v>
      </c>
    </row>
    <row r="605" spans="1:16" x14ac:dyDescent="0.25">
      <c r="A605" s="1" t="s">
        <v>27</v>
      </c>
      <c r="B605" s="1" t="s">
        <v>65</v>
      </c>
      <c r="C605" s="3" t="s">
        <v>37</v>
      </c>
      <c r="D605" s="3" t="s">
        <v>44</v>
      </c>
      <c r="E605" s="1">
        <v>410</v>
      </c>
      <c r="F605" s="2">
        <v>120</v>
      </c>
      <c r="G605" s="2">
        <v>12</v>
      </c>
      <c r="H605" s="2">
        <v>4920</v>
      </c>
      <c r="I605" s="2">
        <v>639.6</v>
      </c>
      <c r="J605" s="2">
        <v>4280.3999999999996</v>
      </c>
      <c r="K605" s="2">
        <v>1230</v>
      </c>
      <c r="L605" s="2">
        <v>3050.3999999999996</v>
      </c>
      <c r="M605" s="5">
        <v>43739</v>
      </c>
      <c r="N605" s="4">
        <v>10</v>
      </c>
      <c r="O605" s="3" t="s">
        <v>33</v>
      </c>
      <c r="P605">
        <v>2019</v>
      </c>
    </row>
    <row r="606" spans="1:16" x14ac:dyDescent="0.25">
      <c r="A606" s="1" t="s">
        <v>30</v>
      </c>
      <c r="B606" s="1" t="s">
        <v>65</v>
      </c>
      <c r="C606" s="3" t="s">
        <v>37</v>
      </c>
      <c r="D606" s="3" t="s">
        <v>44</v>
      </c>
      <c r="E606" s="1">
        <v>2605</v>
      </c>
      <c r="F606" s="2">
        <v>120</v>
      </c>
      <c r="G606" s="2">
        <v>300</v>
      </c>
      <c r="H606" s="2">
        <v>781500</v>
      </c>
      <c r="I606" s="2">
        <v>101595</v>
      </c>
      <c r="J606" s="2">
        <v>679905</v>
      </c>
      <c r="K606" s="2">
        <v>651250</v>
      </c>
      <c r="L606" s="2">
        <v>28655</v>
      </c>
      <c r="M606" s="5">
        <v>43405</v>
      </c>
      <c r="N606" s="4">
        <v>11</v>
      </c>
      <c r="O606" s="3" t="s">
        <v>36</v>
      </c>
      <c r="P606">
        <v>2018</v>
      </c>
    </row>
    <row r="607" spans="1:16" x14ac:dyDescent="0.25">
      <c r="A607" s="1" t="s">
        <v>27</v>
      </c>
      <c r="B607" s="1" t="s">
        <v>20</v>
      </c>
      <c r="C607" s="3" t="s">
        <v>37</v>
      </c>
      <c r="D607" s="3" t="s">
        <v>44</v>
      </c>
      <c r="E607" s="1">
        <v>1013</v>
      </c>
      <c r="F607" s="2">
        <v>120</v>
      </c>
      <c r="G607" s="2">
        <v>12</v>
      </c>
      <c r="H607" s="2">
        <v>12156</v>
      </c>
      <c r="I607" s="2">
        <v>1580.28</v>
      </c>
      <c r="J607" s="2">
        <v>10575.72</v>
      </c>
      <c r="K607" s="2">
        <v>3039</v>
      </c>
      <c r="L607" s="2">
        <v>7536.7199999999993</v>
      </c>
      <c r="M607" s="5">
        <v>43800</v>
      </c>
      <c r="N607" s="4">
        <v>12</v>
      </c>
      <c r="O607" s="3" t="s">
        <v>24</v>
      </c>
      <c r="P607">
        <v>2019</v>
      </c>
    </row>
    <row r="608" spans="1:16" x14ac:dyDescent="0.25">
      <c r="A608" s="1" t="s">
        <v>28</v>
      </c>
      <c r="B608" s="1" t="s">
        <v>64</v>
      </c>
      <c r="C608" s="3" t="s">
        <v>38</v>
      </c>
      <c r="D608" s="3" t="s">
        <v>44</v>
      </c>
      <c r="E608" s="1">
        <v>1583</v>
      </c>
      <c r="F608" s="2">
        <v>250</v>
      </c>
      <c r="G608" s="2">
        <v>125</v>
      </c>
      <c r="H608" s="2">
        <v>197875</v>
      </c>
      <c r="I608" s="2">
        <v>25723.75</v>
      </c>
      <c r="J608" s="2">
        <v>172151.25</v>
      </c>
      <c r="K608" s="2">
        <v>189960</v>
      </c>
      <c r="L608" s="2">
        <v>-17808.75</v>
      </c>
      <c r="M608" s="5">
        <v>43617</v>
      </c>
      <c r="N608" s="4">
        <v>6</v>
      </c>
      <c r="O608" s="3" t="s">
        <v>23</v>
      </c>
      <c r="P608">
        <v>2019</v>
      </c>
    </row>
    <row r="609" spans="1:16" x14ac:dyDescent="0.25">
      <c r="A609" s="1" t="s">
        <v>21</v>
      </c>
      <c r="B609" s="1" t="s">
        <v>64</v>
      </c>
      <c r="C609" s="3" t="s">
        <v>38</v>
      </c>
      <c r="D609" s="3" t="s">
        <v>44</v>
      </c>
      <c r="E609" s="1">
        <v>1565</v>
      </c>
      <c r="F609" s="2">
        <v>250</v>
      </c>
      <c r="G609" s="2">
        <v>15</v>
      </c>
      <c r="H609" s="2">
        <v>23475</v>
      </c>
      <c r="I609" s="2">
        <v>3051.75</v>
      </c>
      <c r="J609" s="2">
        <v>20423.25</v>
      </c>
      <c r="K609" s="2">
        <v>15650</v>
      </c>
      <c r="L609" s="2">
        <v>4773.25</v>
      </c>
      <c r="M609" s="5">
        <v>43739</v>
      </c>
      <c r="N609" s="4">
        <v>10</v>
      </c>
      <c r="O609" s="3" t="s">
        <v>33</v>
      </c>
      <c r="P609">
        <v>2019</v>
      </c>
    </row>
    <row r="610" spans="1:16" x14ac:dyDescent="0.25">
      <c r="A610" s="1" t="s">
        <v>28</v>
      </c>
      <c r="B610" s="1" t="s">
        <v>64</v>
      </c>
      <c r="C610" s="3" t="s">
        <v>40</v>
      </c>
      <c r="D610" s="3" t="s">
        <v>44</v>
      </c>
      <c r="E610" s="1">
        <v>1659</v>
      </c>
      <c r="F610" s="2">
        <v>260</v>
      </c>
      <c r="G610" s="2">
        <v>125</v>
      </c>
      <c r="H610" s="2">
        <v>207375</v>
      </c>
      <c r="I610" s="2">
        <v>26958.75</v>
      </c>
      <c r="J610" s="2">
        <v>180416.25</v>
      </c>
      <c r="K610" s="2">
        <v>199080</v>
      </c>
      <c r="L610" s="2">
        <v>-18663.75</v>
      </c>
      <c r="M610" s="5">
        <v>43466</v>
      </c>
      <c r="N610" s="4">
        <v>1</v>
      </c>
      <c r="O610" s="3" t="s">
        <v>19</v>
      </c>
      <c r="P610">
        <v>2019</v>
      </c>
    </row>
    <row r="611" spans="1:16" x14ac:dyDescent="0.25">
      <c r="A611" s="1" t="s">
        <v>16</v>
      </c>
      <c r="B611" s="1" t="s">
        <v>22</v>
      </c>
      <c r="C611" s="3" t="s">
        <v>40</v>
      </c>
      <c r="D611" s="3" t="s">
        <v>44</v>
      </c>
      <c r="E611" s="1">
        <v>1190</v>
      </c>
      <c r="F611" s="2">
        <v>260</v>
      </c>
      <c r="G611" s="2">
        <v>7</v>
      </c>
      <c r="H611" s="2">
        <v>8330</v>
      </c>
      <c r="I611" s="2">
        <v>1082.9000000000001</v>
      </c>
      <c r="J611" s="2">
        <v>7247.1</v>
      </c>
      <c r="K611" s="2">
        <v>5950</v>
      </c>
      <c r="L611" s="2">
        <v>1297.1000000000004</v>
      </c>
      <c r="M611" s="5">
        <v>43617</v>
      </c>
      <c r="N611" s="4">
        <v>6</v>
      </c>
      <c r="O611" s="3" t="s">
        <v>23</v>
      </c>
      <c r="P611">
        <v>2019</v>
      </c>
    </row>
    <row r="612" spans="1:16" x14ac:dyDescent="0.25">
      <c r="A612" s="1" t="s">
        <v>27</v>
      </c>
      <c r="B612" s="1" t="s">
        <v>65</v>
      </c>
      <c r="C612" s="3" t="s">
        <v>40</v>
      </c>
      <c r="D612" s="3" t="s">
        <v>44</v>
      </c>
      <c r="E612" s="1">
        <v>410</v>
      </c>
      <c r="F612" s="2">
        <v>260</v>
      </c>
      <c r="G612" s="2">
        <v>12</v>
      </c>
      <c r="H612" s="2">
        <v>4920</v>
      </c>
      <c r="I612" s="2">
        <v>639.6</v>
      </c>
      <c r="J612" s="2">
        <v>4280.3999999999996</v>
      </c>
      <c r="K612" s="2">
        <v>1230</v>
      </c>
      <c r="L612" s="2">
        <v>3050.3999999999996</v>
      </c>
      <c r="M612" s="5">
        <v>43739</v>
      </c>
      <c r="N612" s="4">
        <v>10</v>
      </c>
      <c r="O612" s="3" t="s">
        <v>33</v>
      </c>
      <c r="P612">
        <v>2019</v>
      </c>
    </row>
    <row r="613" spans="1:16" x14ac:dyDescent="0.25">
      <c r="A613" s="1" t="s">
        <v>27</v>
      </c>
      <c r="B613" s="1" t="s">
        <v>20</v>
      </c>
      <c r="C613" s="3" t="s">
        <v>40</v>
      </c>
      <c r="D613" s="3" t="s">
        <v>44</v>
      </c>
      <c r="E613" s="1">
        <v>1770</v>
      </c>
      <c r="F613" s="2">
        <v>260</v>
      </c>
      <c r="G613" s="2">
        <v>12</v>
      </c>
      <c r="H613" s="2">
        <v>21240</v>
      </c>
      <c r="I613" s="2">
        <v>2761.2</v>
      </c>
      <c r="J613" s="2">
        <v>18478.8</v>
      </c>
      <c r="K613" s="2">
        <v>5310</v>
      </c>
      <c r="L613" s="2">
        <v>13168.8</v>
      </c>
      <c r="M613" s="5">
        <v>43435</v>
      </c>
      <c r="N613" s="4">
        <v>12</v>
      </c>
      <c r="O613" s="3" t="s">
        <v>24</v>
      </c>
      <c r="P613">
        <v>2018</v>
      </c>
    </row>
    <row r="614" spans="1:16" x14ac:dyDescent="0.25">
      <c r="A614" s="1" t="s">
        <v>16</v>
      </c>
      <c r="B614" s="1" t="s">
        <v>65</v>
      </c>
      <c r="C614" s="3" t="s">
        <v>17</v>
      </c>
      <c r="D614" s="3" t="s">
        <v>44</v>
      </c>
      <c r="E614" s="1">
        <v>2579</v>
      </c>
      <c r="F614" s="2">
        <v>3</v>
      </c>
      <c r="G614" s="2">
        <v>20</v>
      </c>
      <c r="H614" s="2">
        <v>51580</v>
      </c>
      <c r="I614" s="2">
        <v>7221.2</v>
      </c>
      <c r="J614" s="2">
        <v>44358.8</v>
      </c>
      <c r="K614" s="2">
        <v>25790</v>
      </c>
      <c r="L614" s="2">
        <v>18568.800000000003</v>
      </c>
      <c r="M614" s="5">
        <v>43556</v>
      </c>
      <c r="N614" s="4">
        <v>4</v>
      </c>
      <c r="O614" s="3" t="s">
        <v>39</v>
      </c>
      <c r="P614">
        <v>2019</v>
      </c>
    </row>
    <row r="615" spans="1:16" x14ac:dyDescent="0.25">
      <c r="A615" s="1" t="s">
        <v>16</v>
      </c>
      <c r="B615" s="1" t="s">
        <v>63</v>
      </c>
      <c r="C615" s="3" t="s">
        <v>17</v>
      </c>
      <c r="D615" s="3" t="s">
        <v>44</v>
      </c>
      <c r="E615" s="1">
        <v>1743</v>
      </c>
      <c r="F615" s="2">
        <v>3</v>
      </c>
      <c r="G615" s="2">
        <v>20</v>
      </c>
      <c r="H615" s="2">
        <v>34860</v>
      </c>
      <c r="I615" s="2">
        <v>4880.3999999999996</v>
      </c>
      <c r="J615" s="2">
        <v>29979.599999999999</v>
      </c>
      <c r="K615" s="2">
        <v>17430</v>
      </c>
      <c r="L615" s="2">
        <v>12549.599999999999</v>
      </c>
      <c r="M615" s="5">
        <v>43586</v>
      </c>
      <c r="N615" s="4">
        <v>5</v>
      </c>
      <c r="O615" s="3" t="s">
        <v>42</v>
      </c>
      <c r="P615">
        <v>2019</v>
      </c>
    </row>
    <row r="616" spans="1:16" x14ac:dyDescent="0.25">
      <c r="A616" s="1" t="s">
        <v>16</v>
      </c>
      <c r="B616" s="1" t="s">
        <v>63</v>
      </c>
      <c r="C616" s="3" t="s">
        <v>17</v>
      </c>
      <c r="D616" s="3" t="s">
        <v>44</v>
      </c>
      <c r="E616" s="1">
        <v>2996</v>
      </c>
      <c r="F616" s="2">
        <v>3</v>
      </c>
      <c r="G616" s="2">
        <v>7</v>
      </c>
      <c r="H616" s="2">
        <v>20972</v>
      </c>
      <c r="I616" s="2">
        <v>2936.08</v>
      </c>
      <c r="J616" s="2">
        <v>18035.919999999998</v>
      </c>
      <c r="K616" s="2">
        <v>14980</v>
      </c>
      <c r="L616" s="2">
        <v>3055.9199999999983</v>
      </c>
      <c r="M616" s="5">
        <v>43374</v>
      </c>
      <c r="N616" s="4">
        <v>10</v>
      </c>
      <c r="O616" s="3" t="s">
        <v>33</v>
      </c>
      <c r="P616">
        <v>2018</v>
      </c>
    </row>
    <row r="617" spans="1:16" x14ac:dyDescent="0.25">
      <c r="A617" s="1" t="s">
        <v>16</v>
      </c>
      <c r="B617" s="1" t="s">
        <v>20</v>
      </c>
      <c r="C617" s="3" t="s">
        <v>17</v>
      </c>
      <c r="D617" s="3" t="s">
        <v>44</v>
      </c>
      <c r="E617" s="1">
        <v>280</v>
      </c>
      <c r="F617" s="2">
        <v>3</v>
      </c>
      <c r="G617" s="2">
        <v>7</v>
      </c>
      <c r="H617" s="2">
        <v>1960</v>
      </c>
      <c r="I617" s="2">
        <v>274.39999999999998</v>
      </c>
      <c r="J617" s="2">
        <v>1685.6</v>
      </c>
      <c r="K617" s="2">
        <v>1400</v>
      </c>
      <c r="L617" s="2">
        <v>285.59999999999991</v>
      </c>
      <c r="M617" s="5">
        <v>43800</v>
      </c>
      <c r="N617" s="4">
        <v>12</v>
      </c>
      <c r="O617" s="3" t="s">
        <v>24</v>
      </c>
      <c r="P617">
        <v>2019</v>
      </c>
    </row>
    <row r="618" spans="1:16" x14ac:dyDescent="0.25">
      <c r="A618" s="1" t="s">
        <v>16</v>
      </c>
      <c r="B618" s="1" t="s">
        <v>22</v>
      </c>
      <c r="C618" s="3" t="s">
        <v>25</v>
      </c>
      <c r="D618" s="3" t="s">
        <v>44</v>
      </c>
      <c r="E618" s="1">
        <v>293</v>
      </c>
      <c r="F618" s="2">
        <v>5</v>
      </c>
      <c r="G618" s="2">
        <v>7</v>
      </c>
      <c r="H618" s="2">
        <v>2051</v>
      </c>
      <c r="I618" s="2">
        <v>287.14</v>
      </c>
      <c r="J618" s="2">
        <v>1763.8600000000001</v>
      </c>
      <c r="K618" s="2">
        <v>1465</v>
      </c>
      <c r="L618" s="2">
        <v>298.86000000000013</v>
      </c>
      <c r="M618" s="5">
        <v>43497</v>
      </c>
      <c r="N618" s="4">
        <v>2</v>
      </c>
      <c r="O618" s="3" t="s">
        <v>35</v>
      </c>
      <c r="P618">
        <v>2019</v>
      </c>
    </row>
    <row r="619" spans="1:16" x14ac:dyDescent="0.25">
      <c r="A619" s="1" t="s">
        <v>16</v>
      </c>
      <c r="B619" s="1" t="s">
        <v>63</v>
      </c>
      <c r="C619" s="3" t="s">
        <v>25</v>
      </c>
      <c r="D619" s="3" t="s">
        <v>44</v>
      </c>
      <c r="E619" s="1">
        <v>2996</v>
      </c>
      <c r="F619" s="2">
        <v>5</v>
      </c>
      <c r="G619" s="2">
        <v>7</v>
      </c>
      <c r="H619" s="2">
        <v>20972</v>
      </c>
      <c r="I619" s="2">
        <v>2936.08</v>
      </c>
      <c r="J619" s="2">
        <v>18035.919999999998</v>
      </c>
      <c r="K619" s="2">
        <v>14980</v>
      </c>
      <c r="L619" s="2">
        <v>3055.9199999999983</v>
      </c>
      <c r="M619" s="5">
        <v>43374</v>
      </c>
      <c r="N619" s="4">
        <v>10</v>
      </c>
      <c r="O619" s="3" t="s">
        <v>33</v>
      </c>
      <c r="P619">
        <v>2018</v>
      </c>
    </row>
    <row r="620" spans="1:16" x14ac:dyDescent="0.25">
      <c r="A620" s="1" t="s">
        <v>21</v>
      </c>
      <c r="B620" s="1" t="s">
        <v>20</v>
      </c>
      <c r="C620" s="3" t="s">
        <v>34</v>
      </c>
      <c r="D620" s="3" t="s">
        <v>44</v>
      </c>
      <c r="E620" s="1">
        <v>278</v>
      </c>
      <c r="F620" s="2">
        <v>10</v>
      </c>
      <c r="G620" s="2">
        <v>15</v>
      </c>
      <c r="H620" s="2">
        <v>4170</v>
      </c>
      <c r="I620" s="2">
        <v>583.79999999999995</v>
      </c>
      <c r="J620" s="2">
        <v>3586.2</v>
      </c>
      <c r="K620" s="2">
        <v>2780</v>
      </c>
      <c r="L620" s="2">
        <v>806.19999999999982</v>
      </c>
      <c r="M620" s="5">
        <v>43497</v>
      </c>
      <c r="N620" s="4">
        <v>2</v>
      </c>
      <c r="O620" s="3" t="s">
        <v>35</v>
      </c>
      <c r="P620">
        <v>2019</v>
      </c>
    </row>
    <row r="621" spans="1:16" x14ac:dyDescent="0.25">
      <c r="A621" s="1" t="s">
        <v>16</v>
      </c>
      <c r="B621" s="1" t="s">
        <v>64</v>
      </c>
      <c r="C621" s="3" t="s">
        <v>34</v>
      </c>
      <c r="D621" s="3" t="s">
        <v>44</v>
      </c>
      <c r="E621" s="1">
        <v>2428</v>
      </c>
      <c r="F621" s="2">
        <v>10</v>
      </c>
      <c r="G621" s="2">
        <v>20</v>
      </c>
      <c r="H621" s="2">
        <v>48560</v>
      </c>
      <c r="I621" s="2">
        <v>6798.4</v>
      </c>
      <c r="J621" s="2">
        <v>41761.599999999999</v>
      </c>
      <c r="K621" s="2">
        <v>24280</v>
      </c>
      <c r="L621" s="2">
        <v>17481.599999999999</v>
      </c>
      <c r="M621" s="5">
        <v>43525</v>
      </c>
      <c r="N621" s="4">
        <v>3</v>
      </c>
      <c r="O621" s="3" t="s">
        <v>26</v>
      </c>
      <c r="P621">
        <v>2019</v>
      </c>
    </row>
    <row r="622" spans="1:16" x14ac:dyDescent="0.25">
      <c r="A622" s="1" t="s">
        <v>21</v>
      </c>
      <c r="B622" s="1" t="s">
        <v>63</v>
      </c>
      <c r="C622" s="3" t="s">
        <v>34</v>
      </c>
      <c r="D622" s="3" t="s">
        <v>44</v>
      </c>
      <c r="E622" s="1">
        <v>1767</v>
      </c>
      <c r="F622" s="2">
        <v>10</v>
      </c>
      <c r="G622" s="2">
        <v>15</v>
      </c>
      <c r="H622" s="2">
        <v>26505</v>
      </c>
      <c r="I622" s="2">
        <v>3710.7</v>
      </c>
      <c r="J622" s="2">
        <v>22794.3</v>
      </c>
      <c r="K622" s="2">
        <v>17670</v>
      </c>
      <c r="L622" s="2">
        <v>5124.2999999999993</v>
      </c>
      <c r="M622" s="5">
        <v>43709</v>
      </c>
      <c r="N622" s="4">
        <v>9</v>
      </c>
      <c r="O622" s="3" t="s">
        <v>32</v>
      </c>
      <c r="P622">
        <v>2019</v>
      </c>
    </row>
    <row r="623" spans="1:16" x14ac:dyDescent="0.25">
      <c r="A623" s="1" t="s">
        <v>27</v>
      </c>
      <c r="B623" s="1" t="s">
        <v>22</v>
      </c>
      <c r="C623" s="3" t="s">
        <v>34</v>
      </c>
      <c r="D623" s="3" t="s">
        <v>44</v>
      </c>
      <c r="E623" s="1">
        <v>1393</v>
      </c>
      <c r="F623" s="2">
        <v>10</v>
      </c>
      <c r="G623" s="2">
        <v>12</v>
      </c>
      <c r="H623" s="2">
        <v>16716</v>
      </c>
      <c r="I623" s="2">
        <v>2340.2399999999998</v>
      </c>
      <c r="J623" s="2">
        <v>14375.76</v>
      </c>
      <c r="K623" s="2">
        <v>4179</v>
      </c>
      <c r="L623" s="2">
        <v>10196.76</v>
      </c>
      <c r="M623" s="5">
        <v>43739</v>
      </c>
      <c r="N623" s="4">
        <v>10</v>
      </c>
      <c r="O623" s="3" t="s">
        <v>33</v>
      </c>
      <c r="P623">
        <v>2019</v>
      </c>
    </row>
    <row r="624" spans="1:16" x14ac:dyDescent="0.25">
      <c r="A624" s="1" t="s">
        <v>16</v>
      </c>
      <c r="B624" s="1" t="s">
        <v>20</v>
      </c>
      <c r="C624" s="3" t="s">
        <v>38</v>
      </c>
      <c r="D624" s="3" t="s">
        <v>44</v>
      </c>
      <c r="E624" s="1">
        <v>280</v>
      </c>
      <c r="F624" s="2">
        <v>250</v>
      </c>
      <c r="G624" s="2">
        <v>7</v>
      </c>
      <c r="H624" s="2">
        <v>1960</v>
      </c>
      <c r="I624" s="2">
        <v>274.39999999999998</v>
      </c>
      <c r="J624" s="2">
        <v>1685.6</v>
      </c>
      <c r="K624" s="2">
        <v>1400</v>
      </c>
      <c r="L624" s="2">
        <v>285.59999999999991</v>
      </c>
      <c r="M624" s="5">
        <v>43800</v>
      </c>
      <c r="N624" s="4">
        <v>12</v>
      </c>
      <c r="O624" s="3" t="s">
        <v>24</v>
      </c>
      <c r="P624">
        <v>2019</v>
      </c>
    </row>
    <row r="625" spans="1:16" x14ac:dyDescent="0.25">
      <c r="A625" s="1" t="s">
        <v>27</v>
      </c>
      <c r="B625" s="1" t="s">
        <v>22</v>
      </c>
      <c r="C625" s="3" t="s">
        <v>40</v>
      </c>
      <c r="D625" s="3" t="s">
        <v>44</v>
      </c>
      <c r="E625" s="1">
        <v>1393</v>
      </c>
      <c r="F625" s="2">
        <v>260</v>
      </c>
      <c r="G625" s="2">
        <v>12</v>
      </c>
      <c r="H625" s="2">
        <v>16716</v>
      </c>
      <c r="I625" s="2">
        <v>2340.2399999999998</v>
      </c>
      <c r="J625" s="2">
        <v>14375.76</v>
      </c>
      <c r="K625" s="2">
        <v>4179</v>
      </c>
      <c r="L625" s="2">
        <v>10196.76</v>
      </c>
      <c r="M625" s="5">
        <v>43739</v>
      </c>
      <c r="N625" s="4">
        <v>10</v>
      </c>
      <c r="O625" s="3" t="s">
        <v>33</v>
      </c>
      <c r="P625">
        <v>2019</v>
      </c>
    </row>
    <row r="626" spans="1:16" x14ac:dyDescent="0.25">
      <c r="A626" s="1" t="s">
        <v>27</v>
      </c>
      <c r="B626" s="1" t="s">
        <v>63</v>
      </c>
      <c r="C626" s="3" t="s">
        <v>40</v>
      </c>
      <c r="D626" s="3" t="s">
        <v>44</v>
      </c>
      <c r="E626" s="1">
        <v>2015</v>
      </c>
      <c r="F626" s="2">
        <v>260</v>
      </c>
      <c r="G626" s="2">
        <v>12</v>
      </c>
      <c r="H626" s="2">
        <v>24180</v>
      </c>
      <c r="I626" s="2">
        <v>3385.2</v>
      </c>
      <c r="J626" s="2">
        <v>20794.8</v>
      </c>
      <c r="K626" s="2">
        <v>6045</v>
      </c>
      <c r="L626" s="2">
        <v>14749.8</v>
      </c>
      <c r="M626" s="5">
        <v>43435</v>
      </c>
      <c r="N626" s="4">
        <v>12</v>
      </c>
      <c r="O626" s="3" t="s">
        <v>24</v>
      </c>
      <c r="P626">
        <v>2018</v>
      </c>
    </row>
    <row r="627" spans="1:16" x14ac:dyDescent="0.25">
      <c r="A627" s="1" t="s">
        <v>30</v>
      </c>
      <c r="B627" s="1" t="s">
        <v>65</v>
      </c>
      <c r="C627" s="3" t="s">
        <v>17</v>
      </c>
      <c r="D627" s="3" t="s">
        <v>44</v>
      </c>
      <c r="E627" s="1">
        <v>801</v>
      </c>
      <c r="F627" s="2">
        <v>3</v>
      </c>
      <c r="G627" s="2">
        <v>300</v>
      </c>
      <c r="H627" s="2">
        <v>240300</v>
      </c>
      <c r="I627" s="2">
        <v>33642</v>
      </c>
      <c r="J627" s="2">
        <v>206658</v>
      </c>
      <c r="K627" s="2">
        <v>200250</v>
      </c>
      <c r="L627" s="2">
        <v>6408</v>
      </c>
      <c r="M627" s="5">
        <v>43647</v>
      </c>
      <c r="N627" s="4">
        <v>7</v>
      </c>
      <c r="O627" s="3" t="s">
        <v>29</v>
      </c>
      <c r="P627">
        <v>2019</v>
      </c>
    </row>
    <row r="628" spans="1:16" x14ac:dyDescent="0.25">
      <c r="A628" s="1" t="s">
        <v>28</v>
      </c>
      <c r="B628" s="1" t="s">
        <v>22</v>
      </c>
      <c r="C628" s="3" t="s">
        <v>17</v>
      </c>
      <c r="D628" s="3" t="s">
        <v>44</v>
      </c>
      <c r="E628" s="1">
        <v>1023</v>
      </c>
      <c r="F628" s="2">
        <v>3</v>
      </c>
      <c r="G628" s="2">
        <v>125</v>
      </c>
      <c r="H628" s="2">
        <v>127875</v>
      </c>
      <c r="I628" s="2">
        <v>17902.5</v>
      </c>
      <c r="J628" s="2">
        <v>109972.5</v>
      </c>
      <c r="K628" s="2">
        <v>122760</v>
      </c>
      <c r="L628" s="2">
        <v>-12787.5</v>
      </c>
      <c r="M628" s="5">
        <v>43344</v>
      </c>
      <c r="N628" s="4">
        <v>9</v>
      </c>
      <c r="O628" s="3" t="s">
        <v>32</v>
      </c>
      <c r="P628">
        <v>2018</v>
      </c>
    </row>
    <row r="629" spans="1:16" x14ac:dyDescent="0.25">
      <c r="A629" s="1" t="s">
        <v>30</v>
      </c>
      <c r="B629" s="1" t="s">
        <v>64</v>
      </c>
      <c r="C629" s="3" t="s">
        <v>17</v>
      </c>
      <c r="D629" s="3" t="s">
        <v>44</v>
      </c>
      <c r="E629" s="1">
        <v>1496</v>
      </c>
      <c r="F629" s="2">
        <v>3</v>
      </c>
      <c r="G629" s="2">
        <v>300</v>
      </c>
      <c r="H629" s="2">
        <v>448800</v>
      </c>
      <c r="I629" s="2">
        <v>62832</v>
      </c>
      <c r="J629" s="2">
        <v>385968</v>
      </c>
      <c r="K629" s="2">
        <v>374000</v>
      </c>
      <c r="L629" s="2">
        <v>11968</v>
      </c>
      <c r="M629" s="5">
        <v>43739</v>
      </c>
      <c r="N629" s="4">
        <v>10</v>
      </c>
      <c r="O629" s="3" t="s">
        <v>33</v>
      </c>
      <c r="P629">
        <v>2019</v>
      </c>
    </row>
    <row r="630" spans="1:16" x14ac:dyDescent="0.25">
      <c r="A630" s="1" t="s">
        <v>30</v>
      </c>
      <c r="B630" s="1" t="s">
        <v>63</v>
      </c>
      <c r="C630" s="3" t="s">
        <v>17</v>
      </c>
      <c r="D630" s="3" t="s">
        <v>44</v>
      </c>
      <c r="E630" s="1">
        <v>1010</v>
      </c>
      <c r="F630" s="2">
        <v>3</v>
      </c>
      <c r="G630" s="2">
        <v>300</v>
      </c>
      <c r="H630" s="2">
        <v>303000</v>
      </c>
      <c r="I630" s="2">
        <v>42420</v>
      </c>
      <c r="J630" s="2">
        <v>260580</v>
      </c>
      <c r="K630" s="2">
        <v>252500</v>
      </c>
      <c r="L630" s="2">
        <v>8080</v>
      </c>
      <c r="M630" s="5">
        <v>43739</v>
      </c>
      <c r="N630" s="4">
        <v>10</v>
      </c>
      <c r="O630" s="3" t="s">
        <v>33</v>
      </c>
      <c r="P630">
        <v>2019</v>
      </c>
    </row>
    <row r="631" spans="1:16" x14ac:dyDescent="0.25">
      <c r="A631" s="1" t="s">
        <v>21</v>
      </c>
      <c r="B631" s="1" t="s">
        <v>20</v>
      </c>
      <c r="C631" s="3" t="s">
        <v>17</v>
      </c>
      <c r="D631" s="3" t="s">
        <v>44</v>
      </c>
      <c r="E631" s="1">
        <v>1513</v>
      </c>
      <c r="F631" s="2">
        <v>3</v>
      </c>
      <c r="G631" s="2">
        <v>15</v>
      </c>
      <c r="H631" s="2">
        <v>22695</v>
      </c>
      <c r="I631" s="2">
        <v>3177.3</v>
      </c>
      <c r="J631" s="2">
        <v>19517.7</v>
      </c>
      <c r="K631" s="2">
        <v>15130</v>
      </c>
      <c r="L631" s="2">
        <v>4387.7000000000007</v>
      </c>
      <c r="M631" s="5">
        <v>43770</v>
      </c>
      <c r="N631" s="4">
        <v>11</v>
      </c>
      <c r="O631" s="3" t="s">
        <v>36</v>
      </c>
      <c r="P631">
        <v>2019</v>
      </c>
    </row>
    <row r="632" spans="1:16" x14ac:dyDescent="0.25">
      <c r="A632" s="1" t="s">
        <v>21</v>
      </c>
      <c r="B632" s="1" t="s">
        <v>64</v>
      </c>
      <c r="C632" s="3" t="s">
        <v>17</v>
      </c>
      <c r="D632" s="3" t="s">
        <v>44</v>
      </c>
      <c r="E632" s="1">
        <v>2300</v>
      </c>
      <c r="F632" s="2">
        <v>3</v>
      </c>
      <c r="G632" s="2">
        <v>15</v>
      </c>
      <c r="H632" s="2">
        <v>34500</v>
      </c>
      <c r="I632" s="2">
        <v>4830</v>
      </c>
      <c r="J632" s="2">
        <v>29670</v>
      </c>
      <c r="K632" s="2">
        <v>23000</v>
      </c>
      <c r="L632" s="2">
        <v>6670</v>
      </c>
      <c r="M632" s="5">
        <v>43800</v>
      </c>
      <c r="N632" s="4">
        <v>12</v>
      </c>
      <c r="O632" s="3" t="s">
        <v>24</v>
      </c>
      <c r="P632">
        <v>2019</v>
      </c>
    </row>
    <row r="633" spans="1:16" x14ac:dyDescent="0.25">
      <c r="A633" s="1" t="s">
        <v>28</v>
      </c>
      <c r="B633" s="1" t="s">
        <v>65</v>
      </c>
      <c r="C633" s="3" t="s">
        <v>17</v>
      </c>
      <c r="D633" s="3" t="s">
        <v>44</v>
      </c>
      <c r="E633" s="1">
        <v>2821</v>
      </c>
      <c r="F633" s="2">
        <v>3</v>
      </c>
      <c r="G633" s="2">
        <v>125</v>
      </c>
      <c r="H633" s="2">
        <v>352625</v>
      </c>
      <c r="I633" s="2">
        <v>49367.5</v>
      </c>
      <c r="J633" s="2">
        <v>303257.5</v>
      </c>
      <c r="K633" s="2">
        <v>338520</v>
      </c>
      <c r="L633" s="2">
        <v>-35262.5</v>
      </c>
      <c r="M633" s="5">
        <v>43435</v>
      </c>
      <c r="N633" s="4">
        <v>12</v>
      </c>
      <c r="O633" s="3" t="s">
        <v>24</v>
      </c>
      <c r="P633">
        <v>2018</v>
      </c>
    </row>
    <row r="634" spans="1:16" x14ac:dyDescent="0.25">
      <c r="A634" s="1" t="s">
        <v>16</v>
      </c>
      <c r="B634" s="1" t="s">
        <v>64</v>
      </c>
      <c r="C634" s="3" t="s">
        <v>25</v>
      </c>
      <c r="D634" s="3" t="s">
        <v>44</v>
      </c>
      <c r="E634" s="1">
        <v>2227.5</v>
      </c>
      <c r="F634" s="2">
        <v>5</v>
      </c>
      <c r="G634" s="2">
        <v>350</v>
      </c>
      <c r="H634" s="2">
        <v>779625</v>
      </c>
      <c r="I634" s="2">
        <v>109147.5</v>
      </c>
      <c r="J634" s="2">
        <v>670477.5</v>
      </c>
      <c r="K634" s="2">
        <v>579150</v>
      </c>
      <c r="L634" s="2">
        <v>91327.5</v>
      </c>
      <c r="M634" s="5">
        <v>43466</v>
      </c>
      <c r="N634" s="4">
        <v>1</v>
      </c>
      <c r="O634" s="3" t="s">
        <v>19</v>
      </c>
      <c r="P634">
        <v>2019</v>
      </c>
    </row>
    <row r="635" spans="1:16" x14ac:dyDescent="0.25">
      <c r="A635" s="1" t="s">
        <v>16</v>
      </c>
      <c r="B635" s="1" t="s">
        <v>20</v>
      </c>
      <c r="C635" s="3" t="s">
        <v>25</v>
      </c>
      <c r="D635" s="3" t="s">
        <v>44</v>
      </c>
      <c r="E635" s="1">
        <v>1199</v>
      </c>
      <c r="F635" s="2">
        <v>5</v>
      </c>
      <c r="G635" s="2">
        <v>350</v>
      </c>
      <c r="H635" s="2">
        <v>419650</v>
      </c>
      <c r="I635" s="2">
        <v>58751</v>
      </c>
      <c r="J635" s="2">
        <v>360899</v>
      </c>
      <c r="K635" s="2">
        <v>311740</v>
      </c>
      <c r="L635" s="2">
        <v>49159</v>
      </c>
      <c r="M635" s="5">
        <v>43556</v>
      </c>
      <c r="N635" s="4">
        <v>4</v>
      </c>
      <c r="O635" s="3" t="s">
        <v>39</v>
      </c>
      <c r="P635">
        <v>2019</v>
      </c>
    </row>
    <row r="636" spans="1:16" x14ac:dyDescent="0.25">
      <c r="A636" s="1" t="s">
        <v>16</v>
      </c>
      <c r="B636" s="1" t="s">
        <v>64</v>
      </c>
      <c r="C636" s="3" t="s">
        <v>25</v>
      </c>
      <c r="D636" s="3" t="s">
        <v>44</v>
      </c>
      <c r="E636" s="1">
        <v>200</v>
      </c>
      <c r="F636" s="2">
        <v>5</v>
      </c>
      <c r="G636" s="2">
        <v>350</v>
      </c>
      <c r="H636" s="2">
        <v>70000</v>
      </c>
      <c r="I636" s="2">
        <v>9800</v>
      </c>
      <c r="J636" s="2">
        <v>60200</v>
      </c>
      <c r="K636" s="2">
        <v>52000</v>
      </c>
      <c r="L636" s="2">
        <v>8200</v>
      </c>
      <c r="M636" s="5">
        <v>43586</v>
      </c>
      <c r="N636" s="4">
        <v>5</v>
      </c>
      <c r="O636" s="3" t="s">
        <v>42</v>
      </c>
      <c r="P636">
        <v>2019</v>
      </c>
    </row>
    <row r="637" spans="1:16" x14ac:dyDescent="0.25">
      <c r="A637" s="1" t="s">
        <v>16</v>
      </c>
      <c r="B637" s="1" t="s">
        <v>64</v>
      </c>
      <c r="C637" s="3" t="s">
        <v>25</v>
      </c>
      <c r="D637" s="3" t="s">
        <v>44</v>
      </c>
      <c r="E637" s="1">
        <v>388</v>
      </c>
      <c r="F637" s="2">
        <v>5</v>
      </c>
      <c r="G637" s="2">
        <v>7</v>
      </c>
      <c r="H637" s="2">
        <v>2716</v>
      </c>
      <c r="I637" s="2">
        <v>380.24</v>
      </c>
      <c r="J637" s="2">
        <v>2335.7600000000002</v>
      </c>
      <c r="K637" s="2">
        <v>1940</v>
      </c>
      <c r="L637" s="2">
        <v>395.76000000000022</v>
      </c>
      <c r="M637" s="5">
        <v>43709</v>
      </c>
      <c r="N637" s="4">
        <v>9</v>
      </c>
      <c r="O637" s="3" t="s">
        <v>32</v>
      </c>
      <c r="P637">
        <v>2019</v>
      </c>
    </row>
    <row r="638" spans="1:16" x14ac:dyDescent="0.25">
      <c r="A638" s="1" t="s">
        <v>16</v>
      </c>
      <c r="B638" s="1" t="s">
        <v>65</v>
      </c>
      <c r="C638" s="3" t="s">
        <v>25</v>
      </c>
      <c r="D638" s="3" t="s">
        <v>44</v>
      </c>
      <c r="E638" s="1">
        <v>1727</v>
      </c>
      <c r="F638" s="2">
        <v>5</v>
      </c>
      <c r="G638" s="2">
        <v>7</v>
      </c>
      <c r="H638" s="2">
        <v>12089</v>
      </c>
      <c r="I638" s="2">
        <v>1692.46</v>
      </c>
      <c r="J638" s="2">
        <v>10396.540000000001</v>
      </c>
      <c r="K638" s="2">
        <v>8635</v>
      </c>
      <c r="L638" s="2">
        <v>1761.5400000000009</v>
      </c>
      <c r="M638" s="5">
        <v>43374</v>
      </c>
      <c r="N638" s="4">
        <v>10</v>
      </c>
      <c r="O638" s="3" t="s">
        <v>33</v>
      </c>
      <c r="P638">
        <v>2018</v>
      </c>
    </row>
    <row r="639" spans="1:16" x14ac:dyDescent="0.25">
      <c r="A639" s="1" t="s">
        <v>21</v>
      </c>
      <c r="B639" s="1" t="s">
        <v>64</v>
      </c>
      <c r="C639" s="3" t="s">
        <v>25</v>
      </c>
      <c r="D639" s="3" t="s">
        <v>44</v>
      </c>
      <c r="E639" s="1">
        <v>2300</v>
      </c>
      <c r="F639" s="2">
        <v>5</v>
      </c>
      <c r="G639" s="2">
        <v>15</v>
      </c>
      <c r="H639" s="2">
        <v>34500</v>
      </c>
      <c r="I639" s="2">
        <v>4830</v>
      </c>
      <c r="J639" s="2">
        <v>29670</v>
      </c>
      <c r="K639" s="2">
        <v>23000</v>
      </c>
      <c r="L639" s="2">
        <v>6670</v>
      </c>
      <c r="M639" s="5">
        <v>43800</v>
      </c>
      <c r="N639" s="4">
        <v>12</v>
      </c>
      <c r="O639" s="3" t="s">
        <v>24</v>
      </c>
      <c r="P639">
        <v>2019</v>
      </c>
    </row>
    <row r="640" spans="1:16" x14ac:dyDescent="0.25">
      <c r="A640" s="1" t="s">
        <v>16</v>
      </c>
      <c r="B640" s="1" t="s">
        <v>65</v>
      </c>
      <c r="C640" s="3" t="s">
        <v>34</v>
      </c>
      <c r="D640" s="3" t="s">
        <v>44</v>
      </c>
      <c r="E640" s="1">
        <v>260</v>
      </c>
      <c r="F640" s="2">
        <v>10</v>
      </c>
      <c r="G640" s="2">
        <v>20</v>
      </c>
      <c r="H640" s="2">
        <v>5200</v>
      </c>
      <c r="I640" s="2">
        <v>728</v>
      </c>
      <c r="J640" s="2">
        <v>4472</v>
      </c>
      <c r="K640" s="2">
        <v>2600</v>
      </c>
      <c r="L640" s="2">
        <v>1872</v>
      </c>
      <c r="M640" s="5">
        <v>43497</v>
      </c>
      <c r="N640" s="4">
        <v>2</v>
      </c>
      <c r="O640" s="3" t="s">
        <v>35</v>
      </c>
      <c r="P640">
        <v>2019</v>
      </c>
    </row>
    <row r="641" spans="1:16" x14ac:dyDescent="0.25">
      <c r="A641" s="1" t="s">
        <v>21</v>
      </c>
      <c r="B641" s="1" t="s">
        <v>64</v>
      </c>
      <c r="C641" s="3" t="s">
        <v>34</v>
      </c>
      <c r="D641" s="3" t="s">
        <v>44</v>
      </c>
      <c r="E641" s="1">
        <v>2470</v>
      </c>
      <c r="F641" s="2">
        <v>10</v>
      </c>
      <c r="G641" s="2">
        <v>15</v>
      </c>
      <c r="H641" s="2">
        <v>37050</v>
      </c>
      <c r="I641" s="2">
        <v>5187</v>
      </c>
      <c r="J641" s="2">
        <v>31863</v>
      </c>
      <c r="K641" s="2">
        <v>24700</v>
      </c>
      <c r="L641" s="2">
        <v>7163</v>
      </c>
      <c r="M641" s="5">
        <v>43344</v>
      </c>
      <c r="N641" s="4">
        <v>9</v>
      </c>
      <c r="O641" s="3" t="s">
        <v>32</v>
      </c>
      <c r="P641">
        <v>2018</v>
      </c>
    </row>
    <row r="642" spans="1:16" x14ac:dyDescent="0.25">
      <c r="A642" s="1" t="s">
        <v>21</v>
      </c>
      <c r="B642" s="1" t="s">
        <v>64</v>
      </c>
      <c r="C642" s="3" t="s">
        <v>34</v>
      </c>
      <c r="D642" s="3" t="s">
        <v>44</v>
      </c>
      <c r="E642" s="1">
        <v>1743</v>
      </c>
      <c r="F642" s="2">
        <v>10</v>
      </c>
      <c r="G642" s="2">
        <v>15</v>
      </c>
      <c r="H642" s="2">
        <v>26145</v>
      </c>
      <c r="I642" s="2">
        <v>3660.3</v>
      </c>
      <c r="J642" s="2">
        <v>22484.7</v>
      </c>
      <c r="K642" s="2">
        <v>17430</v>
      </c>
      <c r="L642" s="2">
        <v>5054.7000000000007</v>
      </c>
      <c r="M642" s="5">
        <v>43374</v>
      </c>
      <c r="N642" s="4">
        <v>10</v>
      </c>
      <c r="O642" s="3" t="s">
        <v>33</v>
      </c>
      <c r="P642">
        <v>2018</v>
      </c>
    </row>
    <row r="643" spans="1:16" x14ac:dyDescent="0.25">
      <c r="A643" s="1" t="s">
        <v>27</v>
      </c>
      <c r="B643" s="1" t="s">
        <v>63</v>
      </c>
      <c r="C643" s="3" t="s">
        <v>34</v>
      </c>
      <c r="D643" s="3" t="s">
        <v>44</v>
      </c>
      <c r="E643" s="1">
        <v>2914</v>
      </c>
      <c r="F643" s="2">
        <v>10</v>
      </c>
      <c r="G643" s="2">
        <v>12</v>
      </c>
      <c r="H643" s="2">
        <v>34968</v>
      </c>
      <c r="I643" s="2">
        <v>4895.5200000000004</v>
      </c>
      <c r="J643" s="2">
        <v>30072.48</v>
      </c>
      <c r="K643" s="2">
        <v>8742</v>
      </c>
      <c r="L643" s="2">
        <v>21330.48</v>
      </c>
      <c r="M643" s="5">
        <v>43739</v>
      </c>
      <c r="N643" s="4">
        <v>10</v>
      </c>
      <c r="O643" s="3" t="s">
        <v>33</v>
      </c>
      <c r="P643">
        <v>2019</v>
      </c>
    </row>
    <row r="644" spans="1:16" x14ac:dyDescent="0.25">
      <c r="A644" s="1" t="s">
        <v>16</v>
      </c>
      <c r="B644" s="1" t="s">
        <v>22</v>
      </c>
      <c r="C644" s="3" t="s">
        <v>34</v>
      </c>
      <c r="D644" s="3" t="s">
        <v>44</v>
      </c>
      <c r="E644" s="1">
        <v>1731</v>
      </c>
      <c r="F644" s="2">
        <v>10</v>
      </c>
      <c r="G644" s="2">
        <v>7</v>
      </c>
      <c r="H644" s="2">
        <v>12117</v>
      </c>
      <c r="I644" s="2">
        <v>1696.38</v>
      </c>
      <c r="J644" s="2">
        <v>10420.619999999999</v>
      </c>
      <c r="K644" s="2">
        <v>8655</v>
      </c>
      <c r="L644" s="2">
        <v>1765.619999999999</v>
      </c>
      <c r="M644" s="5">
        <v>43739</v>
      </c>
      <c r="N644" s="4">
        <v>10</v>
      </c>
      <c r="O644" s="3" t="s">
        <v>33</v>
      </c>
      <c r="P644">
        <v>2019</v>
      </c>
    </row>
    <row r="645" spans="1:16" x14ac:dyDescent="0.25">
      <c r="A645" s="1" t="s">
        <v>16</v>
      </c>
      <c r="B645" s="1" t="s">
        <v>64</v>
      </c>
      <c r="C645" s="3" t="s">
        <v>34</v>
      </c>
      <c r="D645" s="3" t="s">
        <v>44</v>
      </c>
      <c r="E645" s="1">
        <v>700</v>
      </c>
      <c r="F645" s="2">
        <v>10</v>
      </c>
      <c r="G645" s="2">
        <v>350</v>
      </c>
      <c r="H645" s="2">
        <v>245000</v>
      </c>
      <c r="I645" s="2">
        <v>34300</v>
      </c>
      <c r="J645" s="2">
        <v>210700</v>
      </c>
      <c r="K645" s="2">
        <v>182000</v>
      </c>
      <c r="L645" s="2">
        <v>28700</v>
      </c>
      <c r="M645" s="5">
        <v>43770</v>
      </c>
      <c r="N645" s="4">
        <v>11</v>
      </c>
      <c r="O645" s="3" t="s">
        <v>36</v>
      </c>
      <c r="P645">
        <v>2019</v>
      </c>
    </row>
    <row r="646" spans="1:16" x14ac:dyDescent="0.25">
      <c r="A646" s="1" t="s">
        <v>27</v>
      </c>
      <c r="B646" s="1" t="s">
        <v>64</v>
      </c>
      <c r="C646" s="3" t="s">
        <v>34</v>
      </c>
      <c r="D646" s="3" t="s">
        <v>44</v>
      </c>
      <c r="E646" s="1">
        <v>2222</v>
      </c>
      <c r="F646" s="2">
        <v>10</v>
      </c>
      <c r="G646" s="2">
        <v>12</v>
      </c>
      <c r="H646" s="2">
        <v>26664</v>
      </c>
      <c r="I646" s="2">
        <v>3732.96</v>
      </c>
      <c r="J646" s="2">
        <v>22931.040000000001</v>
      </c>
      <c r="K646" s="2">
        <v>6666</v>
      </c>
      <c r="L646" s="2">
        <v>16265.04</v>
      </c>
      <c r="M646" s="5">
        <v>43405</v>
      </c>
      <c r="N646" s="4">
        <v>11</v>
      </c>
      <c r="O646" s="3" t="s">
        <v>36</v>
      </c>
      <c r="P646">
        <v>2018</v>
      </c>
    </row>
    <row r="647" spans="1:16" x14ac:dyDescent="0.25">
      <c r="A647" s="1" t="s">
        <v>16</v>
      </c>
      <c r="B647" s="1" t="s">
        <v>63</v>
      </c>
      <c r="C647" s="3" t="s">
        <v>34</v>
      </c>
      <c r="D647" s="3" t="s">
        <v>44</v>
      </c>
      <c r="E647" s="1">
        <v>1177</v>
      </c>
      <c r="F647" s="2">
        <v>10</v>
      </c>
      <c r="G647" s="2">
        <v>350</v>
      </c>
      <c r="H647" s="2">
        <v>411950</v>
      </c>
      <c r="I647" s="2">
        <v>57673</v>
      </c>
      <c r="J647" s="2">
        <v>354277</v>
      </c>
      <c r="K647" s="2">
        <v>306020</v>
      </c>
      <c r="L647" s="2">
        <v>48257</v>
      </c>
      <c r="M647" s="5">
        <v>43770</v>
      </c>
      <c r="N647" s="4">
        <v>11</v>
      </c>
      <c r="O647" s="3" t="s">
        <v>36</v>
      </c>
      <c r="P647">
        <v>2019</v>
      </c>
    </row>
    <row r="648" spans="1:16" x14ac:dyDescent="0.25">
      <c r="A648" s="1" t="s">
        <v>16</v>
      </c>
      <c r="B648" s="1" t="s">
        <v>22</v>
      </c>
      <c r="C648" s="3" t="s">
        <v>34</v>
      </c>
      <c r="D648" s="3" t="s">
        <v>44</v>
      </c>
      <c r="E648" s="1">
        <v>1922</v>
      </c>
      <c r="F648" s="2">
        <v>10</v>
      </c>
      <c r="G648" s="2">
        <v>350</v>
      </c>
      <c r="H648" s="2">
        <v>672700</v>
      </c>
      <c r="I648" s="2">
        <v>94178</v>
      </c>
      <c r="J648" s="2">
        <v>578522</v>
      </c>
      <c r="K648" s="2">
        <v>499720</v>
      </c>
      <c r="L648" s="2">
        <v>78802</v>
      </c>
      <c r="M648" s="5">
        <v>43405</v>
      </c>
      <c r="N648" s="4">
        <v>11</v>
      </c>
      <c r="O648" s="3" t="s">
        <v>36</v>
      </c>
      <c r="P648">
        <v>2018</v>
      </c>
    </row>
    <row r="649" spans="1:16" x14ac:dyDescent="0.25">
      <c r="A649" s="1" t="s">
        <v>28</v>
      </c>
      <c r="B649" s="1" t="s">
        <v>65</v>
      </c>
      <c r="C649" s="3" t="s">
        <v>37</v>
      </c>
      <c r="D649" s="3" t="s">
        <v>44</v>
      </c>
      <c r="E649" s="1">
        <v>1575</v>
      </c>
      <c r="F649" s="2">
        <v>120</v>
      </c>
      <c r="G649" s="2">
        <v>125</v>
      </c>
      <c r="H649" s="2">
        <v>196875</v>
      </c>
      <c r="I649" s="2">
        <v>27562.5</v>
      </c>
      <c r="J649" s="2">
        <v>169312.5</v>
      </c>
      <c r="K649" s="2">
        <v>189000</v>
      </c>
      <c r="L649" s="2">
        <v>-19687.5</v>
      </c>
      <c r="M649" s="5">
        <v>43497</v>
      </c>
      <c r="N649" s="4">
        <v>2</v>
      </c>
      <c r="O649" s="3" t="s">
        <v>35</v>
      </c>
      <c r="P649">
        <v>2019</v>
      </c>
    </row>
    <row r="650" spans="1:16" x14ac:dyDescent="0.25">
      <c r="A650" s="1" t="s">
        <v>16</v>
      </c>
      <c r="B650" s="1" t="s">
        <v>63</v>
      </c>
      <c r="C650" s="3" t="s">
        <v>37</v>
      </c>
      <c r="D650" s="3" t="s">
        <v>44</v>
      </c>
      <c r="E650" s="1">
        <v>606</v>
      </c>
      <c r="F650" s="2">
        <v>120</v>
      </c>
      <c r="G650" s="2">
        <v>20</v>
      </c>
      <c r="H650" s="2">
        <v>12120</v>
      </c>
      <c r="I650" s="2">
        <v>1696.8000000000002</v>
      </c>
      <c r="J650" s="2">
        <v>10423.200000000001</v>
      </c>
      <c r="K650" s="2">
        <v>6060</v>
      </c>
      <c r="L650" s="2">
        <v>4363.2000000000007</v>
      </c>
      <c r="M650" s="5">
        <v>43556</v>
      </c>
      <c r="N650" s="4">
        <v>4</v>
      </c>
      <c r="O650" s="3" t="s">
        <v>39</v>
      </c>
      <c r="P650">
        <v>2019</v>
      </c>
    </row>
    <row r="651" spans="1:16" x14ac:dyDescent="0.25">
      <c r="A651" s="1" t="s">
        <v>30</v>
      </c>
      <c r="B651" s="1" t="s">
        <v>63</v>
      </c>
      <c r="C651" s="3" t="s">
        <v>37</v>
      </c>
      <c r="D651" s="3" t="s">
        <v>44</v>
      </c>
      <c r="E651" s="1">
        <v>2460</v>
      </c>
      <c r="F651" s="2">
        <v>120</v>
      </c>
      <c r="G651" s="2">
        <v>300</v>
      </c>
      <c r="H651" s="2">
        <v>738000</v>
      </c>
      <c r="I651" s="2">
        <v>103320</v>
      </c>
      <c r="J651" s="2">
        <v>634680</v>
      </c>
      <c r="K651" s="2">
        <v>615000</v>
      </c>
      <c r="L651" s="2">
        <v>19680</v>
      </c>
      <c r="M651" s="5">
        <v>43647</v>
      </c>
      <c r="N651" s="4">
        <v>7</v>
      </c>
      <c r="O651" s="3" t="s">
        <v>29</v>
      </c>
      <c r="P651">
        <v>2019</v>
      </c>
    </row>
    <row r="652" spans="1:16" x14ac:dyDescent="0.25">
      <c r="A652" s="1" t="s">
        <v>30</v>
      </c>
      <c r="B652" s="1" t="s">
        <v>64</v>
      </c>
      <c r="C652" s="3" t="s">
        <v>37</v>
      </c>
      <c r="D652" s="3" t="s">
        <v>44</v>
      </c>
      <c r="E652" s="1">
        <v>269</v>
      </c>
      <c r="F652" s="2">
        <v>120</v>
      </c>
      <c r="G652" s="2">
        <v>300</v>
      </c>
      <c r="H652" s="2">
        <v>80700</v>
      </c>
      <c r="I652" s="2">
        <v>11298</v>
      </c>
      <c r="J652" s="2">
        <v>69402</v>
      </c>
      <c r="K652" s="2">
        <v>67250</v>
      </c>
      <c r="L652" s="2">
        <v>2152</v>
      </c>
      <c r="M652" s="5">
        <v>43374</v>
      </c>
      <c r="N652" s="4">
        <v>10</v>
      </c>
      <c r="O652" s="3" t="s">
        <v>33</v>
      </c>
      <c r="P652">
        <v>2018</v>
      </c>
    </row>
    <row r="653" spans="1:16" x14ac:dyDescent="0.25">
      <c r="A653" s="1" t="s">
        <v>30</v>
      </c>
      <c r="B653" s="1" t="s">
        <v>20</v>
      </c>
      <c r="C653" s="3" t="s">
        <v>37</v>
      </c>
      <c r="D653" s="3" t="s">
        <v>44</v>
      </c>
      <c r="E653" s="1">
        <v>2536</v>
      </c>
      <c r="F653" s="2">
        <v>120</v>
      </c>
      <c r="G653" s="2">
        <v>300</v>
      </c>
      <c r="H653" s="2">
        <v>760800</v>
      </c>
      <c r="I653" s="2">
        <v>106512</v>
      </c>
      <c r="J653" s="2">
        <v>654288</v>
      </c>
      <c r="K653" s="2">
        <v>634000</v>
      </c>
      <c r="L653" s="2">
        <v>20288</v>
      </c>
      <c r="M653" s="5">
        <v>43405</v>
      </c>
      <c r="N653" s="4">
        <v>11</v>
      </c>
      <c r="O653" s="3" t="s">
        <v>36</v>
      </c>
      <c r="P653">
        <v>2018</v>
      </c>
    </row>
    <row r="654" spans="1:16" x14ac:dyDescent="0.25">
      <c r="A654" s="1" t="s">
        <v>16</v>
      </c>
      <c r="B654" s="1" t="s">
        <v>65</v>
      </c>
      <c r="C654" s="3" t="s">
        <v>38</v>
      </c>
      <c r="D654" s="3" t="s">
        <v>44</v>
      </c>
      <c r="E654" s="1">
        <v>2903</v>
      </c>
      <c r="F654" s="2">
        <v>250</v>
      </c>
      <c r="G654" s="2">
        <v>7</v>
      </c>
      <c r="H654" s="2">
        <v>20321</v>
      </c>
      <c r="I654" s="2">
        <v>2844.94</v>
      </c>
      <c r="J654" s="2">
        <v>17476.060000000001</v>
      </c>
      <c r="K654" s="2">
        <v>14515</v>
      </c>
      <c r="L654" s="2">
        <v>2961.0600000000013</v>
      </c>
      <c r="M654" s="5">
        <v>43525</v>
      </c>
      <c r="N654" s="4">
        <v>3</v>
      </c>
      <c r="O654" s="3" t="s">
        <v>26</v>
      </c>
      <c r="P654">
        <v>2019</v>
      </c>
    </row>
    <row r="655" spans="1:16" x14ac:dyDescent="0.25">
      <c r="A655" s="1" t="s">
        <v>30</v>
      </c>
      <c r="B655" s="1" t="s">
        <v>63</v>
      </c>
      <c r="C655" s="3" t="s">
        <v>38</v>
      </c>
      <c r="D655" s="3" t="s">
        <v>44</v>
      </c>
      <c r="E655" s="1">
        <v>2541</v>
      </c>
      <c r="F655" s="2">
        <v>250</v>
      </c>
      <c r="G655" s="2">
        <v>300</v>
      </c>
      <c r="H655" s="2">
        <v>762300</v>
      </c>
      <c r="I655" s="2">
        <v>106722</v>
      </c>
      <c r="J655" s="2">
        <v>655578</v>
      </c>
      <c r="K655" s="2">
        <v>635250</v>
      </c>
      <c r="L655" s="2">
        <v>20328</v>
      </c>
      <c r="M655" s="5">
        <v>43678</v>
      </c>
      <c r="N655" s="4">
        <v>8</v>
      </c>
      <c r="O655" s="3" t="s">
        <v>31</v>
      </c>
      <c r="P655">
        <v>2019</v>
      </c>
    </row>
    <row r="656" spans="1:16" x14ac:dyDescent="0.25">
      <c r="A656" s="1" t="s">
        <v>30</v>
      </c>
      <c r="B656" s="1" t="s">
        <v>64</v>
      </c>
      <c r="C656" s="3" t="s">
        <v>38</v>
      </c>
      <c r="D656" s="3" t="s">
        <v>44</v>
      </c>
      <c r="E656" s="1">
        <v>269</v>
      </c>
      <c r="F656" s="2">
        <v>250</v>
      </c>
      <c r="G656" s="2">
        <v>300</v>
      </c>
      <c r="H656" s="2">
        <v>80700</v>
      </c>
      <c r="I656" s="2">
        <v>11298</v>
      </c>
      <c r="J656" s="2">
        <v>69402</v>
      </c>
      <c r="K656" s="2">
        <v>67250</v>
      </c>
      <c r="L656" s="2">
        <v>2152</v>
      </c>
      <c r="M656" s="5">
        <v>43374</v>
      </c>
      <c r="N656" s="4">
        <v>10</v>
      </c>
      <c r="O656" s="3" t="s">
        <v>33</v>
      </c>
      <c r="P656">
        <v>2018</v>
      </c>
    </row>
    <row r="657" spans="1:16" x14ac:dyDescent="0.25">
      <c r="A657" s="1" t="s">
        <v>30</v>
      </c>
      <c r="B657" s="1" t="s">
        <v>64</v>
      </c>
      <c r="C657" s="3" t="s">
        <v>38</v>
      </c>
      <c r="D657" s="3" t="s">
        <v>44</v>
      </c>
      <c r="E657" s="1">
        <v>1496</v>
      </c>
      <c r="F657" s="2">
        <v>250</v>
      </c>
      <c r="G657" s="2">
        <v>300</v>
      </c>
      <c r="H657" s="2">
        <v>448800</v>
      </c>
      <c r="I657" s="2">
        <v>62832</v>
      </c>
      <c r="J657" s="2">
        <v>385968</v>
      </c>
      <c r="K657" s="2">
        <v>374000</v>
      </c>
      <c r="L657" s="2">
        <v>11968</v>
      </c>
      <c r="M657" s="5">
        <v>43739</v>
      </c>
      <c r="N657" s="4">
        <v>10</v>
      </c>
      <c r="O657" s="3" t="s">
        <v>33</v>
      </c>
      <c r="P657">
        <v>2019</v>
      </c>
    </row>
    <row r="658" spans="1:16" x14ac:dyDescent="0.25">
      <c r="A658" s="1" t="s">
        <v>30</v>
      </c>
      <c r="B658" s="1" t="s">
        <v>63</v>
      </c>
      <c r="C658" s="3" t="s">
        <v>38</v>
      </c>
      <c r="D658" s="3" t="s">
        <v>44</v>
      </c>
      <c r="E658" s="1">
        <v>1010</v>
      </c>
      <c r="F658" s="2">
        <v>250</v>
      </c>
      <c r="G658" s="2">
        <v>300</v>
      </c>
      <c r="H658" s="2">
        <v>303000</v>
      </c>
      <c r="I658" s="2">
        <v>42420</v>
      </c>
      <c r="J658" s="2">
        <v>260580</v>
      </c>
      <c r="K658" s="2">
        <v>252500</v>
      </c>
      <c r="L658" s="2">
        <v>8080</v>
      </c>
      <c r="M658" s="5">
        <v>43739</v>
      </c>
      <c r="N658" s="4">
        <v>10</v>
      </c>
      <c r="O658" s="3" t="s">
        <v>33</v>
      </c>
      <c r="P658">
        <v>2019</v>
      </c>
    </row>
    <row r="659" spans="1:16" x14ac:dyDescent="0.25">
      <c r="A659" s="1" t="s">
        <v>16</v>
      </c>
      <c r="B659" s="1" t="s">
        <v>22</v>
      </c>
      <c r="C659" s="3" t="s">
        <v>38</v>
      </c>
      <c r="D659" s="3" t="s">
        <v>44</v>
      </c>
      <c r="E659" s="1">
        <v>1281</v>
      </c>
      <c r="F659" s="2">
        <v>250</v>
      </c>
      <c r="G659" s="2">
        <v>350</v>
      </c>
      <c r="H659" s="2">
        <v>448350</v>
      </c>
      <c r="I659" s="2">
        <v>62769</v>
      </c>
      <c r="J659" s="2">
        <v>385581</v>
      </c>
      <c r="K659" s="2">
        <v>333060</v>
      </c>
      <c r="L659" s="2">
        <v>52521</v>
      </c>
      <c r="M659" s="5">
        <v>43435</v>
      </c>
      <c r="N659" s="4">
        <v>12</v>
      </c>
      <c r="O659" s="3" t="s">
        <v>24</v>
      </c>
      <c r="P659">
        <v>2018</v>
      </c>
    </row>
    <row r="660" spans="1:16" x14ac:dyDescent="0.25">
      <c r="A660" s="1" t="s">
        <v>30</v>
      </c>
      <c r="B660" s="1" t="s">
        <v>64</v>
      </c>
      <c r="C660" s="3" t="s">
        <v>40</v>
      </c>
      <c r="D660" s="3" t="s">
        <v>44</v>
      </c>
      <c r="E660" s="1">
        <v>888</v>
      </c>
      <c r="F660" s="2">
        <v>260</v>
      </c>
      <c r="G660" s="2">
        <v>300</v>
      </c>
      <c r="H660" s="2">
        <v>266400</v>
      </c>
      <c r="I660" s="2">
        <v>37296</v>
      </c>
      <c r="J660" s="2">
        <v>229104</v>
      </c>
      <c r="K660" s="2">
        <v>222000</v>
      </c>
      <c r="L660" s="2">
        <v>7104</v>
      </c>
      <c r="M660" s="5">
        <v>43525</v>
      </c>
      <c r="N660" s="4">
        <v>3</v>
      </c>
      <c r="O660" s="3" t="s">
        <v>26</v>
      </c>
      <c r="P660">
        <v>2019</v>
      </c>
    </row>
    <row r="661" spans="1:16" x14ac:dyDescent="0.25">
      <c r="A661" s="1" t="s">
        <v>28</v>
      </c>
      <c r="B661" s="1" t="s">
        <v>63</v>
      </c>
      <c r="C661" s="3" t="s">
        <v>40</v>
      </c>
      <c r="D661" s="3" t="s">
        <v>44</v>
      </c>
      <c r="E661" s="1">
        <v>2844</v>
      </c>
      <c r="F661" s="2">
        <v>260</v>
      </c>
      <c r="G661" s="2">
        <v>125</v>
      </c>
      <c r="H661" s="2">
        <v>355500</v>
      </c>
      <c r="I661" s="2">
        <v>49770</v>
      </c>
      <c r="J661" s="2">
        <v>305730</v>
      </c>
      <c r="K661" s="2">
        <v>341280</v>
      </c>
      <c r="L661" s="2">
        <v>-35550</v>
      </c>
      <c r="M661" s="5">
        <v>43586</v>
      </c>
      <c r="N661" s="4">
        <v>5</v>
      </c>
      <c r="O661" s="3" t="s">
        <v>42</v>
      </c>
      <c r="P661">
        <v>2019</v>
      </c>
    </row>
    <row r="662" spans="1:16" x14ac:dyDescent="0.25">
      <c r="A662" s="1" t="s">
        <v>27</v>
      </c>
      <c r="B662" s="1" t="s">
        <v>22</v>
      </c>
      <c r="C662" s="3" t="s">
        <v>40</v>
      </c>
      <c r="D662" s="3" t="s">
        <v>44</v>
      </c>
      <c r="E662" s="1">
        <v>2475</v>
      </c>
      <c r="F662" s="2">
        <v>260</v>
      </c>
      <c r="G662" s="2">
        <v>12</v>
      </c>
      <c r="H662" s="2">
        <v>29700</v>
      </c>
      <c r="I662" s="2">
        <v>4158</v>
      </c>
      <c r="J662" s="2">
        <v>25542</v>
      </c>
      <c r="K662" s="2">
        <v>7425</v>
      </c>
      <c r="L662" s="2">
        <v>18117</v>
      </c>
      <c r="M662" s="5">
        <v>43678</v>
      </c>
      <c r="N662" s="4">
        <v>8</v>
      </c>
      <c r="O662" s="3" t="s">
        <v>31</v>
      </c>
      <c r="P662">
        <v>2019</v>
      </c>
    </row>
    <row r="663" spans="1:16" x14ac:dyDescent="0.25">
      <c r="A663" s="1" t="s">
        <v>21</v>
      </c>
      <c r="B663" s="1" t="s">
        <v>64</v>
      </c>
      <c r="C663" s="3" t="s">
        <v>40</v>
      </c>
      <c r="D663" s="3" t="s">
        <v>44</v>
      </c>
      <c r="E663" s="1">
        <v>1743</v>
      </c>
      <c r="F663" s="2">
        <v>260</v>
      </c>
      <c r="G663" s="2">
        <v>15</v>
      </c>
      <c r="H663" s="2">
        <v>26145</v>
      </c>
      <c r="I663" s="2">
        <v>3660.3</v>
      </c>
      <c r="J663" s="2">
        <v>22484.7</v>
      </c>
      <c r="K663" s="2">
        <v>17430</v>
      </c>
      <c r="L663" s="2">
        <v>5054.7000000000007</v>
      </c>
      <c r="M663" s="5">
        <v>43374</v>
      </c>
      <c r="N663" s="4">
        <v>10</v>
      </c>
      <c r="O663" s="3" t="s">
        <v>33</v>
      </c>
      <c r="P663">
        <v>2018</v>
      </c>
    </row>
    <row r="664" spans="1:16" x14ac:dyDescent="0.25">
      <c r="A664" s="1" t="s">
        <v>27</v>
      </c>
      <c r="B664" s="1" t="s">
        <v>63</v>
      </c>
      <c r="C664" s="3" t="s">
        <v>40</v>
      </c>
      <c r="D664" s="3" t="s">
        <v>44</v>
      </c>
      <c r="E664" s="1">
        <v>2914</v>
      </c>
      <c r="F664" s="2">
        <v>260</v>
      </c>
      <c r="G664" s="2">
        <v>12</v>
      </c>
      <c r="H664" s="2">
        <v>34968</v>
      </c>
      <c r="I664" s="2">
        <v>4895.5200000000004</v>
      </c>
      <c r="J664" s="2">
        <v>30072.48</v>
      </c>
      <c r="K664" s="2">
        <v>8742</v>
      </c>
      <c r="L664" s="2">
        <v>21330.48</v>
      </c>
      <c r="M664" s="5">
        <v>43739</v>
      </c>
      <c r="N664" s="4">
        <v>10</v>
      </c>
      <c r="O664" s="3" t="s">
        <v>33</v>
      </c>
      <c r="P664">
        <v>2019</v>
      </c>
    </row>
    <row r="665" spans="1:16" x14ac:dyDescent="0.25">
      <c r="A665" s="1" t="s">
        <v>16</v>
      </c>
      <c r="B665" s="1" t="s">
        <v>22</v>
      </c>
      <c r="C665" s="3" t="s">
        <v>40</v>
      </c>
      <c r="D665" s="3" t="s">
        <v>44</v>
      </c>
      <c r="E665" s="1">
        <v>1731</v>
      </c>
      <c r="F665" s="2">
        <v>260</v>
      </c>
      <c r="G665" s="2">
        <v>7</v>
      </c>
      <c r="H665" s="2">
        <v>12117</v>
      </c>
      <c r="I665" s="2">
        <v>1696.38</v>
      </c>
      <c r="J665" s="2">
        <v>10420.619999999999</v>
      </c>
      <c r="K665" s="2">
        <v>8655</v>
      </c>
      <c r="L665" s="2">
        <v>1765.619999999999</v>
      </c>
      <c r="M665" s="5">
        <v>43739</v>
      </c>
      <c r="N665" s="4">
        <v>10</v>
      </c>
      <c r="O665" s="3" t="s">
        <v>33</v>
      </c>
      <c r="P665">
        <v>2019</v>
      </c>
    </row>
    <row r="666" spans="1:16" x14ac:dyDescent="0.25">
      <c r="A666" s="1" t="s">
        <v>16</v>
      </c>
      <c r="B666" s="1" t="s">
        <v>65</v>
      </c>
      <c r="C666" s="3" t="s">
        <v>40</v>
      </c>
      <c r="D666" s="3" t="s">
        <v>44</v>
      </c>
      <c r="E666" s="1">
        <v>1727</v>
      </c>
      <c r="F666" s="2">
        <v>260</v>
      </c>
      <c r="G666" s="2">
        <v>7</v>
      </c>
      <c r="H666" s="2">
        <v>12089</v>
      </c>
      <c r="I666" s="2">
        <v>1692.46</v>
      </c>
      <c r="J666" s="2">
        <v>10396.540000000001</v>
      </c>
      <c r="K666" s="2">
        <v>8635</v>
      </c>
      <c r="L666" s="2">
        <v>1761.5400000000009</v>
      </c>
      <c r="M666" s="5">
        <v>43374</v>
      </c>
      <c r="N666" s="4">
        <v>10</v>
      </c>
      <c r="O666" s="3" t="s">
        <v>33</v>
      </c>
      <c r="P666">
        <v>2018</v>
      </c>
    </row>
    <row r="667" spans="1:16" x14ac:dyDescent="0.25">
      <c r="A667" s="1" t="s">
        <v>21</v>
      </c>
      <c r="B667" s="1" t="s">
        <v>65</v>
      </c>
      <c r="C667" s="3" t="s">
        <v>40</v>
      </c>
      <c r="D667" s="3" t="s">
        <v>44</v>
      </c>
      <c r="E667" s="1">
        <v>1870</v>
      </c>
      <c r="F667" s="2">
        <v>260</v>
      </c>
      <c r="G667" s="2">
        <v>15</v>
      </c>
      <c r="H667" s="2">
        <v>28050</v>
      </c>
      <c r="I667" s="2">
        <v>3927</v>
      </c>
      <c r="J667" s="2">
        <v>24123</v>
      </c>
      <c r="K667" s="2">
        <v>18700</v>
      </c>
      <c r="L667" s="2">
        <v>5423</v>
      </c>
      <c r="M667" s="5">
        <v>43405</v>
      </c>
      <c r="N667" s="4">
        <v>11</v>
      </c>
      <c r="O667" s="3" t="s">
        <v>36</v>
      </c>
      <c r="P667">
        <v>2018</v>
      </c>
    </row>
    <row r="668" spans="1:16" x14ac:dyDescent="0.25">
      <c r="A668" s="1" t="s">
        <v>28</v>
      </c>
      <c r="B668" s="1" t="s">
        <v>22</v>
      </c>
      <c r="C668" s="3" t="s">
        <v>17</v>
      </c>
      <c r="D668" s="3" t="s">
        <v>44</v>
      </c>
      <c r="E668" s="1">
        <v>1174</v>
      </c>
      <c r="F668" s="2">
        <v>3</v>
      </c>
      <c r="G668" s="2">
        <v>125</v>
      </c>
      <c r="H668" s="2">
        <v>146750</v>
      </c>
      <c r="I668" s="2">
        <v>22012.5</v>
      </c>
      <c r="J668" s="2">
        <v>124737.5</v>
      </c>
      <c r="K668" s="2">
        <v>140880</v>
      </c>
      <c r="L668" s="2">
        <v>-16142.5</v>
      </c>
      <c r="M668" s="5">
        <v>43678</v>
      </c>
      <c r="N668" s="4">
        <v>8</v>
      </c>
      <c r="O668" s="3" t="s">
        <v>31</v>
      </c>
      <c r="P668">
        <v>2019</v>
      </c>
    </row>
    <row r="669" spans="1:16" x14ac:dyDescent="0.25">
      <c r="A669" s="1" t="s">
        <v>28</v>
      </c>
      <c r="B669" s="1" t="s">
        <v>20</v>
      </c>
      <c r="C669" s="3" t="s">
        <v>17</v>
      </c>
      <c r="D669" s="3" t="s">
        <v>44</v>
      </c>
      <c r="E669" s="1">
        <v>2767</v>
      </c>
      <c r="F669" s="2">
        <v>3</v>
      </c>
      <c r="G669" s="2">
        <v>125</v>
      </c>
      <c r="H669" s="2">
        <v>345875</v>
      </c>
      <c r="I669" s="2">
        <v>51881.25</v>
      </c>
      <c r="J669" s="2">
        <v>293993.75</v>
      </c>
      <c r="K669" s="2">
        <v>332040</v>
      </c>
      <c r="L669" s="2">
        <v>-38046.25</v>
      </c>
      <c r="M669" s="5">
        <v>43678</v>
      </c>
      <c r="N669" s="4">
        <v>8</v>
      </c>
      <c r="O669" s="3" t="s">
        <v>31</v>
      </c>
      <c r="P669">
        <v>2019</v>
      </c>
    </row>
    <row r="670" spans="1:16" x14ac:dyDescent="0.25">
      <c r="A670" s="1" t="s">
        <v>28</v>
      </c>
      <c r="B670" s="1" t="s">
        <v>20</v>
      </c>
      <c r="C670" s="3" t="s">
        <v>17</v>
      </c>
      <c r="D670" s="3" t="s">
        <v>44</v>
      </c>
      <c r="E670" s="1">
        <v>1085</v>
      </c>
      <c r="F670" s="2">
        <v>3</v>
      </c>
      <c r="G670" s="2">
        <v>125</v>
      </c>
      <c r="H670" s="2">
        <v>135625</v>
      </c>
      <c r="I670" s="2">
        <v>20343.75</v>
      </c>
      <c r="J670" s="2">
        <v>115281.25</v>
      </c>
      <c r="K670" s="2">
        <v>130200</v>
      </c>
      <c r="L670" s="2">
        <v>-14918.75</v>
      </c>
      <c r="M670" s="5">
        <v>43739</v>
      </c>
      <c r="N670" s="4">
        <v>10</v>
      </c>
      <c r="O670" s="3" t="s">
        <v>33</v>
      </c>
      <c r="P670">
        <v>2019</v>
      </c>
    </row>
    <row r="671" spans="1:16" x14ac:dyDescent="0.25">
      <c r="A671" s="1" t="s">
        <v>30</v>
      </c>
      <c r="B671" s="1" t="s">
        <v>65</v>
      </c>
      <c r="C671" s="3" t="s">
        <v>25</v>
      </c>
      <c r="D671" s="3" t="s">
        <v>44</v>
      </c>
      <c r="E671" s="1">
        <v>546</v>
      </c>
      <c r="F671" s="2">
        <v>5</v>
      </c>
      <c r="G671" s="2">
        <v>300</v>
      </c>
      <c r="H671" s="2">
        <v>163800</v>
      </c>
      <c r="I671" s="2">
        <v>24570</v>
      </c>
      <c r="J671" s="2">
        <v>139230</v>
      </c>
      <c r="K671" s="2">
        <v>136500</v>
      </c>
      <c r="L671" s="2">
        <v>2730</v>
      </c>
      <c r="M671" s="5">
        <v>43739</v>
      </c>
      <c r="N671" s="4">
        <v>10</v>
      </c>
      <c r="O671" s="3" t="s">
        <v>33</v>
      </c>
      <c r="P671">
        <v>2019</v>
      </c>
    </row>
    <row r="672" spans="1:16" x14ac:dyDescent="0.25">
      <c r="A672" s="1" t="s">
        <v>16</v>
      </c>
      <c r="B672" s="1" t="s">
        <v>20</v>
      </c>
      <c r="C672" s="3" t="s">
        <v>34</v>
      </c>
      <c r="D672" s="3" t="s">
        <v>44</v>
      </c>
      <c r="E672" s="1">
        <v>1158</v>
      </c>
      <c r="F672" s="2">
        <v>10</v>
      </c>
      <c r="G672" s="2">
        <v>20</v>
      </c>
      <c r="H672" s="2">
        <v>23160</v>
      </c>
      <c r="I672" s="2">
        <v>3474</v>
      </c>
      <c r="J672" s="2">
        <v>19686</v>
      </c>
      <c r="K672" s="2">
        <v>11580</v>
      </c>
      <c r="L672" s="2">
        <v>8106</v>
      </c>
      <c r="M672" s="5">
        <v>43525</v>
      </c>
      <c r="N672" s="4">
        <v>3</v>
      </c>
      <c r="O672" s="3" t="s">
        <v>26</v>
      </c>
      <c r="P672">
        <v>2019</v>
      </c>
    </row>
    <row r="673" spans="1:16" x14ac:dyDescent="0.25">
      <c r="A673" s="1" t="s">
        <v>21</v>
      </c>
      <c r="B673" s="1" t="s">
        <v>64</v>
      </c>
      <c r="C673" s="3" t="s">
        <v>34</v>
      </c>
      <c r="D673" s="3" t="s">
        <v>44</v>
      </c>
      <c r="E673" s="1">
        <v>1614</v>
      </c>
      <c r="F673" s="2">
        <v>10</v>
      </c>
      <c r="G673" s="2">
        <v>15</v>
      </c>
      <c r="H673" s="2">
        <v>24210</v>
      </c>
      <c r="I673" s="2">
        <v>3631.5</v>
      </c>
      <c r="J673" s="2">
        <v>20578.5</v>
      </c>
      <c r="K673" s="2">
        <v>16140</v>
      </c>
      <c r="L673" s="2">
        <v>4438.5</v>
      </c>
      <c r="M673" s="5">
        <v>43556</v>
      </c>
      <c r="N673" s="4">
        <v>4</v>
      </c>
      <c r="O673" s="3" t="s">
        <v>39</v>
      </c>
      <c r="P673">
        <v>2019</v>
      </c>
    </row>
    <row r="674" spans="1:16" x14ac:dyDescent="0.25">
      <c r="A674" s="1" t="s">
        <v>16</v>
      </c>
      <c r="B674" s="1" t="s">
        <v>65</v>
      </c>
      <c r="C674" s="3" t="s">
        <v>34</v>
      </c>
      <c r="D674" s="3" t="s">
        <v>44</v>
      </c>
      <c r="E674" s="1">
        <v>2535</v>
      </c>
      <c r="F674" s="2">
        <v>10</v>
      </c>
      <c r="G674" s="2">
        <v>7</v>
      </c>
      <c r="H674" s="2">
        <v>17745</v>
      </c>
      <c r="I674" s="2">
        <v>2661.75</v>
      </c>
      <c r="J674" s="2">
        <v>15083.25</v>
      </c>
      <c r="K674" s="2">
        <v>12675</v>
      </c>
      <c r="L674" s="2">
        <v>2408.25</v>
      </c>
      <c r="M674" s="5">
        <v>43556</v>
      </c>
      <c r="N674" s="4">
        <v>4</v>
      </c>
      <c r="O674" s="3" t="s">
        <v>39</v>
      </c>
      <c r="P674">
        <v>2019</v>
      </c>
    </row>
    <row r="675" spans="1:16" x14ac:dyDescent="0.25">
      <c r="A675" s="1" t="s">
        <v>16</v>
      </c>
      <c r="B675" s="1" t="s">
        <v>65</v>
      </c>
      <c r="C675" s="3" t="s">
        <v>34</v>
      </c>
      <c r="D675" s="3" t="s">
        <v>44</v>
      </c>
      <c r="E675" s="1">
        <v>2851</v>
      </c>
      <c r="F675" s="2">
        <v>10</v>
      </c>
      <c r="G675" s="2">
        <v>350</v>
      </c>
      <c r="H675" s="2">
        <v>997850</v>
      </c>
      <c r="I675" s="2">
        <v>149677.5</v>
      </c>
      <c r="J675" s="2">
        <v>848172.5</v>
      </c>
      <c r="K675" s="2">
        <v>741260</v>
      </c>
      <c r="L675" s="2">
        <v>106912.5</v>
      </c>
      <c r="M675" s="5">
        <v>43586</v>
      </c>
      <c r="N675" s="4">
        <v>5</v>
      </c>
      <c r="O675" s="3" t="s">
        <v>42</v>
      </c>
      <c r="P675">
        <v>2019</v>
      </c>
    </row>
    <row r="676" spans="1:16" x14ac:dyDescent="0.25">
      <c r="A676" s="1" t="s">
        <v>21</v>
      </c>
      <c r="B676" s="1" t="s">
        <v>64</v>
      </c>
      <c r="C676" s="3" t="s">
        <v>34</v>
      </c>
      <c r="D676" s="3" t="s">
        <v>44</v>
      </c>
      <c r="E676" s="1">
        <v>2559</v>
      </c>
      <c r="F676" s="2">
        <v>10</v>
      </c>
      <c r="G676" s="2">
        <v>15</v>
      </c>
      <c r="H676" s="2">
        <v>38385</v>
      </c>
      <c r="I676" s="2">
        <v>5757.75</v>
      </c>
      <c r="J676" s="2">
        <v>32627.25</v>
      </c>
      <c r="K676" s="2">
        <v>25590</v>
      </c>
      <c r="L676" s="2">
        <v>7037.25</v>
      </c>
      <c r="M676" s="5">
        <v>43678</v>
      </c>
      <c r="N676" s="4">
        <v>8</v>
      </c>
      <c r="O676" s="3" t="s">
        <v>31</v>
      </c>
      <c r="P676">
        <v>2019</v>
      </c>
    </row>
    <row r="677" spans="1:16" x14ac:dyDescent="0.25">
      <c r="A677" s="1" t="s">
        <v>16</v>
      </c>
      <c r="B677" s="1" t="s">
        <v>63</v>
      </c>
      <c r="C677" s="3" t="s">
        <v>34</v>
      </c>
      <c r="D677" s="3" t="s">
        <v>44</v>
      </c>
      <c r="E677" s="1">
        <v>267</v>
      </c>
      <c r="F677" s="2">
        <v>10</v>
      </c>
      <c r="G677" s="2">
        <v>20</v>
      </c>
      <c r="H677" s="2">
        <v>5340</v>
      </c>
      <c r="I677" s="2">
        <v>801</v>
      </c>
      <c r="J677" s="2">
        <v>4539</v>
      </c>
      <c r="K677" s="2">
        <v>2670</v>
      </c>
      <c r="L677" s="2">
        <v>1869</v>
      </c>
      <c r="M677" s="5">
        <v>43374</v>
      </c>
      <c r="N677" s="4">
        <v>10</v>
      </c>
      <c r="O677" s="3" t="s">
        <v>33</v>
      </c>
      <c r="P677">
        <v>2018</v>
      </c>
    </row>
    <row r="678" spans="1:16" x14ac:dyDescent="0.25">
      <c r="A678" s="1" t="s">
        <v>28</v>
      </c>
      <c r="B678" s="1" t="s">
        <v>20</v>
      </c>
      <c r="C678" s="3" t="s">
        <v>34</v>
      </c>
      <c r="D678" s="3" t="s">
        <v>44</v>
      </c>
      <c r="E678" s="1">
        <v>1085</v>
      </c>
      <c r="F678" s="2">
        <v>10</v>
      </c>
      <c r="G678" s="2">
        <v>125</v>
      </c>
      <c r="H678" s="2">
        <v>135625</v>
      </c>
      <c r="I678" s="2">
        <v>20343.75</v>
      </c>
      <c r="J678" s="2">
        <v>115281.25</v>
      </c>
      <c r="K678" s="2">
        <v>130200</v>
      </c>
      <c r="L678" s="2">
        <v>-14918.75</v>
      </c>
      <c r="M678" s="5">
        <v>43739</v>
      </c>
      <c r="N678" s="4">
        <v>10</v>
      </c>
      <c r="O678" s="3" t="s">
        <v>33</v>
      </c>
      <c r="P678">
        <v>2019</v>
      </c>
    </row>
    <row r="679" spans="1:16" x14ac:dyDescent="0.25">
      <c r="A679" s="1" t="s">
        <v>21</v>
      </c>
      <c r="B679" s="1" t="s">
        <v>20</v>
      </c>
      <c r="C679" s="3" t="s">
        <v>34</v>
      </c>
      <c r="D679" s="3" t="s">
        <v>44</v>
      </c>
      <c r="E679" s="1">
        <v>1175</v>
      </c>
      <c r="F679" s="2">
        <v>10</v>
      </c>
      <c r="G679" s="2">
        <v>15</v>
      </c>
      <c r="H679" s="2">
        <v>17625</v>
      </c>
      <c r="I679" s="2">
        <v>2643.75</v>
      </c>
      <c r="J679" s="2">
        <v>14981.25</v>
      </c>
      <c r="K679" s="2">
        <v>11750</v>
      </c>
      <c r="L679" s="2">
        <v>3231.25</v>
      </c>
      <c r="M679" s="5">
        <v>43739</v>
      </c>
      <c r="N679" s="4">
        <v>10</v>
      </c>
      <c r="O679" s="3" t="s">
        <v>33</v>
      </c>
      <c r="P679">
        <v>2019</v>
      </c>
    </row>
    <row r="680" spans="1:16" x14ac:dyDescent="0.25">
      <c r="A680" s="1" t="s">
        <v>16</v>
      </c>
      <c r="B680" s="1" t="s">
        <v>63</v>
      </c>
      <c r="C680" s="3" t="s">
        <v>34</v>
      </c>
      <c r="D680" s="3" t="s">
        <v>44</v>
      </c>
      <c r="E680" s="1">
        <v>2007</v>
      </c>
      <c r="F680" s="2">
        <v>10</v>
      </c>
      <c r="G680" s="2">
        <v>350</v>
      </c>
      <c r="H680" s="2">
        <v>702450</v>
      </c>
      <c r="I680" s="2">
        <v>105367.5</v>
      </c>
      <c r="J680" s="2">
        <v>597082.5</v>
      </c>
      <c r="K680" s="2">
        <v>521820</v>
      </c>
      <c r="L680" s="2">
        <v>75262.5</v>
      </c>
      <c r="M680" s="5">
        <v>43405</v>
      </c>
      <c r="N680" s="4">
        <v>11</v>
      </c>
      <c r="O680" s="3" t="s">
        <v>36</v>
      </c>
      <c r="P680">
        <v>2018</v>
      </c>
    </row>
    <row r="681" spans="1:16" x14ac:dyDescent="0.25">
      <c r="A681" s="1" t="s">
        <v>16</v>
      </c>
      <c r="B681" s="1" t="s">
        <v>65</v>
      </c>
      <c r="C681" s="3" t="s">
        <v>34</v>
      </c>
      <c r="D681" s="3" t="s">
        <v>44</v>
      </c>
      <c r="E681" s="1">
        <v>2151</v>
      </c>
      <c r="F681" s="2">
        <v>10</v>
      </c>
      <c r="G681" s="2">
        <v>350</v>
      </c>
      <c r="H681" s="2">
        <v>752850</v>
      </c>
      <c r="I681" s="2">
        <v>112927.5</v>
      </c>
      <c r="J681" s="2">
        <v>639922.5</v>
      </c>
      <c r="K681" s="2">
        <v>559260</v>
      </c>
      <c r="L681" s="2">
        <v>80662.5</v>
      </c>
      <c r="M681" s="5">
        <v>43405</v>
      </c>
      <c r="N681" s="4">
        <v>11</v>
      </c>
      <c r="O681" s="3" t="s">
        <v>36</v>
      </c>
      <c r="P681">
        <v>2018</v>
      </c>
    </row>
    <row r="682" spans="1:16" x14ac:dyDescent="0.25">
      <c r="A682" s="1" t="s">
        <v>27</v>
      </c>
      <c r="B682" s="1" t="s">
        <v>63</v>
      </c>
      <c r="C682" s="3" t="s">
        <v>34</v>
      </c>
      <c r="D682" s="3" t="s">
        <v>44</v>
      </c>
      <c r="E682" s="1">
        <v>914</v>
      </c>
      <c r="F682" s="2">
        <v>10</v>
      </c>
      <c r="G682" s="2">
        <v>12</v>
      </c>
      <c r="H682" s="2">
        <v>10968</v>
      </c>
      <c r="I682" s="2">
        <v>1645.2</v>
      </c>
      <c r="J682" s="2">
        <v>9322.7999999999993</v>
      </c>
      <c r="K682" s="2">
        <v>2742</v>
      </c>
      <c r="L682" s="2">
        <v>6580.7999999999993</v>
      </c>
      <c r="M682" s="5">
        <v>43800</v>
      </c>
      <c r="N682" s="4">
        <v>12</v>
      </c>
      <c r="O682" s="3" t="s">
        <v>24</v>
      </c>
      <c r="P682">
        <v>2019</v>
      </c>
    </row>
    <row r="683" spans="1:16" x14ac:dyDescent="0.25">
      <c r="A683" s="1" t="s">
        <v>16</v>
      </c>
      <c r="B683" s="1" t="s">
        <v>22</v>
      </c>
      <c r="C683" s="3" t="s">
        <v>34</v>
      </c>
      <c r="D683" s="3" t="s">
        <v>44</v>
      </c>
      <c r="E683" s="1">
        <v>293</v>
      </c>
      <c r="F683" s="2">
        <v>10</v>
      </c>
      <c r="G683" s="2">
        <v>20</v>
      </c>
      <c r="H683" s="2">
        <v>5860</v>
      </c>
      <c r="I683" s="2">
        <v>879</v>
      </c>
      <c r="J683" s="2">
        <v>4981</v>
      </c>
      <c r="K683" s="2">
        <v>2930</v>
      </c>
      <c r="L683" s="2">
        <v>2051</v>
      </c>
      <c r="M683" s="5">
        <v>43800</v>
      </c>
      <c r="N683" s="4">
        <v>12</v>
      </c>
      <c r="O683" s="3" t="s">
        <v>24</v>
      </c>
      <c r="P683">
        <v>2019</v>
      </c>
    </row>
    <row r="684" spans="1:16" x14ac:dyDescent="0.25">
      <c r="A684" s="1" t="s">
        <v>27</v>
      </c>
      <c r="B684" s="1" t="s">
        <v>65</v>
      </c>
      <c r="C684" s="3" t="s">
        <v>37</v>
      </c>
      <c r="D684" s="3" t="s">
        <v>44</v>
      </c>
      <c r="E684" s="1">
        <v>500</v>
      </c>
      <c r="F684" s="2">
        <v>120</v>
      </c>
      <c r="G684" s="2">
        <v>12</v>
      </c>
      <c r="H684" s="2">
        <v>6000</v>
      </c>
      <c r="I684" s="2">
        <v>900</v>
      </c>
      <c r="J684" s="2">
        <v>5100</v>
      </c>
      <c r="K684" s="2">
        <v>1500</v>
      </c>
      <c r="L684" s="2">
        <v>3600</v>
      </c>
      <c r="M684" s="5">
        <v>43525</v>
      </c>
      <c r="N684" s="4">
        <v>3</v>
      </c>
      <c r="O684" s="3" t="s">
        <v>26</v>
      </c>
      <c r="P684">
        <v>2019</v>
      </c>
    </row>
    <row r="685" spans="1:16" x14ac:dyDescent="0.25">
      <c r="A685" s="1" t="s">
        <v>21</v>
      </c>
      <c r="B685" s="1" t="s">
        <v>22</v>
      </c>
      <c r="C685" s="3" t="s">
        <v>37</v>
      </c>
      <c r="D685" s="3" t="s">
        <v>44</v>
      </c>
      <c r="E685" s="1">
        <v>2826</v>
      </c>
      <c r="F685" s="2">
        <v>120</v>
      </c>
      <c r="G685" s="2">
        <v>15</v>
      </c>
      <c r="H685" s="2">
        <v>42390</v>
      </c>
      <c r="I685" s="2">
        <v>6358.5</v>
      </c>
      <c r="J685" s="2">
        <v>36031.5</v>
      </c>
      <c r="K685" s="2">
        <v>28260</v>
      </c>
      <c r="L685" s="2">
        <v>7771.5</v>
      </c>
      <c r="M685" s="5">
        <v>43586</v>
      </c>
      <c r="N685" s="4">
        <v>5</v>
      </c>
      <c r="O685" s="3" t="s">
        <v>42</v>
      </c>
      <c r="P685">
        <v>2019</v>
      </c>
    </row>
    <row r="686" spans="1:16" x14ac:dyDescent="0.25">
      <c r="A686" s="1" t="s">
        <v>28</v>
      </c>
      <c r="B686" s="1" t="s">
        <v>22</v>
      </c>
      <c r="C686" s="3" t="s">
        <v>37</v>
      </c>
      <c r="D686" s="3" t="s">
        <v>44</v>
      </c>
      <c r="E686" s="1">
        <v>663</v>
      </c>
      <c r="F686" s="2">
        <v>120</v>
      </c>
      <c r="G686" s="2">
        <v>125</v>
      </c>
      <c r="H686" s="2">
        <v>82875</v>
      </c>
      <c r="I686" s="2">
        <v>12431.25</v>
      </c>
      <c r="J686" s="2">
        <v>70443.75</v>
      </c>
      <c r="K686" s="2">
        <v>79560</v>
      </c>
      <c r="L686" s="2">
        <v>-9116.25</v>
      </c>
      <c r="M686" s="5">
        <v>43709</v>
      </c>
      <c r="N686" s="4">
        <v>9</v>
      </c>
      <c r="O686" s="3" t="s">
        <v>32</v>
      </c>
      <c r="P686">
        <v>2019</v>
      </c>
    </row>
    <row r="687" spans="1:16" x14ac:dyDescent="0.25">
      <c r="A687" s="1" t="s">
        <v>30</v>
      </c>
      <c r="B687" s="1" t="s">
        <v>63</v>
      </c>
      <c r="C687" s="3" t="s">
        <v>37</v>
      </c>
      <c r="D687" s="3" t="s">
        <v>44</v>
      </c>
      <c r="E687" s="1">
        <v>2574</v>
      </c>
      <c r="F687" s="2">
        <v>120</v>
      </c>
      <c r="G687" s="2">
        <v>300</v>
      </c>
      <c r="H687" s="2">
        <v>772200</v>
      </c>
      <c r="I687" s="2">
        <v>115830</v>
      </c>
      <c r="J687" s="2">
        <v>656370</v>
      </c>
      <c r="K687" s="2">
        <v>643500</v>
      </c>
      <c r="L687" s="2">
        <v>12870</v>
      </c>
      <c r="M687" s="5">
        <v>43405</v>
      </c>
      <c r="N687" s="4">
        <v>11</v>
      </c>
      <c r="O687" s="3" t="s">
        <v>36</v>
      </c>
      <c r="P687">
        <v>2018</v>
      </c>
    </row>
    <row r="688" spans="1:16" x14ac:dyDescent="0.25">
      <c r="A688" s="1" t="s">
        <v>28</v>
      </c>
      <c r="B688" s="1" t="s">
        <v>63</v>
      </c>
      <c r="C688" s="3" t="s">
        <v>37</v>
      </c>
      <c r="D688" s="3" t="s">
        <v>44</v>
      </c>
      <c r="E688" s="1">
        <v>2438</v>
      </c>
      <c r="F688" s="2">
        <v>120</v>
      </c>
      <c r="G688" s="2">
        <v>125</v>
      </c>
      <c r="H688" s="2">
        <v>304750</v>
      </c>
      <c r="I688" s="2">
        <v>45712.5</v>
      </c>
      <c r="J688" s="2">
        <v>259037.5</v>
      </c>
      <c r="K688" s="2">
        <v>292560</v>
      </c>
      <c r="L688" s="2">
        <v>-33522.5</v>
      </c>
      <c r="M688" s="5">
        <v>43435</v>
      </c>
      <c r="N688" s="4">
        <v>12</v>
      </c>
      <c r="O688" s="3" t="s">
        <v>24</v>
      </c>
      <c r="P688">
        <v>2018</v>
      </c>
    </row>
    <row r="689" spans="1:16" x14ac:dyDescent="0.25">
      <c r="A689" s="1" t="s">
        <v>27</v>
      </c>
      <c r="B689" s="1" t="s">
        <v>63</v>
      </c>
      <c r="C689" s="3" t="s">
        <v>37</v>
      </c>
      <c r="D689" s="3" t="s">
        <v>44</v>
      </c>
      <c r="E689" s="1">
        <v>914</v>
      </c>
      <c r="F689" s="2">
        <v>120</v>
      </c>
      <c r="G689" s="2">
        <v>12</v>
      </c>
      <c r="H689" s="2">
        <v>10968</v>
      </c>
      <c r="I689" s="2">
        <v>1645.2</v>
      </c>
      <c r="J689" s="2">
        <v>9322.7999999999993</v>
      </c>
      <c r="K689" s="2">
        <v>2742</v>
      </c>
      <c r="L689" s="2">
        <v>6580.7999999999993</v>
      </c>
      <c r="M689" s="5">
        <v>43800</v>
      </c>
      <c r="N689" s="4">
        <v>12</v>
      </c>
      <c r="O689" s="3" t="s">
        <v>24</v>
      </c>
      <c r="P689">
        <v>2019</v>
      </c>
    </row>
    <row r="690" spans="1:16" x14ac:dyDescent="0.25">
      <c r="A690" s="1" t="s">
        <v>16</v>
      </c>
      <c r="B690" s="1" t="s">
        <v>64</v>
      </c>
      <c r="C690" s="3" t="s">
        <v>38</v>
      </c>
      <c r="D690" s="3" t="s">
        <v>44</v>
      </c>
      <c r="E690" s="1">
        <v>865.5</v>
      </c>
      <c r="F690" s="2">
        <v>250</v>
      </c>
      <c r="G690" s="2">
        <v>20</v>
      </c>
      <c r="H690" s="2">
        <v>17310</v>
      </c>
      <c r="I690" s="2">
        <v>2596.5</v>
      </c>
      <c r="J690" s="2">
        <v>14713.5</v>
      </c>
      <c r="K690" s="2">
        <v>8655</v>
      </c>
      <c r="L690" s="2">
        <v>6058.5</v>
      </c>
      <c r="M690" s="5">
        <v>43647</v>
      </c>
      <c r="N690" s="4">
        <v>7</v>
      </c>
      <c r="O690" s="3" t="s">
        <v>29</v>
      </c>
      <c r="P690">
        <v>2019</v>
      </c>
    </row>
    <row r="691" spans="1:16" x14ac:dyDescent="0.25">
      <c r="A691" s="1" t="s">
        <v>21</v>
      </c>
      <c r="B691" s="1" t="s">
        <v>20</v>
      </c>
      <c r="C691" s="3" t="s">
        <v>38</v>
      </c>
      <c r="D691" s="3" t="s">
        <v>44</v>
      </c>
      <c r="E691" s="1">
        <v>492</v>
      </c>
      <c r="F691" s="2">
        <v>250</v>
      </c>
      <c r="G691" s="2">
        <v>15</v>
      </c>
      <c r="H691" s="2">
        <v>7380</v>
      </c>
      <c r="I691" s="2">
        <v>1107</v>
      </c>
      <c r="J691" s="2">
        <v>6273</v>
      </c>
      <c r="K691" s="2">
        <v>4920</v>
      </c>
      <c r="L691" s="2">
        <v>1353</v>
      </c>
      <c r="M691" s="5">
        <v>43647</v>
      </c>
      <c r="N691" s="4">
        <v>7</v>
      </c>
      <c r="O691" s="3" t="s">
        <v>29</v>
      </c>
      <c r="P691">
        <v>2019</v>
      </c>
    </row>
    <row r="692" spans="1:16" x14ac:dyDescent="0.25">
      <c r="A692" s="1" t="s">
        <v>16</v>
      </c>
      <c r="B692" s="1" t="s">
        <v>63</v>
      </c>
      <c r="C692" s="3" t="s">
        <v>38</v>
      </c>
      <c r="D692" s="3" t="s">
        <v>44</v>
      </c>
      <c r="E692" s="1">
        <v>267</v>
      </c>
      <c r="F692" s="2">
        <v>250</v>
      </c>
      <c r="G692" s="2">
        <v>20</v>
      </c>
      <c r="H692" s="2">
        <v>5340</v>
      </c>
      <c r="I692" s="2">
        <v>801</v>
      </c>
      <c r="J692" s="2">
        <v>4539</v>
      </c>
      <c r="K692" s="2">
        <v>2670</v>
      </c>
      <c r="L692" s="2">
        <v>1869</v>
      </c>
      <c r="M692" s="5">
        <v>43374</v>
      </c>
      <c r="N692" s="4">
        <v>10</v>
      </c>
      <c r="O692" s="3" t="s">
        <v>33</v>
      </c>
      <c r="P692">
        <v>2018</v>
      </c>
    </row>
    <row r="693" spans="1:16" x14ac:dyDescent="0.25">
      <c r="A693" s="1" t="s">
        <v>21</v>
      </c>
      <c r="B693" s="1" t="s">
        <v>20</v>
      </c>
      <c r="C693" s="3" t="s">
        <v>38</v>
      </c>
      <c r="D693" s="3" t="s">
        <v>44</v>
      </c>
      <c r="E693" s="1">
        <v>1175</v>
      </c>
      <c r="F693" s="2">
        <v>250</v>
      </c>
      <c r="G693" s="2">
        <v>15</v>
      </c>
      <c r="H693" s="2">
        <v>17625</v>
      </c>
      <c r="I693" s="2">
        <v>2643.75</v>
      </c>
      <c r="J693" s="2">
        <v>14981.25</v>
      </c>
      <c r="K693" s="2">
        <v>11750</v>
      </c>
      <c r="L693" s="2">
        <v>3231.25</v>
      </c>
      <c r="M693" s="5">
        <v>43739</v>
      </c>
      <c r="N693" s="4">
        <v>10</v>
      </c>
      <c r="O693" s="3" t="s">
        <v>33</v>
      </c>
      <c r="P693">
        <v>2019</v>
      </c>
    </row>
    <row r="694" spans="1:16" x14ac:dyDescent="0.25">
      <c r="A694" s="1" t="s">
        <v>28</v>
      </c>
      <c r="B694" s="1" t="s">
        <v>64</v>
      </c>
      <c r="C694" s="3" t="s">
        <v>38</v>
      </c>
      <c r="D694" s="3" t="s">
        <v>44</v>
      </c>
      <c r="E694" s="1">
        <v>2954</v>
      </c>
      <c r="F694" s="2">
        <v>250</v>
      </c>
      <c r="G694" s="2">
        <v>125</v>
      </c>
      <c r="H694" s="2">
        <v>369250</v>
      </c>
      <c r="I694" s="2">
        <v>55387.5</v>
      </c>
      <c r="J694" s="2">
        <v>313862.5</v>
      </c>
      <c r="K694" s="2">
        <v>354480</v>
      </c>
      <c r="L694" s="2">
        <v>-40617.5</v>
      </c>
      <c r="M694" s="5">
        <v>43405</v>
      </c>
      <c r="N694" s="4">
        <v>11</v>
      </c>
      <c r="O694" s="3" t="s">
        <v>36</v>
      </c>
      <c r="P694">
        <v>2018</v>
      </c>
    </row>
    <row r="695" spans="1:16" x14ac:dyDescent="0.25">
      <c r="A695" s="1" t="s">
        <v>28</v>
      </c>
      <c r="B695" s="1" t="s">
        <v>20</v>
      </c>
      <c r="C695" s="3" t="s">
        <v>38</v>
      </c>
      <c r="D695" s="3" t="s">
        <v>44</v>
      </c>
      <c r="E695" s="1">
        <v>552</v>
      </c>
      <c r="F695" s="2">
        <v>250</v>
      </c>
      <c r="G695" s="2">
        <v>125</v>
      </c>
      <c r="H695" s="2">
        <v>69000</v>
      </c>
      <c r="I695" s="2">
        <v>10350</v>
      </c>
      <c r="J695" s="2">
        <v>58650</v>
      </c>
      <c r="K695" s="2">
        <v>66240</v>
      </c>
      <c r="L695" s="2">
        <v>-7590</v>
      </c>
      <c r="M695" s="5">
        <v>43770</v>
      </c>
      <c r="N695" s="4">
        <v>11</v>
      </c>
      <c r="O695" s="3" t="s">
        <v>36</v>
      </c>
      <c r="P695">
        <v>2019</v>
      </c>
    </row>
    <row r="696" spans="1:16" x14ac:dyDescent="0.25">
      <c r="A696" s="1" t="s">
        <v>16</v>
      </c>
      <c r="B696" s="1" t="s">
        <v>22</v>
      </c>
      <c r="C696" s="3" t="s">
        <v>38</v>
      </c>
      <c r="D696" s="3" t="s">
        <v>44</v>
      </c>
      <c r="E696" s="1">
        <v>293</v>
      </c>
      <c r="F696" s="2">
        <v>250</v>
      </c>
      <c r="G696" s="2">
        <v>20</v>
      </c>
      <c r="H696" s="2">
        <v>5860</v>
      </c>
      <c r="I696" s="2">
        <v>879</v>
      </c>
      <c r="J696" s="2">
        <v>4981</v>
      </c>
      <c r="K696" s="2">
        <v>2930</v>
      </c>
      <c r="L696" s="2">
        <v>2051</v>
      </c>
      <c r="M696" s="5">
        <v>43800</v>
      </c>
      <c r="N696" s="4">
        <v>12</v>
      </c>
      <c r="O696" s="3" t="s">
        <v>24</v>
      </c>
      <c r="P696">
        <v>2019</v>
      </c>
    </row>
    <row r="697" spans="1:16" x14ac:dyDescent="0.25">
      <c r="A697" s="1" t="s">
        <v>30</v>
      </c>
      <c r="B697" s="1" t="s">
        <v>22</v>
      </c>
      <c r="C697" s="3" t="s">
        <v>40</v>
      </c>
      <c r="D697" s="3" t="s">
        <v>44</v>
      </c>
      <c r="E697" s="1">
        <v>2475</v>
      </c>
      <c r="F697" s="2">
        <v>260</v>
      </c>
      <c r="G697" s="2">
        <v>300</v>
      </c>
      <c r="H697" s="2">
        <v>742500</v>
      </c>
      <c r="I697" s="2">
        <v>111375</v>
      </c>
      <c r="J697" s="2">
        <v>631125</v>
      </c>
      <c r="K697" s="2">
        <v>618750</v>
      </c>
      <c r="L697" s="2">
        <v>12375</v>
      </c>
      <c r="M697" s="5">
        <v>43525</v>
      </c>
      <c r="N697" s="4">
        <v>3</v>
      </c>
      <c r="O697" s="3" t="s">
        <v>26</v>
      </c>
      <c r="P697">
        <v>2019</v>
      </c>
    </row>
    <row r="698" spans="1:16" x14ac:dyDescent="0.25">
      <c r="A698" s="1" t="s">
        <v>30</v>
      </c>
      <c r="B698" s="1" t="s">
        <v>65</v>
      </c>
      <c r="C698" s="3" t="s">
        <v>40</v>
      </c>
      <c r="D698" s="3" t="s">
        <v>44</v>
      </c>
      <c r="E698" s="1">
        <v>546</v>
      </c>
      <c r="F698" s="2">
        <v>260</v>
      </c>
      <c r="G698" s="2">
        <v>300</v>
      </c>
      <c r="H698" s="2">
        <v>163800</v>
      </c>
      <c r="I698" s="2">
        <v>24570</v>
      </c>
      <c r="J698" s="2">
        <v>139230</v>
      </c>
      <c r="K698" s="2">
        <v>136500</v>
      </c>
      <c r="L698" s="2">
        <v>2730</v>
      </c>
      <c r="M698" s="5">
        <v>43739</v>
      </c>
      <c r="N698" s="4">
        <v>10</v>
      </c>
      <c r="O698" s="3" t="s">
        <v>33</v>
      </c>
      <c r="P698">
        <v>2019</v>
      </c>
    </row>
    <row r="699" spans="1:16" x14ac:dyDescent="0.25">
      <c r="A699" s="1" t="s">
        <v>16</v>
      </c>
      <c r="B699" s="1" t="s">
        <v>65</v>
      </c>
      <c r="C699" s="3" t="s">
        <v>25</v>
      </c>
      <c r="D699" s="3" t="s">
        <v>44</v>
      </c>
      <c r="E699" s="1">
        <v>1368</v>
      </c>
      <c r="F699" s="2">
        <v>5</v>
      </c>
      <c r="G699" s="2">
        <v>7</v>
      </c>
      <c r="H699" s="2">
        <v>9576</v>
      </c>
      <c r="I699" s="2">
        <v>1436.4</v>
      </c>
      <c r="J699" s="2">
        <v>8139.6</v>
      </c>
      <c r="K699" s="2">
        <v>6840</v>
      </c>
      <c r="L699" s="2">
        <v>1299.6000000000004</v>
      </c>
      <c r="M699" s="5">
        <v>43497</v>
      </c>
      <c r="N699" s="4">
        <v>2</v>
      </c>
      <c r="O699" s="3" t="s">
        <v>35</v>
      </c>
      <c r="P699">
        <v>2019</v>
      </c>
    </row>
    <row r="700" spans="1:16" x14ac:dyDescent="0.25">
      <c r="A700" s="1" t="s">
        <v>16</v>
      </c>
      <c r="B700" s="1" t="s">
        <v>64</v>
      </c>
      <c r="C700" s="3" t="s">
        <v>34</v>
      </c>
      <c r="D700" s="3" t="s">
        <v>44</v>
      </c>
      <c r="E700" s="1">
        <v>723</v>
      </c>
      <c r="F700" s="2">
        <v>10</v>
      </c>
      <c r="G700" s="2">
        <v>7</v>
      </c>
      <c r="H700" s="2">
        <v>5061</v>
      </c>
      <c r="I700" s="2">
        <v>759.15000000000009</v>
      </c>
      <c r="J700" s="2">
        <v>4301.8500000000004</v>
      </c>
      <c r="K700" s="2">
        <v>3615</v>
      </c>
      <c r="L700" s="2">
        <v>686.85000000000014</v>
      </c>
      <c r="M700" s="5">
        <v>43556</v>
      </c>
      <c r="N700" s="4">
        <v>4</v>
      </c>
      <c r="O700" s="3" t="s">
        <v>39</v>
      </c>
      <c r="P700">
        <v>2019</v>
      </c>
    </row>
    <row r="701" spans="1:16" x14ac:dyDescent="0.25">
      <c r="A701" s="1" t="s">
        <v>27</v>
      </c>
      <c r="B701" s="1" t="s">
        <v>63</v>
      </c>
      <c r="C701" s="3" t="s">
        <v>38</v>
      </c>
      <c r="D701" s="3" t="s">
        <v>44</v>
      </c>
      <c r="E701" s="1">
        <v>1806</v>
      </c>
      <c r="F701" s="2">
        <v>250</v>
      </c>
      <c r="G701" s="2">
        <v>12</v>
      </c>
      <c r="H701" s="2">
        <v>21672</v>
      </c>
      <c r="I701" s="2">
        <v>3250.8</v>
      </c>
      <c r="J701" s="2">
        <v>18421.2</v>
      </c>
      <c r="K701" s="2">
        <v>5418</v>
      </c>
      <c r="L701" s="2">
        <v>13003.2</v>
      </c>
      <c r="M701" s="5">
        <v>43586</v>
      </c>
      <c r="N701" s="4">
        <v>5</v>
      </c>
      <c r="O701" s="3" t="s">
        <v>42</v>
      </c>
      <c r="P701">
        <v>2019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4FF0-B48B-4603-A3D4-EB53E4755118}">
  <dimension ref="A1:B20"/>
  <sheetViews>
    <sheetView workbookViewId="0">
      <selection activeCell="W49" sqref="W49"/>
    </sheetView>
  </sheetViews>
  <sheetFormatPr defaultRowHeight="15" x14ac:dyDescent="0.25"/>
  <cols>
    <col min="1" max="1" width="13.140625" bestFit="1" customWidth="1"/>
    <col min="2" max="3" width="12.5703125" bestFit="1" customWidth="1"/>
  </cols>
  <sheetData>
    <row r="1" spans="1:2" x14ac:dyDescent="0.25">
      <c r="A1" s="6" t="s">
        <v>45</v>
      </c>
      <c r="B1" t="s">
        <v>60</v>
      </c>
    </row>
    <row r="2" spans="1:2" x14ac:dyDescent="0.25">
      <c r="A2" s="7" t="s">
        <v>47</v>
      </c>
      <c r="B2" s="9">
        <v>3878464.51</v>
      </c>
    </row>
    <row r="3" spans="1:2" x14ac:dyDescent="0.25">
      <c r="A3" s="8" t="s">
        <v>56</v>
      </c>
      <c r="B3" s="9">
        <v>763603.03000000014</v>
      </c>
    </row>
    <row r="4" spans="1:2" x14ac:dyDescent="0.25">
      <c r="A4" s="8" t="s">
        <v>57</v>
      </c>
      <c r="B4" s="9">
        <v>1657795.0999999999</v>
      </c>
    </row>
    <row r="5" spans="1:2" x14ac:dyDescent="0.25">
      <c r="A5" s="8" t="s">
        <v>58</v>
      </c>
      <c r="B5" s="9">
        <v>765502.3</v>
      </c>
    </row>
    <row r="6" spans="1:2" x14ac:dyDescent="0.25">
      <c r="A6" s="8" t="s">
        <v>59</v>
      </c>
      <c r="B6" s="9">
        <v>691564.08000000007</v>
      </c>
    </row>
    <row r="7" spans="1:2" x14ac:dyDescent="0.25">
      <c r="A7" s="7" t="s">
        <v>48</v>
      </c>
      <c r="B7" s="9">
        <v>13015237.75</v>
      </c>
    </row>
    <row r="8" spans="1:2" x14ac:dyDescent="0.25">
      <c r="A8" s="8" t="s">
        <v>49</v>
      </c>
      <c r="B8" s="9">
        <v>814028.67999999993</v>
      </c>
    </row>
    <row r="9" spans="1:2" x14ac:dyDescent="0.25">
      <c r="A9" s="8" t="s">
        <v>50</v>
      </c>
      <c r="B9" s="9">
        <v>1148547.3899999999</v>
      </c>
    </row>
    <row r="10" spans="1:2" x14ac:dyDescent="0.25">
      <c r="A10" s="8" t="s">
        <v>51</v>
      </c>
      <c r="B10" s="9">
        <v>669866.87</v>
      </c>
    </row>
    <row r="11" spans="1:2" x14ac:dyDescent="0.25">
      <c r="A11" s="8" t="s">
        <v>52</v>
      </c>
      <c r="B11" s="9">
        <v>929984.56999999983</v>
      </c>
    </row>
    <row r="12" spans="1:2" x14ac:dyDescent="0.25">
      <c r="A12" s="8" t="s">
        <v>42</v>
      </c>
      <c r="B12" s="9">
        <v>828640.06</v>
      </c>
    </row>
    <row r="13" spans="1:2" x14ac:dyDescent="0.25">
      <c r="A13" s="8" t="s">
        <v>53</v>
      </c>
      <c r="B13" s="9">
        <v>1473753.8200000003</v>
      </c>
    </row>
    <row r="14" spans="1:2" x14ac:dyDescent="0.25">
      <c r="A14" s="8" t="s">
        <v>54</v>
      </c>
      <c r="B14" s="9">
        <v>923865.67999999982</v>
      </c>
    </row>
    <row r="15" spans="1:2" x14ac:dyDescent="0.25">
      <c r="A15" s="8" t="s">
        <v>55</v>
      </c>
      <c r="B15" s="9">
        <v>791066.41999999993</v>
      </c>
    </row>
    <row r="16" spans="1:2" x14ac:dyDescent="0.25">
      <c r="A16" s="8" t="s">
        <v>56</v>
      </c>
      <c r="B16" s="9">
        <v>1023132.24</v>
      </c>
    </row>
    <row r="17" spans="1:2" x14ac:dyDescent="0.25">
      <c r="A17" s="8" t="s">
        <v>57</v>
      </c>
      <c r="B17" s="9">
        <v>1781985.9200000004</v>
      </c>
    </row>
    <row r="18" spans="1:2" x14ac:dyDescent="0.25">
      <c r="A18" s="8" t="s">
        <v>58</v>
      </c>
      <c r="B18" s="9">
        <v>604600.19999999995</v>
      </c>
    </row>
    <row r="19" spans="1:2" x14ac:dyDescent="0.25">
      <c r="A19" s="8" t="s">
        <v>59</v>
      </c>
      <c r="B19" s="9">
        <v>2025765.9000000008</v>
      </c>
    </row>
    <row r="20" spans="1:2" x14ac:dyDescent="0.25">
      <c r="A20" s="7" t="s">
        <v>46</v>
      </c>
      <c r="B20" s="9">
        <v>16893702.260000002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D60D-0D99-4DB9-A13E-FF37B94938F8}">
  <dimension ref="A1:B16"/>
  <sheetViews>
    <sheetView workbookViewId="0">
      <selection activeCell="B7" sqref="B7"/>
    </sheetView>
  </sheetViews>
  <sheetFormatPr defaultRowHeight="15" x14ac:dyDescent="0.25"/>
  <cols>
    <col min="1" max="1" width="15.42578125" bestFit="1" customWidth="1"/>
    <col min="2" max="2" width="17.85546875" bestFit="1" customWidth="1"/>
    <col min="3" max="69" width="10.5703125" bestFit="1" customWidth="1"/>
    <col min="70" max="337" width="11.5703125" bestFit="1" customWidth="1"/>
    <col min="338" max="544" width="12.5703125" bestFit="1" customWidth="1"/>
    <col min="545" max="551" width="14.28515625" bestFit="1" customWidth="1"/>
    <col min="552" max="552" width="12.7109375" bestFit="1" customWidth="1"/>
    <col min="553" max="564" width="25.28515625" bestFit="1" customWidth="1"/>
    <col min="565" max="565" width="28.42578125" bestFit="1" customWidth="1"/>
    <col min="566" max="566" width="11.28515625" bestFit="1" customWidth="1"/>
  </cols>
  <sheetData>
    <row r="1" spans="1:2" x14ac:dyDescent="0.25">
      <c r="A1" s="6" t="s">
        <v>45</v>
      </c>
      <c r="B1" t="s">
        <v>62</v>
      </c>
    </row>
    <row r="2" spans="1:2" x14ac:dyDescent="0.25">
      <c r="A2" s="7" t="s">
        <v>22</v>
      </c>
      <c r="B2" s="9">
        <v>26081674.5</v>
      </c>
    </row>
    <row r="3" spans="1:2" x14ac:dyDescent="0.25">
      <c r="A3" s="7" t="s">
        <v>20</v>
      </c>
      <c r="B3" s="9">
        <v>24921467.5</v>
      </c>
    </row>
    <row r="4" spans="1:2" x14ac:dyDescent="0.25">
      <c r="A4" s="7" t="s">
        <v>64</v>
      </c>
      <c r="B4" s="9">
        <v>26932163.5</v>
      </c>
    </row>
    <row r="5" spans="1:2" x14ac:dyDescent="0.25">
      <c r="A5" s="7" t="s">
        <v>65</v>
      </c>
      <c r="B5" s="9">
        <v>22726935</v>
      </c>
    </row>
    <row r="6" spans="1:2" x14ac:dyDescent="0.25">
      <c r="A6" s="7" t="s">
        <v>63</v>
      </c>
      <c r="B6" s="9">
        <v>27269358</v>
      </c>
    </row>
    <row r="7" spans="1:2" x14ac:dyDescent="0.25">
      <c r="A7" s="7" t="s">
        <v>46</v>
      </c>
      <c r="B7" s="9">
        <v>127931598.5</v>
      </c>
    </row>
    <row r="10" spans="1:2" x14ac:dyDescent="0.25">
      <c r="A10" t="s">
        <v>45</v>
      </c>
      <c r="B10" t="s">
        <v>62</v>
      </c>
    </row>
    <row r="11" spans="1:2" x14ac:dyDescent="0.25">
      <c r="A11" t="s">
        <v>22</v>
      </c>
      <c r="B11">
        <f>GETPIVOTDATA("Gross Sales",$A$1,"Country","France")</f>
        <v>26081674.5</v>
      </c>
    </row>
    <row r="12" spans="1:2" x14ac:dyDescent="0.25">
      <c r="A12" t="s">
        <v>20</v>
      </c>
      <c r="B12">
        <f>GETPIVOTDATA("Gross Sales",$A$1,"Country","Germany")</f>
        <v>24921467.5</v>
      </c>
    </row>
    <row r="13" spans="1:2" x14ac:dyDescent="0.25">
      <c r="A13" t="s">
        <v>64</v>
      </c>
      <c r="B13">
        <f>GETPIVOTDATA("Gross Sales",$A$1,"Country","Italy")</f>
        <v>26932163.5</v>
      </c>
    </row>
    <row r="14" spans="1:2" x14ac:dyDescent="0.25">
      <c r="A14" t="s">
        <v>65</v>
      </c>
      <c r="B14">
        <f>GETPIVOTDATA("Gross Sales",$A$1,"Country","Netherlands")</f>
        <v>22726935</v>
      </c>
    </row>
    <row r="15" spans="1:2" x14ac:dyDescent="0.25">
      <c r="A15" t="s">
        <v>63</v>
      </c>
      <c r="B15">
        <f>GETPIVOTDATA("Gross Sales",$A$1,"Country","United Kingdom")</f>
        <v>27269358</v>
      </c>
    </row>
    <row r="16" spans="1:2" x14ac:dyDescent="0.25">
      <c r="A16" t="s">
        <v>46</v>
      </c>
      <c r="B16">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4DA6-6DBB-437A-B793-855A72AFB74B}">
  <dimension ref="A1:H5"/>
  <sheetViews>
    <sheetView workbookViewId="0">
      <selection activeCell="A3" sqref="A3:H3"/>
    </sheetView>
  </sheetViews>
  <sheetFormatPr defaultRowHeight="15" x14ac:dyDescent="0.25"/>
  <cols>
    <col min="1" max="1" width="13.140625" bestFit="1" customWidth="1"/>
    <col min="2" max="2" width="16.28515625" bestFit="1" customWidth="1"/>
    <col min="3" max="3" width="12" bestFit="1" customWidth="1"/>
    <col min="4" max="5" width="11" bestFit="1" customWidth="1"/>
    <col min="6" max="6" width="12" bestFit="1" customWidth="1"/>
    <col min="7" max="7" width="11" bestFit="1" customWidth="1"/>
    <col min="8" max="8" width="12" bestFit="1" customWidth="1"/>
  </cols>
  <sheetData>
    <row r="1" spans="1:8" x14ac:dyDescent="0.25">
      <c r="A1" s="6" t="s">
        <v>60</v>
      </c>
      <c r="B1" s="6" t="s">
        <v>61</v>
      </c>
    </row>
    <row r="2" spans="1:8" x14ac:dyDescent="0.25">
      <c r="A2" s="6" t="s">
        <v>45</v>
      </c>
      <c r="B2" t="s">
        <v>40</v>
      </c>
      <c r="C2" t="s">
        <v>17</v>
      </c>
      <c r="D2" t="s">
        <v>25</v>
      </c>
      <c r="E2" t="s">
        <v>34</v>
      </c>
      <c r="F2" t="s">
        <v>37</v>
      </c>
      <c r="G2" t="s">
        <v>38</v>
      </c>
      <c r="H2" t="s">
        <v>46</v>
      </c>
    </row>
    <row r="3" spans="1:8" x14ac:dyDescent="0.25">
      <c r="A3" s="7">
        <v>2018</v>
      </c>
      <c r="B3" s="9">
        <v>781949.53</v>
      </c>
      <c r="C3" s="9">
        <v>38768.86</v>
      </c>
      <c r="D3" s="9">
        <v>457758.03999999986</v>
      </c>
      <c r="E3" s="9">
        <v>1099853.0899999999</v>
      </c>
      <c r="F3" s="9">
        <v>621949.76</v>
      </c>
      <c r="G3" s="9">
        <v>878185.2300000001</v>
      </c>
      <c r="H3" s="9">
        <v>3878464.5099999993</v>
      </c>
    </row>
    <row r="4" spans="1:8" x14ac:dyDescent="0.25">
      <c r="A4" s="7">
        <v>2019</v>
      </c>
      <c r="B4" s="9">
        <v>2032154.5299999998</v>
      </c>
      <c r="C4" s="9">
        <v>1788036.0250000004</v>
      </c>
      <c r="D4" s="9">
        <v>1656996.84</v>
      </c>
      <c r="E4" s="9">
        <v>3697584.8600000003</v>
      </c>
      <c r="F4" s="9">
        <v>1684042.7049999996</v>
      </c>
      <c r="G4" s="9">
        <v>2156422.790000001</v>
      </c>
      <c r="H4" s="9">
        <v>13015237.750000002</v>
      </c>
    </row>
    <row r="5" spans="1:8" x14ac:dyDescent="0.25">
      <c r="A5" s="7" t="s">
        <v>46</v>
      </c>
      <c r="B5" s="9">
        <v>2814104.0599999996</v>
      </c>
      <c r="C5" s="9">
        <v>1826804.8850000005</v>
      </c>
      <c r="D5" s="9">
        <v>2114754.88</v>
      </c>
      <c r="E5" s="9">
        <v>4797437.95</v>
      </c>
      <c r="F5" s="9">
        <v>2305992.4649999999</v>
      </c>
      <c r="G5" s="9">
        <v>3034608.0200000009</v>
      </c>
      <c r="H5" s="9">
        <v>16893702.260000002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D3B6-64E2-430C-865B-A40BB1BFF903}">
  <dimension ref="A1:B7"/>
  <sheetViews>
    <sheetView workbookViewId="0">
      <selection activeCell="W49" sqref="W49"/>
    </sheetView>
  </sheetViews>
  <sheetFormatPr defaultRowHeight="15" x14ac:dyDescent="0.25"/>
  <cols>
    <col min="1" max="1" width="16.28515625" bestFit="1" customWidth="1"/>
    <col min="2" max="2" width="12.5703125" bestFit="1" customWidth="1"/>
  </cols>
  <sheetData>
    <row r="1" spans="1:2" x14ac:dyDescent="0.25">
      <c r="A1" s="6" t="s">
        <v>45</v>
      </c>
      <c r="B1" t="s">
        <v>60</v>
      </c>
    </row>
    <row r="2" spans="1:2" x14ac:dyDescent="0.25">
      <c r="A2" s="7" t="s">
        <v>28</v>
      </c>
      <c r="B2" s="9">
        <v>-614545.625</v>
      </c>
    </row>
    <row r="3" spans="1:2" x14ac:dyDescent="0.25">
      <c r="A3" s="7" t="s">
        <v>21</v>
      </c>
      <c r="B3" s="9">
        <v>660103.07499999984</v>
      </c>
    </row>
    <row r="4" spans="1:2" x14ac:dyDescent="0.25">
      <c r="A4" s="7" t="s">
        <v>27</v>
      </c>
      <c r="B4" s="9">
        <v>1316803.1400000001</v>
      </c>
    </row>
    <row r="5" spans="1:2" x14ac:dyDescent="0.25">
      <c r="A5" s="7" t="s">
        <v>30</v>
      </c>
      <c r="B5" s="9">
        <v>4143168.5</v>
      </c>
    </row>
    <row r="6" spans="1:2" x14ac:dyDescent="0.25">
      <c r="A6" s="7" t="s">
        <v>16</v>
      </c>
      <c r="B6" s="9">
        <v>11388173.169999985</v>
      </c>
    </row>
    <row r="7" spans="1:2" x14ac:dyDescent="0.25">
      <c r="A7" s="7" t="s">
        <v>46</v>
      </c>
      <c r="B7" s="9">
        <v>16893702.259999983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Profits Trend</vt:lpstr>
      <vt:lpstr>Sales by Country</vt:lpstr>
      <vt:lpstr>Profits by Product</vt:lpstr>
      <vt:lpstr>Profits by Segment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Rogozhny</dc:creator>
  <cp:lastModifiedBy>Dmitry Rogozhny</cp:lastModifiedBy>
  <dcterms:created xsi:type="dcterms:W3CDTF">2019-09-27T15:06:10Z</dcterms:created>
  <dcterms:modified xsi:type="dcterms:W3CDTF">2019-10-01T07:25:10Z</dcterms:modified>
</cp:coreProperties>
</file>