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137BC77C-4F48-4657-939C-57BC92A9772B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<sst xmlns="http://schemas.openxmlformats.org/spreadsheetml/2006/main" count="1209" uniqueCount="511">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</sst>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zoomScale="70" zoomScaleNormal="70" workbookViewId="0">
      <selection activeCell="I170" sqref="I170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5" t="s">
        <v>1</v>
      </c>
      <c r="B3" s="76"/>
      <c r="C3" s="76"/>
      <c r="D3" s="77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1"/>
      <c r="S3" s="1"/>
      <c r="T3" s="1"/>
      <c r="U3" s="1"/>
      <c r="V3" s="1"/>
      <c r="W3" s="1"/>
      <c r="X3" s="78" t="s">
        <v>2</v>
      </c>
      <c r="Y3" s="78"/>
      <c r="Z3" s="7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8" t="s">
        <v>3</v>
      </c>
      <c r="Y4" s="78"/>
      <c r="Z4" s="7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0" t="s">
        <v>4</v>
      </c>
      <c r="B5" s="81"/>
      <c r="C5" s="81"/>
      <c r="D5" s="82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3" t="s">
        <v>5</v>
      </c>
      <c r="B8" s="85" t="s">
        <v>6</v>
      </c>
      <c r="C8" s="86"/>
      <c r="D8" s="87"/>
      <c r="E8" s="91" t="s">
        <v>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100" t="s">
        <v>178</v>
      </c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  <c r="BA8" s="100" t="s">
        <v>179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2"/>
    </row>
    <row r="9" spans="1:167" s="18" customFormat="1" ht="20.25" customHeight="1" thickBot="1" x14ac:dyDescent="0.3">
      <c r="A9" s="84"/>
      <c r="B9" s="88"/>
      <c r="C9" s="89"/>
      <c r="D9" s="90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  <c r="R9" s="106" t="str">
        <f>UPPER(TEXT(R10,"DDDD"))</f>
        <v>MIÉRCOLES</v>
      </c>
      <c r="S9" s="107"/>
      <c r="T9" s="107"/>
      <c r="U9" s="107"/>
      <c r="V9" s="108"/>
      <c r="W9" s="106" t="str">
        <f t="shared" ref="W9" si="0">UPPER(TEXT(W10,"DDDD"))</f>
        <v>JUEVES</v>
      </c>
      <c r="X9" s="107"/>
      <c r="Y9" s="107"/>
      <c r="Z9" s="107"/>
      <c r="AA9" s="108"/>
      <c r="AB9" s="106" t="str">
        <f t="shared" ref="AB9" si="1">UPPER(TEXT(AB10,"DDDD"))</f>
        <v>VIERNES</v>
      </c>
      <c r="AC9" s="107"/>
      <c r="AD9" s="107"/>
      <c r="AE9" s="107"/>
      <c r="AF9" s="108"/>
      <c r="AG9" s="106" t="str">
        <f t="shared" ref="AG9" si="2">UPPER(TEXT(AG10,"DDDD"))</f>
        <v>SÁBADO</v>
      </c>
      <c r="AH9" s="107"/>
      <c r="AI9" s="107"/>
      <c r="AJ9" s="107"/>
      <c r="AK9" s="108"/>
      <c r="AL9" s="106" t="str">
        <f t="shared" ref="AL9" si="3">UPPER(TEXT(AL10,"DDDD"))</f>
        <v>DOMINGO</v>
      </c>
      <c r="AM9" s="107"/>
      <c r="AN9" s="107"/>
      <c r="AO9" s="107"/>
      <c r="AP9" s="108"/>
      <c r="AQ9" s="106" t="str">
        <f t="shared" ref="AQ9" si="4">UPPER(TEXT(AQ10,"DDDD"))</f>
        <v>LUNES</v>
      </c>
      <c r="AR9" s="107"/>
      <c r="AS9" s="107"/>
      <c r="AT9" s="107"/>
      <c r="AU9" s="108"/>
      <c r="AV9" s="106" t="str">
        <f t="shared" ref="AV9" si="5">UPPER(TEXT(AV10,"DDDD"))</f>
        <v>MARTES</v>
      </c>
      <c r="AW9" s="107"/>
      <c r="AX9" s="107"/>
      <c r="AY9" s="107"/>
      <c r="AZ9" s="108"/>
      <c r="BA9" s="106" t="str">
        <f t="shared" ref="BA9" si="6">UPPER(TEXT(BA10,"DDDD"))</f>
        <v>MIÉRCOLES</v>
      </c>
      <c r="BB9" s="107"/>
      <c r="BC9" s="107"/>
      <c r="BD9" s="107"/>
      <c r="BE9" s="108"/>
      <c r="BF9" s="106" t="str">
        <f t="shared" ref="BF9" si="7">UPPER(TEXT(BF10,"DDDD"))</f>
        <v>JUEVES</v>
      </c>
      <c r="BG9" s="107"/>
      <c r="BH9" s="107"/>
      <c r="BI9" s="107"/>
      <c r="BJ9" s="108"/>
      <c r="BK9" s="106" t="str">
        <f t="shared" ref="BK9" si="8">UPPER(TEXT(BK10,"DDDD"))</f>
        <v>VIERNES</v>
      </c>
      <c r="BL9" s="107"/>
      <c r="BM9" s="107"/>
      <c r="BN9" s="107"/>
      <c r="BO9" s="108"/>
      <c r="BP9" s="106" t="str">
        <f t="shared" ref="BP9" si="9">UPPER(TEXT(BP10,"DDDD"))</f>
        <v>SÁBADO</v>
      </c>
      <c r="BQ9" s="107"/>
      <c r="BR9" s="107"/>
      <c r="BS9" s="107"/>
      <c r="BT9" s="108"/>
      <c r="BU9" s="106" t="str">
        <f t="shared" ref="BU9" si="10">UPPER(TEXT(BU10,"DDDD"))</f>
        <v>DOMINGO</v>
      </c>
      <c r="BV9" s="107"/>
      <c r="BW9" s="107"/>
      <c r="BX9" s="107"/>
      <c r="BY9" s="108"/>
      <c r="BZ9" s="106" t="str">
        <f t="shared" ref="BZ9" si="11">UPPER(TEXT(BZ10,"DDDD"))</f>
        <v>LUNES</v>
      </c>
      <c r="CA9" s="107"/>
      <c r="CB9" s="107"/>
      <c r="CC9" s="107"/>
      <c r="CD9" s="108"/>
      <c r="CE9" s="106" t="str">
        <f t="shared" ref="CE9" si="12">UPPER(TEXT(CE10,"DDDD"))</f>
        <v>MARTES</v>
      </c>
      <c r="CF9" s="107"/>
      <c r="CG9" s="107"/>
      <c r="CH9" s="107"/>
      <c r="CI9" s="108"/>
      <c r="CJ9" s="106" t="str">
        <f t="shared" ref="CJ9" si="13">UPPER(TEXT(CJ10,"DDDD"))</f>
        <v>MIÉRCOLES</v>
      </c>
      <c r="CK9" s="107"/>
      <c r="CL9" s="107"/>
      <c r="CM9" s="107"/>
      <c r="CN9" s="108"/>
      <c r="CO9" s="106" t="str">
        <f t="shared" ref="CO9" si="14">UPPER(TEXT(CO10,"DDDD"))</f>
        <v>JUEVES</v>
      </c>
      <c r="CP9" s="107"/>
      <c r="CQ9" s="107"/>
      <c r="CR9" s="107"/>
      <c r="CS9" s="108"/>
      <c r="CT9" s="106" t="str">
        <f t="shared" ref="CT9" si="15">UPPER(TEXT(CT10,"DDDD"))</f>
        <v>VIERNES</v>
      </c>
      <c r="CU9" s="107"/>
      <c r="CV9" s="107"/>
      <c r="CW9" s="107"/>
      <c r="CX9" s="108"/>
      <c r="CY9" s="106" t="str">
        <f t="shared" ref="CY9" si="16">UPPER(TEXT(CY10,"DDDD"))</f>
        <v>SÁBADO</v>
      </c>
      <c r="CZ9" s="107"/>
      <c r="DA9" s="107"/>
      <c r="DB9" s="107"/>
      <c r="DC9" s="108"/>
      <c r="DD9" s="106" t="str">
        <f t="shared" ref="DD9" si="17">UPPER(TEXT(DD10,"DDDD"))</f>
        <v>DOMINGO</v>
      </c>
      <c r="DE9" s="107"/>
      <c r="DF9" s="107"/>
      <c r="DG9" s="107"/>
      <c r="DH9" s="108"/>
      <c r="DI9" s="106" t="str">
        <f t="shared" ref="DI9" si="18">UPPER(TEXT(DI10,"DDDD"))</f>
        <v>LUNES</v>
      </c>
      <c r="DJ9" s="107"/>
      <c r="DK9" s="107"/>
      <c r="DL9" s="107"/>
      <c r="DM9" s="108"/>
      <c r="DN9" s="106" t="str">
        <f t="shared" ref="DN9" si="19">UPPER(TEXT(DN10,"DDDD"))</f>
        <v>MARTES</v>
      </c>
      <c r="DO9" s="107"/>
      <c r="DP9" s="107"/>
      <c r="DQ9" s="107"/>
      <c r="DR9" s="108"/>
      <c r="DS9" s="106" t="str">
        <f t="shared" ref="DS9" si="20">UPPER(TEXT(DS10,"DDDD"))</f>
        <v>MIÉRCOLES</v>
      </c>
      <c r="DT9" s="107"/>
      <c r="DU9" s="107"/>
      <c r="DV9" s="107"/>
      <c r="DW9" s="108"/>
      <c r="DX9" s="106" t="str">
        <f t="shared" ref="DX9" si="21">UPPER(TEXT(DX10,"DDDD"))</f>
        <v>JUEVES</v>
      </c>
      <c r="DY9" s="107"/>
      <c r="DZ9" s="107"/>
      <c r="EA9" s="107"/>
      <c r="EB9" s="108"/>
      <c r="EC9" s="106" t="str">
        <f t="shared" ref="EC9" si="22">UPPER(TEXT(EC10,"DDDD"))</f>
        <v>VIERNES</v>
      </c>
      <c r="ED9" s="107"/>
      <c r="EE9" s="107"/>
      <c r="EF9" s="107"/>
      <c r="EG9" s="108"/>
      <c r="EH9" s="106" t="str">
        <f t="shared" ref="EH9" si="23">UPPER(TEXT(EH10,"DDDD"))</f>
        <v>SÁBADO</v>
      </c>
      <c r="EI9" s="107"/>
      <c r="EJ9" s="107"/>
      <c r="EK9" s="107"/>
      <c r="EL9" s="108"/>
      <c r="EM9" s="106" t="str">
        <f t="shared" ref="EM9" si="24">UPPER(TEXT(EM10,"DDDD"))</f>
        <v>DOMINGO</v>
      </c>
      <c r="EN9" s="107"/>
      <c r="EO9" s="107"/>
      <c r="EP9" s="107"/>
      <c r="EQ9" s="108"/>
      <c r="ER9" s="106" t="str">
        <f t="shared" ref="ER9" si="25">UPPER(TEXT(ER10,"DDDD"))</f>
        <v>LUNES</v>
      </c>
      <c r="ES9" s="107"/>
      <c r="ET9" s="107"/>
      <c r="EU9" s="107"/>
      <c r="EV9" s="108"/>
      <c r="EW9" s="106" t="str">
        <f t="shared" ref="EW9" si="26">UPPER(TEXT(EW10,"DDDD"))</f>
        <v>MARTES</v>
      </c>
      <c r="EX9" s="107"/>
      <c r="EY9" s="107"/>
      <c r="EZ9" s="107"/>
      <c r="FA9" s="108"/>
      <c r="FB9" s="106" t="str">
        <f t="shared" ref="FB9" si="27">UPPER(TEXT(FB10,"DDDD"))</f>
        <v>MIÉRCOLES</v>
      </c>
      <c r="FC9" s="107"/>
      <c r="FD9" s="107"/>
      <c r="FE9" s="107"/>
      <c r="FF9" s="108"/>
      <c r="FG9" s="106" t="str">
        <f t="shared" ref="FG9" si="28">UPPER(TEXT(FG10,"DDDD"))</f>
        <v>JUEVES</v>
      </c>
      <c r="FH9" s="107"/>
      <c r="FI9" s="107"/>
      <c r="FJ9" s="107"/>
      <c r="FK9" s="108"/>
    </row>
    <row r="10" spans="1:167" s="12" customFormat="1" ht="24" customHeight="1" thickBot="1" x14ac:dyDescent="0.3">
      <c r="A10" s="84"/>
      <c r="B10" s="88"/>
      <c r="C10" s="89"/>
      <c r="D10" s="9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103">
        <v>44706</v>
      </c>
      <c r="S10" s="104"/>
      <c r="T10" s="104"/>
      <c r="U10" s="104"/>
      <c r="V10" s="105"/>
      <c r="W10" s="103">
        <f>+R10+1</f>
        <v>44707</v>
      </c>
      <c r="X10" s="104"/>
      <c r="Y10" s="104"/>
      <c r="Z10" s="104"/>
      <c r="AA10" s="105"/>
      <c r="AB10" s="103">
        <f t="shared" ref="AB10" si="29">+W10+1</f>
        <v>44708</v>
      </c>
      <c r="AC10" s="104"/>
      <c r="AD10" s="104"/>
      <c r="AE10" s="104"/>
      <c r="AF10" s="105"/>
      <c r="AG10" s="103">
        <f t="shared" ref="AG10" si="30">+AB10+1</f>
        <v>44709</v>
      </c>
      <c r="AH10" s="104"/>
      <c r="AI10" s="104"/>
      <c r="AJ10" s="104"/>
      <c r="AK10" s="105"/>
      <c r="AL10" s="103">
        <f t="shared" ref="AL10" si="31">+AG10+1</f>
        <v>44710</v>
      </c>
      <c r="AM10" s="104"/>
      <c r="AN10" s="104"/>
      <c r="AO10" s="104"/>
      <c r="AP10" s="105"/>
      <c r="AQ10" s="103">
        <f t="shared" ref="AQ10" si="32">+AL10+1</f>
        <v>44711</v>
      </c>
      <c r="AR10" s="104"/>
      <c r="AS10" s="104"/>
      <c r="AT10" s="104"/>
      <c r="AU10" s="105"/>
      <c r="AV10" s="103">
        <f t="shared" ref="AV10" si="33">+AQ10+1</f>
        <v>44712</v>
      </c>
      <c r="AW10" s="104"/>
      <c r="AX10" s="104"/>
      <c r="AY10" s="104"/>
      <c r="AZ10" s="105"/>
      <c r="BA10" s="103">
        <f t="shared" ref="BA10" si="34">+AV10+1</f>
        <v>44713</v>
      </c>
      <c r="BB10" s="104"/>
      <c r="BC10" s="104"/>
      <c r="BD10" s="104"/>
      <c r="BE10" s="105"/>
      <c r="BF10" s="103">
        <f t="shared" ref="BF10" si="35">+BA10+1</f>
        <v>44714</v>
      </c>
      <c r="BG10" s="104"/>
      <c r="BH10" s="104"/>
      <c r="BI10" s="104"/>
      <c r="BJ10" s="105"/>
      <c r="BK10" s="103">
        <f t="shared" ref="BK10" si="36">+BF10+1</f>
        <v>44715</v>
      </c>
      <c r="BL10" s="104"/>
      <c r="BM10" s="104"/>
      <c r="BN10" s="104"/>
      <c r="BO10" s="105"/>
      <c r="BP10" s="103">
        <f t="shared" ref="BP10" si="37">+BK10+1</f>
        <v>44716</v>
      </c>
      <c r="BQ10" s="104"/>
      <c r="BR10" s="104"/>
      <c r="BS10" s="104"/>
      <c r="BT10" s="105"/>
      <c r="BU10" s="103">
        <f t="shared" ref="BU10" si="38">+BP10+1</f>
        <v>44717</v>
      </c>
      <c r="BV10" s="104"/>
      <c r="BW10" s="104"/>
      <c r="BX10" s="104"/>
      <c r="BY10" s="105"/>
      <c r="BZ10" s="103">
        <f t="shared" ref="BZ10" si="39">+BU10+1</f>
        <v>44718</v>
      </c>
      <c r="CA10" s="104"/>
      <c r="CB10" s="104"/>
      <c r="CC10" s="104"/>
      <c r="CD10" s="105"/>
      <c r="CE10" s="103">
        <f t="shared" ref="CE10" si="40">+BZ10+1</f>
        <v>44719</v>
      </c>
      <c r="CF10" s="104"/>
      <c r="CG10" s="104"/>
      <c r="CH10" s="104"/>
      <c r="CI10" s="105"/>
      <c r="CJ10" s="103">
        <f t="shared" ref="CJ10" si="41">+CE10+1</f>
        <v>44720</v>
      </c>
      <c r="CK10" s="104"/>
      <c r="CL10" s="104"/>
      <c r="CM10" s="104"/>
      <c r="CN10" s="105"/>
      <c r="CO10" s="103">
        <f t="shared" ref="CO10" si="42">+CJ10+1</f>
        <v>44721</v>
      </c>
      <c r="CP10" s="104"/>
      <c r="CQ10" s="104"/>
      <c r="CR10" s="104"/>
      <c r="CS10" s="105"/>
      <c r="CT10" s="103">
        <f t="shared" ref="CT10" si="43">+CO10+1</f>
        <v>44722</v>
      </c>
      <c r="CU10" s="104"/>
      <c r="CV10" s="104"/>
      <c r="CW10" s="104"/>
      <c r="CX10" s="105"/>
      <c r="CY10" s="103">
        <f t="shared" ref="CY10" si="44">+CT10+1</f>
        <v>44723</v>
      </c>
      <c r="CZ10" s="104"/>
      <c r="DA10" s="104"/>
      <c r="DB10" s="104"/>
      <c r="DC10" s="105"/>
      <c r="DD10" s="103">
        <f t="shared" ref="DD10" si="45">+CY10+1</f>
        <v>44724</v>
      </c>
      <c r="DE10" s="104"/>
      <c r="DF10" s="104"/>
      <c r="DG10" s="104"/>
      <c r="DH10" s="105"/>
      <c r="DI10" s="103">
        <f t="shared" ref="DI10" si="46">+DD10+1</f>
        <v>44725</v>
      </c>
      <c r="DJ10" s="104"/>
      <c r="DK10" s="104"/>
      <c r="DL10" s="104"/>
      <c r="DM10" s="105"/>
      <c r="DN10" s="103">
        <f t="shared" ref="DN10" si="47">+DI10+1</f>
        <v>44726</v>
      </c>
      <c r="DO10" s="104"/>
      <c r="DP10" s="104"/>
      <c r="DQ10" s="104"/>
      <c r="DR10" s="105"/>
      <c r="DS10" s="103">
        <f t="shared" ref="DS10" si="48">+DN10+1</f>
        <v>44727</v>
      </c>
      <c r="DT10" s="104"/>
      <c r="DU10" s="104"/>
      <c r="DV10" s="104"/>
      <c r="DW10" s="105"/>
      <c r="DX10" s="103">
        <f t="shared" ref="DX10" si="49">+DS10+1</f>
        <v>44728</v>
      </c>
      <c r="DY10" s="104"/>
      <c r="DZ10" s="104"/>
      <c r="EA10" s="104"/>
      <c r="EB10" s="105"/>
      <c r="EC10" s="103">
        <f t="shared" ref="EC10" si="50">+DX10+1</f>
        <v>44729</v>
      </c>
      <c r="ED10" s="104"/>
      <c r="EE10" s="104"/>
      <c r="EF10" s="104"/>
      <c r="EG10" s="105"/>
      <c r="EH10" s="103">
        <f t="shared" ref="EH10" si="51">+EC10+1</f>
        <v>44730</v>
      </c>
      <c r="EI10" s="104"/>
      <c r="EJ10" s="104"/>
      <c r="EK10" s="104"/>
      <c r="EL10" s="105"/>
      <c r="EM10" s="103">
        <f t="shared" ref="EM10" si="52">+EH10+1</f>
        <v>44731</v>
      </c>
      <c r="EN10" s="104"/>
      <c r="EO10" s="104"/>
      <c r="EP10" s="104"/>
      <c r="EQ10" s="105"/>
      <c r="ER10" s="103">
        <f t="shared" ref="ER10" si="53">+EM10+1</f>
        <v>44732</v>
      </c>
      <c r="ES10" s="104"/>
      <c r="ET10" s="104"/>
      <c r="EU10" s="104"/>
      <c r="EV10" s="105"/>
      <c r="EW10" s="103">
        <f t="shared" ref="EW10" si="54">+ER10+1</f>
        <v>44733</v>
      </c>
      <c r="EX10" s="104"/>
      <c r="EY10" s="104"/>
      <c r="EZ10" s="104"/>
      <c r="FA10" s="105"/>
      <c r="FB10" s="103">
        <f t="shared" ref="FB10" si="55">+EW10+1</f>
        <v>44734</v>
      </c>
      <c r="FC10" s="104"/>
      <c r="FD10" s="104"/>
      <c r="FE10" s="104"/>
      <c r="FF10" s="105"/>
      <c r="FG10" s="103">
        <f t="shared" ref="FG10" si="56">+FB10+1</f>
        <v>44735</v>
      </c>
      <c r="FH10" s="104"/>
      <c r="FI10" s="104"/>
      <c r="FJ10" s="104"/>
      <c r="FK10" s="105"/>
    </row>
    <row r="11" spans="1:167" s="21" customFormat="1" ht="54.75" customHeight="1" thickBot="1" x14ac:dyDescent="0.3">
      <c r="A11" s="84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hidden="1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29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30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>
        <v>1</v>
      </c>
      <c r="FC12" s="32"/>
      <c r="FD12" s="32"/>
      <c r="FE12" s="33"/>
      <c r="FF12" s="34"/>
      <c r="FG12" s="31">
        <v>1</v>
      </c>
      <c r="FH12" s="32"/>
      <c r="FI12" s="32"/>
      <c r="FJ12" s="33"/>
      <c r="FK12" s="34"/>
    </row>
    <row r="13" spans="1:167" s="4" customFormat="1" ht="26.25" hidden="1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22.75</v>
      </c>
      <c r="F13" s="37">
        <f t="shared" si="58"/>
        <v>7.25</v>
      </c>
      <c r="G13" s="37">
        <f t="shared" si="59"/>
        <v>1.166666666666669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30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>
        <v>1</v>
      </c>
      <c r="FC13" s="32"/>
      <c r="FD13" s="32"/>
      <c r="FE13" s="33"/>
      <c r="FF13" s="34"/>
      <c r="FG13" s="31" t="s">
        <v>177</v>
      </c>
      <c r="FH13" s="32"/>
      <c r="FI13" s="32"/>
      <c r="FJ13" s="33"/>
      <c r="FK13" s="34"/>
    </row>
    <row r="14" spans="1:167" s="4" customFormat="1" ht="26.25" hidden="1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5.3999999999999986</v>
      </c>
      <c r="G14" s="37">
        <f t="shared" si="59"/>
        <v>0.83333333333333492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30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 t="s">
        <v>177</v>
      </c>
      <c r="FC14" s="32"/>
      <c r="FD14" s="32"/>
      <c r="FE14" s="33"/>
      <c r="FF14" s="34"/>
      <c r="FG14" s="31" t="s">
        <v>177</v>
      </c>
      <c r="FH14" s="32"/>
      <c r="FI14" s="32"/>
      <c r="FJ14" s="33"/>
      <c r="FK14" s="34"/>
    </row>
    <row r="15" spans="1:167" s="4" customFormat="1" ht="26.25" hidden="1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22.75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1</v>
      </c>
      <c r="K15" s="24">
        <f t="shared" si="63"/>
        <v>6</v>
      </c>
      <c r="L15" s="38">
        <f t="shared" si="64"/>
        <v>30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 t="s">
        <v>476</v>
      </c>
      <c r="FC15" s="32"/>
      <c r="FD15" s="32"/>
      <c r="FE15" s="33"/>
      <c r="FF15" s="34"/>
      <c r="FG15" s="31">
        <v>1</v>
      </c>
      <c r="FH15" s="32"/>
      <c r="FI15" s="32"/>
      <c r="FJ15" s="33"/>
      <c r="FK15" s="34"/>
    </row>
    <row r="16" spans="1:167" s="4" customFormat="1" ht="26.25" hidden="1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28.310000000000002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29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>
        <v>1</v>
      </c>
      <c r="FC16" s="32"/>
      <c r="FD16" s="32"/>
      <c r="FE16" s="33"/>
      <c r="FF16" s="34"/>
      <c r="FG16" s="31">
        <v>1</v>
      </c>
      <c r="FH16" s="32"/>
      <c r="FI16" s="32"/>
      <c r="FJ16" s="33"/>
      <c r="FK16" s="34"/>
    </row>
    <row r="17" spans="1:167" s="4" customFormat="1" ht="26.25" hidden="1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30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30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>
        <v>1</v>
      </c>
      <c r="FC17" s="32"/>
      <c r="FD17" s="32"/>
      <c r="FE17" s="33"/>
      <c r="FF17" s="34"/>
      <c r="FG17" s="31">
        <v>1</v>
      </c>
      <c r="FH17" s="32"/>
      <c r="FI17" s="32"/>
      <c r="FJ17" s="33"/>
      <c r="FK17" s="34"/>
    </row>
    <row r="18" spans="1:167" s="4" customFormat="1" ht="26.25" hidden="1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25.75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30</v>
      </c>
      <c r="M18" s="24">
        <f t="shared" si="65"/>
        <v>3.75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3.75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>
        <v>1</v>
      </c>
      <c r="FC18" s="32">
        <v>1</v>
      </c>
      <c r="FD18" s="32"/>
      <c r="FE18" s="33"/>
      <c r="FF18" s="34"/>
      <c r="FG18" s="31">
        <v>1</v>
      </c>
      <c r="FH18" s="32"/>
      <c r="FI18" s="32"/>
      <c r="FJ18" s="33"/>
      <c r="FK18" s="34"/>
    </row>
    <row r="19" spans="1:167" s="4" customFormat="1" ht="26.25" hidden="1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25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30</v>
      </c>
      <c r="M19" s="24">
        <f t="shared" si="65"/>
        <v>3.75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3.75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>
        <v>1</v>
      </c>
      <c r="FC19" s="32">
        <v>0.5</v>
      </c>
      <c r="FD19" s="32"/>
      <c r="FE19" s="33"/>
      <c r="FF19" s="34"/>
      <c r="FG19" s="31">
        <v>1</v>
      </c>
      <c r="FH19" s="32"/>
      <c r="FI19" s="32"/>
      <c r="FJ19" s="33"/>
      <c r="FK19" s="34"/>
    </row>
    <row r="20" spans="1:167" s="4" customFormat="1" ht="26.25" hidden="1" customHeight="1" x14ac:dyDescent="0.25">
      <c r="A20" s="22" t="s">
        <v>24</v>
      </c>
      <c r="B20" s="62" t="s">
        <v>478</v>
      </c>
      <c r="C20" s="63" t="s">
        <v>479</v>
      </c>
      <c r="D20" s="61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hidden="1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5</v>
      </c>
      <c r="G21" s="37">
        <f t="shared" si="59"/>
        <v>0.83333333333333492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13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 t="s">
        <v>177</v>
      </c>
      <c r="FC21" s="32"/>
      <c r="FD21" s="32"/>
      <c r="FE21" s="33"/>
      <c r="FF21" s="34"/>
      <c r="FG21" s="31" t="s">
        <v>177</v>
      </c>
      <c r="FH21" s="32"/>
      <c r="FI21" s="32"/>
      <c r="FJ21" s="33"/>
      <c r="FK21" s="34"/>
    </row>
    <row r="22" spans="1:167" s="4" customFormat="1" ht="26.25" hidden="1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22.689999999999998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30</v>
      </c>
      <c r="M22" s="24">
        <f t="shared" si="65"/>
        <v>10.75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13.75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>
        <v>1</v>
      </c>
      <c r="FC22" s="32"/>
      <c r="FD22" s="32"/>
      <c r="FE22" s="33"/>
      <c r="FF22" s="34"/>
      <c r="FG22" s="31">
        <v>1</v>
      </c>
      <c r="FH22" s="32">
        <v>1</v>
      </c>
      <c r="FI22" s="32"/>
      <c r="FJ22" s="33"/>
      <c r="FK22" s="34"/>
    </row>
    <row r="23" spans="1:167" s="4" customFormat="1" ht="26.25" hidden="1" customHeight="1" x14ac:dyDescent="0.25">
      <c r="A23" s="22" t="s">
        <v>27</v>
      </c>
      <c r="B23" s="62" t="s">
        <v>198</v>
      </c>
      <c r="C23" s="63" t="s">
        <v>199</v>
      </c>
      <c r="D23" s="61" t="s">
        <v>411</v>
      </c>
      <c r="E23" s="37">
        <f t="shared" si="57"/>
        <v>19.25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28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>
        <v>1</v>
      </c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hidden="1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25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4</v>
      </c>
      <c r="K24" s="24">
        <f t="shared" si="63"/>
        <v>0</v>
      </c>
      <c r="L24" s="38">
        <f t="shared" si="64"/>
        <v>30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 t="s">
        <v>476</v>
      </c>
      <c r="FC24" s="32"/>
      <c r="FD24" s="32"/>
      <c r="FE24" s="33"/>
      <c r="FF24" s="34"/>
      <c r="FG24" s="31">
        <v>1</v>
      </c>
      <c r="FH24" s="32"/>
      <c r="FI24" s="32"/>
      <c r="FJ24" s="33"/>
      <c r="FK24" s="34"/>
    </row>
    <row r="25" spans="1:167" s="4" customFormat="1" ht="26.25" hidden="1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26.75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30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>
        <v>1</v>
      </c>
      <c r="FC25" s="32"/>
      <c r="FD25" s="32"/>
      <c r="FE25" s="33"/>
      <c r="FF25" s="34"/>
      <c r="FG25" s="31">
        <v>1</v>
      </c>
      <c r="FH25" s="32"/>
      <c r="FI25" s="32"/>
      <c r="FJ25" s="33"/>
      <c r="FK25" s="34"/>
    </row>
    <row r="26" spans="1:167" s="4" customFormat="1" ht="26.25" hidden="1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25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30</v>
      </c>
      <c r="M26" s="24">
        <f t="shared" si="65"/>
        <v>22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152.5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>
        <v>1</v>
      </c>
      <c r="FC26" s="32"/>
      <c r="FD26" s="32"/>
      <c r="FE26" s="33"/>
      <c r="FF26" s="34"/>
      <c r="FG26" s="31">
        <v>1</v>
      </c>
      <c r="FH26" s="32">
        <v>1</v>
      </c>
      <c r="FI26" s="32"/>
      <c r="FJ26" s="33"/>
      <c r="FK26" s="34"/>
    </row>
    <row r="27" spans="1:167" s="4" customFormat="1" ht="26.25" hidden="1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4</v>
      </c>
      <c r="G27" s="37">
        <f t="shared" si="59"/>
        <v>0.66666666666666796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30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 t="s">
        <v>177</v>
      </c>
      <c r="FC27" s="32"/>
      <c r="FD27" s="32"/>
      <c r="FE27" s="33"/>
      <c r="FF27" s="34"/>
      <c r="FG27" s="31" t="s">
        <v>177</v>
      </c>
      <c r="FH27" s="32"/>
      <c r="FI27" s="32"/>
      <c r="FJ27" s="33"/>
      <c r="FK27" s="34"/>
    </row>
    <row r="28" spans="1:167" s="4" customFormat="1" ht="26.25" hidden="1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hidden="1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29.88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30</v>
      </c>
      <c r="M29" s="24">
        <f t="shared" si="65"/>
        <v>35.5</v>
      </c>
      <c r="N29" s="24">
        <f t="shared" si="66"/>
        <v>22.75</v>
      </c>
      <c r="O29" s="24">
        <f t="shared" si="67"/>
        <v>8</v>
      </c>
      <c r="P29" s="24">
        <f t="shared" si="68"/>
        <v>112.25</v>
      </c>
      <c r="Q29" s="35">
        <f t="shared" si="69"/>
        <v>178.5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>
        <v>1</v>
      </c>
      <c r="FC29" s="32">
        <v>2</v>
      </c>
      <c r="FD29" s="32">
        <v>1.5</v>
      </c>
      <c r="FE29" s="33"/>
      <c r="FF29" s="34">
        <v>8</v>
      </c>
      <c r="FG29" s="31">
        <v>1</v>
      </c>
      <c r="FH29" s="32">
        <v>2</v>
      </c>
      <c r="FI29" s="32">
        <v>2</v>
      </c>
      <c r="FJ29" s="33"/>
      <c r="FK29" s="34">
        <v>8</v>
      </c>
    </row>
    <row r="30" spans="1:167" s="4" customFormat="1" ht="26.25" hidden="1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hidden="1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30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30</v>
      </c>
      <c r="M31" s="24">
        <f t="shared" si="65"/>
        <v>7</v>
      </c>
      <c r="N31" s="24">
        <f t="shared" si="66"/>
        <v>0</v>
      </c>
      <c r="O31" s="24">
        <f t="shared" si="67"/>
        <v>0</v>
      </c>
      <c r="P31" s="24">
        <f t="shared" si="68"/>
        <v>208</v>
      </c>
      <c r="Q31" s="35">
        <f t="shared" si="69"/>
        <v>215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>
        <v>1</v>
      </c>
      <c r="FC31" s="32">
        <v>0.25</v>
      </c>
      <c r="FD31" s="32"/>
      <c r="FE31" s="33"/>
      <c r="FF31" s="34">
        <v>8</v>
      </c>
      <c r="FG31" s="31">
        <v>1</v>
      </c>
      <c r="FH31" s="32"/>
      <c r="FI31" s="32"/>
      <c r="FJ31" s="33"/>
      <c r="FK31" s="34">
        <v>8</v>
      </c>
    </row>
    <row r="32" spans="1:167" s="4" customFormat="1" ht="26.25" hidden="1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24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30</v>
      </c>
      <c r="M32" s="24">
        <f t="shared" si="65"/>
        <v>29</v>
      </c>
      <c r="N32" s="24">
        <f t="shared" si="66"/>
        <v>9.5</v>
      </c>
      <c r="O32" s="24">
        <f t="shared" si="67"/>
        <v>0</v>
      </c>
      <c r="P32" s="24">
        <f t="shared" si="68"/>
        <v>100</v>
      </c>
      <c r="Q32" s="35">
        <f t="shared" si="69"/>
        <v>138.5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>
        <v>1</v>
      </c>
      <c r="FC32" s="32">
        <v>0.5</v>
      </c>
      <c r="FD32" s="32"/>
      <c r="FE32" s="33"/>
      <c r="FF32" s="34"/>
      <c r="FG32" s="31">
        <v>1</v>
      </c>
      <c r="FH32" s="32">
        <v>2</v>
      </c>
      <c r="FI32" s="32"/>
      <c r="FJ32" s="33"/>
      <c r="FK32" s="34">
        <v>1</v>
      </c>
    </row>
    <row r="33" spans="1:167" s="4" customFormat="1" ht="26.25" hidden="1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27</v>
      </c>
      <c r="F33" s="37">
        <f t="shared" si="58"/>
        <v>3</v>
      </c>
      <c r="G33" s="37">
        <f t="shared" si="59"/>
        <v>0.500000000000001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30</v>
      </c>
      <c r="M33" s="24">
        <f t="shared" si="65"/>
        <v>9.25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9.25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 t="s">
        <v>177</v>
      </c>
      <c r="FC33" s="32"/>
      <c r="FD33" s="32"/>
      <c r="FE33" s="33"/>
      <c r="FF33" s="34"/>
      <c r="FG33" s="31">
        <v>1</v>
      </c>
      <c r="FH33" s="32">
        <v>1</v>
      </c>
      <c r="FI33" s="32"/>
      <c r="FJ33" s="33"/>
      <c r="FK33" s="34"/>
    </row>
    <row r="34" spans="1:167" s="4" customFormat="1" ht="26.25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26.22</v>
      </c>
      <c r="F34" s="37">
        <f t="shared" si="58"/>
        <v>3.7800000000000011</v>
      </c>
      <c r="G34" s="37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30</v>
      </c>
      <c r="M34" s="24">
        <f t="shared" si="65"/>
        <v>10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11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 t="s">
        <v>177</v>
      </c>
      <c r="FC34" s="32"/>
      <c r="FD34" s="32"/>
      <c r="FE34" s="33"/>
      <c r="FF34" s="34"/>
      <c r="FG34" s="31">
        <v>1</v>
      </c>
      <c r="FH34" s="32">
        <v>1</v>
      </c>
      <c r="FI34" s="32"/>
      <c r="FJ34" s="33"/>
      <c r="FK34" s="34"/>
    </row>
    <row r="35" spans="1:167" s="4" customFormat="1" ht="26.25" hidden="1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23.380000000000003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30</v>
      </c>
      <c r="M35" s="24">
        <f t="shared" si="65"/>
        <v>30</v>
      </c>
      <c r="N35" s="24">
        <f t="shared" si="66"/>
        <v>14</v>
      </c>
      <c r="O35" s="24">
        <f t="shared" si="67"/>
        <v>0</v>
      </c>
      <c r="P35" s="24">
        <f t="shared" si="68"/>
        <v>152</v>
      </c>
      <c r="Q35" s="35">
        <f t="shared" si="69"/>
        <v>196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>
        <v>1</v>
      </c>
      <c r="FC35" s="32">
        <v>2</v>
      </c>
      <c r="FD35" s="32">
        <v>1</v>
      </c>
      <c r="FE35" s="33"/>
      <c r="FF35" s="34">
        <v>8</v>
      </c>
      <c r="FG35" s="31">
        <v>1</v>
      </c>
      <c r="FH35" s="32">
        <v>2</v>
      </c>
      <c r="FI35" s="32">
        <v>1</v>
      </c>
      <c r="FJ35" s="33"/>
      <c r="FK35" s="34">
        <v>8</v>
      </c>
    </row>
    <row r="36" spans="1:167" s="4" customFormat="1" ht="26.25" hidden="1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24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30</v>
      </c>
      <c r="M36" s="24">
        <f t="shared" si="65"/>
        <v>1.5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>
        <v>1</v>
      </c>
      <c r="FC36" s="32">
        <v>0.25</v>
      </c>
      <c r="FD36" s="32"/>
      <c r="FE36" s="33"/>
      <c r="FF36" s="34"/>
      <c r="FG36" s="31">
        <v>1</v>
      </c>
      <c r="FH36" s="32"/>
      <c r="FI36" s="32"/>
      <c r="FJ36" s="33"/>
      <c r="FK36" s="34"/>
    </row>
    <row r="37" spans="1:167" s="4" customFormat="1" ht="26.25" hidden="1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hidden="1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29.84</v>
      </c>
      <c r="F38" s="37">
        <f t="shared" si="58"/>
        <v>0.16000000000000014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30</v>
      </c>
      <c r="M38" s="24">
        <f t="shared" si="65"/>
        <v>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>
        <v>1</v>
      </c>
      <c r="FC38" s="32">
        <v>0.25</v>
      </c>
      <c r="FD38" s="32"/>
      <c r="FE38" s="33"/>
      <c r="FF38" s="34"/>
      <c r="FG38" s="31">
        <v>0.84</v>
      </c>
      <c r="FH38" s="32"/>
      <c r="FI38" s="32"/>
      <c r="FJ38" s="33"/>
      <c r="FK38" s="34"/>
    </row>
    <row r="39" spans="1:167" s="4" customFormat="1" ht="26.25" hidden="1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28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30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>
        <v>1</v>
      </c>
      <c r="FC39" s="32"/>
      <c r="FD39" s="32"/>
      <c r="FE39" s="33"/>
      <c r="FF39" s="34"/>
      <c r="FG39" s="31">
        <v>1</v>
      </c>
      <c r="FH39" s="32"/>
      <c r="FI39" s="32"/>
      <c r="FJ39" s="33"/>
      <c r="FK39" s="34"/>
    </row>
    <row r="40" spans="1:167" s="4" customFormat="1" ht="26.25" hidden="1" customHeight="1" thickBot="1" x14ac:dyDescent="0.25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30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30</v>
      </c>
      <c r="M40" s="24">
        <f t="shared" si="65"/>
        <v>27.25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27.5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>
        <v>1</v>
      </c>
      <c r="FC40" s="32">
        <v>0.5</v>
      </c>
      <c r="FD40" s="32"/>
      <c r="FE40" s="33"/>
      <c r="FF40" s="34"/>
      <c r="FG40" s="31">
        <v>1</v>
      </c>
      <c r="FH40" s="32">
        <v>1</v>
      </c>
      <c r="FI40" s="32"/>
      <c r="FJ40" s="33"/>
      <c r="FK40" s="34"/>
    </row>
    <row r="41" spans="1:167" s="4" customFormat="1" ht="26.25" hidden="1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28.849999999999998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30</v>
      </c>
      <c r="M41" s="24">
        <f t="shared" si="65"/>
        <v>7.75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7.75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>
        <v>1</v>
      </c>
      <c r="FC41" s="32">
        <v>1</v>
      </c>
      <c r="FD41" s="32"/>
      <c r="FE41" s="33"/>
      <c r="FF41" s="34"/>
      <c r="FG41" s="31">
        <v>1</v>
      </c>
      <c r="FH41" s="32">
        <v>1.25</v>
      </c>
      <c r="FI41" s="32"/>
      <c r="FJ41" s="33"/>
      <c r="FK41" s="34"/>
    </row>
    <row r="42" spans="1:167" s="4" customFormat="1" ht="26.25" hidden="1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hidden="1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hidden="1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28.75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30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>
        <v>1</v>
      </c>
      <c r="FC44" s="32"/>
      <c r="FD44" s="32"/>
      <c r="FE44" s="33"/>
      <c r="FF44" s="34"/>
      <c r="FG44" s="31">
        <v>1</v>
      </c>
      <c r="FH44" s="32"/>
      <c r="FI44" s="32"/>
      <c r="FJ44" s="33"/>
      <c r="FK44" s="34"/>
    </row>
    <row r="45" spans="1:167" s="4" customFormat="1" ht="26.25" hidden="1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29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30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>
        <v>1</v>
      </c>
      <c r="FC45" s="32"/>
      <c r="FD45" s="32"/>
      <c r="FE45" s="33"/>
      <c r="FF45" s="34"/>
      <c r="FG45" s="31">
        <v>1</v>
      </c>
      <c r="FH45" s="32"/>
      <c r="FI45" s="32"/>
      <c r="FJ45" s="33"/>
      <c r="FK45" s="34"/>
    </row>
    <row r="46" spans="1:167" s="4" customFormat="1" ht="26.25" hidden="1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8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9</v>
      </c>
      <c r="M46" s="24">
        <f t="shared" si="78"/>
        <v>5</v>
      </c>
      <c r="N46" s="24">
        <f t="shared" si="79"/>
        <v>0</v>
      </c>
      <c r="O46" s="24">
        <f t="shared" si="80"/>
        <v>0</v>
      </c>
      <c r="P46" s="24">
        <f t="shared" si="81"/>
        <v>1.75</v>
      </c>
      <c r="Q46" s="35">
        <f t="shared" si="82"/>
        <v>6.75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>
        <v>1</v>
      </c>
      <c r="FC46" s="32">
        <v>0.5</v>
      </c>
      <c r="FD46" s="32"/>
      <c r="FE46" s="33"/>
      <c r="FF46" s="34"/>
      <c r="FG46" s="31">
        <v>1</v>
      </c>
      <c r="FH46" s="32">
        <v>2</v>
      </c>
      <c r="FI46" s="32"/>
      <c r="FJ46" s="33"/>
      <c r="FK46" s="34">
        <v>1</v>
      </c>
    </row>
    <row r="47" spans="1:167" s="4" customFormat="1" ht="26.25" hidden="1" customHeight="1" x14ac:dyDescent="0.25">
      <c r="A47" s="22" t="s">
        <v>51</v>
      </c>
      <c r="B47" s="62" t="s">
        <v>242</v>
      </c>
      <c r="C47" s="63" t="s">
        <v>243</v>
      </c>
      <c r="D47" s="61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hidden="1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hidden="1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22.88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28</v>
      </c>
      <c r="M49" s="24">
        <f t="shared" si="78"/>
        <v>9.25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11.25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>
        <v>1</v>
      </c>
      <c r="FC49" s="32">
        <v>1</v>
      </c>
      <c r="FD49" s="32"/>
      <c r="FE49" s="33"/>
      <c r="FF49" s="34"/>
      <c r="FG49" s="31">
        <v>1</v>
      </c>
      <c r="FH49" s="32">
        <v>1</v>
      </c>
      <c r="FI49" s="32"/>
      <c r="FJ49" s="33"/>
      <c r="FK49" s="34"/>
    </row>
    <row r="50" spans="1:167" s="4" customFormat="1" ht="26.25" hidden="1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27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30</v>
      </c>
      <c r="M50" s="24">
        <f t="shared" si="78"/>
        <v>14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42.5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>
        <v>1</v>
      </c>
      <c r="FC50" s="32">
        <v>1.5</v>
      </c>
      <c r="FD50" s="32"/>
      <c r="FE50" s="33"/>
      <c r="FF50" s="34"/>
      <c r="FG50" s="31">
        <v>1</v>
      </c>
      <c r="FH50" s="32">
        <v>0.5</v>
      </c>
      <c r="FI50" s="32"/>
      <c r="FJ50" s="33"/>
      <c r="FK50" s="34"/>
    </row>
    <row r="51" spans="1:167" s="4" customFormat="1" ht="26.25" hidden="1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28.47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30</v>
      </c>
      <c r="M51" s="24">
        <f t="shared" si="78"/>
        <v>38.5</v>
      </c>
      <c r="N51" s="24">
        <f t="shared" si="79"/>
        <v>18.5</v>
      </c>
      <c r="O51" s="24">
        <f t="shared" si="80"/>
        <v>0</v>
      </c>
      <c r="P51" s="24">
        <f t="shared" si="81"/>
        <v>0</v>
      </c>
      <c r="Q51" s="35">
        <f t="shared" si="82"/>
        <v>57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>
        <v>1</v>
      </c>
      <c r="FC51" s="32">
        <v>2</v>
      </c>
      <c r="FD51" s="32">
        <v>1.25</v>
      </c>
      <c r="FE51" s="33"/>
      <c r="FF51" s="34"/>
      <c r="FG51" s="31">
        <v>1</v>
      </c>
      <c r="FH51" s="32">
        <v>2</v>
      </c>
      <c r="FI51" s="32">
        <v>1</v>
      </c>
      <c r="FJ51" s="33"/>
      <c r="FK51" s="34"/>
    </row>
    <row r="52" spans="1:167" s="4" customFormat="1" ht="26.25" hidden="1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20.5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30</v>
      </c>
      <c r="M52" s="24">
        <f t="shared" si="78"/>
        <v>1.25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1.25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>
        <v>1</v>
      </c>
      <c r="FC52" s="32">
        <v>0.25</v>
      </c>
      <c r="FD52" s="32"/>
      <c r="FE52" s="33"/>
      <c r="FF52" s="34"/>
      <c r="FG52" s="31">
        <v>1</v>
      </c>
      <c r="FH52" s="32"/>
      <c r="FI52" s="32"/>
      <c r="FJ52" s="33"/>
      <c r="FK52" s="34"/>
    </row>
    <row r="53" spans="1:167" s="4" customFormat="1" ht="26.25" hidden="1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26.51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30</v>
      </c>
      <c r="M53" s="24">
        <f t="shared" si="78"/>
        <v>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5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>
        <v>1</v>
      </c>
      <c r="FC53" s="32">
        <v>1</v>
      </c>
      <c r="FD53" s="32"/>
      <c r="FE53" s="33"/>
      <c r="FF53" s="34"/>
      <c r="FG53" s="31">
        <v>1</v>
      </c>
      <c r="FH53" s="32"/>
      <c r="FI53" s="32"/>
      <c r="FJ53" s="33"/>
      <c r="FK53" s="34"/>
    </row>
    <row r="54" spans="1:167" s="4" customFormat="1" ht="26.25" hidden="1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30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30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>
        <v>1</v>
      </c>
      <c r="FC54" s="32"/>
      <c r="FD54" s="32"/>
      <c r="FE54" s="33"/>
      <c r="FF54" s="34"/>
      <c r="FG54" s="31">
        <v>1</v>
      </c>
      <c r="FH54" s="32"/>
      <c r="FI54" s="32"/>
      <c r="FJ54" s="33"/>
      <c r="FK54" s="34"/>
    </row>
    <row r="55" spans="1:167" s="4" customFormat="1" ht="26.25" hidden="1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20</v>
      </c>
      <c r="F55" s="37">
        <f t="shared" si="71"/>
        <v>10</v>
      </c>
      <c r="G55" s="37">
        <f t="shared" si="72"/>
        <v>1.6666666666666698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30</v>
      </c>
      <c r="M55" s="24">
        <f t="shared" si="78"/>
        <v>7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7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 t="s">
        <v>177</v>
      </c>
      <c r="FC55" s="32"/>
      <c r="FD55" s="32"/>
      <c r="FE55" s="33"/>
      <c r="FF55" s="34"/>
      <c r="FG55" s="31">
        <v>1</v>
      </c>
      <c r="FH55" s="32">
        <v>1</v>
      </c>
      <c r="FI55" s="32"/>
      <c r="FJ55" s="33"/>
      <c r="FK55" s="34"/>
    </row>
    <row r="56" spans="1:167" s="4" customFormat="1" ht="26.25" hidden="1" customHeight="1" x14ac:dyDescent="0.25">
      <c r="A56" s="22" t="s">
        <v>60</v>
      </c>
      <c r="B56" s="62" t="s">
        <v>258</v>
      </c>
      <c r="C56" s="63" t="s">
        <v>259</v>
      </c>
      <c r="D56" s="61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hidden="1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23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30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>
        <v>1</v>
      </c>
      <c r="FC57" s="32"/>
      <c r="FD57" s="32"/>
      <c r="FE57" s="33"/>
      <c r="FF57" s="34"/>
      <c r="FG57" s="31">
        <v>1</v>
      </c>
      <c r="FH57" s="32"/>
      <c r="FI57" s="32"/>
      <c r="FJ57" s="33"/>
      <c r="FK57" s="34"/>
    </row>
    <row r="58" spans="1:167" s="4" customFormat="1" ht="26.25" hidden="1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26.75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>
        <v>1</v>
      </c>
      <c r="FC58" s="32"/>
      <c r="FD58" s="32"/>
      <c r="FE58" s="33"/>
      <c r="FF58" s="34"/>
      <c r="FG58" s="31">
        <v>1</v>
      </c>
      <c r="FH58" s="32"/>
      <c r="FI58" s="32"/>
      <c r="FJ58" s="33"/>
      <c r="FK58" s="34"/>
    </row>
    <row r="59" spans="1:167" s="4" customFormat="1" ht="26.25" hidden="1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hidden="1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11</v>
      </c>
      <c r="F60" s="37">
        <f t="shared" si="71"/>
        <v>1</v>
      </c>
      <c r="G60" s="37">
        <f t="shared" si="72"/>
        <v>0.16666666666666699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13</v>
      </c>
      <c r="M60" s="24">
        <f t="shared" si="78"/>
        <v>1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>
        <v>1</v>
      </c>
      <c r="FC60" s="32">
        <v>1</v>
      </c>
      <c r="FD60" s="32"/>
      <c r="FE60" s="33"/>
      <c r="FF60" s="34"/>
      <c r="FG60" s="31" t="s">
        <v>177</v>
      </c>
      <c r="FH60" s="32"/>
      <c r="FI60" s="32"/>
      <c r="FJ60" s="33"/>
      <c r="FK60" s="34"/>
    </row>
    <row r="61" spans="1:167" s="4" customFormat="1" ht="26.25" hidden="1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26.75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30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>
        <v>1</v>
      </c>
      <c r="FC61" s="32"/>
      <c r="FD61" s="32"/>
      <c r="FE61" s="33"/>
      <c r="FF61" s="34"/>
      <c r="FG61" s="31">
        <v>1</v>
      </c>
      <c r="FH61" s="32"/>
      <c r="FI61" s="32"/>
      <c r="FJ61" s="33"/>
      <c r="FK61" s="34"/>
    </row>
    <row r="62" spans="1:167" s="4" customFormat="1" ht="26.25" hidden="1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hidden="1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28.75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30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>
        <v>1</v>
      </c>
      <c r="FC63" s="32"/>
      <c r="FD63" s="32"/>
      <c r="FE63" s="33"/>
      <c r="FF63" s="34"/>
      <c r="FG63" s="31">
        <v>1</v>
      </c>
      <c r="FH63" s="32"/>
      <c r="FI63" s="32"/>
      <c r="FJ63" s="33"/>
      <c r="FK63" s="34"/>
    </row>
    <row r="64" spans="1:167" s="4" customFormat="1" ht="26.25" hidden="1" customHeight="1" x14ac:dyDescent="0.25">
      <c r="A64" s="22" t="s">
        <v>68</v>
      </c>
      <c r="B64" s="62" t="s">
        <v>272</v>
      </c>
      <c r="C64" s="63" t="s">
        <v>273</v>
      </c>
      <c r="D64" s="61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hidden="1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hidden="1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hidden="1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26.06</v>
      </c>
      <c r="F67" s="37">
        <f t="shared" si="71"/>
        <v>2.9400000000000013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30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>
        <v>0.56000000000000005</v>
      </c>
      <c r="FC67" s="32"/>
      <c r="FD67" s="32"/>
      <c r="FE67" s="33"/>
      <c r="FF67" s="34"/>
      <c r="FG67" s="31">
        <v>1</v>
      </c>
      <c r="FH67" s="32"/>
      <c r="FI67" s="32"/>
      <c r="FJ67" s="33"/>
      <c r="FK67" s="34"/>
    </row>
    <row r="68" spans="1:167" s="4" customFormat="1" ht="26.25" hidden="1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hidden="1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9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9</v>
      </c>
      <c r="M69" s="24">
        <f t="shared" si="78"/>
        <v>5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7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>
        <v>1</v>
      </c>
      <c r="FC69" s="32">
        <v>0.25</v>
      </c>
      <c r="FD69" s="32"/>
      <c r="FE69" s="33"/>
      <c r="FF69" s="34"/>
      <c r="FG69" s="31">
        <v>1</v>
      </c>
      <c r="FH69" s="32">
        <v>0.75</v>
      </c>
      <c r="FI69" s="32"/>
      <c r="FJ69" s="33"/>
      <c r="FK69" s="34"/>
    </row>
    <row r="70" spans="1:167" s="4" customFormat="1" ht="26.25" hidden="1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26.97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30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>
        <v>1</v>
      </c>
      <c r="FC70" s="32"/>
      <c r="FD70" s="32"/>
      <c r="FE70" s="33"/>
      <c r="FF70" s="34"/>
      <c r="FG70" s="31">
        <v>1</v>
      </c>
      <c r="FH70" s="32"/>
      <c r="FI70" s="32"/>
      <c r="FJ70" s="33"/>
      <c r="FK70" s="34"/>
    </row>
    <row r="71" spans="1:167" s="4" customFormat="1" ht="26.25" hidden="1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hidden="1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hidden="1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29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30</v>
      </c>
      <c r="M73" s="24">
        <f t="shared" si="78"/>
        <v>14</v>
      </c>
      <c r="N73" s="24">
        <f t="shared" si="79"/>
        <v>3</v>
      </c>
      <c r="O73" s="24">
        <f t="shared" si="80"/>
        <v>0</v>
      </c>
      <c r="P73" s="24">
        <f t="shared" si="81"/>
        <v>0</v>
      </c>
      <c r="Q73" s="35">
        <f t="shared" si="82"/>
        <v>17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>
        <v>1</v>
      </c>
      <c r="FC73" s="32">
        <v>2</v>
      </c>
      <c r="FD73" s="32"/>
      <c r="FE73" s="33"/>
      <c r="FF73" s="34"/>
      <c r="FG73" s="31">
        <v>1</v>
      </c>
      <c r="FH73" s="32"/>
      <c r="FI73" s="32"/>
      <c r="FJ73" s="33"/>
      <c r="FK73" s="34"/>
    </row>
    <row r="74" spans="1:167" s="4" customFormat="1" ht="26.25" hidden="1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28.26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30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>
        <v>1</v>
      </c>
      <c r="FC74" s="32"/>
      <c r="FD74" s="32"/>
      <c r="FE74" s="33"/>
      <c r="FF74" s="34"/>
      <c r="FG74" s="31">
        <v>1</v>
      </c>
      <c r="FH74" s="32"/>
      <c r="FI74" s="32"/>
      <c r="FJ74" s="33"/>
      <c r="FK74" s="34"/>
    </row>
    <row r="75" spans="1:167" s="4" customFormat="1" ht="26.25" hidden="1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29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30</v>
      </c>
      <c r="M75" s="24">
        <f t="shared" si="78"/>
        <v>5.25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29.25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>
        <v>1</v>
      </c>
      <c r="FC75" s="32">
        <v>1</v>
      </c>
      <c r="FD75" s="32"/>
      <c r="FE75" s="33"/>
      <c r="FF75" s="34"/>
      <c r="FG75" s="31">
        <v>1</v>
      </c>
      <c r="FH75" s="32">
        <v>0.25</v>
      </c>
      <c r="FI75" s="32"/>
      <c r="FJ75" s="33"/>
      <c r="FK75" s="34"/>
    </row>
    <row r="76" spans="1:167" s="4" customFormat="1" ht="26.25" hidden="1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hidden="1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23.75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30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>
        <v>1</v>
      </c>
      <c r="FC77" s="32"/>
      <c r="FD77" s="32"/>
      <c r="FE77" s="33"/>
      <c r="FF77" s="34"/>
      <c r="FG77" s="31">
        <v>1</v>
      </c>
      <c r="FH77" s="32"/>
      <c r="FI77" s="32"/>
      <c r="FJ77" s="33"/>
      <c r="FK77" s="34"/>
    </row>
    <row r="78" spans="1:167" s="4" customFormat="1" ht="26.25" hidden="1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27.75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30</v>
      </c>
      <c r="M78" s="24">
        <f t="shared" si="91"/>
        <v>1.5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1.5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>
        <v>1</v>
      </c>
      <c r="FC78" s="32"/>
      <c r="FD78" s="32"/>
      <c r="FE78" s="33"/>
      <c r="FF78" s="34"/>
      <c r="FG78" s="31">
        <v>1</v>
      </c>
      <c r="FH78" s="32">
        <v>0.75</v>
      </c>
      <c r="FI78" s="32"/>
      <c r="FJ78" s="33"/>
      <c r="FK78" s="34"/>
    </row>
    <row r="79" spans="1:167" s="4" customFormat="1" ht="26.25" hidden="1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27.349999999999998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30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>
        <v>1</v>
      </c>
      <c r="FC79" s="32"/>
      <c r="FD79" s="32"/>
      <c r="FE79" s="33"/>
      <c r="FF79" s="34"/>
      <c r="FG79" s="31">
        <v>1</v>
      </c>
      <c r="FH79" s="32"/>
      <c r="FI79" s="32"/>
      <c r="FJ79" s="33"/>
      <c r="FK79" s="34"/>
    </row>
    <row r="80" spans="1:167" s="4" customFormat="1" ht="26.25" hidden="1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27.31</v>
      </c>
      <c r="F80" s="37">
        <f t="shared" si="84"/>
        <v>1.6900000000000013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30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>
        <v>0.9</v>
      </c>
      <c r="FC80" s="32"/>
      <c r="FD80" s="32"/>
      <c r="FE80" s="33"/>
      <c r="FF80" s="34"/>
      <c r="FG80" s="31">
        <v>1</v>
      </c>
      <c r="FH80" s="32"/>
      <c r="FI80" s="32"/>
      <c r="FJ80" s="33"/>
      <c r="FK80" s="34"/>
    </row>
    <row r="81" spans="1:167" s="4" customFormat="1" ht="26.25" hidden="1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30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30</v>
      </c>
      <c r="M81" s="24">
        <f t="shared" si="91"/>
        <v>25</v>
      </c>
      <c r="N81" s="24">
        <f t="shared" si="92"/>
        <v>10.75</v>
      </c>
      <c r="O81" s="24">
        <f t="shared" si="93"/>
        <v>0</v>
      </c>
      <c r="P81" s="24">
        <f t="shared" si="94"/>
        <v>208</v>
      </c>
      <c r="Q81" s="35">
        <f t="shared" si="95"/>
        <v>243.75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>
        <v>1</v>
      </c>
      <c r="FC81" s="32">
        <v>2</v>
      </c>
      <c r="FD81" s="32">
        <v>0.75</v>
      </c>
      <c r="FE81" s="33"/>
      <c r="FF81" s="34">
        <v>8</v>
      </c>
      <c r="FG81" s="31">
        <v>1</v>
      </c>
      <c r="FH81" s="32">
        <v>2</v>
      </c>
      <c r="FI81" s="32">
        <v>1</v>
      </c>
      <c r="FJ81" s="33"/>
      <c r="FK81" s="34">
        <v>8</v>
      </c>
    </row>
    <row r="82" spans="1:167" s="4" customFormat="1" ht="26.25" hidden="1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30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30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80</v>
      </c>
      <c r="Q82" s="35">
        <f t="shared" si="95"/>
        <v>89.75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>
        <v>1</v>
      </c>
      <c r="FC82" s="32"/>
      <c r="FD82" s="32"/>
      <c r="FE82" s="33"/>
      <c r="FF82" s="34">
        <v>8</v>
      </c>
      <c r="FG82" s="31">
        <v>1</v>
      </c>
      <c r="FH82" s="32"/>
      <c r="FI82" s="32"/>
      <c r="FJ82" s="33"/>
      <c r="FK82" s="34">
        <v>8</v>
      </c>
    </row>
    <row r="83" spans="1:167" s="4" customFormat="1" ht="26.25" hidden="1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19.880000000000003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30</v>
      </c>
      <c r="M83" s="24">
        <f t="shared" si="91"/>
        <v>3.75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3.75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>
        <v>1</v>
      </c>
      <c r="FC83" s="32"/>
      <c r="FD83" s="32"/>
      <c r="FE83" s="33"/>
      <c r="FF83" s="34"/>
      <c r="FG83" s="31">
        <v>1</v>
      </c>
      <c r="FH83" s="32">
        <v>0.25</v>
      </c>
      <c r="FI83" s="32"/>
      <c r="FJ83" s="33"/>
      <c r="FK83" s="34"/>
    </row>
    <row r="84" spans="1:167" s="4" customFormat="1" ht="26.25" hidden="1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29.75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30</v>
      </c>
      <c r="M84" s="24">
        <f t="shared" si="91"/>
        <v>6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6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>
        <v>1</v>
      </c>
      <c r="FC84" s="32">
        <v>0.5</v>
      </c>
      <c r="FD84" s="32"/>
      <c r="FE84" s="33"/>
      <c r="FF84" s="34"/>
      <c r="FG84" s="31">
        <v>1</v>
      </c>
      <c r="FH84" s="32">
        <v>0.5</v>
      </c>
      <c r="FI84" s="32"/>
      <c r="FJ84" s="33"/>
      <c r="FK84" s="34"/>
    </row>
    <row r="85" spans="1:167" s="4" customFormat="1" ht="26.25" hidden="1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hidden="1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23.75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30</v>
      </c>
      <c r="M86" s="24">
        <f t="shared" si="91"/>
        <v>10.5</v>
      </c>
      <c r="N86" s="24">
        <f t="shared" si="92"/>
        <v>0.25</v>
      </c>
      <c r="O86" s="24">
        <f t="shared" si="93"/>
        <v>0</v>
      </c>
      <c r="P86" s="24">
        <f t="shared" si="94"/>
        <v>32</v>
      </c>
      <c r="Q86" s="35">
        <f t="shared" si="95"/>
        <v>42.75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>
        <v>1</v>
      </c>
      <c r="FC86" s="32">
        <v>2</v>
      </c>
      <c r="FD86" s="32"/>
      <c r="FE86" s="33"/>
      <c r="FF86" s="34">
        <v>8</v>
      </c>
      <c r="FG86" s="31">
        <v>1</v>
      </c>
      <c r="FH86" s="32">
        <v>1</v>
      </c>
      <c r="FI86" s="32"/>
      <c r="FJ86" s="33"/>
      <c r="FK86" s="34">
        <v>8</v>
      </c>
    </row>
    <row r="87" spans="1:167" s="4" customFormat="1" ht="26.25" hidden="1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23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30</v>
      </c>
      <c r="M87" s="24">
        <f t="shared" si="91"/>
        <v>12.25</v>
      </c>
      <c r="N87" s="24">
        <f t="shared" si="92"/>
        <v>3</v>
      </c>
      <c r="O87" s="24">
        <f t="shared" si="93"/>
        <v>0</v>
      </c>
      <c r="P87" s="24">
        <f t="shared" si="94"/>
        <v>96</v>
      </c>
      <c r="Q87" s="35">
        <f t="shared" si="95"/>
        <v>111.25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>
        <v>1</v>
      </c>
      <c r="FC87" s="32">
        <v>1.25</v>
      </c>
      <c r="FD87" s="32"/>
      <c r="FE87" s="33"/>
      <c r="FF87" s="34">
        <v>8</v>
      </c>
      <c r="FG87" s="31">
        <v>1</v>
      </c>
      <c r="FH87" s="32">
        <v>2</v>
      </c>
      <c r="FI87" s="32">
        <v>2</v>
      </c>
      <c r="FJ87" s="33"/>
      <c r="FK87" s="34">
        <v>8</v>
      </c>
    </row>
    <row r="88" spans="1:167" s="4" customFormat="1" ht="26.25" hidden="1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29.75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30</v>
      </c>
      <c r="M88" s="24">
        <f t="shared" si="91"/>
        <v>30.75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31.75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>
        <v>1</v>
      </c>
      <c r="FC88" s="32">
        <v>0.5</v>
      </c>
      <c r="FD88" s="32"/>
      <c r="FE88" s="33"/>
      <c r="FF88" s="34"/>
      <c r="FG88" s="31">
        <v>1</v>
      </c>
      <c r="FH88" s="32">
        <v>1</v>
      </c>
      <c r="FI88" s="32"/>
      <c r="FJ88" s="33"/>
      <c r="FK88" s="34"/>
    </row>
    <row r="89" spans="1:167" s="4" customFormat="1" ht="26.25" hidden="1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20.75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30</v>
      </c>
      <c r="M89" s="24">
        <f t="shared" si="91"/>
        <v>8.75</v>
      </c>
      <c r="N89" s="24">
        <f t="shared" si="92"/>
        <v>1.75</v>
      </c>
      <c r="O89" s="24">
        <f t="shared" si="93"/>
        <v>0</v>
      </c>
      <c r="P89" s="24">
        <f t="shared" si="94"/>
        <v>135</v>
      </c>
      <c r="Q89" s="35">
        <f t="shared" si="95"/>
        <v>145.5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>
        <v>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>
        <v>1</v>
      </c>
      <c r="FC89" s="32">
        <v>2</v>
      </c>
      <c r="FD89" s="32">
        <v>0.75</v>
      </c>
      <c r="FE89" s="33"/>
      <c r="FF89" s="34">
        <v>8</v>
      </c>
      <c r="FG89" s="31">
        <v>1</v>
      </c>
      <c r="FH89" s="32">
        <v>0.25</v>
      </c>
      <c r="FI89" s="32"/>
      <c r="FJ89" s="33"/>
      <c r="FK89" s="34">
        <v>8</v>
      </c>
    </row>
    <row r="90" spans="1:167" s="4" customFormat="1" ht="26.25" hidden="1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29.63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30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>
        <v>1</v>
      </c>
      <c r="FC90" s="32"/>
      <c r="FD90" s="32"/>
      <c r="FE90" s="33"/>
      <c r="FF90" s="34"/>
      <c r="FG90" s="31">
        <v>1</v>
      </c>
      <c r="FH90" s="32"/>
      <c r="FI90" s="32"/>
      <c r="FJ90" s="33"/>
      <c r="FK90" s="34"/>
    </row>
    <row r="91" spans="1:167" s="4" customFormat="1" ht="26.25" hidden="1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hidden="1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27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30</v>
      </c>
      <c r="M92" s="24">
        <f t="shared" si="91"/>
        <v>22</v>
      </c>
      <c r="N92" s="24">
        <f t="shared" si="92"/>
        <v>4.5</v>
      </c>
      <c r="O92" s="24">
        <f t="shared" si="93"/>
        <v>0</v>
      </c>
      <c r="P92" s="24">
        <f t="shared" si="94"/>
        <v>184</v>
      </c>
      <c r="Q92" s="35">
        <f t="shared" si="95"/>
        <v>210.5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>
        <v>1</v>
      </c>
      <c r="FC92" s="32">
        <v>2</v>
      </c>
      <c r="FD92" s="32"/>
      <c r="FE92" s="33"/>
      <c r="FF92" s="34">
        <v>8</v>
      </c>
      <c r="FG92" s="31">
        <v>1</v>
      </c>
      <c r="FH92" s="32">
        <v>1</v>
      </c>
      <c r="FI92" s="32"/>
      <c r="FJ92" s="33"/>
      <c r="FK92" s="34">
        <v>8</v>
      </c>
    </row>
    <row r="93" spans="1:167" s="4" customFormat="1" ht="26.25" hidden="1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30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30</v>
      </c>
      <c r="M93" s="24">
        <f t="shared" si="91"/>
        <v>24.5</v>
      </c>
      <c r="N93" s="24">
        <f t="shared" si="92"/>
        <v>7.5</v>
      </c>
      <c r="O93" s="24">
        <f t="shared" si="93"/>
        <v>0</v>
      </c>
      <c r="P93" s="24">
        <f t="shared" si="94"/>
        <v>0</v>
      </c>
      <c r="Q93" s="35">
        <f t="shared" si="95"/>
        <v>32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>
        <v>1</v>
      </c>
      <c r="FC93" s="32">
        <v>2</v>
      </c>
      <c r="FD93" s="32"/>
      <c r="FE93" s="33"/>
      <c r="FF93" s="34"/>
      <c r="FG93" s="31">
        <v>1</v>
      </c>
      <c r="FH93" s="32">
        <v>2</v>
      </c>
      <c r="FI93" s="32">
        <v>0.5</v>
      </c>
      <c r="FJ93" s="33"/>
      <c r="FK93" s="34"/>
    </row>
    <row r="94" spans="1:167" s="4" customFormat="1" ht="26.25" hidden="1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27.88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30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>
        <v>1</v>
      </c>
      <c r="FC94" s="32"/>
      <c r="FD94" s="32"/>
      <c r="FE94" s="33"/>
      <c r="FF94" s="34"/>
      <c r="FG94" s="31">
        <v>1</v>
      </c>
      <c r="FH94" s="32"/>
      <c r="FI94" s="32"/>
      <c r="FJ94" s="33"/>
      <c r="FK94" s="34"/>
    </row>
    <row r="95" spans="1:167" s="4" customFormat="1" ht="26.25" hidden="1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29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30</v>
      </c>
      <c r="M95" s="24">
        <f t="shared" si="91"/>
        <v>33.5</v>
      </c>
      <c r="N95" s="24">
        <f t="shared" si="92"/>
        <v>18.75</v>
      </c>
      <c r="O95" s="24">
        <f t="shared" si="93"/>
        <v>0</v>
      </c>
      <c r="P95" s="24">
        <f t="shared" si="94"/>
        <v>200</v>
      </c>
      <c r="Q95" s="35">
        <f t="shared" si="95"/>
        <v>252.25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>
        <v>1</v>
      </c>
      <c r="FC95" s="32">
        <v>2</v>
      </c>
      <c r="FD95" s="32">
        <v>1.75</v>
      </c>
      <c r="FE95" s="33"/>
      <c r="FF95" s="34">
        <v>8</v>
      </c>
      <c r="FG95" s="31">
        <v>1</v>
      </c>
      <c r="FH95" s="32">
        <v>2</v>
      </c>
      <c r="FI95" s="32">
        <v>2</v>
      </c>
      <c r="FJ95" s="33"/>
      <c r="FK95" s="34">
        <v>8</v>
      </c>
    </row>
    <row r="96" spans="1:167" s="4" customFormat="1" ht="26.25" hidden="1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22.75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30</v>
      </c>
      <c r="M96" s="24">
        <f t="shared" si="91"/>
        <v>9.75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9.75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>
        <v>1</v>
      </c>
      <c r="FC96" s="32">
        <v>1</v>
      </c>
      <c r="FD96" s="32"/>
      <c r="FE96" s="33"/>
      <c r="FF96" s="34"/>
      <c r="FG96" s="31">
        <v>1</v>
      </c>
      <c r="FH96" s="32">
        <v>0.75</v>
      </c>
      <c r="FI96" s="32"/>
      <c r="FJ96" s="33"/>
      <c r="FK96" s="34"/>
    </row>
    <row r="97" spans="1:167" s="4" customFormat="1" ht="26.25" hidden="1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28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30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>
        <v>1</v>
      </c>
      <c r="FC97" s="32"/>
      <c r="FD97" s="32"/>
      <c r="FE97" s="33"/>
      <c r="FF97" s="34"/>
      <c r="FG97" s="31">
        <v>1</v>
      </c>
      <c r="FH97" s="32"/>
      <c r="FI97" s="32"/>
      <c r="FJ97" s="33"/>
      <c r="FK97" s="34"/>
    </row>
    <row r="98" spans="1:167" s="4" customFormat="1" ht="26.25" hidden="1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23.75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30</v>
      </c>
      <c r="M98" s="24">
        <f t="shared" si="91"/>
        <v>7.5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8.5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>
        <v>1</v>
      </c>
      <c r="FC98" s="32">
        <v>0.25</v>
      </c>
      <c r="FD98" s="32"/>
      <c r="FE98" s="33"/>
      <c r="FF98" s="34"/>
      <c r="FG98" s="31">
        <v>1</v>
      </c>
      <c r="FH98" s="32">
        <v>1</v>
      </c>
      <c r="FI98" s="32"/>
      <c r="FJ98" s="33"/>
      <c r="FK98" s="34"/>
    </row>
    <row r="99" spans="1:167" s="4" customFormat="1" ht="26.25" hidden="1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9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9</v>
      </c>
      <c r="M99" s="24">
        <f t="shared" si="91"/>
        <v>4.25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6.25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>
        <v>1</v>
      </c>
      <c r="FC99" s="32">
        <v>0.25</v>
      </c>
      <c r="FD99" s="32"/>
      <c r="FE99" s="33"/>
      <c r="FF99" s="34"/>
      <c r="FG99" s="31">
        <v>1</v>
      </c>
      <c r="FH99" s="32"/>
      <c r="FI99" s="32"/>
      <c r="FJ99" s="33"/>
      <c r="FK99" s="34"/>
    </row>
    <row r="100" spans="1:167" s="4" customFormat="1" ht="26.25" hidden="1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25.439999999999998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30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>
        <v>1</v>
      </c>
      <c r="FC100" s="32"/>
      <c r="FD100" s="32"/>
      <c r="FE100" s="33"/>
      <c r="FF100" s="34"/>
      <c r="FG100" s="31">
        <v>1</v>
      </c>
      <c r="FH100" s="32"/>
      <c r="FI100" s="32"/>
      <c r="FJ100" s="33"/>
      <c r="FK100" s="34"/>
    </row>
    <row r="101" spans="1:167" s="4" customFormat="1" ht="26.25" hidden="1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27.4</v>
      </c>
      <c r="F101" s="37">
        <f t="shared" si="84"/>
        <v>0.60000000000000142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2</v>
      </c>
      <c r="K101" s="24">
        <f t="shared" si="89"/>
        <v>0</v>
      </c>
      <c r="L101" s="38">
        <f t="shared" si="90"/>
        <v>30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>
        <v>0.9</v>
      </c>
      <c r="FC101" s="32"/>
      <c r="FD101" s="32"/>
      <c r="FE101" s="33"/>
      <c r="FF101" s="34"/>
      <c r="FG101" s="31" t="s">
        <v>476</v>
      </c>
      <c r="FH101" s="32"/>
      <c r="FI101" s="32"/>
      <c r="FJ101" s="33"/>
      <c r="FK101" s="34"/>
    </row>
    <row r="102" spans="1:167" s="4" customFormat="1" ht="26.25" hidden="1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25.97</v>
      </c>
      <c r="F102" s="37">
        <f t="shared" si="84"/>
        <v>3.0300000000000011</v>
      </c>
      <c r="G102" s="37">
        <f t="shared" si="85"/>
        <v>0.500000000000001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30</v>
      </c>
      <c r="M102" s="24">
        <f t="shared" si="91"/>
        <v>19.75</v>
      </c>
      <c r="N102" s="24">
        <f t="shared" si="92"/>
        <v>11</v>
      </c>
      <c r="O102" s="24">
        <f t="shared" si="93"/>
        <v>0</v>
      </c>
      <c r="P102" s="24">
        <f t="shared" si="94"/>
        <v>176</v>
      </c>
      <c r="Q102" s="35">
        <f t="shared" si="95"/>
        <v>206.75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 t="s">
        <v>177</v>
      </c>
      <c r="FC102" s="32"/>
      <c r="FD102" s="32"/>
      <c r="FE102" s="33"/>
      <c r="FF102" s="34"/>
      <c r="FG102" s="31">
        <v>1</v>
      </c>
      <c r="FH102" s="32">
        <v>0.5</v>
      </c>
      <c r="FI102" s="32"/>
      <c r="FJ102" s="33"/>
      <c r="FK102" s="34">
        <v>8</v>
      </c>
    </row>
    <row r="103" spans="1:167" s="4" customFormat="1" ht="26.25" hidden="1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28.5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30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>
        <v>1</v>
      </c>
      <c r="FC103" s="32"/>
      <c r="FD103" s="32"/>
      <c r="FE103" s="33"/>
      <c r="FF103" s="34"/>
      <c r="FG103" s="31">
        <v>1</v>
      </c>
      <c r="FH103" s="32"/>
      <c r="FI103" s="32"/>
      <c r="FJ103" s="33"/>
      <c r="FK103" s="34"/>
    </row>
    <row r="104" spans="1:167" s="4" customFormat="1" ht="26.25" hidden="1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27.72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30</v>
      </c>
      <c r="M104" s="24">
        <f t="shared" si="91"/>
        <v>6.5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7.5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>
        <v>1</v>
      </c>
      <c r="FC104" s="32">
        <v>0.75</v>
      </c>
      <c r="FD104" s="32"/>
      <c r="FE104" s="33"/>
      <c r="FF104" s="34"/>
      <c r="FG104" s="31">
        <v>1</v>
      </c>
      <c r="FH104" s="32">
        <v>1</v>
      </c>
      <c r="FI104" s="32"/>
      <c r="FJ104" s="33"/>
      <c r="FK104" s="34"/>
    </row>
    <row r="105" spans="1:167" s="4" customFormat="1" ht="26.25" hidden="1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hidden="1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29.75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30</v>
      </c>
      <c r="M106" s="24">
        <f t="shared" si="91"/>
        <v>7.5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7.5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>
        <v>1</v>
      </c>
      <c r="FC106" s="32">
        <v>1</v>
      </c>
      <c r="FD106" s="32"/>
      <c r="FE106" s="33"/>
      <c r="FF106" s="34"/>
      <c r="FG106" s="31">
        <v>1</v>
      </c>
      <c r="FH106" s="32">
        <v>1</v>
      </c>
      <c r="FI106" s="32"/>
      <c r="FJ106" s="33"/>
      <c r="FK106" s="34"/>
    </row>
    <row r="107" spans="1:167" s="4" customFormat="1" ht="26.25" hidden="1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12.75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13</v>
      </c>
      <c r="M107" s="24">
        <f t="shared" si="91"/>
        <v>3.5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3.5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>
        <v>1</v>
      </c>
      <c r="FC107" s="32">
        <v>1</v>
      </c>
      <c r="FD107" s="32"/>
      <c r="FE107" s="33"/>
      <c r="FF107" s="34"/>
      <c r="FG107" s="31">
        <v>1</v>
      </c>
      <c r="FH107" s="32">
        <v>1</v>
      </c>
      <c r="FI107" s="32"/>
      <c r="FJ107" s="33"/>
      <c r="FK107" s="34"/>
    </row>
    <row r="108" spans="1:167" s="4" customFormat="1" ht="26.25" hidden="1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30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30</v>
      </c>
      <c r="M108" s="24">
        <f t="shared" ref="M108:M139" si="104">SUMIF($R$11:$FK$11,$M$11,R108:FK108)</f>
        <v>4.5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4.5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1.5</v>
      </c>
      <c r="EY108" s="32"/>
      <c r="EZ108" s="33"/>
      <c r="FA108" s="34"/>
      <c r="FB108" s="31">
        <v>1</v>
      </c>
      <c r="FC108" s="32">
        <v>1</v>
      </c>
      <c r="FD108" s="32"/>
      <c r="FE108" s="33"/>
      <c r="FF108" s="34"/>
      <c r="FG108" s="31">
        <v>1</v>
      </c>
      <c r="FH108" s="32"/>
      <c r="FI108" s="32"/>
      <c r="FJ108" s="33"/>
      <c r="FK108" s="34"/>
    </row>
    <row r="109" spans="1:167" s="4" customFormat="1" ht="26.25" hidden="1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12</v>
      </c>
      <c r="F109" s="37">
        <f t="shared" si="97"/>
        <v>1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13</v>
      </c>
      <c r="M109" s="24">
        <f t="shared" si="104"/>
        <v>8</v>
      </c>
      <c r="N109" s="24">
        <f t="shared" si="105"/>
        <v>4</v>
      </c>
      <c r="O109" s="24">
        <f t="shared" si="106"/>
        <v>0</v>
      </c>
      <c r="P109" s="24">
        <f t="shared" si="107"/>
        <v>80</v>
      </c>
      <c r="Q109" s="35">
        <f t="shared" si="108"/>
        <v>92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 t="s">
        <v>177</v>
      </c>
      <c r="FC109" s="32"/>
      <c r="FD109" s="32"/>
      <c r="FE109" s="33"/>
      <c r="FF109" s="34"/>
      <c r="FG109" s="31">
        <v>1</v>
      </c>
      <c r="FH109" s="32">
        <v>2</v>
      </c>
      <c r="FI109" s="32">
        <v>1</v>
      </c>
      <c r="FJ109" s="33"/>
      <c r="FK109" s="34">
        <v>8</v>
      </c>
    </row>
    <row r="110" spans="1:167" s="4" customFormat="1" ht="26.25" hidden="1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24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30</v>
      </c>
      <c r="M110" s="24">
        <f t="shared" si="104"/>
        <v>7.5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7.5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>
        <v>1</v>
      </c>
      <c r="FC110" s="32">
        <v>1</v>
      </c>
      <c r="FD110" s="32"/>
      <c r="FE110" s="33"/>
      <c r="FF110" s="34"/>
      <c r="FG110" s="31">
        <v>1</v>
      </c>
      <c r="FH110" s="32">
        <v>0.5</v>
      </c>
      <c r="FI110" s="32"/>
      <c r="FJ110" s="33"/>
      <c r="FK110" s="34"/>
    </row>
    <row r="111" spans="1:167" s="4" customFormat="1" ht="26.25" hidden="1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27.869999999999997</v>
      </c>
      <c r="F111" s="37">
        <f t="shared" si="97"/>
        <v>2.1300000000000026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30</v>
      </c>
      <c r="M111" s="24">
        <f t="shared" si="104"/>
        <v>22.5</v>
      </c>
      <c r="N111" s="24">
        <f t="shared" si="105"/>
        <v>10</v>
      </c>
      <c r="O111" s="24">
        <f t="shared" si="106"/>
        <v>0</v>
      </c>
      <c r="P111" s="24">
        <f t="shared" si="107"/>
        <v>191.25</v>
      </c>
      <c r="Q111" s="35">
        <f t="shared" si="108"/>
        <v>223.75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>
        <v>0.97</v>
      </c>
      <c r="FC111" s="32"/>
      <c r="FD111" s="32"/>
      <c r="FE111" s="33"/>
      <c r="FF111" s="34">
        <v>8</v>
      </c>
      <c r="FG111" s="31">
        <v>1</v>
      </c>
      <c r="FH111" s="32">
        <v>0.25</v>
      </c>
      <c r="FI111" s="32"/>
      <c r="FJ111" s="33"/>
      <c r="FK111" s="34">
        <v>8</v>
      </c>
    </row>
    <row r="112" spans="1:167" s="4" customFormat="1" ht="26.25" hidden="1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24.4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30</v>
      </c>
      <c r="M112" s="24">
        <f t="shared" si="104"/>
        <v>4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4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>
        <v>1</v>
      </c>
      <c r="FC112" s="32"/>
      <c r="FD112" s="32"/>
      <c r="FE112" s="33"/>
      <c r="FF112" s="34"/>
      <c r="FG112" s="31">
        <v>1</v>
      </c>
      <c r="FH112" s="32">
        <v>0.25</v>
      </c>
      <c r="FI112" s="32"/>
      <c r="FJ112" s="33"/>
      <c r="FK112" s="34"/>
    </row>
    <row r="113" spans="1:167" s="4" customFormat="1" ht="26.25" hidden="1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27.44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29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>
        <v>1</v>
      </c>
      <c r="FC113" s="32"/>
      <c r="FD113" s="32"/>
      <c r="FE113" s="33"/>
      <c r="FF113" s="34"/>
      <c r="FG113" s="31">
        <v>1</v>
      </c>
      <c r="FH113" s="32"/>
      <c r="FI113" s="32"/>
      <c r="FJ113" s="33"/>
      <c r="FK113" s="34"/>
    </row>
    <row r="114" spans="1:167" s="4" customFormat="1" ht="26.25" hidden="1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23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1</v>
      </c>
      <c r="K114" s="24">
        <f t="shared" si="102"/>
        <v>0</v>
      </c>
      <c r="L114" s="38">
        <f t="shared" si="103"/>
        <v>30</v>
      </c>
      <c r="M114" s="24">
        <f t="shared" si="104"/>
        <v>14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20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>
        <v>1</v>
      </c>
      <c r="FC114" s="32">
        <v>0.5</v>
      </c>
      <c r="FD114" s="32"/>
      <c r="FE114" s="33"/>
      <c r="FF114" s="34"/>
      <c r="FG114" s="31" t="s">
        <v>476</v>
      </c>
      <c r="FH114" s="32"/>
      <c r="FI114" s="32"/>
      <c r="FJ114" s="33"/>
      <c r="FK114" s="34"/>
    </row>
    <row r="115" spans="1:167" s="4" customFormat="1" ht="26.25" hidden="1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19</v>
      </c>
      <c r="F115" s="37">
        <f t="shared" si="97"/>
        <v>4</v>
      </c>
      <c r="G115" s="37">
        <f t="shared" si="98"/>
        <v>0.66666666666666796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30</v>
      </c>
      <c r="M115" s="24">
        <f t="shared" si="104"/>
        <v>12.75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23.75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 t="s">
        <v>177</v>
      </c>
      <c r="FC115" s="32"/>
      <c r="FD115" s="32"/>
      <c r="FE115" s="33"/>
      <c r="FF115" s="34"/>
      <c r="FG115" s="31">
        <v>1</v>
      </c>
      <c r="FH115" s="32">
        <v>0.5</v>
      </c>
      <c r="FI115" s="32"/>
      <c r="FJ115" s="33"/>
      <c r="FK115" s="34"/>
    </row>
    <row r="116" spans="1:167" s="4" customFormat="1" ht="26.25" hidden="1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26.63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30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>
        <v>1</v>
      </c>
      <c r="FC116" s="32"/>
      <c r="FD116" s="32"/>
      <c r="FE116" s="33"/>
      <c r="FF116" s="34"/>
      <c r="FG116" s="31">
        <v>1</v>
      </c>
      <c r="FH116" s="32"/>
      <c r="FI116" s="32"/>
      <c r="FJ116" s="33"/>
      <c r="FK116" s="34"/>
    </row>
    <row r="117" spans="1:167" s="4" customFormat="1" ht="26.25" hidden="1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29.65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30</v>
      </c>
      <c r="M117" s="24">
        <f t="shared" si="104"/>
        <v>4.75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4.75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>
        <v>1</v>
      </c>
      <c r="FC117" s="32"/>
      <c r="FD117" s="32"/>
      <c r="FE117" s="33"/>
      <c r="FF117" s="34"/>
      <c r="FG117" s="31">
        <v>1</v>
      </c>
      <c r="FH117" s="32">
        <v>0.25</v>
      </c>
      <c r="FI117" s="32"/>
      <c r="FJ117" s="33"/>
      <c r="FK117" s="34"/>
    </row>
    <row r="118" spans="1:167" s="4" customFormat="1" ht="26.25" hidden="1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29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30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88</v>
      </c>
      <c r="Q118" s="35">
        <f t="shared" si="108"/>
        <v>98.25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>
        <v>1</v>
      </c>
      <c r="FC118" s="32"/>
      <c r="FD118" s="32"/>
      <c r="FE118" s="33"/>
      <c r="FF118" s="34">
        <v>8</v>
      </c>
      <c r="FG118" s="31">
        <v>1</v>
      </c>
      <c r="FH118" s="32"/>
      <c r="FI118" s="32"/>
      <c r="FJ118" s="33"/>
      <c r="FK118" s="34">
        <v>8</v>
      </c>
    </row>
    <row r="119" spans="1:167" s="4" customFormat="1" ht="26.25" hidden="1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28.75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30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>
        <v>1</v>
      </c>
      <c r="FC119" s="32"/>
      <c r="FD119" s="32"/>
      <c r="FE119" s="33"/>
      <c r="FF119" s="34"/>
      <c r="FG119" s="31">
        <v>1</v>
      </c>
      <c r="FH119" s="32"/>
      <c r="FI119" s="32"/>
      <c r="FJ119" s="33"/>
      <c r="FK119" s="34"/>
    </row>
    <row r="120" spans="1:167" s="4" customFormat="1" ht="26.25" hidden="1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26.44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30</v>
      </c>
      <c r="M120" s="24">
        <f t="shared" si="104"/>
        <v>12.25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78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>
        <v>1</v>
      </c>
      <c r="FC120" s="32">
        <v>1</v>
      </c>
      <c r="FD120" s="32"/>
      <c r="FE120" s="33"/>
      <c r="FF120" s="34"/>
      <c r="FG120" s="31">
        <v>1</v>
      </c>
      <c r="FH120" s="32">
        <v>0.25</v>
      </c>
      <c r="FI120" s="32"/>
      <c r="FJ120" s="33"/>
      <c r="FK120" s="34"/>
    </row>
    <row r="121" spans="1:167" s="4" customFormat="1" ht="26.25" hidden="1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30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30</v>
      </c>
      <c r="M121" s="24">
        <f t="shared" si="104"/>
        <v>13.25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13.25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>
        <v>1</v>
      </c>
      <c r="FC121" s="32">
        <v>0.75</v>
      </c>
      <c r="FD121" s="32"/>
      <c r="FE121" s="33"/>
      <c r="FF121" s="34"/>
      <c r="FG121" s="31">
        <v>1</v>
      </c>
      <c r="FH121" s="32">
        <v>1</v>
      </c>
      <c r="FI121" s="32"/>
      <c r="FJ121" s="33"/>
      <c r="FK121" s="34"/>
    </row>
    <row r="122" spans="1:167" s="4" customFormat="1" ht="26.25" hidden="1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29.65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30</v>
      </c>
      <c r="M122" s="24">
        <f t="shared" si="104"/>
        <v>4.25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4.25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>
        <v>1</v>
      </c>
      <c r="FC122" s="32"/>
      <c r="FD122" s="32"/>
      <c r="FE122" s="33"/>
      <c r="FF122" s="34"/>
      <c r="FG122" s="31">
        <v>1</v>
      </c>
      <c r="FH122" s="32">
        <v>0.25</v>
      </c>
      <c r="FI122" s="32"/>
      <c r="FJ122" s="33"/>
      <c r="FK122" s="34"/>
    </row>
    <row r="123" spans="1:167" s="4" customFormat="1" ht="26.25" hidden="1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28.75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30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>
        <v>1</v>
      </c>
      <c r="FC123" s="32"/>
      <c r="FD123" s="32"/>
      <c r="FE123" s="33"/>
      <c r="FF123" s="34"/>
      <c r="FG123" s="31">
        <v>1</v>
      </c>
      <c r="FH123" s="32"/>
      <c r="FI123" s="32"/>
      <c r="FJ123" s="33"/>
      <c r="FK123" s="34"/>
    </row>
    <row r="124" spans="1:167" s="4" customFormat="1" ht="26.25" hidden="1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28.88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30</v>
      </c>
      <c r="M124" s="24">
        <f t="shared" si="104"/>
        <v>10.5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11.5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>
        <v>1</v>
      </c>
      <c r="FC124" s="32">
        <v>0.25</v>
      </c>
      <c r="FD124" s="32"/>
      <c r="FE124" s="33"/>
      <c r="FF124" s="34"/>
      <c r="FG124" s="31">
        <v>1</v>
      </c>
      <c r="FH124" s="32">
        <v>1</v>
      </c>
      <c r="FI124" s="32"/>
      <c r="FJ124" s="33"/>
      <c r="FK124" s="34"/>
    </row>
    <row r="125" spans="1:167" s="4" customFormat="1" ht="26.25" hidden="1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24.88</v>
      </c>
      <c r="F125" s="37">
        <f t="shared" si="97"/>
        <v>3.120000000000001</v>
      </c>
      <c r="G125" s="37">
        <f t="shared" si="98"/>
        <v>0.500000000000001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30</v>
      </c>
      <c r="M125" s="24">
        <f t="shared" si="104"/>
        <v>11.75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40.25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>
        <v>1</v>
      </c>
      <c r="FC125" s="32">
        <v>0.5</v>
      </c>
      <c r="FD125" s="32"/>
      <c r="FE125" s="33"/>
      <c r="FF125" s="34"/>
      <c r="FG125" s="31" t="s">
        <v>177</v>
      </c>
      <c r="FH125" s="32"/>
      <c r="FI125" s="32"/>
      <c r="FJ125" s="33"/>
      <c r="FK125" s="34"/>
    </row>
    <row r="126" spans="1:167" s="4" customFormat="1" ht="26.25" hidden="1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29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30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88</v>
      </c>
      <c r="Q126" s="35">
        <f t="shared" si="108"/>
        <v>88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>
        <v>1</v>
      </c>
      <c r="FC126" s="32"/>
      <c r="FD126" s="32"/>
      <c r="FE126" s="33"/>
      <c r="FF126" s="34">
        <v>8</v>
      </c>
      <c r="FG126" s="31">
        <v>1</v>
      </c>
      <c r="FH126" s="32"/>
      <c r="FI126" s="32"/>
      <c r="FJ126" s="33"/>
      <c r="FK126" s="34">
        <v>8</v>
      </c>
    </row>
    <row r="127" spans="1:167" s="4" customFormat="1" ht="26.25" hidden="1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hidden="1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hidden="1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26.88</v>
      </c>
      <c r="F129" s="37">
        <f t="shared" si="97"/>
        <v>2.120000000000001</v>
      </c>
      <c r="G129" s="37">
        <f t="shared" si="98"/>
        <v>0.33333333333333398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30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 t="s">
        <v>177</v>
      </c>
      <c r="FC129" s="32"/>
      <c r="FD129" s="32"/>
      <c r="FE129" s="33"/>
      <c r="FF129" s="34"/>
      <c r="FG129" s="31">
        <v>0.88</v>
      </c>
      <c r="FH129" s="32"/>
      <c r="FI129" s="32"/>
      <c r="FJ129" s="33"/>
      <c r="FK129" s="34"/>
    </row>
    <row r="130" spans="1:167" s="4" customFormat="1" ht="26.25" hidden="1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29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30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88</v>
      </c>
      <c r="Q130" s="35">
        <f t="shared" si="108"/>
        <v>88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>
        <v>1</v>
      </c>
      <c r="FC130" s="32"/>
      <c r="FD130" s="32"/>
      <c r="FE130" s="33"/>
      <c r="FF130" s="34">
        <v>8</v>
      </c>
      <c r="FG130" s="31">
        <v>1</v>
      </c>
      <c r="FH130" s="32"/>
      <c r="FI130" s="32"/>
      <c r="FJ130" s="33"/>
      <c r="FK130" s="34">
        <v>8</v>
      </c>
    </row>
    <row r="131" spans="1:167" s="4" customFormat="1" ht="26.25" hidden="1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24.869999999999997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30</v>
      </c>
      <c r="M131" s="24">
        <f t="shared" si="104"/>
        <v>2.5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>
        <v>1</v>
      </c>
      <c r="FC131" s="32"/>
      <c r="FD131" s="32"/>
      <c r="FE131" s="33"/>
      <c r="FF131" s="34"/>
      <c r="FG131" s="31">
        <v>1</v>
      </c>
      <c r="FH131" s="32">
        <v>0.25</v>
      </c>
      <c r="FI131" s="32"/>
      <c r="FJ131" s="33"/>
      <c r="FK131" s="34"/>
    </row>
    <row r="132" spans="1:167" s="4" customFormat="1" ht="26.25" hidden="1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11.879999999999999</v>
      </c>
      <c r="F132" s="37">
        <f t="shared" si="97"/>
        <v>1.120000000000001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13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 t="s">
        <v>177</v>
      </c>
      <c r="FC132" s="32"/>
      <c r="FD132" s="32"/>
      <c r="FE132" s="33"/>
      <c r="FF132" s="34"/>
      <c r="FG132" s="31">
        <v>1</v>
      </c>
      <c r="FH132" s="32"/>
      <c r="FI132" s="32"/>
      <c r="FJ132" s="33"/>
      <c r="FK132" s="34"/>
    </row>
    <row r="133" spans="1:167" s="4" customFormat="1" ht="26.25" hidden="1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26.97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30</v>
      </c>
      <c r="M133" s="24">
        <f t="shared" si="104"/>
        <v>24.75</v>
      </c>
      <c r="N133" s="24">
        <f t="shared" si="105"/>
        <v>13.5</v>
      </c>
      <c r="O133" s="24">
        <f t="shared" si="106"/>
        <v>0</v>
      </c>
      <c r="P133" s="24">
        <f t="shared" si="107"/>
        <v>184</v>
      </c>
      <c r="Q133" s="35">
        <f t="shared" si="108"/>
        <v>222.25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>
        <v>1</v>
      </c>
      <c r="FC133" s="32">
        <v>1.75</v>
      </c>
      <c r="FD133" s="32"/>
      <c r="FE133" s="33"/>
      <c r="FF133" s="34">
        <v>8</v>
      </c>
      <c r="FG133" s="31">
        <v>1</v>
      </c>
      <c r="FH133" s="32">
        <v>2</v>
      </c>
      <c r="FI133" s="32">
        <v>2</v>
      </c>
      <c r="FJ133" s="33"/>
      <c r="FK133" s="34">
        <v>8</v>
      </c>
    </row>
    <row r="134" spans="1:167" s="4" customFormat="1" ht="26.25" hidden="1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hidden="1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27.75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30</v>
      </c>
      <c r="M135" s="24">
        <f t="shared" si="104"/>
        <v>5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5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>
        <v>1</v>
      </c>
      <c r="FC135" s="32">
        <v>0.5</v>
      </c>
      <c r="FD135" s="32"/>
      <c r="FE135" s="33"/>
      <c r="FF135" s="34"/>
      <c r="FG135" s="31">
        <v>1</v>
      </c>
      <c r="FH135" s="32">
        <v>0.5</v>
      </c>
      <c r="FI135" s="32"/>
      <c r="FJ135" s="33"/>
      <c r="FK135" s="34"/>
    </row>
    <row r="136" spans="1:167" s="4" customFormat="1" ht="26.25" hidden="1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29.75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30</v>
      </c>
      <c r="M136" s="24">
        <f t="shared" si="104"/>
        <v>31</v>
      </c>
      <c r="N136" s="24">
        <f t="shared" si="105"/>
        <v>12</v>
      </c>
      <c r="O136" s="24">
        <f t="shared" si="106"/>
        <v>0</v>
      </c>
      <c r="P136" s="24">
        <f t="shared" si="107"/>
        <v>204</v>
      </c>
      <c r="Q136" s="35">
        <f t="shared" si="108"/>
        <v>247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>
        <v>1</v>
      </c>
      <c r="FC136" s="32">
        <v>2</v>
      </c>
      <c r="FD136" s="32">
        <v>0.5</v>
      </c>
      <c r="FE136" s="33"/>
      <c r="FF136" s="34">
        <v>8</v>
      </c>
      <c r="FG136" s="31">
        <v>1</v>
      </c>
      <c r="FH136" s="32">
        <v>0.5</v>
      </c>
      <c r="FI136" s="32"/>
      <c r="FJ136" s="33"/>
      <c r="FK136" s="34">
        <v>8</v>
      </c>
    </row>
    <row r="137" spans="1:167" s="4" customFormat="1" ht="26.25" hidden="1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27.78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30</v>
      </c>
      <c r="M137" s="24">
        <f t="shared" si="104"/>
        <v>3.25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75.25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>
        <v>1</v>
      </c>
      <c r="FC137" s="32"/>
      <c r="FD137" s="32"/>
      <c r="FE137" s="33"/>
      <c r="FF137" s="34"/>
      <c r="FG137" s="31">
        <v>1</v>
      </c>
      <c r="FH137" s="32">
        <v>0.25</v>
      </c>
      <c r="FI137" s="32"/>
      <c r="FJ137" s="33"/>
      <c r="FK137" s="34"/>
    </row>
    <row r="138" spans="1:167" s="4" customFormat="1" ht="26.25" hidden="1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28.75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30</v>
      </c>
      <c r="M138" s="24">
        <f t="shared" si="104"/>
        <v>23.25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127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>
        <v>1</v>
      </c>
      <c r="FC138" s="32">
        <v>1.75</v>
      </c>
      <c r="FD138" s="32"/>
      <c r="FE138" s="33"/>
      <c r="FF138" s="34"/>
      <c r="FG138" s="31">
        <v>1</v>
      </c>
      <c r="FH138" s="32">
        <v>1</v>
      </c>
      <c r="FI138" s="32"/>
      <c r="FJ138" s="33"/>
      <c r="FK138" s="34"/>
    </row>
    <row r="139" spans="1:167" s="4" customFormat="1" ht="26.25" hidden="1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hidden="1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hidden="1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hidden="1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hidden="1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hidden="1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hidden="1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hidden="1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hidden="1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hidden="1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hidden="1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hidden="1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hidden="1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hidden="1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hidden="1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hidden="1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hidden="1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hidden="1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hidden="1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hidden="1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hidden="1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hidden="1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hidden="1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hidden="1" customHeight="1" thickBot="1" x14ac:dyDescent="0.3">
      <c r="A162" s="71"/>
      <c r="B162" s="64"/>
      <c r="C162" s="65"/>
      <c r="D162" s="72"/>
      <c r="E162" s="73">
        <f t="shared" ref="E162:AJ162" si="122">SUM(E12:E161)</f>
        <v>2754.7800000000011</v>
      </c>
      <c r="F162" s="73">
        <f t="shared" si="122"/>
        <v>226.22000000000003</v>
      </c>
      <c r="G162" s="73">
        <f t="shared" si="122"/>
        <v>33.666666666666764</v>
      </c>
      <c r="H162" s="73">
        <f t="shared" si="122"/>
        <v>17</v>
      </c>
      <c r="I162" s="73">
        <f t="shared" si="122"/>
        <v>8</v>
      </c>
      <c r="J162" s="73">
        <f t="shared" si="122"/>
        <v>115</v>
      </c>
      <c r="K162" s="73">
        <f t="shared" si="122"/>
        <v>206</v>
      </c>
      <c r="L162" s="73">
        <f t="shared" si="122"/>
        <v>3327</v>
      </c>
      <c r="M162" s="73">
        <f t="shared" si="122"/>
        <v>1089</v>
      </c>
      <c r="N162" s="73">
        <f t="shared" si="122"/>
        <v>298.75</v>
      </c>
      <c r="O162" s="73">
        <f t="shared" si="122"/>
        <v>24</v>
      </c>
      <c r="P162" s="73">
        <f t="shared" si="122"/>
        <v>3468.75</v>
      </c>
      <c r="Q162" s="73">
        <f t="shared" si="122"/>
        <v>4880.5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9.5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76.91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95.73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89.33</v>
      </c>
      <c r="FC162" s="42">
        <f t="shared" si="126"/>
        <v>48.25</v>
      </c>
      <c r="FD162" s="42">
        <f t="shared" si="126"/>
        <v>7.5</v>
      </c>
      <c r="FE162" s="42">
        <f t="shared" si="126"/>
        <v>0</v>
      </c>
      <c r="FF162" s="41">
        <f t="shared" si="126"/>
        <v>128</v>
      </c>
      <c r="FG162" s="40">
        <f t="shared" si="126"/>
        <v>93.72</v>
      </c>
      <c r="FH162" s="42">
        <f t="shared" si="126"/>
        <v>48.5</v>
      </c>
      <c r="FI162" s="42">
        <f t="shared" ref="FI162:FK162" si="127">SUM(FI12:FI161)</f>
        <v>12.5</v>
      </c>
      <c r="FJ162" s="42">
        <f t="shared" si="127"/>
        <v>0</v>
      </c>
      <c r="FK162" s="41">
        <f t="shared" si="127"/>
        <v>146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>
    <filterColumn colId="1">
      <filters>
        <filter val="CAMPOS ASIN"/>
      </filters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2022-07-04T19:50:16Z</dcterms:modified>
</cp:coreProperties>
</file>