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1-SISTEMA\"/>
    </mc:Choice>
  </mc:AlternateContent>
  <xr:revisionPtr revIDLastSave="0" documentId="13_ncr:1_{ABA13668-A273-491D-97C4-CF5D491F1E44}" xr6:coauthVersionLast="47" xr6:coauthVersionMax="47" xr10:uidLastSave="{00000000-0000-0000-0000-000000000000}"/>
  <bookViews>
    <workbookView xWindow="-120" yWindow="-120" windowWidth="20730" windowHeight="11160" xr2:uid="{5814D35E-81BE-4A92-86A7-385FBBC5FED7}"/>
  </bookViews>
  <sheets>
    <sheet name="Hoja1" sheetId="1" r:id="rId1"/>
    <sheet name="Hoja1 (2)" sheetId="2" r:id="rId2"/>
  </sheets>
  <definedNames>
    <definedName name="_xlnm._FilterDatabase" localSheetId="0" hidden="1">Hoja1!$A$7:$W$30</definedName>
    <definedName name="_xlnm._FilterDatabase" localSheetId="1" hidden="1">'Hoja1 (2)'!$A$7:$V$23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7" i="1" l="1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B5" i="2"/>
  <c r="N23" i="2" s="1"/>
  <c r="B4" i="2"/>
  <c r="M22" i="2" s="1"/>
  <c r="B3" i="2"/>
  <c r="L22" i="2" s="1"/>
  <c r="B2" i="2"/>
  <c r="K23" i="2" s="1"/>
  <c r="B5" i="1"/>
  <c r="N16" i="1" s="1"/>
  <c r="B4" i="1"/>
  <c r="M8" i="1" s="1"/>
  <c r="B3" i="1"/>
  <c r="L8" i="1" s="1"/>
  <c r="B2" i="1"/>
  <c r="K13" i="1" s="1"/>
  <c r="J10" i="1"/>
  <c r="L10" i="1"/>
  <c r="J11" i="1"/>
  <c r="L11" i="1"/>
  <c r="J12" i="1"/>
  <c r="L12" i="1"/>
  <c r="J13" i="1"/>
  <c r="L13" i="1"/>
  <c r="M13" i="1"/>
  <c r="J14" i="1"/>
  <c r="L14" i="1"/>
  <c r="J15" i="1"/>
  <c r="L15" i="1"/>
  <c r="M15" i="1"/>
  <c r="J16" i="1"/>
  <c r="L16" i="1"/>
  <c r="J17" i="1"/>
  <c r="L17" i="1"/>
  <c r="M17" i="1"/>
  <c r="J18" i="1"/>
  <c r="L18" i="1"/>
  <c r="M18" i="1"/>
  <c r="J19" i="1"/>
  <c r="L19" i="1"/>
  <c r="M19" i="1"/>
  <c r="N19" i="1"/>
  <c r="J20" i="1"/>
  <c r="L20" i="1"/>
  <c r="M20" i="1"/>
  <c r="N20" i="1"/>
  <c r="J21" i="1"/>
  <c r="L21" i="1"/>
  <c r="M21" i="1"/>
  <c r="N21" i="1"/>
  <c r="J22" i="1"/>
  <c r="L22" i="1"/>
  <c r="M22" i="1"/>
  <c r="N22" i="1"/>
  <c r="J23" i="1"/>
  <c r="L23" i="1"/>
  <c r="M23" i="1"/>
  <c r="N23" i="1"/>
  <c r="J24" i="1"/>
  <c r="L24" i="1"/>
  <c r="M24" i="1"/>
  <c r="N24" i="1"/>
  <c r="J25" i="1"/>
  <c r="L25" i="1"/>
  <c r="M25" i="1"/>
  <c r="N25" i="1"/>
  <c r="J26" i="1"/>
  <c r="L26" i="1"/>
  <c r="M26" i="1"/>
  <c r="N26" i="1"/>
  <c r="J27" i="1"/>
  <c r="L27" i="1"/>
  <c r="M27" i="1"/>
  <c r="N27" i="1"/>
  <c r="J28" i="1"/>
  <c r="L28" i="1"/>
  <c r="M28" i="1"/>
  <c r="N28" i="1"/>
  <c r="J29" i="1"/>
  <c r="L29" i="1"/>
  <c r="M29" i="1"/>
  <c r="N29" i="1"/>
  <c r="J30" i="1"/>
  <c r="L30" i="1"/>
  <c r="M30" i="1"/>
  <c r="N30" i="1"/>
  <c r="J9" i="1"/>
  <c r="L9" i="1"/>
  <c r="M9" i="1"/>
  <c r="N9" i="1"/>
  <c r="J8" i="1"/>
  <c r="L10" i="2" l="1"/>
  <c r="L9" i="2"/>
  <c r="N10" i="2"/>
  <c r="N12" i="2"/>
  <c r="N14" i="2"/>
  <c r="N16" i="2"/>
  <c r="N18" i="2"/>
  <c r="N20" i="2"/>
  <c r="N22" i="2"/>
  <c r="L8" i="2"/>
  <c r="N9" i="2"/>
  <c r="N8" i="2"/>
  <c r="L11" i="2"/>
  <c r="L13" i="2"/>
  <c r="L15" i="2"/>
  <c r="L17" i="2"/>
  <c r="L19" i="2"/>
  <c r="L21" i="2"/>
  <c r="L23" i="2"/>
  <c r="K8" i="2"/>
  <c r="P8" i="2" s="1"/>
  <c r="R8" i="2" s="1"/>
  <c r="M9" i="2"/>
  <c r="K10" i="2"/>
  <c r="M11" i="2"/>
  <c r="K12" i="2"/>
  <c r="M13" i="2"/>
  <c r="K14" i="2"/>
  <c r="M15" i="2"/>
  <c r="K16" i="2"/>
  <c r="M17" i="2"/>
  <c r="K18" i="2"/>
  <c r="M19" i="2"/>
  <c r="K20" i="2"/>
  <c r="M21" i="2"/>
  <c r="K22" i="2"/>
  <c r="P22" i="2" s="1"/>
  <c r="R22" i="2" s="1"/>
  <c r="M23" i="2"/>
  <c r="Q23" i="2" s="1"/>
  <c r="N11" i="2"/>
  <c r="L12" i="2"/>
  <c r="N13" i="2"/>
  <c r="L14" i="2"/>
  <c r="N15" i="2"/>
  <c r="L16" i="2"/>
  <c r="N17" i="2"/>
  <c r="L18" i="2"/>
  <c r="N19" i="2"/>
  <c r="L20" i="2"/>
  <c r="N21" i="2"/>
  <c r="M8" i="2"/>
  <c r="K9" i="2"/>
  <c r="Q9" i="2" s="1"/>
  <c r="M10" i="2"/>
  <c r="K11" i="2"/>
  <c r="M12" i="2"/>
  <c r="K13" i="2"/>
  <c r="M14" i="2"/>
  <c r="K15" i="2"/>
  <c r="M16" i="2"/>
  <c r="K17" i="2"/>
  <c r="M18" i="2"/>
  <c r="K19" i="2"/>
  <c r="M20" i="2"/>
  <c r="K21" i="2"/>
  <c r="P21" i="2" s="1"/>
  <c r="R21" i="2" s="1"/>
  <c r="M16" i="1"/>
  <c r="M14" i="1"/>
  <c r="N10" i="1"/>
  <c r="N18" i="1"/>
  <c r="N17" i="1"/>
  <c r="N15" i="1"/>
  <c r="N14" i="1"/>
  <c r="N13" i="1"/>
  <c r="N8" i="1"/>
  <c r="N11" i="1"/>
  <c r="N12" i="1"/>
  <c r="M12" i="1"/>
  <c r="Q12" i="1" s="1"/>
  <c r="M11" i="1"/>
  <c r="M10" i="1"/>
  <c r="K28" i="1"/>
  <c r="P28" i="1" s="1"/>
  <c r="R28" i="1" s="1"/>
  <c r="U28" i="1" s="1"/>
  <c r="K24" i="1"/>
  <c r="P24" i="1" s="1"/>
  <c r="R24" i="1" s="1"/>
  <c r="U24" i="1" s="1"/>
  <c r="K20" i="1"/>
  <c r="K16" i="1"/>
  <c r="K12" i="1"/>
  <c r="K9" i="1"/>
  <c r="Q9" i="1" s="1"/>
  <c r="K27" i="1"/>
  <c r="K23" i="1"/>
  <c r="P23" i="1" s="1"/>
  <c r="R23" i="1" s="1"/>
  <c r="V23" i="1" s="1"/>
  <c r="K19" i="1"/>
  <c r="P19" i="1" s="1"/>
  <c r="R19" i="1" s="1"/>
  <c r="V19" i="1" s="1"/>
  <c r="K15" i="1"/>
  <c r="K11" i="1"/>
  <c r="K10" i="1"/>
  <c r="K8" i="1"/>
  <c r="Q8" i="1" s="1"/>
  <c r="K30" i="1"/>
  <c r="P30" i="1" s="1"/>
  <c r="R30" i="1" s="1"/>
  <c r="U30" i="1" s="1"/>
  <c r="K26" i="1"/>
  <c r="K22" i="1"/>
  <c r="P22" i="1" s="1"/>
  <c r="R22" i="1" s="1"/>
  <c r="V22" i="1" s="1"/>
  <c r="K18" i="1"/>
  <c r="K14" i="1"/>
  <c r="Q14" i="1" s="1"/>
  <c r="K29" i="1"/>
  <c r="K25" i="1"/>
  <c r="P25" i="1" s="1"/>
  <c r="R25" i="1" s="1"/>
  <c r="U25" i="1" s="1"/>
  <c r="K21" i="1"/>
  <c r="P21" i="1" s="1"/>
  <c r="R21" i="1" s="1"/>
  <c r="V21" i="1" s="1"/>
  <c r="K17" i="1"/>
  <c r="Q17" i="1" s="1"/>
  <c r="P29" i="1"/>
  <c r="R29" i="1" s="1"/>
  <c r="V29" i="1" s="1"/>
  <c r="Q29" i="1"/>
  <c r="Q26" i="1"/>
  <c r="Q20" i="1"/>
  <c r="P27" i="1"/>
  <c r="R27" i="1" s="1"/>
  <c r="U27" i="1" s="1"/>
  <c r="P26" i="1"/>
  <c r="R26" i="1" s="1"/>
  <c r="U26" i="1" s="1"/>
  <c r="P20" i="1"/>
  <c r="R20" i="1" s="1"/>
  <c r="U20" i="1" s="1"/>
  <c r="Q27" i="1"/>
  <c r="Q16" i="1" l="1"/>
  <c r="Q8" i="2"/>
  <c r="Q19" i="2"/>
  <c r="Q15" i="2"/>
  <c r="Q11" i="2"/>
  <c r="Q18" i="2"/>
  <c r="P14" i="2"/>
  <c r="R14" i="2" s="1"/>
  <c r="P10" i="2"/>
  <c r="R10" i="2" s="1"/>
  <c r="U10" i="2" s="1"/>
  <c r="Q10" i="2"/>
  <c r="Q20" i="2"/>
  <c r="P16" i="2"/>
  <c r="R16" i="2" s="1"/>
  <c r="Q21" i="2"/>
  <c r="Q17" i="2"/>
  <c r="Q13" i="2"/>
  <c r="P20" i="2"/>
  <c r="R20" i="2" s="1"/>
  <c r="P12" i="2"/>
  <c r="R12" i="2" s="1"/>
  <c r="P13" i="2"/>
  <c r="R13" i="2" s="1"/>
  <c r="V13" i="2" s="1"/>
  <c r="V22" i="2"/>
  <c r="U22" i="2"/>
  <c r="V14" i="2"/>
  <c r="U14" i="2"/>
  <c r="V16" i="2"/>
  <c r="U16" i="2"/>
  <c r="U20" i="2"/>
  <c r="V20" i="2"/>
  <c r="V12" i="2"/>
  <c r="U12" i="2"/>
  <c r="Q16" i="2"/>
  <c r="P18" i="2"/>
  <c r="R18" i="2" s="1"/>
  <c r="P19" i="2"/>
  <c r="R19" i="2" s="1"/>
  <c r="P11" i="2"/>
  <c r="R11" i="2" s="1"/>
  <c r="Q14" i="2"/>
  <c r="Q12" i="2"/>
  <c r="V21" i="2"/>
  <c r="U21" i="2"/>
  <c r="P17" i="2"/>
  <c r="R17" i="2" s="1"/>
  <c r="P9" i="2"/>
  <c r="R9" i="2" s="1"/>
  <c r="Q22" i="2"/>
  <c r="V8" i="2"/>
  <c r="U8" i="2"/>
  <c r="P23" i="2"/>
  <c r="R23" i="2" s="1"/>
  <c r="P15" i="2"/>
  <c r="R15" i="2" s="1"/>
  <c r="P13" i="1"/>
  <c r="R13" i="1" s="1"/>
  <c r="Q11" i="1"/>
  <c r="P18" i="1"/>
  <c r="R18" i="1" s="1"/>
  <c r="V18" i="1" s="1"/>
  <c r="P8" i="1"/>
  <c r="R8" i="1" s="1"/>
  <c r="V8" i="1" s="1"/>
  <c r="Q19" i="1"/>
  <c r="P11" i="1"/>
  <c r="R11" i="1" s="1"/>
  <c r="V11" i="1" s="1"/>
  <c r="P10" i="1"/>
  <c r="R10" i="1" s="1"/>
  <c r="V10" i="1" s="1"/>
  <c r="Q28" i="1"/>
  <c r="P14" i="1"/>
  <c r="R14" i="1" s="1"/>
  <c r="V14" i="1" s="1"/>
  <c r="P9" i="1"/>
  <c r="R9" i="1" s="1"/>
  <c r="U9" i="1" s="1"/>
  <c r="Q13" i="1"/>
  <c r="Q30" i="1"/>
  <c r="Q24" i="1"/>
  <c r="P12" i="1"/>
  <c r="R12" i="1" s="1"/>
  <c r="U12" i="1" s="1"/>
  <c r="Q18" i="1"/>
  <c r="U19" i="1"/>
  <c r="P17" i="1"/>
  <c r="R17" i="1" s="1"/>
  <c r="V17" i="1" s="1"/>
  <c r="X17" i="1" s="1"/>
  <c r="Q15" i="1"/>
  <c r="Q21" i="1"/>
  <c r="P15" i="1"/>
  <c r="R15" i="1" s="1"/>
  <c r="U15" i="1" s="1"/>
  <c r="P16" i="1"/>
  <c r="R16" i="1" s="1"/>
  <c r="U16" i="1" s="1"/>
  <c r="Q25" i="1"/>
  <c r="Q10" i="1"/>
  <c r="Q23" i="1"/>
  <c r="Q22" i="1"/>
  <c r="V26" i="1"/>
  <c r="U22" i="1"/>
  <c r="V24" i="1"/>
  <c r="V28" i="1"/>
  <c r="U23" i="1"/>
  <c r="V25" i="1"/>
  <c r="U29" i="1"/>
  <c r="V20" i="1"/>
  <c r="V27" i="1"/>
  <c r="V30" i="1"/>
  <c r="U21" i="1"/>
  <c r="U13" i="2" l="1"/>
  <c r="V10" i="2"/>
  <c r="V9" i="2"/>
  <c r="U9" i="2"/>
  <c r="U18" i="2"/>
  <c r="V18" i="2"/>
  <c r="V11" i="2"/>
  <c r="U11" i="2"/>
  <c r="V19" i="2"/>
  <c r="U19" i="2"/>
  <c r="V15" i="2"/>
  <c r="U15" i="2"/>
  <c r="V17" i="2"/>
  <c r="U17" i="2"/>
  <c r="V23" i="2"/>
  <c r="U23" i="2"/>
  <c r="U13" i="1"/>
  <c r="V13" i="1"/>
  <c r="U11" i="1"/>
  <c r="U18" i="1"/>
  <c r="V9" i="1"/>
  <c r="U8" i="1"/>
  <c r="U14" i="1"/>
  <c r="V12" i="1"/>
  <c r="U17" i="1"/>
  <c r="V15" i="1"/>
  <c r="V16" i="1"/>
  <c r="X16" i="1" s="1"/>
  <c r="U10" i="1"/>
</calcChain>
</file>

<file path=xl/sharedStrings.xml><?xml version="1.0" encoding="utf-8"?>
<sst xmlns="http://schemas.openxmlformats.org/spreadsheetml/2006/main" count="82" uniqueCount="42">
  <si>
    <t>DIA</t>
  </si>
  <si>
    <t>B25</t>
  </si>
  <si>
    <t>B35</t>
  </si>
  <si>
    <t>B100</t>
  </si>
  <si>
    <t>BN</t>
  </si>
  <si>
    <t>AFP</t>
  </si>
  <si>
    <t>DNI</t>
  </si>
  <si>
    <t>PERIODO</t>
  </si>
  <si>
    <t>ING FIN MES</t>
  </si>
  <si>
    <t>ING TOTAL</t>
  </si>
  <si>
    <t>ADELANTO</t>
  </si>
  <si>
    <t>BONO</t>
  </si>
  <si>
    <t>ING - AFP</t>
  </si>
  <si>
    <t>INGRESO</t>
  </si>
  <si>
    <t>ASIG FAM</t>
  </si>
  <si>
    <t>APELLIDOS</t>
  </si>
  <si>
    <t>NOMBRES</t>
  </si>
  <si>
    <t>BALCAZAR CORI</t>
  </si>
  <si>
    <t>ANGELICA MARIA</t>
  </si>
  <si>
    <t>MERCADO CUYA</t>
  </si>
  <si>
    <t>MAYBELYN</t>
  </si>
  <si>
    <t>72790526</t>
  </si>
  <si>
    <t>SEMINARIO JIMENEZ</t>
  </si>
  <si>
    <t>ANDREA</t>
  </si>
  <si>
    <t>77587089</t>
  </si>
  <si>
    <t>MASSA MONJA</t>
  </si>
  <si>
    <t>CLAUDIA CECILIA</t>
  </si>
  <si>
    <t>42851777</t>
  </si>
  <si>
    <t>DIAZ SARMIENTO</t>
  </si>
  <si>
    <t>KAROLAY ESTHEFANY</t>
  </si>
  <si>
    <t>MALASQUEZ ZEÑA</t>
  </si>
  <si>
    <t>JORGE LUIS</t>
  </si>
  <si>
    <t>72386048</t>
  </si>
  <si>
    <t>FLORES SOSA</t>
  </si>
  <si>
    <t>ANGIE DEL CIELO</t>
  </si>
  <si>
    <t>CUNYA ODAR</t>
  </si>
  <si>
    <t>JEFFERSON DANTE</t>
  </si>
  <si>
    <t>76286772</t>
  </si>
  <si>
    <t>CALVAY CASTRO</t>
  </si>
  <si>
    <t>MIGUEL ALONSO</t>
  </si>
  <si>
    <t>SANCHEZ CABRERA</t>
  </si>
  <si>
    <t>MERCEDES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</si>
</sst>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S/-280A]\ * #,##0.00_-;\-[$S/-280A]\ * #,##0.00_-;_-[$S/-280A]\ * &quot;-&quot;??_-;_-@_-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0" fillId="2" borderId="1" xfId="0" applyFill="1" applyBorder="1"/>
    <xf numFmtId="2" fontId="0" fillId="0" borderId="1" xfId="0" applyNumberFormat="1" applyBorder="1"/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0" fillId="7" borderId="1" xfId="0" applyFill="1" applyBorder="1"/>
    <xf numFmtId="17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164" fontId="0" fillId="0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166B-D153-48A1-A73F-1EFF2CF77D65}">
  <dimension ref="A1:X32"/>
  <sheetViews>
    <sheetView tabSelected="1" topLeftCell="I1" workbookViewId="0">
      <selection activeCell="X21" sqref="X21"/>
    </sheetView>
  </sheetViews>
  <sheetFormatPr baseColWidth="10" defaultRowHeight="15" x14ac:dyDescent="0.25"/>
  <cols>
    <col min="1" max="1" width="9" bestFit="1" customWidth="1"/>
    <col min="2" max="2" width="19.140625" bestFit="1" customWidth="1"/>
    <col min="3" max="3" width="19.7109375" bestFit="1" customWidth="1"/>
    <col min="4" max="4" width="9" bestFit="1" customWidth="1"/>
    <col min="5" max="9" width="11.42578125" style="19"/>
  </cols>
  <sheetData>
    <row r="1" spans="1:24" ht="15" customHeight="1" x14ac:dyDescent="0.25">
      <c r="A1" s="11" t="s">
        <v>0</v>
      </c>
      <c r="B1" s="17">
        <v>34.159999999999997</v>
      </c>
      <c r="C1" s="15"/>
      <c r="D1" s="14"/>
      <c r="E1"/>
      <c r="F1"/>
      <c r="G1"/>
      <c r="H1"/>
      <c r="I1"/>
    </row>
    <row r="2" spans="1:24" ht="15" customHeight="1" x14ac:dyDescent="0.25">
      <c r="A2" s="11" t="s">
        <v>1</v>
      </c>
      <c r="B2" s="17">
        <f>(B1/8)*1.25</f>
        <v>5.3374999999999995</v>
      </c>
      <c r="C2" s="15"/>
      <c r="D2" s="14"/>
      <c r="E2"/>
      <c r="F2"/>
      <c r="G2"/>
      <c r="H2"/>
      <c r="I2"/>
    </row>
    <row r="3" spans="1:24" ht="15" customHeight="1" x14ac:dyDescent="0.25">
      <c r="A3" s="11" t="s">
        <v>2</v>
      </c>
      <c r="B3" s="17">
        <f>(B1/8)*1.35</f>
        <v>5.7645</v>
      </c>
      <c r="C3" s="15"/>
      <c r="D3" s="14"/>
      <c r="E3"/>
      <c r="F3"/>
      <c r="G3"/>
      <c r="H3"/>
      <c r="I3"/>
    </row>
    <row r="4" spans="1:24" ht="15" customHeight="1" x14ac:dyDescent="0.25">
      <c r="A4" s="11" t="s">
        <v>3</v>
      </c>
      <c r="B4" s="17">
        <f>(B1/8)*2</f>
        <v>8.5399999999999991</v>
      </c>
      <c r="C4" s="15"/>
      <c r="D4" s="14"/>
      <c r="E4"/>
      <c r="F4"/>
      <c r="G4"/>
      <c r="H4"/>
      <c r="I4"/>
    </row>
    <row r="5" spans="1:24" ht="15" customHeight="1" x14ac:dyDescent="0.25">
      <c r="A5" s="11" t="s">
        <v>4</v>
      </c>
      <c r="B5" s="17">
        <f>(B1/8)*0.35</f>
        <v>1.4944999999999997</v>
      </c>
      <c r="C5" s="15"/>
      <c r="D5" s="14"/>
      <c r="E5"/>
      <c r="F5"/>
      <c r="G5"/>
      <c r="H5"/>
      <c r="I5"/>
    </row>
    <row r="6" spans="1:24" ht="15" customHeight="1" x14ac:dyDescent="0.25">
      <c r="A6" s="14"/>
      <c r="B6" s="14"/>
      <c r="C6" s="14"/>
      <c r="D6" s="14"/>
      <c r="E6"/>
      <c r="F6"/>
      <c r="G6"/>
      <c r="H6"/>
      <c r="I6"/>
    </row>
    <row r="7" spans="1:24" x14ac:dyDescent="0.25">
      <c r="A7" s="11" t="s">
        <v>7</v>
      </c>
      <c r="B7" s="11" t="s">
        <v>15</v>
      </c>
      <c r="C7" s="11" t="s">
        <v>16</v>
      </c>
      <c r="D7" s="11" t="s">
        <v>6</v>
      </c>
      <c r="E7" s="7" t="s">
        <v>0</v>
      </c>
      <c r="F7" s="7" t="s">
        <v>1</v>
      </c>
      <c r="G7" s="7" t="s">
        <v>2</v>
      </c>
      <c r="H7" s="7" t="s">
        <v>3</v>
      </c>
      <c r="I7" s="7" t="s">
        <v>4</v>
      </c>
      <c r="J7" s="8" t="s">
        <v>0</v>
      </c>
      <c r="K7" s="8" t="s">
        <v>1</v>
      </c>
      <c r="L7" s="8" t="s">
        <v>2</v>
      </c>
      <c r="M7" s="8" t="s">
        <v>3</v>
      </c>
      <c r="N7" s="8" t="s">
        <v>4</v>
      </c>
      <c r="O7" s="8" t="s">
        <v>14</v>
      </c>
      <c r="P7" s="1" t="s">
        <v>5</v>
      </c>
      <c r="Q7" s="1" t="s">
        <v>13</v>
      </c>
      <c r="R7" s="1" t="s">
        <v>12</v>
      </c>
      <c r="S7" s="9" t="s">
        <v>11</v>
      </c>
      <c r="T7" s="1" t="s">
        <v>10</v>
      </c>
      <c r="U7" s="1" t="s">
        <v>9</v>
      </c>
      <c r="V7" s="10" t="s">
        <v>8</v>
      </c>
    </row>
    <row r="8" spans="1:24" x14ac:dyDescent="0.25">
      <c r="A8" s="2">
        <v>44713</v>
      </c>
      <c r="B8" s="1" t="s">
        <v>17</v>
      </c>
      <c r="C8" s="1" t="s">
        <v>18</v>
      </c>
      <c r="D8" s="1">
        <v>44007676</v>
      </c>
      <c r="E8" s="5">
        <v>26.75</v>
      </c>
      <c r="F8" s="6">
        <v>5</v>
      </c>
      <c r="G8" s="6">
        <v>2</v>
      </c>
      <c r="H8" s="6">
        <v>0</v>
      </c>
      <c r="I8" s="6">
        <v>72</v>
      </c>
      <c r="J8" s="1">
        <f>E8*$B$1</f>
        <v>913.77999999999986</v>
      </c>
      <c r="K8" s="1">
        <f>F8*$B$2</f>
        <v>26.687499999999996</v>
      </c>
      <c r="L8" s="1">
        <f>G8*$B$3</f>
        <v>11.529</v>
      </c>
      <c r="M8" s="1">
        <f>H8*$B$4</f>
        <v>0</v>
      </c>
      <c r="N8" s="1">
        <f>I8*$B$5</f>
        <v>107.60399999999998</v>
      </c>
      <c r="O8" s="3">
        <v>0</v>
      </c>
      <c r="P8" s="1">
        <f>(J8+K8+L8+M8+N8+O8)*0.12</f>
        <v>127.15205999999996</v>
      </c>
      <c r="Q8" s="1">
        <f>SUM(J8:O8)</f>
        <v>1059.6004999999998</v>
      </c>
      <c r="R8" s="1">
        <f>SUM(J8:O8)-P8</f>
        <v>932.44843999999978</v>
      </c>
      <c r="S8" s="3">
        <v>0</v>
      </c>
      <c r="T8" s="1">
        <v>300</v>
      </c>
      <c r="U8" s="1">
        <f>R8+S8</f>
        <v>932.44843999999978</v>
      </c>
      <c r="V8" s="4">
        <f>R8+S8-T8</f>
        <v>632.44843999999978</v>
      </c>
    </row>
    <row r="9" spans="1:24" x14ac:dyDescent="0.25">
      <c r="A9" s="2">
        <v>44713</v>
      </c>
      <c r="B9" s="1" t="s">
        <v>19</v>
      </c>
      <c r="C9" s="1" t="s">
        <v>20</v>
      </c>
      <c r="D9" s="1" t="s">
        <v>21</v>
      </c>
      <c r="E9" s="5">
        <v>19.880000000000003</v>
      </c>
      <c r="F9" s="6">
        <v>3.75</v>
      </c>
      <c r="G9" s="6">
        <v>0</v>
      </c>
      <c r="H9" s="6">
        <v>0</v>
      </c>
      <c r="I9" s="6">
        <v>0</v>
      </c>
      <c r="J9" s="1">
        <f>E9*$B$1</f>
        <v>679.10080000000005</v>
      </c>
      <c r="K9" s="1">
        <f>F9*$B$2</f>
        <v>20.015624999999996</v>
      </c>
      <c r="L9" s="1">
        <f>G9*$B$3</f>
        <v>0</v>
      </c>
      <c r="M9" s="1">
        <f>H9*$B$4</f>
        <v>0</v>
      </c>
      <c r="N9" s="1">
        <f>I9*$B$5</f>
        <v>0</v>
      </c>
      <c r="O9" s="3">
        <v>102.5</v>
      </c>
      <c r="P9" s="1">
        <f>(J9+K9+L9+M9+N9+O9)*0.12</f>
        <v>96.193971000000005</v>
      </c>
      <c r="Q9" s="1">
        <f>SUM(J9:O9)</f>
        <v>801.61642500000005</v>
      </c>
      <c r="R9" s="1">
        <f>SUM(J9:O9)-P9</f>
        <v>705.42245400000002</v>
      </c>
      <c r="S9" s="3">
        <v>0</v>
      </c>
      <c r="T9" s="1">
        <v>300</v>
      </c>
      <c r="U9" s="1">
        <f>R9+S9</f>
        <v>705.42245400000002</v>
      </c>
      <c r="V9" s="4">
        <f>R9+S9-T9</f>
        <v>405.42245400000002</v>
      </c>
    </row>
    <row r="10" spans="1:24" x14ac:dyDescent="0.25">
      <c r="A10" s="2">
        <v>44713</v>
      </c>
      <c r="B10" s="1" t="s">
        <v>22</v>
      </c>
      <c r="C10" s="1" t="s">
        <v>23</v>
      </c>
      <c r="D10" s="1" t="s">
        <v>24</v>
      </c>
      <c r="E10" s="18">
        <v>24.4</v>
      </c>
      <c r="F10" s="18">
        <v>4</v>
      </c>
      <c r="G10" s="18">
        <v>0</v>
      </c>
      <c r="H10" s="18">
        <v>0</v>
      </c>
      <c r="I10" s="18">
        <v>0</v>
      </c>
      <c r="J10" s="1">
        <f t="shared" ref="J10:J30" si="0">E10*$B$1</f>
        <v>833.50399999999991</v>
      </c>
      <c r="K10" s="1">
        <f t="shared" ref="K10:K30" si="1">F10*$B$2</f>
        <v>21.349999999999998</v>
      </c>
      <c r="L10" s="1">
        <f t="shared" ref="L10:L30" si="2">G10*$B$3</f>
        <v>0</v>
      </c>
      <c r="M10" s="1">
        <f t="shared" ref="M10:M30" si="3">H10*$B$4</f>
        <v>0</v>
      </c>
      <c r="N10" s="1">
        <f t="shared" ref="N10:N30" si="4">I10*$B$5</f>
        <v>0</v>
      </c>
      <c r="O10" s="3">
        <v>0</v>
      </c>
      <c r="P10" s="1">
        <f t="shared" ref="P10:P30" si="5">(J10+K10+L10+M10+N10+O10)*0.12</f>
        <v>102.58247999999999</v>
      </c>
      <c r="Q10" s="1">
        <f t="shared" ref="Q10:Q30" si="6">SUM(J10:O10)</f>
        <v>854.85399999999993</v>
      </c>
      <c r="R10" s="1">
        <f>SUM(J10:O10)-P10</f>
        <v>752.2715199999999</v>
      </c>
      <c r="S10" s="3">
        <v>0</v>
      </c>
      <c r="T10" s="1">
        <v>300</v>
      </c>
      <c r="U10" s="1">
        <f t="shared" ref="U10:U30" si="7">R10+S10</f>
        <v>752.2715199999999</v>
      </c>
      <c r="V10" s="4">
        <f t="shared" ref="V10:V30" si="8">R10+S10-T10</f>
        <v>452.2715199999999</v>
      </c>
    </row>
    <row r="11" spans="1:24" x14ac:dyDescent="0.25">
      <c r="A11" s="2">
        <v>44713</v>
      </c>
      <c r="B11" s="1" t="s">
        <v>25</v>
      </c>
      <c r="C11" s="1" t="s">
        <v>26</v>
      </c>
      <c r="D11" s="1" t="s">
        <v>27</v>
      </c>
      <c r="E11" s="18">
        <v>30</v>
      </c>
      <c r="F11" s="18">
        <v>6</v>
      </c>
      <c r="G11" s="18">
        <v>1</v>
      </c>
      <c r="H11" s="18">
        <v>0</v>
      </c>
      <c r="I11" s="18">
        <v>16</v>
      </c>
      <c r="J11" s="1">
        <f t="shared" si="0"/>
        <v>1024.8</v>
      </c>
      <c r="K11" s="1">
        <f t="shared" si="1"/>
        <v>32.024999999999999</v>
      </c>
      <c r="L11" s="1">
        <f t="shared" si="2"/>
        <v>5.7645</v>
      </c>
      <c r="M11" s="1">
        <f t="shared" si="3"/>
        <v>0</v>
      </c>
      <c r="N11" s="1">
        <f t="shared" si="4"/>
        <v>23.911999999999995</v>
      </c>
      <c r="O11" s="3">
        <v>0</v>
      </c>
      <c r="P11" s="1">
        <f t="shared" si="5"/>
        <v>130.38018</v>
      </c>
      <c r="Q11" s="1">
        <f t="shared" si="6"/>
        <v>1086.5015000000001</v>
      </c>
      <c r="R11" s="1">
        <f t="shared" ref="R11:R30" si="9">SUM(J11:O11)-P11</f>
        <v>956.12132000000008</v>
      </c>
      <c r="S11" s="3">
        <v>0</v>
      </c>
      <c r="T11" s="1">
        <v>300</v>
      </c>
      <c r="U11" s="1">
        <f t="shared" si="7"/>
        <v>956.12132000000008</v>
      </c>
      <c r="V11" s="4">
        <f t="shared" si="8"/>
        <v>656.12132000000008</v>
      </c>
      <c r="W11">
        <v>322.98</v>
      </c>
    </row>
    <row r="12" spans="1:24" x14ac:dyDescent="0.25">
      <c r="A12" s="2">
        <v>44713</v>
      </c>
      <c r="B12" s="1" t="s">
        <v>28</v>
      </c>
      <c r="C12" s="1" t="s">
        <v>29</v>
      </c>
      <c r="D12" s="1">
        <v>74251412</v>
      </c>
      <c r="E12" s="18">
        <v>26.51</v>
      </c>
      <c r="F12" s="18">
        <v>5</v>
      </c>
      <c r="G12" s="18">
        <v>0</v>
      </c>
      <c r="H12" s="18">
        <v>0</v>
      </c>
      <c r="I12" s="18">
        <v>0</v>
      </c>
      <c r="J12" s="1">
        <f t="shared" si="0"/>
        <v>905.58159999999998</v>
      </c>
      <c r="K12" s="1">
        <f t="shared" si="1"/>
        <v>26.687499999999996</v>
      </c>
      <c r="L12" s="1">
        <f t="shared" si="2"/>
        <v>0</v>
      </c>
      <c r="M12" s="1">
        <f t="shared" si="3"/>
        <v>0</v>
      </c>
      <c r="N12" s="1">
        <f t="shared" si="4"/>
        <v>0</v>
      </c>
      <c r="O12" s="3">
        <v>102.5</v>
      </c>
      <c r="P12" s="1">
        <f t="shared" si="5"/>
        <v>124.172292</v>
      </c>
      <c r="Q12" s="1">
        <f t="shared" si="6"/>
        <v>1034.7691</v>
      </c>
      <c r="R12" s="1">
        <f t="shared" si="9"/>
        <v>910.59680800000001</v>
      </c>
      <c r="S12" s="3">
        <v>0</v>
      </c>
      <c r="T12" s="1">
        <v>300</v>
      </c>
      <c r="U12" s="1">
        <f t="shared" si="7"/>
        <v>910.59680800000001</v>
      </c>
      <c r="V12" s="4">
        <f t="shared" si="8"/>
        <v>610.59680800000001</v>
      </c>
    </row>
    <row r="13" spans="1:24" x14ac:dyDescent="0.25">
      <c r="A13" s="2">
        <v>44713</v>
      </c>
      <c r="B13" s="1" t="s">
        <v>30</v>
      </c>
      <c r="C13" s="1" t="s">
        <v>31</v>
      </c>
      <c r="D13" s="1" t="s">
        <v>32</v>
      </c>
      <c r="E13" s="18">
        <v>27.75</v>
      </c>
      <c r="F13" s="18">
        <v>1.5</v>
      </c>
      <c r="G13" s="18">
        <v>0</v>
      </c>
      <c r="H13" s="18">
        <v>0</v>
      </c>
      <c r="I13" s="18">
        <v>0</v>
      </c>
      <c r="J13" s="1">
        <f t="shared" si="0"/>
        <v>947.93999999999994</v>
      </c>
      <c r="K13" s="1">
        <f t="shared" si="1"/>
        <v>8.0062499999999996</v>
      </c>
      <c r="L13" s="1">
        <f t="shared" si="2"/>
        <v>0</v>
      </c>
      <c r="M13" s="1">
        <f t="shared" si="3"/>
        <v>0</v>
      </c>
      <c r="N13" s="1">
        <f t="shared" si="4"/>
        <v>0</v>
      </c>
      <c r="O13" s="3">
        <v>102.5</v>
      </c>
      <c r="P13" s="1">
        <f>(J13+K13+L13+M13+N13+O13)*0.12</f>
        <v>127.01355</v>
      </c>
      <c r="Q13" s="1">
        <f t="shared" si="6"/>
        <v>1058.44625</v>
      </c>
      <c r="R13" s="1">
        <f t="shared" si="9"/>
        <v>931.43269999999995</v>
      </c>
      <c r="S13" s="3">
        <v>0</v>
      </c>
      <c r="T13" s="1">
        <v>300</v>
      </c>
      <c r="U13" s="1">
        <f t="shared" si="7"/>
        <v>931.43269999999995</v>
      </c>
      <c r="V13" s="4">
        <f t="shared" si="8"/>
        <v>631.43269999999995</v>
      </c>
    </row>
    <row r="14" spans="1:24" x14ac:dyDescent="0.25">
      <c r="A14" s="2">
        <v>44713</v>
      </c>
      <c r="B14" s="1" t="s">
        <v>33</v>
      </c>
      <c r="C14" s="1" t="s">
        <v>34</v>
      </c>
      <c r="D14" s="1">
        <v>75447318</v>
      </c>
      <c r="E14" s="18">
        <v>26.75</v>
      </c>
      <c r="F14" s="18">
        <v>2</v>
      </c>
      <c r="G14" s="18">
        <v>1</v>
      </c>
      <c r="H14" s="18">
        <v>0</v>
      </c>
      <c r="I14" s="18">
        <v>0</v>
      </c>
      <c r="J14" s="1">
        <f t="shared" si="0"/>
        <v>913.77999999999986</v>
      </c>
      <c r="K14" s="1">
        <f t="shared" si="1"/>
        <v>10.674999999999999</v>
      </c>
      <c r="L14" s="1">
        <f t="shared" si="2"/>
        <v>5.7645</v>
      </c>
      <c r="M14" s="1">
        <f t="shared" si="3"/>
        <v>0</v>
      </c>
      <c r="N14" s="1">
        <f t="shared" si="4"/>
        <v>0</v>
      </c>
      <c r="O14" s="3">
        <v>102.5</v>
      </c>
      <c r="P14" s="1">
        <f t="shared" si="5"/>
        <v>123.92633999999995</v>
      </c>
      <c r="Q14" s="1">
        <f>SUM(J14:O14)</f>
        <v>1032.7194999999997</v>
      </c>
      <c r="R14" s="1">
        <f t="shared" si="9"/>
        <v>908.79315999999972</v>
      </c>
      <c r="S14" s="3">
        <v>102.48</v>
      </c>
      <c r="T14" s="1">
        <v>300</v>
      </c>
      <c r="U14" s="1">
        <f t="shared" si="7"/>
        <v>1011.2731599999997</v>
      </c>
      <c r="V14" s="4">
        <f>R14+S14-T14</f>
        <v>711.27315999999973</v>
      </c>
      <c r="W14">
        <v>147</v>
      </c>
    </row>
    <row r="15" spans="1:24" x14ac:dyDescent="0.25">
      <c r="A15" s="2">
        <v>44713</v>
      </c>
      <c r="B15" s="1" t="s">
        <v>35</v>
      </c>
      <c r="C15" s="1" t="s">
        <v>36</v>
      </c>
      <c r="D15" s="1" t="s">
        <v>37</v>
      </c>
      <c r="E15" s="18">
        <v>8</v>
      </c>
      <c r="F15" s="18">
        <v>5</v>
      </c>
      <c r="G15" s="18">
        <v>0</v>
      </c>
      <c r="H15" s="18">
        <v>0</v>
      </c>
      <c r="I15" s="18">
        <v>1.75</v>
      </c>
      <c r="J15" s="1">
        <f t="shared" si="0"/>
        <v>273.27999999999997</v>
      </c>
      <c r="K15" s="1">
        <f t="shared" si="1"/>
        <v>26.687499999999996</v>
      </c>
      <c r="L15" s="1">
        <f t="shared" si="2"/>
        <v>0</v>
      </c>
      <c r="M15" s="1">
        <f t="shared" si="3"/>
        <v>0</v>
      </c>
      <c r="N15" s="1">
        <f t="shared" si="4"/>
        <v>2.6153749999999993</v>
      </c>
      <c r="O15" s="3">
        <v>0</v>
      </c>
      <c r="P15" s="1">
        <f t="shared" si="5"/>
        <v>36.309944999999992</v>
      </c>
      <c r="Q15" s="1">
        <f t="shared" si="6"/>
        <v>302.58287499999994</v>
      </c>
      <c r="R15" s="1">
        <f t="shared" si="9"/>
        <v>266.27292999999997</v>
      </c>
      <c r="S15" s="3">
        <v>0</v>
      </c>
      <c r="T15" s="1">
        <v>300</v>
      </c>
      <c r="U15" s="1">
        <f t="shared" si="7"/>
        <v>266.27292999999997</v>
      </c>
      <c r="V15" s="4">
        <f t="shared" si="8"/>
        <v>-33.727070000000026</v>
      </c>
    </row>
    <row r="16" spans="1:24" x14ac:dyDescent="0.25">
      <c r="A16" s="2">
        <v>44713</v>
      </c>
      <c r="B16" s="1" t="s">
        <v>38</v>
      </c>
      <c r="C16" s="1" t="s">
        <v>39</v>
      </c>
      <c r="D16" s="1">
        <v>76081325</v>
      </c>
      <c r="E16" s="18">
        <v>24</v>
      </c>
      <c r="F16" s="18">
        <v>29</v>
      </c>
      <c r="G16" s="18">
        <v>9.5</v>
      </c>
      <c r="H16" s="18">
        <v>0</v>
      </c>
      <c r="I16" s="18">
        <v>100</v>
      </c>
      <c r="J16" s="1">
        <f t="shared" si="0"/>
        <v>819.83999999999992</v>
      </c>
      <c r="K16" s="1">
        <f t="shared" si="1"/>
        <v>154.78749999999999</v>
      </c>
      <c r="L16" s="1">
        <f t="shared" si="2"/>
        <v>54.762749999999997</v>
      </c>
      <c r="M16" s="1">
        <f t="shared" si="3"/>
        <v>0</v>
      </c>
      <c r="N16" s="1">
        <f t="shared" si="4"/>
        <v>149.44999999999996</v>
      </c>
      <c r="O16" s="3">
        <v>0</v>
      </c>
      <c r="P16" s="1">
        <f t="shared" si="5"/>
        <v>141.46082999999999</v>
      </c>
      <c r="Q16" s="1">
        <f t="shared" si="6"/>
        <v>1178.84025</v>
      </c>
      <c r="R16" s="1">
        <f t="shared" si="9"/>
        <v>1037.37942</v>
      </c>
      <c r="S16" s="3"/>
      <c r="T16" s="1">
        <v>300</v>
      </c>
      <c r="U16" s="1">
        <f t="shared" si="7"/>
        <v>1037.37942</v>
      </c>
      <c r="V16" s="4">
        <f t="shared" si="8"/>
        <v>737.37941999999998</v>
      </c>
      <c r="W16">
        <v>204.96</v>
      </c>
      <c r="X16" s="13">
        <f>V16+W16</f>
        <v>942.33942000000002</v>
      </c>
    </row>
    <row r="17" spans="1:24" x14ac:dyDescent="0.25">
      <c r="A17" s="2">
        <v>44713</v>
      </c>
      <c r="B17" s="1" t="s">
        <v>40</v>
      </c>
      <c r="C17" s="1" t="s">
        <v>41</v>
      </c>
      <c r="D17" s="1">
        <v>41996696</v>
      </c>
      <c r="E17" s="18">
        <v>24</v>
      </c>
      <c r="F17" s="18">
        <v>7.5</v>
      </c>
      <c r="G17" s="18">
        <v>0</v>
      </c>
      <c r="H17" s="18">
        <v>0</v>
      </c>
      <c r="I17" s="18">
        <v>0</v>
      </c>
      <c r="J17" s="1">
        <f t="shared" si="0"/>
        <v>819.83999999999992</v>
      </c>
      <c r="K17" s="1">
        <f t="shared" si="1"/>
        <v>40.031249999999993</v>
      </c>
      <c r="L17" s="1">
        <f t="shared" si="2"/>
        <v>0</v>
      </c>
      <c r="M17" s="1">
        <f t="shared" si="3"/>
        <v>0</v>
      </c>
      <c r="N17" s="1">
        <f t="shared" si="4"/>
        <v>0</v>
      </c>
      <c r="O17" s="3">
        <v>102.5</v>
      </c>
      <c r="P17" s="1">
        <f t="shared" si="5"/>
        <v>115.48454999999998</v>
      </c>
      <c r="Q17" s="1">
        <f t="shared" si="6"/>
        <v>962.37124999999992</v>
      </c>
      <c r="R17" s="1">
        <f t="shared" si="9"/>
        <v>846.88669999999991</v>
      </c>
      <c r="S17" s="3">
        <v>0</v>
      </c>
      <c r="T17" s="1">
        <v>300</v>
      </c>
      <c r="U17" s="1">
        <f t="shared" si="7"/>
        <v>846.88669999999991</v>
      </c>
      <c r="V17" s="4">
        <f t="shared" si="8"/>
        <v>546.88669999999991</v>
      </c>
      <c r="W17" s="13">
        <f>6*B1</f>
        <v>204.95999999999998</v>
      </c>
      <c r="X17" s="13">
        <f>V17+W17</f>
        <v>751.84669999999983</v>
      </c>
    </row>
    <row r="18" spans="1:24" x14ac:dyDescent="0.25">
      <c r="A18" s="2"/>
      <c r="B18" s="1"/>
      <c r="C18" s="1"/>
      <c r="D18" s="1"/>
      <c r="E18" s="18">
        <v>30</v>
      </c>
      <c r="F18" s="18"/>
      <c r="G18" s="18"/>
      <c r="H18" s="18"/>
      <c r="I18" s="18"/>
      <c r="J18" s="1">
        <f t="shared" si="0"/>
        <v>1024.8</v>
      </c>
      <c r="K18" s="1">
        <f t="shared" si="1"/>
        <v>0</v>
      </c>
      <c r="L18" s="1">
        <f t="shared" si="2"/>
        <v>0</v>
      </c>
      <c r="M18" s="1">
        <f t="shared" si="3"/>
        <v>0</v>
      </c>
      <c r="N18" s="1">
        <f t="shared" si="4"/>
        <v>0</v>
      </c>
      <c r="O18" s="3">
        <v>102.5</v>
      </c>
      <c r="P18" s="1">
        <f t="shared" si="5"/>
        <v>135.27599999999998</v>
      </c>
      <c r="Q18" s="1">
        <f t="shared" si="6"/>
        <v>1127.3</v>
      </c>
      <c r="R18" s="1">
        <f t="shared" si="9"/>
        <v>992.024</v>
      </c>
      <c r="S18" s="3">
        <v>0</v>
      </c>
      <c r="T18" s="1">
        <v>300</v>
      </c>
      <c r="U18" s="1">
        <f t="shared" si="7"/>
        <v>992.024</v>
      </c>
      <c r="V18" s="4">
        <f t="shared" si="8"/>
        <v>692.024</v>
      </c>
    </row>
    <row r="19" spans="1:24" x14ac:dyDescent="0.25">
      <c r="A19" s="2"/>
      <c r="B19" s="1"/>
      <c r="C19" s="1"/>
      <c r="D19" s="1"/>
      <c r="E19" s="18"/>
      <c r="F19" s="18"/>
      <c r="G19" s="18"/>
      <c r="H19" s="18"/>
      <c r="I19" s="18"/>
      <c r="J19" s="1">
        <f t="shared" si="0"/>
        <v>0</v>
      </c>
      <c r="K19" s="1">
        <f t="shared" si="1"/>
        <v>0</v>
      </c>
      <c r="L19" s="1">
        <f t="shared" si="2"/>
        <v>0</v>
      </c>
      <c r="M19" s="1">
        <f t="shared" si="3"/>
        <v>0</v>
      </c>
      <c r="N19" s="1">
        <f t="shared" si="4"/>
        <v>0</v>
      </c>
      <c r="O19" s="3">
        <v>0</v>
      </c>
      <c r="P19" s="1">
        <f t="shared" si="5"/>
        <v>0</v>
      </c>
      <c r="Q19" s="1">
        <f t="shared" si="6"/>
        <v>0</v>
      </c>
      <c r="R19" s="1">
        <f t="shared" si="9"/>
        <v>0</v>
      </c>
      <c r="S19" s="3">
        <v>0</v>
      </c>
      <c r="T19" s="1">
        <v>300</v>
      </c>
      <c r="U19" s="1">
        <f t="shared" si="7"/>
        <v>0</v>
      </c>
      <c r="V19" s="4">
        <f t="shared" si="8"/>
        <v>-300</v>
      </c>
    </row>
    <row r="20" spans="1:24" x14ac:dyDescent="0.25">
      <c r="A20" s="2"/>
      <c r="B20" s="1"/>
      <c r="C20" s="1"/>
      <c r="D20" s="1"/>
      <c r="E20" s="18"/>
      <c r="F20" s="18"/>
      <c r="G20" s="18"/>
      <c r="H20" s="18"/>
      <c r="I20" s="18"/>
      <c r="J20" s="1">
        <f t="shared" si="0"/>
        <v>0</v>
      </c>
      <c r="K20" s="1">
        <f t="shared" si="1"/>
        <v>0</v>
      </c>
      <c r="L20" s="1">
        <f t="shared" si="2"/>
        <v>0</v>
      </c>
      <c r="M20" s="1">
        <f t="shared" si="3"/>
        <v>0</v>
      </c>
      <c r="N20" s="1">
        <f t="shared" si="4"/>
        <v>0</v>
      </c>
      <c r="O20" s="3">
        <v>0</v>
      </c>
      <c r="P20" s="1">
        <f t="shared" si="5"/>
        <v>0</v>
      </c>
      <c r="Q20" s="1">
        <f t="shared" si="6"/>
        <v>0</v>
      </c>
      <c r="R20" s="1">
        <f t="shared" si="9"/>
        <v>0</v>
      </c>
      <c r="S20" s="3">
        <v>0</v>
      </c>
      <c r="T20" s="1">
        <v>300</v>
      </c>
      <c r="U20" s="1">
        <f t="shared" si="7"/>
        <v>0</v>
      </c>
      <c r="V20" s="4">
        <f t="shared" si="8"/>
        <v>-300</v>
      </c>
    </row>
    <row r="21" spans="1:24" x14ac:dyDescent="0.25">
      <c r="A21" s="2"/>
      <c r="B21" s="1"/>
      <c r="C21" s="1"/>
      <c r="D21" s="1"/>
      <c r="E21" s="18"/>
      <c r="F21" s="18"/>
      <c r="G21" s="18"/>
      <c r="H21" s="18"/>
      <c r="I21" s="18"/>
      <c r="J21" s="1">
        <f t="shared" si="0"/>
        <v>0</v>
      </c>
      <c r="K21" s="1">
        <f t="shared" si="1"/>
        <v>0</v>
      </c>
      <c r="L21" s="1">
        <f t="shared" si="2"/>
        <v>0</v>
      </c>
      <c r="M21" s="1">
        <f t="shared" si="3"/>
        <v>0</v>
      </c>
      <c r="N21" s="1">
        <f t="shared" si="4"/>
        <v>0</v>
      </c>
      <c r="O21" s="3">
        <v>0</v>
      </c>
      <c r="P21" s="1">
        <f t="shared" si="5"/>
        <v>0</v>
      </c>
      <c r="Q21" s="1">
        <f t="shared" si="6"/>
        <v>0</v>
      </c>
      <c r="R21" s="1">
        <f t="shared" si="9"/>
        <v>0</v>
      </c>
      <c r="S21" s="3">
        <v>0</v>
      </c>
      <c r="T21" s="1">
        <v>300</v>
      </c>
      <c r="U21" s="1">
        <f t="shared" si="7"/>
        <v>0</v>
      </c>
      <c r="V21" s="4">
        <f t="shared" si="8"/>
        <v>-300</v>
      </c>
    </row>
    <row r="22" spans="1:24" x14ac:dyDescent="0.25">
      <c r="A22" s="2"/>
      <c r="B22" s="1"/>
      <c r="C22" s="16"/>
      <c r="E22" s="18"/>
      <c r="F22" s="18"/>
      <c r="G22" s="18"/>
      <c r="H22" s="18"/>
      <c r="I22" s="18"/>
      <c r="J22" s="1">
        <f t="shared" si="0"/>
        <v>0</v>
      </c>
      <c r="K22" s="1">
        <f t="shared" si="1"/>
        <v>0</v>
      </c>
      <c r="L22" s="1">
        <f t="shared" si="2"/>
        <v>0</v>
      </c>
      <c r="M22" s="1">
        <f t="shared" si="3"/>
        <v>0</v>
      </c>
      <c r="N22" s="1">
        <f t="shared" si="4"/>
        <v>0</v>
      </c>
      <c r="O22" s="3">
        <v>0</v>
      </c>
      <c r="P22" s="1">
        <f t="shared" si="5"/>
        <v>0</v>
      </c>
      <c r="Q22" s="1">
        <f t="shared" si="6"/>
        <v>0</v>
      </c>
      <c r="R22" s="1">
        <f t="shared" si="9"/>
        <v>0</v>
      </c>
      <c r="S22" s="3">
        <v>0</v>
      </c>
      <c r="T22" s="1">
        <v>300</v>
      </c>
      <c r="U22" s="1">
        <f t="shared" si="7"/>
        <v>0</v>
      </c>
      <c r="V22" s="4">
        <f t="shared" si="8"/>
        <v>-300</v>
      </c>
    </row>
    <row r="23" spans="1:24" x14ac:dyDescent="0.25">
      <c r="A23" s="1"/>
      <c r="B23" s="1"/>
      <c r="C23" s="1"/>
      <c r="D23" s="1"/>
      <c r="E23" s="18"/>
      <c r="F23" s="18"/>
      <c r="G23" s="18"/>
      <c r="H23" s="18"/>
      <c r="I23" s="18"/>
      <c r="J23" s="1">
        <f t="shared" si="0"/>
        <v>0</v>
      </c>
      <c r="K23" s="1">
        <f t="shared" si="1"/>
        <v>0</v>
      </c>
      <c r="L23" s="1">
        <f t="shared" si="2"/>
        <v>0</v>
      </c>
      <c r="M23" s="1">
        <f t="shared" si="3"/>
        <v>0</v>
      </c>
      <c r="N23" s="1">
        <f t="shared" si="4"/>
        <v>0</v>
      </c>
      <c r="O23" s="3">
        <v>0</v>
      </c>
      <c r="P23" s="1">
        <f t="shared" si="5"/>
        <v>0</v>
      </c>
      <c r="Q23" s="1">
        <f t="shared" si="6"/>
        <v>0</v>
      </c>
      <c r="R23" s="1">
        <f t="shared" si="9"/>
        <v>0</v>
      </c>
      <c r="S23" s="3">
        <v>0</v>
      </c>
      <c r="T23" s="1">
        <v>300</v>
      </c>
      <c r="U23" s="1">
        <f t="shared" si="7"/>
        <v>0</v>
      </c>
      <c r="V23" s="4">
        <f t="shared" si="8"/>
        <v>-300</v>
      </c>
    </row>
    <row r="24" spans="1:24" x14ac:dyDescent="0.25">
      <c r="A24" s="1"/>
      <c r="B24" s="1"/>
      <c r="C24" s="1"/>
      <c r="D24" s="1"/>
      <c r="E24" s="18"/>
      <c r="F24" s="18"/>
      <c r="G24" s="18"/>
      <c r="H24" s="18"/>
      <c r="I24" s="18"/>
      <c r="J24" s="1">
        <f t="shared" si="0"/>
        <v>0</v>
      </c>
      <c r="K24" s="1">
        <f t="shared" si="1"/>
        <v>0</v>
      </c>
      <c r="L24" s="1">
        <f t="shared" si="2"/>
        <v>0</v>
      </c>
      <c r="M24" s="1">
        <f t="shared" si="3"/>
        <v>0</v>
      </c>
      <c r="N24" s="1">
        <f t="shared" si="4"/>
        <v>0</v>
      </c>
      <c r="O24" s="3">
        <v>0</v>
      </c>
      <c r="P24" s="1">
        <f t="shared" si="5"/>
        <v>0</v>
      </c>
      <c r="Q24" s="1">
        <f t="shared" si="6"/>
        <v>0</v>
      </c>
      <c r="R24" s="1">
        <f t="shared" si="9"/>
        <v>0</v>
      </c>
      <c r="S24" s="3">
        <v>0</v>
      </c>
      <c r="T24" s="1">
        <v>300</v>
      </c>
      <c r="U24" s="1">
        <f t="shared" si="7"/>
        <v>0</v>
      </c>
      <c r="V24" s="4">
        <f t="shared" si="8"/>
        <v>-300</v>
      </c>
    </row>
    <row r="25" spans="1:24" x14ac:dyDescent="0.25">
      <c r="A25" s="1"/>
      <c r="B25" s="1"/>
      <c r="C25" s="1"/>
      <c r="D25" s="1"/>
      <c r="E25" s="18"/>
      <c r="F25" s="18"/>
      <c r="G25" s="18"/>
      <c r="H25" s="18"/>
      <c r="I25" s="18"/>
      <c r="J25" s="1">
        <f t="shared" si="0"/>
        <v>0</v>
      </c>
      <c r="K25" s="1">
        <f t="shared" si="1"/>
        <v>0</v>
      </c>
      <c r="L25" s="1">
        <f t="shared" si="2"/>
        <v>0</v>
      </c>
      <c r="M25" s="1">
        <f t="shared" si="3"/>
        <v>0</v>
      </c>
      <c r="N25" s="1">
        <f t="shared" si="4"/>
        <v>0</v>
      </c>
      <c r="O25" s="3">
        <v>0</v>
      </c>
      <c r="P25" s="1">
        <f t="shared" si="5"/>
        <v>0</v>
      </c>
      <c r="Q25" s="1">
        <f t="shared" si="6"/>
        <v>0</v>
      </c>
      <c r="R25" s="1">
        <f t="shared" si="9"/>
        <v>0</v>
      </c>
      <c r="S25" s="3">
        <v>0</v>
      </c>
      <c r="T25" s="1">
        <v>300</v>
      </c>
      <c r="U25" s="1">
        <f t="shared" si="7"/>
        <v>0</v>
      </c>
      <c r="V25" s="4">
        <f t="shared" si="8"/>
        <v>-300</v>
      </c>
    </row>
    <row r="26" spans="1:24" x14ac:dyDescent="0.25">
      <c r="A26" s="1"/>
      <c r="B26" s="1"/>
      <c r="C26" s="1"/>
      <c r="D26" s="1"/>
      <c r="E26" s="18"/>
      <c r="F26" s="18"/>
      <c r="G26" s="18"/>
      <c r="H26" s="18"/>
      <c r="I26" s="18"/>
      <c r="J26" s="1">
        <f t="shared" si="0"/>
        <v>0</v>
      </c>
      <c r="K26" s="1">
        <f t="shared" si="1"/>
        <v>0</v>
      </c>
      <c r="L26" s="1">
        <f t="shared" si="2"/>
        <v>0</v>
      </c>
      <c r="M26" s="1">
        <f t="shared" si="3"/>
        <v>0</v>
      </c>
      <c r="N26" s="1">
        <f t="shared" si="4"/>
        <v>0</v>
      </c>
      <c r="O26" s="3">
        <v>0</v>
      </c>
      <c r="P26" s="1">
        <f t="shared" si="5"/>
        <v>0</v>
      </c>
      <c r="Q26" s="1">
        <f t="shared" si="6"/>
        <v>0</v>
      </c>
      <c r="R26" s="1">
        <f t="shared" si="9"/>
        <v>0</v>
      </c>
      <c r="S26" s="3">
        <v>0</v>
      </c>
      <c r="T26" s="1">
        <v>300</v>
      </c>
      <c r="U26" s="1">
        <f t="shared" si="7"/>
        <v>0</v>
      </c>
      <c r="V26" s="4">
        <f t="shared" si="8"/>
        <v>-300</v>
      </c>
    </row>
    <row r="27" spans="1:24" x14ac:dyDescent="0.25">
      <c r="A27" s="1"/>
      <c r="B27" s="1"/>
      <c r="C27" s="1"/>
      <c r="D27" s="1"/>
      <c r="E27" s="18"/>
      <c r="F27" s="18"/>
      <c r="G27" s="18"/>
      <c r="H27" s="18"/>
      <c r="I27" s="18"/>
      <c r="J27" s="1">
        <f t="shared" si="0"/>
        <v>0</v>
      </c>
      <c r="K27" s="1">
        <f t="shared" si="1"/>
        <v>0</v>
      </c>
      <c r="L27" s="1">
        <f t="shared" si="2"/>
        <v>0</v>
      </c>
      <c r="M27" s="1">
        <f t="shared" si="3"/>
        <v>0</v>
      </c>
      <c r="N27" s="1">
        <f t="shared" si="4"/>
        <v>0</v>
      </c>
      <c r="O27" s="3">
        <v>0</v>
      </c>
      <c r="P27" s="1">
        <f t="shared" si="5"/>
        <v>0</v>
      </c>
      <c r="Q27" s="1">
        <f t="shared" si="6"/>
        <v>0</v>
      </c>
      <c r="R27" s="1">
        <f t="shared" si="9"/>
        <v>0</v>
      </c>
      <c r="S27" s="3">
        <v>0</v>
      </c>
      <c r="T27" s="1">
        <v>300</v>
      </c>
      <c r="U27" s="1">
        <f t="shared" si="7"/>
        <v>0</v>
      </c>
      <c r="V27" s="4">
        <f t="shared" si="8"/>
        <v>-300</v>
      </c>
    </row>
    <row r="28" spans="1:24" x14ac:dyDescent="0.25">
      <c r="A28" s="1"/>
      <c r="B28" s="1"/>
      <c r="C28" s="1"/>
      <c r="D28" s="1"/>
      <c r="E28" s="18"/>
      <c r="F28" s="18"/>
      <c r="G28" s="18"/>
      <c r="H28" s="18"/>
      <c r="I28" s="18"/>
      <c r="J28" s="1">
        <f t="shared" si="0"/>
        <v>0</v>
      </c>
      <c r="K28" s="1">
        <f t="shared" si="1"/>
        <v>0</v>
      </c>
      <c r="L28" s="1">
        <f t="shared" si="2"/>
        <v>0</v>
      </c>
      <c r="M28" s="1">
        <f t="shared" si="3"/>
        <v>0</v>
      </c>
      <c r="N28" s="1">
        <f t="shared" si="4"/>
        <v>0</v>
      </c>
      <c r="O28" s="3">
        <v>0</v>
      </c>
      <c r="P28" s="1">
        <f t="shared" si="5"/>
        <v>0</v>
      </c>
      <c r="Q28" s="1">
        <f t="shared" si="6"/>
        <v>0</v>
      </c>
      <c r="R28" s="1">
        <f t="shared" si="9"/>
        <v>0</v>
      </c>
      <c r="S28" s="3">
        <v>0</v>
      </c>
      <c r="T28" s="1">
        <v>300</v>
      </c>
      <c r="U28" s="1">
        <f t="shared" si="7"/>
        <v>0</v>
      </c>
      <c r="V28" s="4">
        <f t="shared" si="8"/>
        <v>-300</v>
      </c>
    </row>
    <row r="29" spans="1:24" x14ac:dyDescent="0.25">
      <c r="A29" s="1"/>
      <c r="B29" s="1"/>
      <c r="C29" s="1"/>
      <c r="D29" s="1"/>
      <c r="E29" s="18"/>
      <c r="F29" s="18"/>
      <c r="G29" s="18"/>
      <c r="H29" s="18"/>
      <c r="I29" s="18"/>
      <c r="J29" s="1">
        <f t="shared" si="0"/>
        <v>0</v>
      </c>
      <c r="K29" s="1">
        <f t="shared" si="1"/>
        <v>0</v>
      </c>
      <c r="L29" s="1">
        <f t="shared" si="2"/>
        <v>0</v>
      </c>
      <c r="M29" s="1">
        <f t="shared" si="3"/>
        <v>0</v>
      </c>
      <c r="N29" s="1">
        <f t="shared" si="4"/>
        <v>0</v>
      </c>
      <c r="O29" s="3">
        <v>0</v>
      </c>
      <c r="P29" s="1">
        <f t="shared" si="5"/>
        <v>0</v>
      </c>
      <c r="Q29" s="1">
        <f t="shared" si="6"/>
        <v>0</v>
      </c>
      <c r="R29" s="1">
        <f t="shared" si="9"/>
        <v>0</v>
      </c>
      <c r="S29" s="3">
        <v>0</v>
      </c>
      <c r="T29" s="1">
        <v>300</v>
      </c>
      <c r="U29" s="1">
        <f t="shared" si="7"/>
        <v>0</v>
      </c>
      <c r="V29" s="4">
        <f t="shared" si="8"/>
        <v>-300</v>
      </c>
    </row>
    <row r="30" spans="1:24" x14ac:dyDescent="0.25">
      <c r="A30" s="1"/>
      <c r="B30" s="1"/>
      <c r="C30" s="1"/>
      <c r="D30" s="1"/>
      <c r="E30" s="18"/>
      <c r="F30" s="18"/>
      <c r="G30" s="18"/>
      <c r="H30" s="18"/>
      <c r="I30" s="18"/>
      <c r="J30" s="1">
        <f t="shared" si="0"/>
        <v>0</v>
      </c>
      <c r="K30" s="1">
        <f t="shared" si="1"/>
        <v>0</v>
      </c>
      <c r="L30" s="1">
        <f t="shared" si="2"/>
        <v>0</v>
      </c>
      <c r="M30" s="1">
        <f t="shared" si="3"/>
        <v>0</v>
      </c>
      <c r="N30" s="1">
        <f t="shared" si="4"/>
        <v>0</v>
      </c>
      <c r="O30" s="3">
        <v>0</v>
      </c>
      <c r="P30" s="1">
        <f t="shared" si="5"/>
        <v>0</v>
      </c>
      <c r="Q30" s="1">
        <f t="shared" si="6"/>
        <v>0</v>
      </c>
      <c r="R30" s="1">
        <f t="shared" si="9"/>
        <v>0</v>
      </c>
      <c r="S30" s="3">
        <v>0</v>
      </c>
      <c r="T30" s="1">
        <v>300</v>
      </c>
      <c r="U30" s="1">
        <f t="shared" si="7"/>
        <v>0</v>
      </c>
      <c r="V30" s="4">
        <f t="shared" si="8"/>
        <v>-300</v>
      </c>
    </row>
    <row r="31" spans="1:24" x14ac:dyDescent="0.25">
      <c r="A31" s="12"/>
    </row>
    <row r="32" spans="1:24" x14ac:dyDescent="0.25">
      <c r="W32" s="1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1E7B-079C-4536-B651-001EF2387D08}">
  <dimension ref="A1:W25"/>
  <sheetViews>
    <sheetView workbookViewId="0">
      <selection activeCell="D6" sqref="D6"/>
    </sheetView>
  </sheetViews>
  <sheetFormatPr baseColWidth="10" defaultRowHeight="15" x14ac:dyDescent="0.25"/>
  <cols>
    <col min="1" max="1" width="9" bestFit="1" customWidth="1"/>
    <col min="2" max="2" width="19.140625" bestFit="1" customWidth="1"/>
    <col min="3" max="3" width="19.7109375" bestFit="1" customWidth="1"/>
    <col min="4" max="4" width="9" bestFit="1" customWidth="1"/>
    <col min="5" max="9" width="11.42578125" style="19"/>
  </cols>
  <sheetData>
    <row r="1" spans="1:23" ht="15" customHeight="1" x14ac:dyDescent="0.25">
      <c r="A1" s="11" t="s">
        <v>0</v>
      </c>
      <c r="B1" s="17">
        <v>34.159999999999997</v>
      </c>
      <c r="C1" s="15"/>
      <c r="D1" s="14"/>
      <c r="E1"/>
      <c r="F1"/>
      <c r="G1"/>
      <c r="H1"/>
      <c r="I1"/>
    </row>
    <row r="2" spans="1:23" ht="15" customHeight="1" x14ac:dyDescent="0.25">
      <c r="A2" s="11" t="s">
        <v>1</v>
      </c>
      <c r="B2" s="17">
        <f>(B1/8)*1.25</f>
        <v>5.3374999999999995</v>
      </c>
      <c r="C2" s="15"/>
      <c r="D2" s="14"/>
      <c r="E2"/>
      <c r="F2"/>
      <c r="G2"/>
      <c r="H2"/>
      <c r="I2"/>
    </row>
    <row r="3" spans="1:23" ht="15" customHeight="1" x14ac:dyDescent="0.25">
      <c r="A3" s="11" t="s">
        <v>2</v>
      </c>
      <c r="B3" s="17">
        <f>(B1/8)*1.35</f>
        <v>5.7645</v>
      </c>
      <c r="C3" s="15"/>
      <c r="D3" s="14"/>
      <c r="E3"/>
      <c r="F3"/>
      <c r="G3"/>
      <c r="H3"/>
      <c r="I3"/>
    </row>
    <row r="4" spans="1:23" ht="15" customHeight="1" x14ac:dyDescent="0.25">
      <c r="A4" s="11" t="s">
        <v>3</v>
      </c>
      <c r="B4" s="17">
        <f>(B1/8)*2</f>
        <v>8.5399999999999991</v>
      </c>
      <c r="C4" s="15"/>
      <c r="D4" s="14"/>
      <c r="E4"/>
      <c r="F4"/>
      <c r="G4"/>
      <c r="H4"/>
      <c r="I4"/>
    </row>
    <row r="5" spans="1:23" ht="15" customHeight="1" x14ac:dyDescent="0.25">
      <c r="A5" s="11" t="s">
        <v>4</v>
      </c>
      <c r="B5" s="17">
        <f>(B1/8)*0.35</f>
        <v>1.4944999999999997</v>
      </c>
      <c r="C5" s="15"/>
      <c r="D5" s="14"/>
      <c r="E5"/>
      <c r="F5"/>
      <c r="G5"/>
      <c r="H5"/>
      <c r="I5"/>
    </row>
    <row r="6" spans="1:23" ht="15" customHeight="1" x14ac:dyDescent="0.25">
      <c r="A6" s="14"/>
      <c r="B6" s="14"/>
      <c r="C6" s="14"/>
      <c r="D6" s="14"/>
      <c r="E6"/>
      <c r="F6"/>
      <c r="G6"/>
      <c r="H6"/>
      <c r="I6"/>
    </row>
    <row r="7" spans="1:23" x14ac:dyDescent="0.25">
      <c r="A7" s="11" t="s">
        <v>7</v>
      </c>
      <c r="B7" s="11" t="s">
        <v>15</v>
      </c>
      <c r="C7" s="11" t="s">
        <v>16</v>
      </c>
      <c r="D7" s="11" t="s">
        <v>6</v>
      </c>
      <c r="E7" s="7" t="s">
        <v>0</v>
      </c>
      <c r="F7" s="7" t="s">
        <v>1</v>
      </c>
      <c r="G7" s="7" t="s">
        <v>2</v>
      </c>
      <c r="H7" s="7" t="s">
        <v>3</v>
      </c>
      <c r="I7" s="7" t="s">
        <v>4</v>
      </c>
      <c r="J7" s="8" t="s">
        <v>0</v>
      </c>
      <c r="K7" s="8" t="s">
        <v>1</v>
      </c>
      <c r="L7" s="8" t="s">
        <v>2</v>
      </c>
      <c r="M7" s="8" t="s">
        <v>3</v>
      </c>
      <c r="N7" s="8" t="s">
        <v>4</v>
      </c>
      <c r="O7" s="8" t="s">
        <v>14</v>
      </c>
      <c r="P7" s="1" t="s">
        <v>5</v>
      </c>
      <c r="Q7" s="1" t="s">
        <v>13</v>
      </c>
      <c r="R7" s="1" t="s">
        <v>12</v>
      </c>
      <c r="S7" s="9" t="s">
        <v>11</v>
      </c>
      <c r="T7" s="1" t="s">
        <v>10</v>
      </c>
      <c r="U7" s="1" t="s">
        <v>9</v>
      </c>
      <c r="V7" s="10" t="s">
        <v>8</v>
      </c>
    </row>
    <row r="8" spans="1:23" x14ac:dyDescent="0.25">
      <c r="A8" s="2">
        <v>44713</v>
      </c>
      <c r="B8" s="1" t="s">
        <v>35</v>
      </c>
      <c r="C8" s="1" t="s">
        <v>36</v>
      </c>
      <c r="D8" s="1" t="s">
        <v>37</v>
      </c>
      <c r="E8" s="18">
        <v>8</v>
      </c>
      <c r="F8" s="18">
        <v>5</v>
      </c>
      <c r="G8" s="18">
        <v>0</v>
      </c>
      <c r="H8" s="18">
        <v>0</v>
      </c>
      <c r="I8" s="18">
        <v>1.75</v>
      </c>
      <c r="J8" s="1">
        <f t="shared" ref="J8:J23" si="0">E8*$B$1</f>
        <v>273.27999999999997</v>
      </c>
      <c r="K8" s="1">
        <f t="shared" ref="K8:K23" si="1">F8*$B$2</f>
        <v>26.687499999999996</v>
      </c>
      <c r="L8" s="1">
        <f t="shared" ref="L8:L23" si="2">G8*$B$3</f>
        <v>0</v>
      </c>
      <c r="M8" s="1">
        <f t="shared" ref="M8:M23" si="3">H8*$B$4</f>
        <v>0</v>
      </c>
      <c r="N8" s="1">
        <f t="shared" ref="N8:N23" si="4">I8*$B$5</f>
        <v>2.6153749999999993</v>
      </c>
      <c r="O8" s="3">
        <v>0</v>
      </c>
      <c r="P8" s="1">
        <f t="shared" ref="P8:P23" si="5">(J8+K8+L8+M8+N8+O8)*0.12</f>
        <v>36.309944999999992</v>
      </c>
      <c r="Q8" s="1">
        <f t="shared" ref="Q8:Q23" si="6">SUM(J8:O8)</f>
        <v>302.58287499999994</v>
      </c>
      <c r="R8" s="1">
        <f t="shared" ref="R8:R23" si="7">SUM(J8:O8)-P8</f>
        <v>266.27292999999997</v>
      </c>
      <c r="S8" s="3">
        <v>0</v>
      </c>
      <c r="T8" s="1"/>
      <c r="U8" s="1">
        <f t="shared" ref="U8:U23" si="8">R8+S8</f>
        <v>266.27292999999997</v>
      </c>
      <c r="V8" s="4">
        <f t="shared" ref="V8:V23" si="9">R8+S8-T8</f>
        <v>266.27292999999997</v>
      </c>
    </row>
    <row r="9" spans="1:23" x14ac:dyDescent="0.25">
      <c r="A9" s="2"/>
      <c r="B9" s="1"/>
      <c r="C9" s="1"/>
      <c r="D9" s="1"/>
      <c r="E9" s="18"/>
      <c r="F9" s="18"/>
      <c r="G9" s="18"/>
      <c r="H9" s="18"/>
      <c r="I9" s="18"/>
      <c r="J9" s="1">
        <f t="shared" si="0"/>
        <v>0</v>
      </c>
      <c r="K9" s="1">
        <f t="shared" si="1"/>
        <v>0</v>
      </c>
      <c r="L9" s="1">
        <f t="shared" si="2"/>
        <v>0</v>
      </c>
      <c r="M9" s="1">
        <f t="shared" si="3"/>
        <v>0</v>
      </c>
      <c r="N9" s="1">
        <f t="shared" si="4"/>
        <v>0</v>
      </c>
      <c r="O9" s="3">
        <v>0</v>
      </c>
      <c r="P9" s="1">
        <f t="shared" si="5"/>
        <v>0</v>
      </c>
      <c r="Q9" s="1">
        <f t="shared" si="6"/>
        <v>0</v>
      </c>
      <c r="R9" s="1">
        <f t="shared" si="7"/>
        <v>0</v>
      </c>
      <c r="S9" s="3">
        <v>0</v>
      </c>
      <c r="T9" s="1">
        <v>300</v>
      </c>
      <c r="U9" s="1">
        <f t="shared" si="8"/>
        <v>0</v>
      </c>
      <c r="V9" s="4">
        <f t="shared" si="9"/>
        <v>-300</v>
      </c>
    </row>
    <row r="10" spans="1:23" x14ac:dyDescent="0.25">
      <c r="A10" s="2"/>
      <c r="B10" s="1"/>
      <c r="C10" s="1"/>
      <c r="D10" s="1"/>
      <c r="E10" s="18"/>
      <c r="F10" s="18"/>
      <c r="G10" s="18"/>
      <c r="H10" s="18"/>
      <c r="I10" s="18"/>
      <c r="J10" s="1">
        <f t="shared" si="0"/>
        <v>0</v>
      </c>
      <c r="K10" s="1">
        <f t="shared" si="1"/>
        <v>0</v>
      </c>
      <c r="L10" s="1">
        <f t="shared" si="2"/>
        <v>0</v>
      </c>
      <c r="M10" s="1">
        <f t="shared" si="3"/>
        <v>0</v>
      </c>
      <c r="N10" s="1">
        <f t="shared" si="4"/>
        <v>0</v>
      </c>
      <c r="O10" s="3">
        <v>0</v>
      </c>
      <c r="P10" s="1">
        <f t="shared" si="5"/>
        <v>0</v>
      </c>
      <c r="Q10" s="1">
        <f t="shared" si="6"/>
        <v>0</v>
      </c>
      <c r="R10" s="1">
        <f t="shared" si="7"/>
        <v>0</v>
      </c>
      <c r="S10" s="3">
        <v>0</v>
      </c>
      <c r="T10" s="1">
        <v>300</v>
      </c>
      <c r="U10" s="1">
        <f t="shared" si="8"/>
        <v>0</v>
      </c>
      <c r="V10" s="4">
        <f t="shared" si="9"/>
        <v>-300</v>
      </c>
      <c r="W10" s="13"/>
    </row>
    <row r="11" spans="1:23" x14ac:dyDescent="0.25">
      <c r="A11" s="2"/>
      <c r="B11" s="1"/>
      <c r="C11" s="1"/>
      <c r="D11" s="1"/>
      <c r="E11" s="18"/>
      <c r="F11" s="18"/>
      <c r="G11" s="18"/>
      <c r="H11" s="18"/>
      <c r="I11" s="18"/>
      <c r="J11" s="1">
        <f t="shared" si="0"/>
        <v>0</v>
      </c>
      <c r="K11" s="1">
        <f t="shared" si="1"/>
        <v>0</v>
      </c>
      <c r="L11" s="1">
        <f t="shared" si="2"/>
        <v>0</v>
      </c>
      <c r="M11" s="1">
        <f t="shared" si="3"/>
        <v>0</v>
      </c>
      <c r="N11" s="1">
        <f t="shared" si="4"/>
        <v>0</v>
      </c>
      <c r="O11" s="3">
        <v>0</v>
      </c>
      <c r="P11" s="1">
        <f t="shared" si="5"/>
        <v>0</v>
      </c>
      <c r="Q11" s="1">
        <f t="shared" si="6"/>
        <v>0</v>
      </c>
      <c r="R11" s="1">
        <f t="shared" si="7"/>
        <v>0</v>
      </c>
      <c r="S11" s="3">
        <v>0</v>
      </c>
      <c r="T11" s="1">
        <v>300</v>
      </c>
      <c r="U11" s="1">
        <f t="shared" si="8"/>
        <v>0</v>
      </c>
      <c r="V11" s="4">
        <f t="shared" si="9"/>
        <v>-300</v>
      </c>
    </row>
    <row r="12" spans="1:23" x14ac:dyDescent="0.25">
      <c r="A12" s="2"/>
      <c r="B12" s="1"/>
      <c r="C12" s="1"/>
      <c r="D12" s="1"/>
      <c r="E12" s="18"/>
      <c r="F12" s="18"/>
      <c r="G12" s="18"/>
      <c r="H12" s="18"/>
      <c r="I12" s="18"/>
      <c r="J12" s="1">
        <f t="shared" si="0"/>
        <v>0</v>
      </c>
      <c r="K12" s="1">
        <f t="shared" si="1"/>
        <v>0</v>
      </c>
      <c r="L12" s="1">
        <f t="shared" si="2"/>
        <v>0</v>
      </c>
      <c r="M12" s="1">
        <f t="shared" si="3"/>
        <v>0</v>
      </c>
      <c r="N12" s="1">
        <f t="shared" si="4"/>
        <v>0</v>
      </c>
      <c r="O12" s="3">
        <v>0</v>
      </c>
      <c r="P12" s="1">
        <f t="shared" si="5"/>
        <v>0</v>
      </c>
      <c r="Q12" s="1">
        <f t="shared" si="6"/>
        <v>0</v>
      </c>
      <c r="R12" s="1">
        <f t="shared" si="7"/>
        <v>0</v>
      </c>
      <c r="S12" s="3">
        <v>0</v>
      </c>
      <c r="T12" s="1">
        <v>300</v>
      </c>
      <c r="U12" s="1">
        <f t="shared" si="8"/>
        <v>0</v>
      </c>
      <c r="V12" s="4">
        <f t="shared" si="9"/>
        <v>-300</v>
      </c>
    </row>
    <row r="13" spans="1:23" x14ac:dyDescent="0.25">
      <c r="A13" s="2"/>
      <c r="B13" s="1"/>
      <c r="C13" s="1"/>
      <c r="D13" s="1"/>
      <c r="E13" s="18"/>
      <c r="F13" s="18"/>
      <c r="G13" s="18"/>
      <c r="H13" s="18"/>
      <c r="I13" s="18"/>
      <c r="J13" s="1">
        <f t="shared" si="0"/>
        <v>0</v>
      </c>
      <c r="K13" s="1">
        <f t="shared" si="1"/>
        <v>0</v>
      </c>
      <c r="L13" s="1">
        <f t="shared" si="2"/>
        <v>0</v>
      </c>
      <c r="M13" s="1">
        <f t="shared" si="3"/>
        <v>0</v>
      </c>
      <c r="N13" s="1">
        <f t="shared" si="4"/>
        <v>0</v>
      </c>
      <c r="O13" s="3">
        <v>0</v>
      </c>
      <c r="P13" s="1">
        <f t="shared" si="5"/>
        <v>0</v>
      </c>
      <c r="Q13" s="1">
        <f t="shared" si="6"/>
        <v>0</v>
      </c>
      <c r="R13" s="1">
        <f t="shared" si="7"/>
        <v>0</v>
      </c>
      <c r="S13" s="3">
        <v>0</v>
      </c>
      <c r="T13" s="1">
        <v>300</v>
      </c>
      <c r="U13" s="1">
        <f t="shared" si="8"/>
        <v>0</v>
      </c>
      <c r="V13" s="4">
        <f t="shared" si="9"/>
        <v>-300</v>
      </c>
    </row>
    <row r="14" spans="1:23" x14ac:dyDescent="0.25">
      <c r="A14" s="2"/>
      <c r="B14" s="1"/>
      <c r="C14" s="1"/>
      <c r="D14" s="1"/>
      <c r="E14" s="18"/>
      <c r="F14" s="18"/>
      <c r="G14" s="18"/>
      <c r="H14" s="18"/>
      <c r="I14" s="18"/>
      <c r="J14" s="1">
        <f t="shared" si="0"/>
        <v>0</v>
      </c>
      <c r="K14" s="1">
        <f t="shared" si="1"/>
        <v>0</v>
      </c>
      <c r="L14" s="1">
        <f t="shared" si="2"/>
        <v>0</v>
      </c>
      <c r="M14" s="1">
        <f t="shared" si="3"/>
        <v>0</v>
      </c>
      <c r="N14" s="1">
        <f t="shared" si="4"/>
        <v>0</v>
      </c>
      <c r="O14" s="3">
        <v>0</v>
      </c>
      <c r="P14" s="1">
        <f t="shared" si="5"/>
        <v>0</v>
      </c>
      <c r="Q14" s="1">
        <f t="shared" si="6"/>
        <v>0</v>
      </c>
      <c r="R14" s="1">
        <f t="shared" si="7"/>
        <v>0</v>
      </c>
      <c r="S14" s="3">
        <v>0</v>
      </c>
      <c r="T14" s="1">
        <v>300</v>
      </c>
      <c r="U14" s="1">
        <f t="shared" si="8"/>
        <v>0</v>
      </c>
      <c r="V14" s="4">
        <f t="shared" si="9"/>
        <v>-300</v>
      </c>
    </row>
    <row r="15" spans="1:23" x14ac:dyDescent="0.25">
      <c r="A15" s="2"/>
      <c r="B15" s="1"/>
      <c r="C15" s="16"/>
      <c r="E15" s="18"/>
      <c r="F15" s="18"/>
      <c r="G15" s="18"/>
      <c r="H15" s="18"/>
      <c r="I15" s="18"/>
      <c r="J15" s="1">
        <f t="shared" si="0"/>
        <v>0</v>
      </c>
      <c r="K15" s="1">
        <f t="shared" si="1"/>
        <v>0</v>
      </c>
      <c r="L15" s="1">
        <f t="shared" si="2"/>
        <v>0</v>
      </c>
      <c r="M15" s="1">
        <f t="shared" si="3"/>
        <v>0</v>
      </c>
      <c r="N15" s="1">
        <f t="shared" si="4"/>
        <v>0</v>
      </c>
      <c r="O15" s="3">
        <v>0</v>
      </c>
      <c r="P15" s="1">
        <f t="shared" si="5"/>
        <v>0</v>
      </c>
      <c r="Q15" s="1">
        <f t="shared" si="6"/>
        <v>0</v>
      </c>
      <c r="R15" s="1">
        <f t="shared" si="7"/>
        <v>0</v>
      </c>
      <c r="S15" s="3">
        <v>0</v>
      </c>
      <c r="T15" s="1">
        <v>300</v>
      </c>
      <c r="U15" s="1">
        <f t="shared" si="8"/>
        <v>0</v>
      </c>
      <c r="V15" s="4">
        <f t="shared" si="9"/>
        <v>-300</v>
      </c>
    </row>
    <row r="16" spans="1:23" x14ac:dyDescent="0.25">
      <c r="A16" s="1"/>
      <c r="B16" s="1"/>
      <c r="C16" s="1"/>
      <c r="D16" s="1"/>
      <c r="E16" s="18"/>
      <c r="F16" s="18"/>
      <c r="G16" s="18"/>
      <c r="H16" s="18"/>
      <c r="I16" s="18"/>
      <c r="J16" s="1">
        <f t="shared" si="0"/>
        <v>0</v>
      </c>
      <c r="K16" s="1">
        <f t="shared" si="1"/>
        <v>0</v>
      </c>
      <c r="L16" s="1">
        <f t="shared" si="2"/>
        <v>0</v>
      </c>
      <c r="M16" s="1">
        <f t="shared" si="3"/>
        <v>0</v>
      </c>
      <c r="N16" s="1">
        <f t="shared" si="4"/>
        <v>0</v>
      </c>
      <c r="O16" s="3">
        <v>0</v>
      </c>
      <c r="P16" s="1">
        <f t="shared" si="5"/>
        <v>0</v>
      </c>
      <c r="Q16" s="1">
        <f t="shared" si="6"/>
        <v>0</v>
      </c>
      <c r="R16" s="1">
        <f t="shared" si="7"/>
        <v>0</v>
      </c>
      <c r="S16" s="3">
        <v>0</v>
      </c>
      <c r="T16" s="1">
        <v>300</v>
      </c>
      <c r="U16" s="1">
        <f t="shared" si="8"/>
        <v>0</v>
      </c>
      <c r="V16" s="4">
        <f t="shared" si="9"/>
        <v>-300</v>
      </c>
    </row>
    <row r="17" spans="1:23" x14ac:dyDescent="0.25">
      <c r="A17" s="1"/>
      <c r="B17" s="1"/>
      <c r="C17" s="1"/>
      <c r="D17" s="1"/>
      <c r="E17" s="18"/>
      <c r="F17" s="18"/>
      <c r="G17" s="18"/>
      <c r="H17" s="18"/>
      <c r="I17" s="18"/>
      <c r="J17" s="1">
        <f t="shared" si="0"/>
        <v>0</v>
      </c>
      <c r="K17" s="1">
        <f t="shared" si="1"/>
        <v>0</v>
      </c>
      <c r="L17" s="1">
        <f t="shared" si="2"/>
        <v>0</v>
      </c>
      <c r="M17" s="1">
        <f t="shared" si="3"/>
        <v>0</v>
      </c>
      <c r="N17" s="1">
        <f t="shared" si="4"/>
        <v>0</v>
      </c>
      <c r="O17" s="3">
        <v>0</v>
      </c>
      <c r="P17" s="1">
        <f t="shared" si="5"/>
        <v>0</v>
      </c>
      <c r="Q17" s="1">
        <f t="shared" si="6"/>
        <v>0</v>
      </c>
      <c r="R17" s="1">
        <f t="shared" si="7"/>
        <v>0</v>
      </c>
      <c r="S17" s="3">
        <v>0</v>
      </c>
      <c r="T17" s="1">
        <v>300</v>
      </c>
      <c r="U17" s="1">
        <f t="shared" si="8"/>
        <v>0</v>
      </c>
      <c r="V17" s="4">
        <f t="shared" si="9"/>
        <v>-300</v>
      </c>
    </row>
    <row r="18" spans="1:23" x14ac:dyDescent="0.25">
      <c r="A18" s="1"/>
      <c r="B18" s="1"/>
      <c r="C18" s="1"/>
      <c r="D18" s="1"/>
      <c r="E18" s="18"/>
      <c r="F18" s="18"/>
      <c r="G18" s="18"/>
      <c r="H18" s="18"/>
      <c r="I18" s="18"/>
      <c r="J18" s="1">
        <f t="shared" si="0"/>
        <v>0</v>
      </c>
      <c r="K18" s="1">
        <f t="shared" si="1"/>
        <v>0</v>
      </c>
      <c r="L18" s="1">
        <f t="shared" si="2"/>
        <v>0</v>
      </c>
      <c r="M18" s="1">
        <f t="shared" si="3"/>
        <v>0</v>
      </c>
      <c r="N18" s="1">
        <f t="shared" si="4"/>
        <v>0</v>
      </c>
      <c r="O18" s="3">
        <v>0</v>
      </c>
      <c r="P18" s="1">
        <f t="shared" si="5"/>
        <v>0</v>
      </c>
      <c r="Q18" s="1">
        <f t="shared" si="6"/>
        <v>0</v>
      </c>
      <c r="R18" s="1">
        <f t="shared" si="7"/>
        <v>0</v>
      </c>
      <c r="S18" s="3">
        <v>0</v>
      </c>
      <c r="T18" s="1">
        <v>300</v>
      </c>
      <c r="U18" s="1">
        <f t="shared" si="8"/>
        <v>0</v>
      </c>
      <c r="V18" s="4">
        <f t="shared" si="9"/>
        <v>-300</v>
      </c>
    </row>
    <row r="19" spans="1:23" x14ac:dyDescent="0.25">
      <c r="A19" s="1"/>
      <c r="B19" s="1"/>
      <c r="C19" s="1"/>
      <c r="D19" s="1"/>
      <c r="E19" s="18"/>
      <c r="F19" s="18"/>
      <c r="G19" s="18"/>
      <c r="H19" s="18"/>
      <c r="I19" s="18"/>
      <c r="J19" s="1">
        <f t="shared" si="0"/>
        <v>0</v>
      </c>
      <c r="K19" s="1">
        <f t="shared" si="1"/>
        <v>0</v>
      </c>
      <c r="L19" s="1">
        <f t="shared" si="2"/>
        <v>0</v>
      </c>
      <c r="M19" s="1">
        <f t="shared" si="3"/>
        <v>0</v>
      </c>
      <c r="N19" s="1">
        <f t="shared" si="4"/>
        <v>0</v>
      </c>
      <c r="O19" s="3">
        <v>0</v>
      </c>
      <c r="P19" s="1">
        <f t="shared" si="5"/>
        <v>0</v>
      </c>
      <c r="Q19" s="1">
        <f t="shared" si="6"/>
        <v>0</v>
      </c>
      <c r="R19" s="1">
        <f t="shared" si="7"/>
        <v>0</v>
      </c>
      <c r="S19" s="3">
        <v>0</v>
      </c>
      <c r="T19" s="1">
        <v>300</v>
      </c>
      <c r="U19" s="1">
        <f t="shared" si="8"/>
        <v>0</v>
      </c>
      <c r="V19" s="4">
        <f t="shared" si="9"/>
        <v>-300</v>
      </c>
    </row>
    <row r="20" spans="1:23" x14ac:dyDescent="0.25">
      <c r="A20" s="1"/>
      <c r="B20" s="1"/>
      <c r="C20" s="1"/>
      <c r="D20" s="1"/>
      <c r="E20" s="18"/>
      <c r="F20" s="18"/>
      <c r="G20" s="18"/>
      <c r="H20" s="18"/>
      <c r="I20" s="18"/>
      <c r="J20" s="1">
        <f t="shared" si="0"/>
        <v>0</v>
      </c>
      <c r="K20" s="1">
        <f t="shared" si="1"/>
        <v>0</v>
      </c>
      <c r="L20" s="1">
        <f t="shared" si="2"/>
        <v>0</v>
      </c>
      <c r="M20" s="1">
        <f t="shared" si="3"/>
        <v>0</v>
      </c>
      <c r="N20" s="1">
        <f t="shared" si="4"/>
        <v>0</v>
      </c>
      <c r="O20" s="3">
        <v>0</v>
      </c>
      <c r="P20" s="1">
        <f t="shared" si="5"/>
        <v>0</v>
      </c>
      <c r="Q20" s="1">
        <f t="shared" si="6"/>
        <v>0</v>
      </c>
      <c r="R20" s="1">
        <f t="shared" si="7"/>
        <v>0</v>
      </c>
      <c r="S20" s="3">
        <v>0</v>
      </c>
      <c r="T20" s="1">
        <v>300</v>
      </c>
      <c r="U20" s="1">
        <f t="shared" si="8"/>
        <v>0</v>
      </c>
      <c r="V20" s="4">
        <f t="shared" si="9"/>
        <v>-300</v>
      </c>
    </row>
    <row r="21" spans="1:23" x14ac:dyDescent="0.25">
      <c r="A21" s="1"/>
      <c r="B21" s="1"/>
      <c r="C21" s="1"/>
      <c r="D21" s="1"/>
      <c r="E21" s="18"/>
      <c r="F21" s="18"/>
      <c r="G21" s="18"/>
      <c r="H21" s="18"/>
      <c r="I21" s="18"/>
      <c r="J21" s="1">
        <f t="shared" si="0"/>
        <v>0</v>
      </c>
      <c r="K21" s="1">
        <f t="shared" si="1"/>
        <v>0</v>
      </c>
      <c r="L21" s="1">
        <f t="shared" si="2"/>
        <v>0</v>
      </c>
      <c r="M21" s="1">
        <f t="shared" si="3"/>
        <v>0</v>
      </c>
      <c r="N21" s="1">
        <f t="shared" si="4"/>
        <v>0</v>
      </c>
      <c r="O21" s="3">
        <v>0</v>
      </c>
      <c r="P21" s="1">
        <f t="shared" si="5"/>
        <v>0</v>
      </c>
      <c r="Q21" s="1">
        <f t="shared" si="6"/>
        <v>0</v>
      </c>
      <c r="R21" s="1">
        <f t="shared" si="7"/>
        <v>0</v>
      </c>
      <c r="S21" s="3">
        <v>0</v>
      </c>
      <c r="T21" s="1">
        <v>300</v>
      </c>
      <c r="U21" s="1">
        <f t="shared" si="8"/>
        <v>0</v>
      </c>
      <c r="V21" s="4">
        <f t="shared" si="9"/>
        <v>-300</v>
      </c>
    </row>
    <row r="22" spans="1:23" x14ac:dyDescent="0.25">
      <c r="A22" s="1"/>
      <c r="B22" s="1"/>
      <c r="C22" s="1"/>
      <c r="D22" s="1"/>
      <c r="E22" s="18"/>
      <c r="F22" s="18"/>
      <c r="G22" s="18"/>
      <c r="H22" s="18"/>
      <c r="I22" s="18"/>
      <c r="J22" s="1">
        <f t="shared" si="0"/>
        <v>0</v>
      </c>
      <c r="K22" s="1">
        <f t="shared" si="1"/>
        <v>0</v>
      </c>
      <c r="L22" s="1">
        <f t="shared" si="2"/>
        <v>0</v>
      </c>
      <c r="M22" s="1">
        <f t="shared" si="3"/>
        <v>0</v>
      </c>
      <c r="N22" s="1">
        <f t="shared" si="4"/>
        <v>0</v>
      </c>
      <c r="O22" s="3">
        <v>0</v>
      </c>
      <c r="P22" s="1">
        <f t="shared" si="5"/>
        <v>0</v>
      </c>
      <c r="Q22" s="1">
        <f t="shared" si="6"/>
        <v>0</v>
      </c>
      <c r="R22" s="1">
        <f t="shared" si="7"/>
        <v>0</v>
      </c>
      <c r="S22" s="3">
        <v>0</v>
      </c>
      <c r="T22" s="1">
        <v>300</v>
      </c>
      <c r="U22" s="1">
        <f t="shared" si="8"/>
        <v>0</v>
      </c>
      <c r="V22" s="4">
        <f t="shared" si="9"/>
        <v>-300</v>
      </c>
    </row>
    <row r="23" spans="1:23" x14ac:dyDescent="0.25">
      <c r="A23" s="1"/>
      <c r="B23" s="1"/>
      <c r="C23" s="1"/>
      <c r="D23" s="1"/>
      <c r="E23" s="18"/>
      <c r="F23" s="18"/>
      <c r="G23" s="18"/>
      <c r="H23" s="18"/>
      <c r="I23" s="18"/>
      <c r="J23" s="1">
        <f t="shared" si="0"/>
        <v>0</v>
      </c>
      <c r="K23" s="1">
        <f t="shared" si="1"/>
        <v>0</v>
      </c>
      <c r="L23" s="1">
        <f t="shared" si="2"/>
        <v>0</v>
      </c>
      <c r="M23" s="1">
        <f t="shared" si="3"/>
        <v>0</v>
      </c>
      <c r="N23" s="1">
        <f t="shared" si="4"/>
        <v>0</v>
      </c>
      <c r="O23" s="3">
        <v>0</v>
      </c>
      <c r="P23" s="1">
        <f t="shared" si="5"/>
        <v>0</v>
      </c>
      <c r="Q23" s="1">
        <f t="shared" si="6"/>
        <v>0</v>
      </c>
      <c r="R23" s="1">
        <f t="shared" si="7"/>
        <v>0</v>
      </c>
      <c r="S23" s="3">
        <v>0</v>
      </c>
      <c r="T23" s="1">
        <v>300</v>
      </c>
      <c r="U23" s="1">
        <f t="shared" si="8"/>
        <v>0</v>
      </c>
      <c r="V23" s="4">
        <f t="shared" si="9"/>
        <v>-300</v>
      </c>
    </row>
    <row r="24" spans="1:23" x14ac:dyDescent="0.25">
      <c r="A24" s="12"/>
    </row>
    <row r="25" spans="1:23" x14ac:dyDescent="0.25">
      <c r="W25" s="1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dcterms:created xsi:type="dcterms:W3CDTF">2022-03-09T19:48:41Z</dcterms:created>
  <dcterms:modified xsi:type="dcterms:W3CDTF">2022-07-02T14:32:34Z</dcterms:modified>
</cp:coreProperties>
</file>