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4226BAC2-DE70-4926-9E26-7FDB0C9843E1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7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14" i="1"/>
  <c r="I6722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706" i="1" l="1"/>
  <c r="I6678" i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I6736" i="1" s="1"/>
  <c r="P5" i="26"/>
  <c r="P6" i="26"/>
  <c r="P7" i="26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I6734" i="1" s="1"/>
  <c r="P31" i="26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I6745" i="1" s="1"/>
  <c r="P49" i="26"/>
  <c r="P50" i="26"/>
  <c r="P51" i="26"/>
  <c r="P52" i="26"/>
  <c r="P53" i="26"/>
  <c r="P54" i="26"/>
  <c r="I6721" i="1" s="1"/>
  <c r="P55" i="26"/>
  <c r="I6746" i="1" s="1"/>
  <c r="P56" i="26"/>
  <c r="I6747" i="1" s="1"/>
  <c r="P57" i="26"/>
  <c r="P58" i="26"/>
  <c r="I6749" i="1" s="1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657" i="1" l="1"/>
  <c r="I6741" i="1"/>
  <c r="I6715" i="1"/>
  <c r="I6724" i="1"/>
  <c r="I6729" i="1"/>
  <c r="I6708" i="1"/>
  <c r="I6733" i="1"/>
  <c r="I6710" i="1"/>
  <c r="I6720" i="1"/>
  <c r="I6712" i="1"/>
  <c r="I6737" i="1"/>
  <c r="I6623" i="1"/>
  <c r="I6723" i="1"/>
  <c r="I6728" i="1"/>
  <c r="I6718" i="1"/>
  <c r="I6731" i="1"/>
  <c r="I6744" i="1"/>
  <c r="I6717" i="1"/>
  <c r="I6725" i="1"/>
  <c r="I6619" i="1"/>
  <c r="I6719" i="1"/>
  <c r="I6709" i="1"/>
  <c r="I6732" i="1"/>
  <c r="I6726" i="1"/>
  <c r="I6496" i="1"/>
  <c r="I6739" i="1"/>
  <c r="I6743" i="1"/>
  <c r="I6730" i="1"/>
  <c r="I6711" i="1"/>
  <c r="I6735" i="1"/>
  <c r="I6742" i="1"/>
  <c r="I6704" i="1"/>
  <c r="I6748" i="1"/>
  <c r="I6680" i="1"/>
  <c r="I6727" i="1"/>
  <c r="I6716" i="1"/>
  <c r="I6740" i="1"/>
  <c r="I6713" i="1"/>
  <c r="I6738" i="1"/>
  <c r="I6592" i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<sst xmlns="http://schemas.openxmlformats.org/spreadsheetml/2006/main" count="3222" uniqueCount="280">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</sst>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9.618806712962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9.618808680556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7T00:00:00" count="340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1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3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JUNIO"/>
    <x v="1"/>
    <s v="MARTES"/>
    <n v="256382"/>
    <x v="33"/>
    <n v="120"/>
    <n v="40"/>
    <n v="27.6"/>
    <x v="2"/>
  </r>
  <r>
    <x v="335"/>
    <s v="JUNIO"/>
    <x v="1"/>
    <s v="MARTES"/>
    <n v="256379"/>
    <x v="15"/>
    <n v="250"/>
    <n v="50"/>
    <n v="100"/>
    <x v="2"/>
  </r>
  <r>
    <x v="335"/>
    <s v="JUNIO"/>
    <x v="1"/>
    <s v="MARTES"/>
    <n v="256685"/>
    <x v="38"/>
    <n v="560"/>
    <n v="112"/>
    <n v="224"/>
    <x v="2"/>
  </r>
  <r>
    <x v="335"/>
    <s v="JUNIO"/>
    <x v="1"/>
    <s v="MARTES"/>
    <n v="751315"/>
    <x v="24"/>
    <n v="3360"/>
    <n v="420"/>
    <n v="1411.2"/>
    <x v="2"/>
  </r>
  <r>
    <x v="335"/>
    <s v="JUNIO"/>
    <x v="1"/>
    <s v="MARTES"/>
    <n v="251633"/>
    <x v="16"/>
    <n v="540"/>
    <n v="180"/>
    <n v="226.79999999999998"/>
    <x v="2"/>
  </r>
  <r>
    <x v="335"/>
    <s v="JUNIO"/>
    <x v="1"/>
    <s v="MARTES"/>
    <n v="256674"/>
    <x v="7"/>
    <n v="2160"/>
    <n v="198"/>
    <n v="367.20000000000005"/>
    <x v="2"/>
  </r>
  <r>
    <x v="335"/>
    <s v="JUNIO"/>
    <x v="1"/>
    <s v="MARTES"/>
    <n v="256677"/>
    <x v="10"/>
    <n v="2640"/>
    <n v="120"/>
    <n v="448.8"/>
    <x v="2"/>
  </r>
  <r>
    <x v="335"/>
    <s v="JUNIO"/>
    <x v="1"/>
    <s v="MARTES"/>
    <n v="256680"/>
    <x v="26"/>
    <n v="540"/>
    <n v="90"/>
    <n v="91.800000000000011"/>
    <x v="2"/>
  </r>
  <r>
    <x v="335"/>
    <s v="JUNIO"/>
    <x v="1"/>
    <s v="MARTES"/>
    <n v="256679"/>
    <x v="23"/>
    <n v="1440"/>
    <n v="90"/>
    <n v="244.8"/>
    <x v="2"/>
  </r>
  <r>
    <x v="335"/>
    <s v="JUNIO"/>
    <x v="1"/>
    <s v="MARTES"/>
    <n v="256721"/>
    <x v="43"/>
    <n v="750"/>
    <n v="420"/>
    <n v="315"/>
    <x v="2"/>
  </r>
  <r>
    <x v="335"/>
    <s v="JUNIO"/>
    <x v="1"/>
    <s v="MARTES"/>
    <n v="256674"/>
    <x v="7"/>
    <n v="432"/>
    <n v="198"/>
    <n v="73.440000000000012"/>
    <x v="2"/>
  </r>
  <r>
    <x v="335"/>
    <s v="JUNIO"/>
    <x v="1"/>
    <s v="MARTES"/>
    <n v="256652"/>
    <x v="9"/>
    <n v="720"/>
    <n v="90"/>
    <n v="122.4"/>
    <x v="2"/>
  </r>
  <r>
    <x v="335"/>
    <s v="JUNIO"/>
    <x v="1"/>
    <s v="MARTES"/>
    <n v="256677"/>
    <x v="10"/>
    <n v="960"/>
    <n v="120"/>
    <n v="163.20000000000002"/>
    <x v="2"/>
  </r>
  <r>
    <x v="335"/>
    <s v="JUNIO"/>
    <x v="1"/>
    <s v="MARTES"/>
    <n v="256680"/>
    <x v="26"/>
    <n v="360"/>
    <n v="90"/>
    <n v="61.2"/>
    <x v="2"/>
  </r>
  <r>
    <x v="336"/>
    <s v="JUNIO"/>
    <x v="1"/>
    <s v="MIÉRCOLES"/>
    <n v="256383"/>
    <x v="28"/>
    <n v="150"/>
    <n v="30"/>
    <n v="34.5"/>
    <x v="2"/>
  </r>
  <r>
    <x v="336"/>
    <s v="JUNIO"/>
    <x v="1"/>
    <s v="MIÉRCOLES"/>
    <n v="256381"/>
    <x v="13"/>
    <n v="240"/>
    <n v="30"/>
    <n v="96"/>
    <x v="2"/>
  </r>
  <r>
    <x v="336"/>
    <s v="JUNIO"/>
    <x v="1"/>
    <s v="MIÉRCOLES"/>
    <n v="251429"/>
    <x v="0"/>
    <n v="528"/>
    <n v="48"/>
    <n v="211.20000000000002"/>
    <x v="2"/>
  </r>
  <r>
    <x v="336"/>
    <s v="JUNIO"/>
    <x v="1"/>
    <s v="MIÉRCOLES"/>
    <n v="251406"/>
    <x v="1"/>
    <n v="3240"/>
    <n v="198"/>
    <n v="550.80000000000007"/>
    <x v="2"/>
  </r>
  <r>
    <x v="336"/>
    <s v="JUNIO"/>
    <x v="1"/>
    <s v="MIÉRCOLES"/>
    <n v="254853"/>
    <x v="2"/>
    <n v="2160"/>
    <n v="198"/>
    <n v="367.20000000000005"/>
    <x v="2"/>
  </r>
  <r>
    <x v="336"/>
    <s v="JUNIO"/>
    <x v="1"/>
    <s v="MIÉRCOLES"/>
    <n v="256617"/>
    <x v="3"/>
    <n v="596"/>
    <n v="198"/>
    <n v="101.32000000000001"/>
    <x v="2"/>
  </r>
  <r>
    <x v="336"/>
    <s v="JUNIO"/>
    <x v="1"/>
    <s v="MIÉRCOLES"/>
    <n v="256676"/>
    <x v="17"/>
    <n v="600"/>
    <n v="120"/>
    <n v="102.00000000000001"/>
    <x v="2"/>
  </r>
  <r>
    <x v="336"/>
    <s v="JUNIO"/>
    <x v="1"/>
    <s v="MIÉRCOLES"/>
    <n v="256675"/>
    <x v="8"/>
    <n v="864"/>
    <n v="198"/>
    <n v="146.88000000000002"/>
    <x v="2"/>
  </r>
  <r>
    <x v="336"/>
    <s v="JUNIO"/>
    <x v="1"/>
    <s v="MIÉRCOLES"/>
    <n v="256682"/>
    <x v="20"/>
    <n v="180"/>
    <n v="90"/>
    <n v="30.6"/>
    <x v="2"/>
  </r>
  <r>
    <x v="335"/>
    <s v="JUNIO"/>
    <x v="1"/>
    <s v="MARTES"/>
    <n v="251429"/>
    <x v="0"/>
    <n v="432"/>
    <n v="48"/>
    <n v="172.8"/>
    <x v="2"/>
  </r>
  <r>
    <x v="335"/>
    <s v="JUNIO"/>
    <x v="1"/>
    <s v="MARTES"/>
    <n v="256652"/>
    <x v="9"/>
    <n v="1440"/>
    <n v="90"/>
    <n v="244.8"/>
    <x v="2"/>
  </r>
  <r>
    <x v="335"/>
    <s v="JUNIO"/>
    <x v="1"/>
    <s v="MARTES"/>
    <n v="256677"/>
    <x v="10"/>
    <n v="2400"/>
    <n v="120"/>
    <n v="408.00000000000006"/>
    <x v="2"/>
  </r>
  <r>
    <x v="335"/>
    <s v="JUNIO"/>
    <x v="1"/>
    <s v="MARTES"/>
    <n v="256678"/>
    <x v="11"/>
    <n v="900"/>
    <n v="90"/>
    <n v="153"/>
    <x v="2"/>
  </r>
  <r>
    <x v="335"/>
    <s v="JUNIO"/>
    <x v="1"/>
    <s v="MARTES"/>
    <n v="256695"/>
    <x v="25"/>
    <n v="450"/>
    <n v="225"/>
    <n v="189"/>
    <x v="2"/>
  </r>
  <r>
    <x v="335"/>
    <s v="JUNIO"/>
    <x v="1"/>
    <s v="MARTES"/>
    <n v="256708"/>
    <x v="12"/>
    <n v="450"/>
    <n v="225"/>
    <n v="180"/>
    <x v="2"/>
  </r>
  <r>
    <x v="335"/>
    <s v="JUNIO"/>
    <x v="1"/>
    <s v="MARTES"/>
    <n v="256709"/>
    <x v="19"/>
    <n v="225"/>
    <n v="225"/>
    <n v="90"/>
    <x v="2"/>
  </r>
  <r>
    <x v="335"/>
    <s v="JUNIO"/>
    <x v="1"/>
    <s v="MARTES"/>
    <n v="256720"/>
    <x v="42"/>
    <n v="500"/>
    <n v="420"/>
    <n v="210"/>
    <x v="2"/>
  </r>
  <r>
    <x v="335"/>
    <s v="JUNIO"/>
    <x v="1"/>
    <s v="MARTES"/>
    <s v="A"/>
    <x v="50"/>
    <n v="200"/>
    <n v="200"/>
    <n v="84"/>
    <x v="2"/>
  </r>
  <r>
    <x v="336"/>
    <s v="JUNIO"/>
    <x v="1"/>
    <s v="MIÉRCOLES"/>
    <n v="256800"/>
    <x v="71"/>
    <n v="576"/>
    <n v="144"/>
    <n v="97.92"/>
    <x v="2"/>
  </r>
  <r>
    <x v="337"/>
    <s v="JUNIO"/>
    <x v="1"/>
    <s v="JUEVES"/>
    <n v="251429"/>
    <x v="0"/>
    <n v="672"/>
    <n v="48"/>
    <n v="268.8"/>
    <x v="2"/>
  </r>
  <r>
    <x v="337"/>
    <s v="JUNIO"/>
    <x v="1"/>
    <s v="JUEVES"/>
    <n v="251406"/>
    <x v="1"/>
    <n v="2160"/>
    <n v="198"/>
    <n v="367.20000000000005"/>
    <x v="2"/>
  </r>
  <r>
    <x v="337"/>
    <s v="JUNIO"/>
    <x v="1"/>
    <s v="JUEVES"/>
    <n v="256676"/>
    <x v="17"/>
    <n v="240"/>
    <n v="120"/>
    <n v="40.800000000000004"/>
    <x v="2"/>
  </r>
  <r>
    <x v="337"/>
    <s v="JUNIO"/>
    <x v="1"/>
    <s v="JUEVES"/>
    <n v="256652"/>
    <x v="9"/>
    <n v="1440"/>
    <n v="90"/>
    <n v="244.8"/>
    <x v="2"/>
  </r>
  <r>
    <x v="337"/>
    <s v="JUNIO"/>
    <x v="1"/>
    <s v="JUEVES"/>
    <n v="256680"/>
    <x v="26"/>
    <n v="990"/>
    <n v="90"/>
    <n v="168.3"/>
    <x v="2"/>
  </r>
  <r>
    <x v="337"/>
    <s v="JUNIO"/>
    <x v="1"/>
    <s v="JUEVES"/>
    <n v="256678"/>
    <x v="11"/>
    <n v="1440"/>
    <n v="90"/>
    <n v="244.8"/>
    <x v="2"/>
  </r>
  <r>
    <x v="337"/>
    <s v="JUNIO"/>
    <x v="1"/>
    <s v="JUEVES"/>
    <n v="256709"/>
    <x v="19"/>
    <n v="450"/>
    <n v="225"/>
    <n v="180"/>
    <x v="2"/>
  </r>
  <r>
    <x v="337"/>
    <s v="JUNIO"/>
    <x v="1"/>
    <s v="JUEVES"/>
    <n v="256720"/>
    <x v="42"/>
    <n v="500"/>
    <n v="420"/>
    <n v="210"/>
    <x v="2"/>
  </r>
  <r>
    <x v="337"/>
    <s v="JUNIO"/>
    <x v="1"/>
    <s v="JUEVES"/>
    <n v="256721"/>
    <x v="43"/>
    <n v="500"/>
    <n v="420"/>
    <n v="210"/>
    <x v="2"/>
  </r>
  <r>
    <x v="337"/>
    <s v="JUNIO"/>
    <x v="1"/>
    <s v="JUEVES"/>
    <n v="256381"/>
    <x v="13"/>
    <n v="240"/>
    <n v="30"/>
    <n v="96"/>
    <x v="2"/>
  </r>
  <r>
    <x v="337"/>
    <s v="JUNIO"/>
    <x v="1"/>
    <s v="JUEVES"/>
    <n v="256379"/>
    <x v="15"/>
    <n v="200"/>
    <n v="50"/>
    <n v="80"/>
    <x v="2"/>
  </r>
  <r>
    <x v="337"/>
    <s v="JUNIO"/>
    <x v="1"/>
    <s v="JUEVES"/>
    <n v="751315"/>
    <x v="24"/>
    <n v="1680"/>
    <n v="420"/>
    <n v="705.6"/>
    <x v="2"/>
  </r>
  <r>
    <x v="337"/>
    <s v="JUNIO"/>
    <x v="1"/>
    <s v="JUEVES"/>
    <n v="251633"/>
    <x v="16"/>
    <n v="900"/>
    <n v="180"/>
    <n v="378"/>
    <x v="2"/>
  </r>
  <r>
    <x v="337"/>
    <s v="JUNIO"/>
    <x v="1"/>
    <s v="JUEVES"/>
    <n v="254853"/>
    <x v="2"/>
    <n v="1080"/>
    <n v="198"/>
    <n v="183.60000000000002"/>
    <x v="2"/>
  </r>
  <r>
    <x v="337"/>
    <s v="JUNIO"/>
    <x v="1"/>
    <s v="JUEVES"/>
    <n v="256676"/>
    <x v="17"/>
    <n v="360"/>
    <n v="120"/>
    <n v="61.2"/>
    <x v="2"/>
  </r>
  <r>
    <x v="337"/>
    <s v="JUNIO"/>
    <x v="1"/>
    <s v="JUEVES"/>
    <n v="256695"/>
    <x v="25"/>
    <n v="1800"/>
    <n v="225"/>
    <n v="756"/>
    <x v="2"/>
  </r>
  <r>
    <x v="337"/>
    <s v="JUNIO"/>
    <x v="1"/>
    <s v="JUEVES"/>
    <n v="256800"/>
    <x v="71"/>
    <n v="288"/>
    <n v="144"/>
    <n v="48.96"/>
    <x v="2"/>
  </r>
  <r>
    <x v="337"/>
    <s v="JUNIO"/>
    <x v="1"/>
    <s v="JUEVES"/>
    <n v="256383"/>
    <x v="28"/>
    <n v="150"/>
    <n v="30"/>
    <n v="34.5"/>
    <x v="2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  <r>
    <x v="338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0"/>
    <x v="1"/>
    <s v="MARTES"/>
    <x v="33"/>
    <x v="33"/>
    <n v="120"/>
    <n v="40"/>
    <n v="27.6"/>
    <x v="2"/>
  </r>
  <r>
    <x v="335"/>
    <x v="0"/>
    <x v="1"/>
    <s v="MARTES"/>
    <x v="15"/>
    <x v="15"/>
    <n v="250"/>
    <n v="50"/>
    <n v="100"/>
    <x v="2"/>
  </r>
  <r>
    <x v="335"/>
    <x v="0"/>
    <x v="1"/>
    <s v="MARTES"/>
    <x v="38"/>
    <x v="38"/>
    <n v="560"/>
    <n v="112"/>
    <n v="224"/>
    <x v="2"/>
  </r>
  <r>
    <x v="335"/>
    <x v="0"/>
    <x v="1"/>
    <s v="MARTES"/>
    <x v="24"/>
    <x v="24"/>
    <n v="3360"/>
    <n v="420"/>
    <n v="1411.2"/>
    <x v="2"/>
  </r>
  <r>
    <x v="335"/>
    <x v="0"/>
    <x v="1"/>
    <s v="MARTES"/>
    <x v="16"/>
    <x v="16"/>
    <n v="540"/>
    <n v="180"/>
    <n v="226.79999999999998"/>
    <x v="2"/>
  </r>
  <r>
    <x v="335"/>
    <x v="0"/>
    <x v="1"/>
    <s v="MARTES"/>
    <x v="7"/>
    <x v="7"/>
    <n v="2160"/>
    <n v="198"/>
    <n v="367.20000000000005"/>
    <x v="2"/>
  </r>
  <r>
    <x v="335"/>
    <x v="0"/>
    <x v="1"/>
    <s v="MARTES"/>
    <x v="10"/>
    <x v="10"/>
    <n v="2640"/>
    <n v="120"/>
    <n v="448.8"/>
    <x v="2"/>
  </r>
  <r>
    <x v="335"/>
    <x v="0"/>
    <x v="1"/>
    <s v="MARTES"/>
    <x v="26"/>
    <x v="26"/>
    <n v="540"/>
    <n v="90"/>
    <n v="91.800000000000011"/>
    <x v="2"/>
  </r>
  <r>
    <x v="335"/>
    <x v="0"/>
    <x v="1"/>
    <s v="MARTES"/>
    <x v="23"/>
    <x v="23"/>
    <n v="1440"/>
    <n v="90"/>
    <n v="244.8"/>
    <x v="2"/>
  </r>
  <r>
    <x v="335"/>
    <x v="0"/>
    <x v="1"/>
    <s v="MARTES"/>
    <x v="43"/>
    <x v="43"/>
    <n v="750"/>
    <n v="420"/>
    <n v="315"/>
    <x v="2"/>
  </r>
  <r>
    <x v="335"/>
    <x v="0"/>
    <x v="1"/>
    <s v="MARTES"/>
    <x v="7"/>
    <x v="7"/>
    <n v="432"/>
    <n v="198"/>
    <n v="73.440000000000012"/>
    <x v="2"/>
  </r>
  <r>
    <x v="335"/>
    <x v="0"/>
    <x v="1"/>
    <s v="MARTES"/>
    <x v="9"/>
    <x v="9"/>
    <n v="720"/>
    <n v="90"/>
    <n v="122.4"/>
    <x v="2"/>
  </r>
  <r>
    <x v="335"/>
    <x v="0"/>
    <x v="1"/>
    <s v="MARTES"/>
    <x v="10"/>
    <x v="10"/>
    <n v="960"/>
    <n v="120"/>
    <n v="163.20000000000002"/>
    <x v="2"/>
  </r>
  <r>
    <x v="335"/>
    <x v="0"/>
    <x v="1"/>
    <s v="MARTES"/>
    <x v="26"/>
    <x v="26"/>
    <n v="360"/>
    <n v="90"/>
    <n v="61.2"/>
    <x v="2"/>
  </r>
  <r>
    <x v="336"/>
    <x v="0"/>
    <x v="1"/>
    <s v="MIÉRCOLES"/>
    <x v="28"/>
    <x v="28"/>
    <n v="150"/>
    <n v="30"/>
    <n v="34.5"/>
    <x v="2"/>
  </r>
  <r>
    <x v="336"/>
    <x v="0"/>
    <x v="1"/>
    <s v="MIÉRCOLES"/>
    <x v="13"/>
    <x v="13"/>
    <n v="240"/>
    <n v="30"/>
    <n v="96"/>
    <x v="2"/>
  </r>
  <r>
    <x v="336"/>
    <x v="0"/>
    <x v="1"/>
    <s v="MIÉRCOLES"/>
    <x v="0"/>
    <x v="0"/>
    <n v="528"/>
    <n v="48"/>
    <n v="211.20000000000002"/>
    <x v="2"/>
  </r>
  <r>
    <x v="336"/>
    <x v="0"/>
    <x v="1"/>
    <s v="MIÉRCOLES"/>
    <x v="1"/>
    <x v="1"/>
    <n v="3240"/>
    <n v="198"/>
    <n v="550.80000000000007"/>
    <x v="2"/>
  </r>
  <r>
    <x v="336"/>
    <x v="0"/>
    <x v="1"/>
    <s v="MIÉRCOLES"/>
    <x v="2"/>
    <x v="2"/>
    <n v="2160"/>
    <n v="198"/>
    <n v="367.20000000000005"/>
    <x v="2"/>
  </r>
  <r>
    <x v="336"/>
    <x v="0"/>
    <x v="1"/>
    <s v="MIÉRCOLES"/>
    <x v="3"/>
    <x v="3"/>
    <n v="596"/>
    <n v="198"/>
    <n v="101.32000000000001"/>
    <x v="2"/>
  </r>
  <r>
    <x v="336"/>
    <x v="0"/>
    <x v="1"/>
    <s v="MIÉRCOLES"/>
    <x v="17"/>
    <x v="17"/>
    <n v="600"/>
    <n v="120"/>
    <n v="102.00000000000001"/>
    <x v="2"/>
  </r>
  <r>
    <x v="336"/>
    <x v="0"/>
    <x v="1"/>
    <s v="MIÉRCOLES"/>
    <x v="8"/>
    <x v="8"/>
    <n v="864"/>
    <n v="198"/>
    <n v="146.88000000000002"/>
    <x v="2"/>
  </r>
  <r>
    <x v="336"/>
    <x v="0"/>
    <x v="1"/>
    <s v="MIÉRCOLES"/>
    <x v="20"/>
    <x v="20"/>
    <n v="180"/>
    <n v="90"/>
    <n v="30.6"/>
    <x v="2"/>
  </r>
  <r>
    <x v="335"/>
    <x v="0"/>
    <x v="1"/>
    <s v="MARTES"/>
    <x v="0"/>
    <x v="0"/>
    <n v="432"/>
    <n v="48"/>
    <n v="172.8"/>
    <x v="2"/>
  </r>
  <r>
    <x v="335"/>
    <x v="0"/>
    <x v="1"/>
    <s v="MARTES"/>
    <x v="9"/>
    <x v="9"/>
    <n v="1440"/>
    <n v="90"/>
    <n v="244.8"/>
    <x v="2"/>
  </r>
  <r>
    <x v="335"/>
    <x v="0"/>
    <x v="1"/>
    <s v="MARTES"/>
    <x v="10"/>
    <x v="10"/>
    <n v="2400"/>
    <n v="120"/>
    <n v="408.00000000000006"/>
    <x v="2"/>
  </r>
  <r>
    <x v="335"/>
    <x v="0"/>
    <x v="1"/>
    <s v="MARTES"/>
    <x v="11"/>
    <x v="11"/>
    <n v="900"/>
    <n v="90"/>
    <n v="153"/>
    <x v="2"/>
  </r>
  <r>
    <x v="335"/>
    <x v="0"/>
    <x v="1"/>
    <s v="MARTES"/>
    <x v="25"/>
    <x v="25"/>
    <n v="450"/>
    <n v="225"/>
    <n v="189"/>
    <x v="2"/>
  </r>
  <r>
    <x v="335"/>
    <x v="0"/>
    <x v="1"/>
    <s v="MARTES"/>
    <x v="12"/>
    <x v="12"/>
    <n v="450"/>
    <n v="225"/>
    <n v="180"/>
    <x v="2"/>
  </r>
  <r>
    <x v="335"/>
    <x v="0"/>
    <x v="1"/>
    <s v="MARTES"/>
    <x v="19"/>
    <x v="19"/>
    <n v="225"/>
    <n v="225"/>
    <n v="90"/>
    <x v="2"/>
  </r>
  <r>
    <x v="335"/>
    <x v="0"/>
    <x v="1"/>
    <s v="MARTES"/>
    <x v="42"/>
    <x v="42"/>
    <n v="500"/>
    <n v="420"/>
    <n v="210"/>
    <x v="2"/>
  </r>
  <r>
    <x v="335"/>
    <x v="0"/>
    <x v="1"/>
    <s v="MARTES"/>
    <x v="66"/>
    <x v="50"/>
    <n v="200"/>
    <n v="200"/>
    <n v="84"/>
    <x v="2"/>
  </r>
  <r>
    <x v="336"/>
    <x v="0"/>
    <x v="1"/>
    <s v="MIÉRCOLES"/>
    <x v="87"/>
    <x v="71"/>
    <n v="576"/>
    <n v="144"/>
    <n v="97.92"/>
    <x v="2"/>
  </r>
  <r>
    <x v="337"/>
    <x v="0"/>
    <x v="1"/>
    <s v="JUEVES"/>
    <x v="0"/>
    <x v="0"/>
    <n v="672"/>
    <n v="48"/>
    <n v="268.8"/>
    <x v="2"/>
  </r>
  <r>
    <x v="337"/>
    <x v="0"/>
    <x v="1"/>
    <s v="JUEVES"/>
    <x v="1"/>
    <x v="1"/>
    <n v="2160"/>
    <n v="198"/>
    <n v="367.20000000000005"/>
    <x v="2"/>
  </r>
  <r>
    <x v="337"/>
    <x v="0"/>
    <x v="1"/>
    <s v="JUEVES"/>
    <x v="17"/>
    <x v="17"/>
    <n v="240"/>
    <n v="120"/>
    <n v="40.800000000000004"/>
    <x v="2"/>
  </r>
  <r>
    <x v="337"/>
    <x v="0"/>
    <x v="1"/>
    <s v="JUEVES"/>
    <x v="9"/>
    <x v="9"/>
    <n v="1440"/>
    <n v="90"/>
    <n v="244.8"/>
    <x v="2"/>
  </r>
  <r>
    <x v="337"/>
    <x v="0"/>
    <x v="1"/>
    <s v="JUEVES"/>
    <x v="26"/>
    <x v="26"/>
    <n v="990"/>
    <n v="90"/>
    <n v="168.3"/>
    <x v="2"/>
  </r>
  <r>
    <x v="337"/>
    <x v="0"/>
    <x v="1"/>
    <s v="JUEVES"/>
    <x v="11"/>
    <x v="11"/>
    <n v="1440"/>
    <n v="90"/>
    <n v="244.8"/>
    <x v="2"/>
  </r>
  <r>
    <x v="337"/>
    <x v="0"/>
    <x v="1"/>
    <s v="JUEVES"/>
    <x v="19"/>
    <x v="19"/>
    <n v="450"/>
    <n v="225"/>
    <n v="180"/>
    <x v="2"/>
  </r>
  <r>
    <x v="337"/>
    <x v="0"/>
    <x v="1"/>
    <s v="JUEVES"/>
    <x v="42"/>
    <x v="42"/>
    <n v="500"/>
    <n v="420"/>
    <n v="210"/>
    <x v="2"/>
  </r>
  <r>
    <x v="337"/>
    <x v="0"/>
    <x v="1"/>
    <s v="JUEVES"/>
    <x v="43"/>
    <x v="43"/>
    <n v="500"/>
    <n v="420"/>
    <n v="210"/>
    <x v="2"/>
  </r>
  <r>
    <x v="337"/>
    <x v="0"/>
    <x v="1"/>
    <s v="JUEVES"/>
    <x v="13"/>
    <x v="13"/>
    <n v="240"/>
    <n v="30"/>
    <n v="96"/>
    <x v="2"/>
  </r>
  <r>
    <x v="337"/>
    <x v="0"/>
    <x v="1"/>
    <s v="JUEVES"/>
    <x v="15"/>
    <x v="15"/>
    <n v="200"/>
    <n v="50"/>
    <n v="80"/>
    <x v="2"/>
  </r>
  <r>
    <x v="337"/>
    <x v="0"/>
    <x v="1"/>
    <s v="JUEVES"/>
    <x v="24"/>
    <x v="24"/>
    <n v="1680"/>
    <n v="420"/>
    <n v="705.6"/>
    <x v="2"/>
  </r>
  <r>
    <x v="337"/>
    <x v="0"/>
    <x v="1"/>
    <s v="JUEVES"/>
    <x v="16"/>
    <x v="16"/>
    <n v="900"/>
    <n v="180"/>
    <n v="378"/>
    <x v="2"/>
  </r>
  <r>
    <x v="337"/>
    <x v="0"/>
    <x v="1"/>
    <s v="JUEVES"/>
    <x v="2"/>
    <x v="2"/>
    <n v="1080"/>
    <n v="198"/>
    <n v="183.60000000000002"/>
    <x v="2"/>
  </r>
  <r>
    <x v="337"/>
    <x v="0"/>
    <x v="1"/>
    <s v="JUEVES"/>
    <x v="17"/>
    <x v="17"/>
    <n v="360"/>
    <n v="120"/>
    <n v="61.2"/>
    <x v="2"/>
  </r>
  <r>
    <x v="337"/>
    <x v="0"/>
    <x v="1"/>
    <s v="JUEVES"/>
    <x v="25"/>
    <x v="25"/>
    <n v="1800"/>
    <n v="225"/>
    <n v="756"/>
    <x v="2"/>
  </r>
  <r>
    <x v="337"/>
    <x v="0"/>
    <x v="1"/>
    <s v="JUEVES"/>
    <x v="87"/>
    <x v="71"/>
    <n v="288"/>
    <n v="144"/>
    <n v="48.96"/>
    <x v="2"/>
  </r>
  <r>
    <x v="337"/>
    <x v="0"/>
    <x v="1"/>
    <s v="JUEVES"/>
    <x v="28"/>
    <x v="28"/>
    <n v="150"/>
    <n v="30"/>
    <n v="34.5"/>
    <x v="2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5"/>
    <x v="22"/>
    <s v="SÁBADO"/>
    <x v="88"/>
    <x v="21"/>
    <m/>
    <n v="0"/>
    <n v="0"/>
    <x v="1"/>
  </r>
  <r>
    <x v="338"/>
    <x v="12"/>
    <x v="28"/>
    <m/>
    <x v="88"/>
    <x v="72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6">
        <item m="1" x="1392"/>
        <item m="1" x="1553"/>
        <item m="1" x="1705"/>
        <item m="1" x="1857"/>
        <item m="1" x="440"/>
        <item m="1" x="569"/>
        <item m="1" x="677"/>
        <item m="1" x="820"/>
        <item m="1" x="1131"/>
        <item m="1" x="1286"/>
        <item m="1" x="1445"/>
        <item m="1" x="1603"/>
        <item m="1" x="1754"/>
        <item m="1" x="1900"/>
        <item m="1" x="898"/>
        <item m="1" x="1051"/>
        <item m="1" x="1202"/>
        <item m="1" x="1361"/>
        <item m="1" x="1522"/>
        <item m="1" x="1675"/>
        <item m="1" x="410"/>
        <item m="1" x="542"/>
        <item m="1" x="645"/>
        <item m="1" x="781"/>
        <item m="1" x="937"/>
        <item m="1" x="1089"/>
        <item m="1" x="1865"/>
        <item m="1" x="450"/>
        <item m="1" x="579"/>
        <item m="1" x="830"/>
        <item m="1" x="1139"/>
        <item m="1" x="1454"/>
        <item m="1" x="1612"/>
        <item m="1" x="344"/>
        <item m="1" x="492"/>
        <item m="1" x="751"/>
        <item m="1" x="1059"/>
        <item m="1" x="1212"/>
        <item m="1" x="1530"/>
        <item m="1" x="1685"/>
        <item m="1" x="1833"/>
        <item m="1" x="417"/>
        <item m="1" x="550"/>
        <item m="1" x="654"/>
        <item m="1" x="949"/>
        <item m="1" x="1103"/>
        <item m="1" x="1255"/>
        <item m="1" x="1413"/>
        <item m="1" x="1573"/>
        <item m="1" x="1725"/>
        <item m="1" x="462"/>
        <item m="1" x="588"/>
        <item m="1" x="694"/>
        <item m="1" x="838"/>
        <item m="1" x="995"/>
        <item m="1" x="1147"/>
        <item m="1" x="1462"/>
        <item m="1" x="1621"/>
        <item m="1" x="1770"/>
        <item m="1" x="352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4"/>
        <item m="1" x="963"/>
        <item m="1" x="1115"/>
        <item m="1" x="1268"/>
        <item m="1" x="1427"/>
        <item m="1" x="1736"/>
        <item m="1" x="1885"/>
        <item m="1" x="472"/>
        <item m="1" x="596"/>
        <item m="1" x="703"/>
        <item m="1" x="848"/>
        <item m="1" x="1157"/>
        <item m="1" x="1311"/>
        <item m="1" x="1472"/>
        <item m="1" x="1629"/>
        <item m="1" x="1776"/>
        <item m="1" x="361"/>
        <item m="1" x="769"/>
        <item m="1" x="924"/>
        <item m="1" x="1075"/>
        <item m="1" x="1231"/>
        <item m="1" x="1388"/>
        <item m="1" x="1548"/>
        <item m="1" x="1852"/>
        <item m="1" x="436"/>
        <item m="1" x="565"/>
        <item m="1" x="673"/>
        <item m="1" x="816"/>
        <item m="1" x="974"/>
        <item m="1" x="1281"/>
        <item m="1" x="1441"/>
        <item m="1" x="1598"/>
        <item m="1" x="1750"/>
        <item m="1" x="1896"/>
        <item m="1" x="483"/>
        <item m="1" x="604"/>
        <item m="1" x="712"/>
        <item m="1" x="858"/>
        <item m="1" x="1012"/>
        <item m="1" x="1167"/>
        <item m="1" x="1319"/>
        <item m="1" x="1481"/>
        <item m="1" x="1635"/>
        <item m="1" x="1784"/>
        <item m="1" x="371"/>
        <item m="1" x="513"/>
        <item m="1" x="778"/>
        <item m="1" x="933"/>
        <item m="1" x="1084"/>
        <item m="1" x="1239"/>
        <item m="1" x="1398"/>
        <item m="1" x="1559"/>
        <item m="1" x="1708"/>
        <item m="1" x="1861"/>
        <item m="1" x="446"/>
        <item m="1" x="574"/>
        <item m="1" x="682"/>
        <item m="1" x="825"/>
        <item m="1" x="984"/>
        <item m="1" x="1135"/>
        <item m="1" x="1291"/>
        <item m="1" x="1450"/>
        <item m="1" x="1608"/>
        <item m="1" x="1758"/>
        <item m="1" x="339"/>
        <item m="1" x="488"/>
        <item m="1" x="609"/>
        <item m="1" x="718"/>
        <item m="1" x="867"/>
        <item m="1" x="1021"/>
        <item m="1" x="1176"/>
        <item m="1" x="1327"/>
        <item m="1" x="1490"/>
        <item m="1" x="1644"/>
        <item m="1" x="1794"/>
        <item m="1" x="378"/>
        <item m="1" x="790"/>
        <item m="1" x="944"/>
        <item m="1" x="1098"/>
        <item m="1" x="1251"/>
        <item m="1" x="1408"/>
        <item m="1" x="1569"/>
        <item m="1" x="1721"/>
        <item m="1" x="1874"/>
        <item m="1" x="457"/>
        <item m="1" x="583"/>
        <item m="1" x="690"/>
        <item m="1" x="833"/>
        <item m="1" x="991"/>
        <item m="1" x="1143"/>
        <item m="1" x="1298"/>
        <item m="1" x="1457"/>
        <item m="1" x="1616"/>
        <item m="1" x="1766"/>
        <item m="1" x="347"/>
        <item m="1" x="496"/>
        <item m="1" x="614"/>
        <item m="1" x="727"/>
        <item m="1" x="875"/>
        <item m="1" x="1030"/>
        <item m="1" x="1185"/>
        <item m="1" x="1337"/>
        <item m="1" x="1499"/>
        <item m="1" x="1653"/>
        <item m="1" x="1803"/>
        <item m="1" x="386"/>
        <item m="1" x="526"/>
        <item m="1" x="802"/>
        <item m="1" x="958"/>
        <item m="1" x="1111"/>
        <item m="1" x="1264"/>
        <item m="1" x="1422"/>
        <item m="1" x="1582"/>
        <item m="1" x="1731"/>
        <item m="1" x="1881"/>
        <item m="1" x="467"/>
        <item m="1" x="592"/>
        <item m="1" x="699"/>
        <item m="1" x="843"/>
        <item m="1" x="999"/>
        <item m="1" x="1152"/>
        <item m="1" x="1307"/>
        <item m="1" x="1467"/>
        <item m="1" x="1625"/>
        <item m="1" x="1772"/>
        <item m="1" x="356"/>
        <item m="1" x="500"/>
        <item m="1" x="618"/>
        <item m="1" x="736"/>
        <item m="1" x="885"/>
        <item m="1" x="1039"/>
        <item m="1" x="1194"/>
        <item m="1" x="1347"/>
        <item m="1" x="1508"/>
        <item m="1" x="1661"/>
        <item m="1" x="1812"/>
        <item m="1" x="396"/>
        <item m="1" x="812"/>
        <item m="1" x="970"/>
        <item m="1" x="1123"/>
        <item m="1" x="1276"/>
        <item m="1" x="1436"/>
        <item m="1" x="1594"/>
        <item m="1" x="1745"/>
        <item m="1" x="1893"/>
        <item m="1" x="479"/>
        <item m="1" x="600"/>
        <item m="1" x="707"/>
        <item m="1" x="853"/>
        <item m="1" x="1008"/>
        <item m="1" x="1162"/>
        <item m="1" x="1315"/>
        <item m="1" x="1477"/>
        <item m="1" x="1631"/>
        <item m="1" x="1779"/>
        <item m="1" x="366"/>
        <item m="1" x="509"/>
        <item m="1" x="623"/>
        <item m="1" x="742"/>
        <item m="1" x="893"/>
        <item m="1" x="1047"/>
        <item m="1" x="1201"/>
        <item m="1" x="1356"/>
        <item m="1" x="1518"/>
        <item m="1" x="1670"/>
        <item m="1" x="1821"/>
        <item m="1" x="405"/>
        <item m="1" x="538"/>
        <item m="1" x="717"/>
        <item m="1" x="862"/>
        <item m="1" x="1017"/>
        <item m="1" x="1171"/>
        <item m="1" x="1323"/>
        <item m="1" x="1486"/>
        <item m="1" x="1640"/>
        <item m="1" x="1789"/>
        <item m="1" x="373"/>
        <item m="1" x="518"/>
        <item m="1" x="628"/>
        <item m="1" x="747"/>
        <item m="1" x="902"/>
        <item m="1" x="1055"/>
        <item m="1" x="1207"/>
        <item m="1" x="1366"/>
        <item m="1" x="1526"/>
        <item m="1" x="1680"/>
        <item m="1" x="1829"/>
        <item m="1" x="413"/>
        <item m="1" x="546"/>
        <item m="1" x="649"/>
        <item m="1" x="785"/>
        <item m="1" x="940"/>
        <item m="1" x="1093"/>
        <item m="1" x="1247"/>
        <item m="1" x="1404"/>
        <item m="1" x="1565"/>
        <item m="1" x="1716"/>
        <item m="1" x="1869"/>
        <item m="1" x="453"/>
        <item m="1" x="722"/>
        <item m="1" x="871"/>
        <item m="1" x="1026"/>
        <item m="1" x="1181"/>
        <item m="1" x="1332"/>
        <item m="1" x="1494"/>
        <item m="1" x="1649"/>
        <item m="1" x="1798"/>
        <item m="1" x="382"/>
        <item m="1" x="522"/>
        <item m="1" x="633"/>
        <item m="1" x="755"/>
        <item m="1" x="909"/>
        <item m="1" x="1063"/>
        <item m="1" x="1217"/>
        <item m="1" x="1375"/>
        <item m="1" x="1535"/>
        <item m="1" x="1689"/>
        <item m="1" x="1838"/>
        <item m="1" x="421"/>
        <item m="1" x="554"/>
        <item m="1" x="659"/>
        <item m="1" x="798"/>
        <item m="1" x="954"/>
        <item m="1" x="1107"/>
        <item m="1" x="1260"/>
        <item m="1" x="1417"/>
        <item m="1" x="1577"/>
        <item m="1" x="732"/>
        <item m="1" x="880"/>
        <item m="1" x="1035"/>
        <item m="1" x="1189"/>
        <item m="1" x="1342"/>
        <item m="1" x="1503"/>
        <item m="1" x="1657"/>
        <item m="1" x="1808"/>
        <item m="1" x="391"/>
        <item m="1" x="531"/>
        <item m="1" x="637"/>
        <item m="1" x="764"/>
        <item m="1" x="919"/>
        <item m="1" x="1071"/>
        <item m="1" x="1227"/>
        <item m="1" x="1383"/>
        <item m="1" x="1544"/>
        <item m="1" x="1697"/>
        <item m="1" x="1847"/>
        <item m="1" x="431"/>
        <item m="1" x="562"/>
        <item m="1" x="669"/>
        <item m="1" x="808"/>
        <item m="1" x="967"/>
        <item m="1" x="1119"/>
        <item m="1" x="1272"/>
        <item m="1" x="1432"/>
        <item m="1" x="1591"/>
        <item m="1" x="1741"/>
        <item m="1" x="1889"/>
        <item m="1" x="476"/>
        <item m="1" x="740"/>
        <item m="1" x="890"/>
        <item m="1" x="1043"/>
        <item m="1" x="1198"/>
        <item m="1" x="1352"/>
        <item m="1" x="1513"/>
        <item m="1" x="1666"/>
        <item m="1" x="1817"/>
        <item m="1" x="401"/>
        <item m="1" x="535"/>
        <item m="1" x="641"/>
        <item m="1" x="774"/>
        <item m="1" x="928"/>
        <item m="1" x="1080"/>
        <item m="1" x="1235"/>
        <item m="1" x="1393"/>
        <item m="1" x="1554"/>
        <item m="1" x="1706"/>
        <item m="1" x="1858"/>
        <item m="1" x="441"/>
        <item m="1" x="570"/>
        <item m="1" x="678"/>
        <item m="1" x="821"/>
        <item m="1" x="979"/>
        <item m="1" x="1132"/>
        <item m="1" x="1287"/>
        <item m="1" x="1446"/>
        <item m="1" x="1604"/>
        <item m="1" x="1755"/>
        <item m="1" x="1901"/>
        <item m="1" x="746"/>
        <item m="1" x="899"/>
        <item m="1" x="1052"/>
        <item m="1" x="1203"/>
        <item m="1" x="1362"/>
        <item m="1" x="1523"/>
        <item m="1" x="1676"/>
        <item m="1" x="1825"/>
        <item m="1" x="411"/>
        <item m="1" x="543"/>
        <item m="1" x="646"/>
        <item m="1" x="782"/>
        <item x="338"/>
        <item m="1" x="938"/>
        <item m="1" x="1090"/>
        <item m="1" x="1244"/>
        <item m="1" x="1402"/>
        <item m="1" x="1562"/>
        <item m="1" x="1713"/>
        <item m="1" x="1866"/>
        <item m="1" x="451"/>
        <item m="1" x="580"/>
        <item m="1" x="687"/>
        <item m="1" x="831"/>
        <item m="1" x="988"/>
        <item m="1" x="1140"/>
        <item m="1" x="1295"/>
        <item m="1" x="1455"/>
        <item m="1" x="1613"/>
        <item m="1" x="1763"/>
        <item m="1" x="345"/>
        <item m="1" x="493"/>
        <item m="1" x="752"/>
        <item m="1" x="906"/>
        <item m="1" x="1060"/>
        <item m="1" x="1213"/>
        <item m="1" x="1371"/>
        <item m="1" x="1531"/>
        <item m="1" x="1686"/>
        <item m="1" x="1834"/>
        <item m="1" x="418"/>
        <item m="1" x="551"/>
        <item m="1" x="655"/>
        <item m="1" x="794"/>
        <item m="1" x="950"/>
        <item m="1" x="1104"/>
        <item m="1" x="1256"/>
        <item m="1" x="1414"/>
        <item m="1" x="1574"/>
        <item m="1" x="1726"/>
        <item m="1" x="1877"/>
        <item m="1" x="463"/>
        <item m="1" x="589"/>
        <item m="1" x="695"/>
        <item m="1" x="839"/>
        <item m="1" x="996"/>
        <item m="1" x="1148"/>
        <item m="1" x="1303"/>
        <item m="1" x="1463"/>
        <item m="1" x="1622"/>
        <item m="1" x="1771"/>
        <item m="1" x="353"/>
        <item m="1" x="761"/>
        <item m="1" x="915"/>
        <item m="1" x="1067"/>
        <item m="1" x="1223"/>
        <item m="1" x="1380"/>
        <item m="1" x="1540"/>
        <item m="1" x="1694"/>
        <item m="1" x="1844"/>
        <item m="1" x="427"/>
        <item m="1" x="558"/>
        <item m="1" x="665"/>
        <item m="1" x="805"/>
        <item m="1" x="964"/>
        <item m="1" x="1116"/>
        <item m="1" x="1269"/>
        <item m="1" x="1428"/>
        <item m="1" x="1587"/>
        <item m="1" x="1737"/>
        <item m="1" x="1886"/>
        <item m="1" x="473"/>
        <item m="1" x="597"/>
        <item m="1" x="704"/>
        <item m="1" x="849"/>
        <item m="1" x="1004"/>
        <item m="1" x="1158"/>
        <item m="1" x="1312"/>
        <item m="1" x="1473"/>
        <item m="1" x="1630"/>
        <item m="1" x="1777"/>
        <item m="1" x="362"/>
        <item m="1" x="505"/>
        <item m="1" x="770"/>
        <item m="1" x="925"/>
        <item m="1" x="1076"/>
        <item m="1" x="1232"/>
        <item m="1" x="1389"/>
        <item m="1" x="1549"/>
        <item m="1" x="1701"/>
        <item m="1" x="1853"/>
        <item m="1" x="437"/>
        <item m="1" x="566"/>
        <item m="1" x="674"/>
        <item m="1" x="817"/>
        <item m="1" x="975"/>
        <item m="1" x="1127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277"/>
        <item m="1" x="1437"/>
        <item m="1" x="1595"/>
        <item m="1" x="1746"/>
        <item m="1" x="480"/>
        <item m="1" x="708"/>
        <item m="1" x="854"/>
        <item m="1" x="1009"/>
        <item m="1" x="1163"/>
        <item m="1" x="1316"/>
        <item m="1" x="1478"/>
        <item m="1" x="1780"/>
        <item m="1" x="367"/>
        <item m="1" x="510"/>
        <item m="1" x="624"/>
        <item m="1" x="743"/>
        <item m="1" x="894"/>
        <item m="1" x="1357"/>
        <item m="1" x="1519"/>
        <item m="1" x="1671"/>
        <item m="1" x="1822"/>
        <item m="1" x="406"/>
        <item m="1" x="863"/>
        <item m="1" x="1018"/>
        <item m="1" x="1172"/>
        <item m="1" x="1324"/>
        <item m="1" x="1487"/>
        <item m="1" x="1790"/>
        <item m="1" x="374"/>
        <item m="1" x="519"/>
        <item m="1" x="629"/>
        <item m="1" x="748"/>
        <item m="1" x="903"/>
        <item m="1" x="1208"/>
        <item m="1" x="1367"/>
        <item m="1" x="1527"/>
        <item m="1" x="1681"/>
        <item m="1" x="1830"/>
        <item m="1" x="414"/>
        <item m="1" x="650"/>
        <item m="1" x="786"/>
        <item m="1" x="941"/>
        <item m="1" x="1094"/>
        <item m="1" x="1248"/>
        <item m="1" x="1405"/>
        <item m="1" x="1717"/>
        <item m="1" x="1870"/>
        <item m="1" x="454"/>
        <item m="1" x="723"/>
        <item m="1" x="872"/>
        <item m="1" x="1027"/>
        <item m="1" x="1333"/>
        <item m="1" x="1495"/>
        <item m="1" x="1650"/>
        <item m="1" x="1799"/>
        <item m="1" x="383"/>
        <item m="1" x="523"/>
        <item m="1" x="756"/>
        <item m="1" x="910"/>
        <item m="1" x="1064"/>
        <item m="1" x="1218"/>
        <item m="1" x="1376"/>
        <item m="1" x="1536"/>
        <item m="1" x="1839"/>
        <item m="1" x="422"/>
        <item m="1" x="555"/>
        <item m="1" x="660"/>
        <item m="1" x="799"/>
        <item m="1" x="955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765"/>
        <item m="1" x="920"/>
        <item m="1" x="1072"/>
        <item m="1" x="1228"/>
        <item m="1" x="1384"/>
        <item m="1" x="1545"/>
        <item m="1" x="1848"/>
        <item m="1" x="432"/>
        <item m="1" x="563"/>
        <item m="1" x="670"/>
        <item m="1" x="809"/>
        <item m="1" x="968"/>
        <item m="1" x="1273"/>
        <item m="1" x="1433"/>
        <item m="1" x="1592"/>
        <item m="1" x="1742"/>
        <item m="1" x="477"/>
        <item m="1" x="891"/>
        <item m="1" x="1044"/>
        <item m="1" x="1199"/>
        <item m="1" x="1353"/>
        <item m="1" x="1514"/>
        <item m="1" x="1667"/>
        <item m="1" x="402"/>
        <item m="1" x="536"/>
        <item m="1" x="642"/>
        <item m="1" x="775"/>
        <item m="1" x="929"/>
        <item m="1" x="1081"/>
        <item m="1" x="1394"/>
        <item m="1" x="1555"/>
        <item m="1" x="1707"/>
        <item m="1" x="1859"/>
        <item m="1" x="442"/>
        <item m="1" x="571"/>
        <item m="1" x="980"/>
        <item m="1" x="1133"/>
        <item m="1" x="1288"/>
        <item m="1" x="1447"/>
        <item m="1" x="1605"/>
        <item m="1" x="1902"/>
        <item m="1" x="900"/>
        <item m="1" x="1053"/>
        <item m="1" x="1204"/>
        <item m="1" x="1363"/>
        <item m="1" x="1677"/>
        <item m="1" x="1091"/>
        <item m="1" x="1826"/>
        <item m="1" x="412"/>
        <item m="1" x="544"/>
        <item m="1" x="647"/>
        <item m="1" x="783"/>
        <item m="1" x="1245"/>
        <item m="1" x="1403"/>
        <item m="1" x="1563"/>
        <item m="1" x="1714"/>
        <item m="1" x="1867"/>
        <item m="1" x="581"/>
        <item m="1" x="688"/>
        <item m="1" x="832"/>
        <item m="1" x="989"/>
        <item m="1" x="1141"/>
        <item m="1" x="1296"/>
        <item m="1" x="1614"/>
        <item m="1" x="1764"/>
        <item m="1" x="346"/>
        <item m="1" x="494"/>
        <item m="1" x="907"/>
        <item m="1" x="1214"/>
        <item m="1" x="1372"/>
        <item m="1" x="1532"/>
        <item m="1" x="1687"/>
        <item m="1" x="1835"/>
        <item m="1" x="419"/>
        <item m="1" x="656"/>
        <item m="1" x="795"/>
        <item m="1" x="951"/>
        <item m="1" x="1105"/>
        <item m="1" x="1257"/>
        <item m="1" x="1415"/>
        <item m="1" x="1727"/>
        <item m="1" x="1878"/>
        <item m="1" x="464"/>
        <item m="1" x="590"/>
        <item m="1" x="696"/>
        <item m="1" x="840"/>
        <item m="1" x="1149"/>
        <item m="1" x="1304"/>
        <item m="1" x="1464"/>
        <item m="1" x="1623"/>
        <item m="1" x="354"/>
        <item m="1" x="916"/>
        <item m="1" x="1068"/>
        <item m="1" x="1224"/>
        <item m="1" x="1381"/>
        <item m="1" x="1541"/>
        <item m="1" x="1695"/>
        <item m="1" x="428"/>
        <item m="1" x="559"/>
        <item m="1" x="666"/>
        <item m="1" x="806"/>
        <item m="1" x="965"/>
        <item m="1" x="1117"/>
        <item m="1" x="1429"/>
        <item m="1" x="1588"/>
        <item m="1" x="1738"/>
        <item m="1" x="1887"/>
        <item m="1" x="474"/>
        <item m="1" x="598"/>
        <item m="1" x="850"/>
        <item m="1" x="1005"/>
        <item m="1" x="1159"/>
        <item m="1" x="1313"/>
        <item m="1" x="1474"/>
        <item m="1" x="363"/>
        <item m="1" x="506"/>
        <item m="1" x="771"/>
        <item m="1" x="926"/>
        <item m="1" x="1077"/>
        <item m="1" x="1233"/>
        <item m="1" x="1550"/>
        <item m="1" x="1702"/>
        <item m="1" x="1854"/>
        <item m="1" x="438"/>
        <item m="1" x="567"/>
        <item m="1" x="675"/>
        <item m="1" x="976"/>
        <item m="1" x="1128"/>
        <item m="1" x="1283"/>
        <item m="1" x="1443"/>
        <item m="1" x="1600"/>
        <item m="1" x="1752"/>
        <item m="1" x="485"/>
        <item m="1" x="606"/>
        <item m="1" x="714"/>
        <item m="1" x="860"/>
        <item m="1" x="1014"/>
        <item m="1" x="1169"/>
        <item m="1" x="1483"/>
        <item m="1" x="1637"/>
        <item m="1" x="1786"/>
        <item m="1" x="515"/>
        <item m="1" x="780"/>
        <item m="1" x="1086"/>
        <item m="1" x="1241"/>
        <item m="1" x="1400"/>
        <item m="1" x="1710"/>
        <item m="1" x="1863"/>
        <item m="1" x="576"/>
        <item m="1" x="684"/>
        <item m="1" x="827"/>
        <item m="1" x="986"/>
        <item m="1" x="1137"/>
        <item m="1" x="1293"/>
        <item m="1" x="1610"/>
        <item m="1" x="1760"/>
        <item m="1" x="341"/>
        <item m="1" x="490"/>
        <item m="1" x="611"/>
        <item m="1" x="720"/>
        <item m="1" x="1023"/>
        <item m="1" x="1178"/>
        <item m="1" x="1329"/>
        <item m="1" x="1492"/>
        <item m="1" x="1646"/>
        <item m="1" x="1796"/>
        <item m="1" x="946"/>
        <item m="1" x="1100"/>
        <item m="1" x="1253"/>
        <item m="1" x="1410"/>
        <item m="1" x="1571"/>
        <item m="1" x="459"/>
        <item m="1" x="585"/>
        <item m="1" x="692"/>
        <item m="1" x="835"/>
        <item m="1" x="993"/>
        <item m="1" x="1300"/>
        <item m="1" x="1459"/>
        <item m="1" x="1618"/>
        <item m="1" x="1768"/>
        <item m="1" x="349"/>
        <item m="1" x="498"/>
        <item m="1" x="729"/>
        <item m="1" x="877"/>
        <item m="1" x="1032"/>
        <item m="1" x="1187"/>
        <item m="1" x="1339"/>
        <item m="1" x="1501"/>
        <item m="1" x="1805"/>
        <item m="1" x="388"/>
        <item m="1" x="528"/>
        <item m="1" x="960"/>
        <item m="1" x="1113"/>
        <item m="1" x="1424"/>
        <item m="1" x="1584"/>
        <item m="1" x="1733"/>
        <item m="1" x="1883"/>
        <item m="1" x="469"/>
        <item m="1" x="594"/>
        <item m="1" x="845"/>
        <item m="1" x="1001"/>
        <item m="1" x="1154"/>
        <item m="1" x="1309"/>
        <item m="1" x="1469"/>
        <item m="1" x="1627"/>
        <item m="1" x="358"/>
        <item m="1" x="502"/>
        <item m="1" x="620"/>
        <item m="1" x="738"/>
        <item m="1" x="887"/>
        <item m="1" x="1041"/>
        <item m="1" x="1349"/>
        <item m="1" x="1510"/>
        <item m="1" x="1663"/>
        <item m="1" x="1814"/>
        <item m="1" x="398"/>
        <item m="1" x="1278"/>
        <item m="1" x="1438"/>
        <item m="1" x="1596"/>
        <item m="1" x="1747"/>
        <item m="1" x="1895"/>
        <item m="1" x="1894"/>
        <item m="1" x="601"/>
        <item m="1" x="709"/>
        <item m="1" x="855"/>
        <item m="1" x="1010"/>
        <item m="1" x="1164"/>
        <item m="1" x="1317"/>
        <item m="1" x="1632"/>
        <item m="1" x="1781"/>
        <item m="1" x="368"/>
        <item m="1" x="511"/>
        <item m="1" x="625"/>
        <item m="1" x="744"/>
        <item m="1" x="895"/>
        <item m="1" x="1048"/>
        <item m="1" x="1358"/>
        <item m="1" x="1520"/>
        <item m="1" x="1672"/>
        <item m="1" x="814"/>
        <item m="1" x="1124"/>
        <item m="1" x="1823"/>
        <item m="1" x="407"/>
        <item m="1" x="539"/>
        <item m="1" x="864"/>
        <item m="1" x="1019"/>
        <item m="1" x="1173"/>
        <item m="1" x="1325"/>
        <item m="1" x="1641"/>
        <item m="1" x="1791"/>
        <item m="1" x="375"/>
        <item m="1" x="520"/>
        <item m="1" x="630"/>
        <item m="1" x="749"/>
        <item m="1" x="1056"/>
        <item m="1" x="1209"/>
        <item m="1" x="1368"/>
        <item m="1" x="1528"/>
        <item m="1" x="1682"/>
        <item m="1" x="1831"/>
        <item m="1" x="547"/>
        <item m="1" x="651"/>
        <item m="1" x="787"/>
        <item m="1" x="942"/>
        <item m="1" x="1095"/>
        <item m="1" x="1249"/>
        <item m="1" x="1566"/>
        <item m="1" x="1718"/>
        <item m="1" x="1182"/>
        <item m="1" x="1334"/>
        <item m="1" x="1496"/>
        <item m="1" x="1651"/>
        <item m="1" x="1800"/>
        <item m="1" x="384"/>
        <item m="1" x="1690"/>
        <item m="1" x="1871"/>
        <item m="1" x="455"/>
        <item m="1" x="724"/>
        <item m="1" x="873"/>
        <item m="1" x="634"/>
        <item m="1" x="757"/>
        <item m="1" x="1840"/>
        <item m="1" x="423"/>
        <item m="1" x="556"/>
        <item m="1" x="911"/>
        <item m="1" x="1065"/>
        <item m="1" x="1219"/>
        <item m="1" x="1377"/>
        <item m="1" x="661"/>
        <item m="1" x="800"/>
        <item m="1" x="1108"/>
        <item m="1" x="1419"/>
        <item m="1" x="1579"/>
        <item m="1" x="734"/>
        <item m="1" x="882"/>
        <item m="1" x="1191"/>
        <item m="1" x="1344"/>
        <item m="1" x="1505"/>
        <item m="1" x="1659"/>
        <item m="1" x="1810"/>
        <item m="1" x="393"/>
        <item m="1" x="638"/>
        <item m="1" x="766"/>
        <item m="1" x="921"/>
        <item m="1" x="1073"/>
        <item m="1" x="1229"/>
        <item m="1" x="1385"/>
        <item m="1" x="1698"/>
        <item m="1" x="1849"/>
        <item m="1" x="433"/>
        <item m="1" x="564"/>
        <item m="1" x="671"/>
        <item m="1" x="810"/>
        <item m="1" x="1120"/>
        <item m="1" x="1274"/>
        <item m="1" x="1434"/>
        <item m="1" x="1593"/>
        <item m="1" x="1743"/>
        <item m="1" x="1890"/>
        <item m="1" x="741"/>
        <item m="1" x="892"/>
        <item m="1" x="1045"/>
        <item m="1" x="1200"/>
        <item m="1" x="1354"/>
        <item m="1" x="1515"/>
        <item m="1" x="1818"/>
        <item m="1" x="403"/>
        <item m="1" x="537"/>
        <item m="1" x="643"/>
        <item m="1" x="776"/>
        <item m="1" x="930"/>
        <item m="1" x="1236"/>
        <item m="1" x="1395"/>
        <item m="1" x="1556"/>
        <item m="1" x="443"/>
        <item m="1" x="679"/>
        <item m="1" x="822"/>
        <item m="1" x="981"/>
        <item m="1" x="1134"/>
        <item m="1" x="1289"/>
        <item m="1" x="1448"/>
        <item m="1" x="753"/>
        <item m="1" x="1061"/>
        <item m="1" x="1215"/>
        <item m="1" x="1373"/>
        <item m="1" x="1533"/>
        <item m="1" x="1688"/>
        <item m="1" x="1836"/>
        <item m="1" x="552"/>
        <item m="1" x="657"/>
        <item m="1" x="796"/>
        <item m="1" x="952"/>
        <item m="1" x="1106"/>
        <item m="1" x="1258"/>
        <item m="1" x="1575"/>
        <item m="1" x="1728"/>
        <item m="1" x="1879"/>
        <item m="1" x="465"/>
        <item m="1" x="591"/>
        <item m="1" x="697"/>
        <item m="1" x="841"/>
        <item m="1" x="997"/>
        <item m="1" x="1150"/>
        <item m="1" x="1305"/>
        <item m="1" x="1465"/>
        <item m="1" x="1624"/>
        <item m="1" x="762"/>
        <item m="1" x="917"/>
        <item m="1" x="1069"/>
        <item m="1" x="1225"/>
        <item m="1" x="1382"/>
        <item m="1" x="1542"/>
        <item m="1" x="1845"/>
        <item m="1" x="429"/>
        <item m="1" x="560"/>
        <item m="1" x="667"/>
        <item m="1" x="807"/>
        <item m="1" x="966"/>
        <item m="1" x="1270"/>
        <item m="1" x="1430"/>
        <item m="1" x="1589"/>
        <item m="1" x="1739"/>
        <item m="1" x="1888"/>
        <item m="1" x="475"/>
        <item m="1" x="705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390"/>
        <item m="1" x="1551"/>
        <item m="1" x="1703"/>
        <item m="1" x="1855"/>
        <item m="1" x="439"/>
        <item m="1" x="568"/>
        <item m="1" x="818"/>
        <item m="1" x="977"/>
        <item m="1" x="1129"/>
        <item m="1" x="1284"/>
        <item m="1" x="1444"/>
        <item m="1" x="1601"/>
        <item m="1" x="1898"/>
        <item m="1" x="486"/>
        <item m="1" x="607"/>
        <item m="1" x="715"/>
        <item m="1" x="861"/>
        <item m="1" x="1015"/>
        <item m="1" x="1321"/>
        <item m="1" x="1484"/>
        <item m="1" x="1638"/>
        <item m="1" x="1787"/>
        <item m="1" x="516"/>
        <item m="1" x="935"/>
        <item m="1" x="1087"/>
        <item m="1" x="1242"/>
        <item m="1" x="1401"/>
        <item m="1" x="1561"/>
        <item m="1" x="1711"/>
        <item m="1" x="448"/>
        <item m="1" x="577"/>
        <item m="1" x="685"/>
        <item m="1" x="828"/>
        <item m="1" x="987"/>
        <item m="1" x="1138"/>
        <item m="1" x="1452"/>
        <item m="1" x="1761"/>
        <item m="1" x="342"/>
        <item m="1" x="491"/>
        <item m="1" x="612"/>
        <item m="1" x="869"/>
        <item m="1" x="1024"/>
        <item m="1" x="1179"/>
        <item m="1" x="1330"/>
        <item m="1" x="1493"/>
        <item m="1" x="1647"/>
        <item m="1" x="380"/>
        <item m="1" x="1611"/>
        <item m="1" x="792"/>
        <item m="1" x="947"/>
        <item m="1" x="1101"/>
        <item m="1" x="1254"/>
        <item m="1" x="1411"/>
        <item m="1" x="1723"/>
        <item m="1" x="460"/>
        <item m="1" x="586"/>
        <item m="1" x="693"/>
        <item m="1" x="836"/>
        <item m="1" x="1145"/>
        <item m="1" x="1301"/>
        <item m="1" x="1460"/>
        <item m="1" x="1619"/>
        <item m="1" x="1769"/>
        <item m="1" x="350"/>
        <item m="1" x="616"/>
        <item m="1" x="730"/>
        <item m="1" x="878"/>
        <item m="1" x="1033"/>
        <item m="1" x="1188"/>
        <item m="1" x="1340"/>
        <item m="1" x="1655"/>
        <item m="1" x="1806"/>
        <item m="1" x="389"/>
        <item m="1" x="529"/>
        <item m="1" x="961"/>
        <item m="1" x="1266"/>
        <item m="1" x="1425"/>
        <item m="1" x="1585"/>
        <item m="1" x="1734"/>
        <item m="1" x="1884"/>
        <item m="1" x="470"/>
        <item m="1" x="701"/>
        <item m="1" x="846"/>
        <item m="1" x="1002"/>
        <item m="1" x="1155"/>
        <item m="1" x="1310"/>
        <item m="1" x="1470"/>
        <item m="1" x="1774"/>
        <item m="1" x="359"/>
        <item m="1" x="503"/>
        <item m="1" x="621"/>
        <item m="1" x="739"/>
        <item m="1" x="888"/>
        <item m="1" x="1196"/>
        <item m="1" x="1350"/>
        <item m="1" x="1511"/>
        <item m="1" x="1664"/>
        <item m="1" x="1815"/>
        <item m="1" x="399"/>
        <item m="1" x="972"/>
        <item m="1" x="1125"/>
        <item m="1" x="1279"/>
        <item m="1" x="1439"/>
        <item m="1" x="1597"/>
        <item m="1" x="1748"/>
        <item m="1" x="481"/>
        <item m="1" x="602"/>
        <item m="1" x="710"/>
        <item m="1" x="856"/>
        <item m="1" x="1011"/>
        <item m="1" x="1165"/>
        <item m="1" x="1479"/>
        <item m="1" x="1633"/>
        <item m="1" x="1782"/>
        <item m="1" x="369"/>
        <item m="1" x="512"/>
        <item m="1" x="626"/>
        <item m="1" x="896"/>
        <item m="1" x="1049"/>
        <item m="1" x="1359"/>
        <item m="1" x="1521"/>
        <item m="1" x="1673"/>
        <item m="1" x="408"/>
        <item m="1" x="540"/>
        <item m="1" x="865"/>
        <item m="1" x="1020"/>
        <item m="1" x="1174"/>
        <item m="1" x="1488"/>
        <item m="1" x="1642"/>
        <item m="1" x="1792"/>
        <item m="1" x="376"/>
        <item m="1" x="521"/>
        <item m="1" x="631"/>
        <item m="1" x="904"/>
        <item m="1" x="1057"/>
        <item m="1" x="1210"/>
        <item m="1" x="1369"/>
        <item m="1" x="1529"/>
        <item m="1" x="1683"/>
        <item m="1" x="415"/>
        <item m="1" x="548"/>
        <item m="1" x="652"/>
        <item m="1" x="788"/>
        <item m="1" x="943"/>
        <item m="1" x="1096"/>
        <item m="1" x="1406"/>
        <item m="1" x="1567"/>
        <item m="1" x="1719"/>
        <item m="1" x="1872"/>
        <item m="1" x="456"/>
        <item m="1" x="725"/>
        <item m="1" x="1028"/>
        <item m="1" x="1183"/>
        <item m="1" x="1335"/>
        <item m="1" x="1497"/>
        <item m="1" x="1652"/>
        <item m="1" x="1801"/>
        <item m="1" x="524"/>
        <item m="1" x="635"/>
        <item m="1" x="758"/>
        <item m="1" x="912"/>
        <item m="1" x="1066"/>
        <item m="1" x="1537"/>
        <item m="1" x="1691"/>
        <item m="1" x="1841"/>
        <item m="1" x="424"/>
        <item m="1" x="557"/>
        <item m="1" x="662"/>
        <item m="1" x="956"/>
        <item m="1" x="1109"/>
        <item m="1" x="1262"/>
        <item m="1" x="1420"/>
        <item m="1" x="1580"/>
        <item m="1" x="1730"/>
        <item m="1" x="883"/>
        <item m="1" x="1037"/>
        <item m="1" x="1192"/>
        <item m="1" x="1345"/>
        <item m="1" x="1506"/>
        <item m="1" x="1660"/>
        <item m="1" x="394"/>
        <item m="1" x="533"/>
        <item m="1" x="639"/>
        <item m="1" x="767"/>
        <item m="1" x="922"/>
        <item m="1" x="1220"/>
        <item m="1" x="1074"/>
        <item m="1" x="1386"/>
        <item m="1" x="1546"/>
        <item m="1" x="1699"/>
        <item m="1" x="1850"/>
        <item m="1" x="434"/>
        <item m="1" x="1121"/>
        <item m="1" x="1891"/>
        <item m="1" x="1516"/>
        <item m="1" x="1668"/>
        <item m="1" x="1819"/>
        <item m="1" x="644"/>
        <item m="1" x="931"/>
        <item m="1" x="1082"/>
        <item m="1" x="1237"/>
        <item m="1" x="1396"/>
        <item m="1" x="1557"/>
        <item m="1" x="444"/>
        <item m="1" x="572"/>
        <item m="1" x="680"/>
        <item m="1" x="823"/>
        <item m="1" x="982"/>
        <item m="1" x="1449"/>
        <item m="1" x="1606"/>
        <item m="1" x="1756"/>
        <item m="1" x="1903"/>
        <item m="1" x="901"/>
        <item m="1" x="1205"/>
        <item m="1" x="1364"/>
        <item m="1" x="1524"/>
        <item m="1" x="1678"/>
        <item m="1" x="1827"/>
        <item m="1" x="754"/>
        <item m="1" x="908"/>
        <item m="1" x="1062"/>
        <item m="1" x="1216"/>
        <item m="1" x="1374"/>
        <item m="1" x="1534"/>
        <item m="1" x="1837"/>
        <item m="1" x="420"/>
        <item m="1" x="553"/>
        <item m="1" x="658"/>
        <item m="1" x="797"/>
        <item m="1" x="953"/>
        <item m="1" x="1259"/>
        <item m="1" x="1416"/>
        <item m="1" x="1576"/>
        <item m="1" x="1729"/>
        <item m="1" x="1880"/>
        <item m="1" x="466"/>
        <item m="1" x="698"/>
        <item m="1" x="842"/>
        <item m="1" x="998"/>
        <item m="1" x="1151"/>
        <item m="1" x="1306"/>
        <item m="1" x="1466"/>
        <item m="1" x="355"/>
        <item m="1" x="763"/>
        <item m="1" x="918"/>
        <item m="1" x="1070"/>
        <item m="1" x="1226"/>
        <item m="1" x="1543"/>
        <item m="1" x="1696"/>
        <item m="1" x="1846"/>
        <item m="1" x="430"/>
        <item m="1" x="561"/>
        <item m="1" x="668"/>
        <item m="1" x="1118"/>
        <item m="1" x="1271"/>
        <item m="1" x="1431"/>
        <item m="1" x="1590"/>
        <item m="1" x="1740"/>
        <item m="1" x="599"/>
        <item m="1" x="706"/>
        <item m="1" x="852"/>
        <item m="1" x="1007"/>
        <item m="1" x="1161"/>
        <item m="1" x="1476"/>
        <item m="1" x="1778"/>
        <item m="1" x="365"/>
        <item m="1" x="508"/>
        <item m="1" x="773"/>
        <item m="1" x="1079"/>
        <item m="1" x="1234"/>
        <item m="1" x="1391"/>
        <item m="1" x="1552"/>
        <item m="1" x="1704"/>
        <item m="1" x="1856"/>
        <item m="1" x="676"/>
        <item m="1" x="819"/>
        <item m="1" x="978"/>
        <item m="1" x="1130"/>
        <item m="1" x="1285"/>
        <item m="1" x="1602"/>
        <item m="1" x="1753"/>
        <item m="1" x="1899"/>
        <item m="1" x="487"/>
        <item m="1" x="608"/>
        <item m="1" x="716"/>
        <item m="1" x="1016"/>
        <item m="1" x="1170"/>
        <item m="1" x="1322"/>
        <item m="1" x="1485"/>
        <item m="1" x="1639"/>
        <item m="1" x="1788"/>
        <item m="1" x="517"/>
        <item m="1" x="936"/>
        <item m="1" x="1088"/>
        <item m="1" x="1243"/>
        <item m="1" x="1712"/>
        <item m="1" x="1864"/>
        <item m="1" x="449"/>
        <item m="1" x="578"/>
        <item m="1" x="686"/>
        <item m="1" x="829"/>
        <item m="1" x="1294"/>
        <item m="1" x="1453"/>
        <item m="1" x="1762"/>
        <item m="1" x="343"/>
        <item m="1" x="613"/>
        <item m="1" x="721"/>
        <item m="1" x="870"/>
        <item m="1" x="1025"/>
        <item m="1" x="1180"/>
        <item m="1" x="1331"/>
        <item m="1" x="1648"/>
        <item m="1" x="1797"/>
        <item m="1" x="381"/>
        <item m="1" x="793"/>
        <item m="1" x="948"/>
        <item m="1" x="1102"/>
        <item m="1" x="1412"/>
        <item m="1" x="1572"/>
        <item m="1" x="1724"/>
        <item m="1" x="1876"/>
        <item m="1" x="461"/>
        <item m="1" x="587"/>
        <item m="1" x="837"/>
        <item m="1" x="994"/>
        <item m="1" x="1146"/>
        <item m="1" x="1302"/>
        <item m="1" x="1461"/>
        <item m="1" x="1620"/>
        <item m="1" x="351"/>
        <item m="1" x="499"/>
        <item m="1" x="617"/>
        <item m="1" x="731"/>
        <item m="1" x="879"/>
        <item m="1" x="1034"/>
        <item m="1" x="1341"/>
        <item m="1" x="1502"/>
        <item m="1" x="1656"/>
        <item m="1" x="1807"/>
        <item m="1" x="390"/>
        <item m="1" x="530"/>
        <item m="1" x="962"/>
        <item m="1" x="1114"/>
        <item m="1" x="1267"/>
        <item m="1" x="1426"/>
        <item m="1" x="1586"/>
        <item m="1" x="1735"/>
        <item m="1" x="471"/>
        <item m="1" x="595"/>
        <item m="1" x="702"/>
        <item m="1" x="847"/>
        <item m="1" x="1003"/>
        <item m="1" x="1156"/>
        <item m="1" x="1471"/>
        <item m="1" x="1628"/>
        <item m="1" x="1775"/>
        <item m="1" x="360"/>
        <item m="1" x="504"/>
        <item m="1" x="622"/>
        <item m="1" x="889"/>
        <item m="1" x="1042"/>
        <item m="1" x="1197"/>
        <item m="1" x="1351"/>
        <item m="1" x="1512"/>
        <item m="1" x="1665"/>
        <item m="1" x="400"/>
        <item m="1" x="815"/>
        <item m="1" x="973"/>
        <item m="1" x="1126"/>
        <item m="1" x="1280"/>
        <item m="1" x="1440"/>
        <item m="1" x="1749"/>
        <item m="1" x="482"/>
        <item m="1" x="603"/>
        <item m="1" x="711"/>
        <item m="1" x="857"/>
        <item m="1" x="1166"/>
        <item m="1" x="1318"/>
        <item m="1" x="1480"/>
        <item m="1" x="1634"/>
        <item m="1" x="1783"/>
        <item m="1" x="370"/>
        <item m="1" x="627"/>
        <item m="1" x="745"/>
        <item m="1" x="897"/>
        <item m="1" x="1050"/>
        <item m="1" x="1360"/>
        <item m="1" x="1674"/>
        <item m="1" x="1824"/>
        <item m="1" x="409"/>
        <item m="1" x="541"/>
        <item x="162"/>
        <item m="1" x="866"/>
        <item m="1" x="1175"/>
        <item m="1" x="1326"/>
        <item m="1" x="1489"/>
        <item m="1" x="1643"/>
        <item m="1" x="1793"/>
        <item m="1" x="377"/>
        <item m="1" x="632"/>
        <item m="1" x="750"/>
        <item m="1" x="905"/>
        <item m="1" x="1058"/>
        <item m="1" x="1211"/>
        <item m="1" x="1370"/>
        <item m="1" x="1684"/>
        <item m="1" x="1832"/>
        <item m="1" x="416"/>
        <item m="1" x="549"/>
        <item m="1" x="653"/>
        <item m="1" x="789"/>
        <item m="1" x="1097"/>
        <item m="1" x="1250"/>
        <item m="1" x="1407"/>
        <item m="1" x="1568"/>
        <item m="1" x="1720"/>
        <item m="1" x="1873"/>
        <item m="1" x="726"/>
        <item m="1" x="874"/>
        <item m="1" x="1029"/>
        <item m="1" x="1184"/>
        <item m="1" x="1336"/>
        <item m="1" x="1498"/>
        <item m="1" x="1802"/>
        <item m="1" x="385"/>
        <item m="1" x="525"/>
        <item m="1" x="636"/>
        <item m="1" x="759"/>
        <item m="1" x="913"/>
        <item m="1" x="1221"/>
        <item m="1" x="1378"/>
        <item m="1" x="1538"/>
        <item m="1" x="1692"/>
        <item m="1" x="1842"/>
        <item m="1" x="425"/>
        <item m="1" x="663"/>
        <item m="1" x="801"/>
        <item m="1" x="957"/>
        <item m="1" x="1110"/>
        <item m="1" x="1263"/>
        <item m="1" x="1421"/>
        <item m="1" x="735"/>
        <item m="1" x="884"/>
        <item m="1" x="1038"/>
        <item m="1" x="1193"/>
        <item m="1" x="1346"/>
        <item m="1" x="1507"/>
        <item m="1" x="1811"/>
        <item m="1" x="395"/>
        <item m="1" x="534"/>
        <item m="1" x="640"/>
        <item m="1" x="768"/>
        <item m="1" x="923"/>
        <item m="1" x="1230"/>
        <item m="1" x="1387"/>
        <item m="1" x="1547"/>
        <item m="1" x="1700"/>
        <item m="1" x="1851"/>
        <item m="1" x="435"/>
        <item m="1" x="672"/>
        <item m="1" x="811"/>
        <item m="1" x="969"/>
        <item m="1" x="1122"/>
        <item m="1" x="1275"/>
        <item m="1" x="1435"/>
        <item m="1" x="1744"/>
        <item m="1" x="1892"/>
        <item m="1" x="478"/>
        <item m="1" x="1046"/>
        <item m="1" x="1355"/>
        <item m="1" x="1517"/>
        <item m="1" x="1669"/>
        <item m="1" x="1820"/>
        <item m="1" x="404"/>
        <item m="1" x="777"/>
        <item m="1" x="932"/>
        <item m="1" x="1083"/>
        <item m="1" x="1238"/>
        <item m="1" x="1397"/>
        <item m="1" x="1558"/>
        <item m="1" x="1860"/>
        <item m="1" x="445"/>
        <item m="1" x="573"/>
        <item m="1" x="681"/>
        <item m="1" x="824"/>
        <item m="1" x="983"/>
        <item m="1" x="1290"/>
        <item m="1" x="1607"/>
        <item m="1" x="1757"/>
        <item m="1" x="1904"/>
        <item m="1" x="1054"/>
        <item m="1" x="1206"/>
        <item m="1" x="1365"/>
        <item m="1" x="1525"/>
        <item m="1" x="1679"/>
        <item m="1" x="1828"/>
        <item m="1" x="545"/>
        <item m="1" x="648"/>
        <item m="1" x="784"/>
        <item m="1" x="939"/>
        <item m="1" x="1092"/>
        <item m="1" x="1246"/>
        <item m="1" x="1564"/>
        <item m="1" x="1715"/>
        <item m="1" x="1868"/>
        <item m="1" x="452"/>
        <item m="1" x="582"/>
        <item m="1" x="689"/>
        <item m="1" x="990"/>
        <item m="1" x="1142"/>
        <item m="1" x="1297"/>
        <item m="1" x="1456"/>
        <item m="1" x="1615"/>
        <item m="1" x="1765"/>
        <item m="1" x="49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6">
        <item m="1" x="1392"/>
        <item m="1" x="1553"/>
        <item m="1" x="1705"/>
        <item m="1" x="1857"/>
        <item m="1" x="440"/>
        <item m="1" x="569"/>
        <item m="1" x="677"/>
        <item m="1" x="820"/>
        <item m="1" x="1131"/>
        <item m="1" x="1286"/>
        <item m="1" x="1445"/>
        <item m="1" x="1603"/>
        <item m="1" x="1754"/>
        <item m="1" x="1900"/>
        <item m="1" x="898"/>
        <item m="1" x="1051"/>
        <item m="1" x="1202"/>
        <item m="1" x="1361"/>
        <item m="1" x="1522"/>
        <item m="1" x="1675"/>
        <item m="1" x="410"/>
        <item m="1" x="542"/>
        <item m="1" x="645"/>
        <item m="1" x="781"/>
        <item m="1" x="937"/>
        <item m="1" x="1089"/>
        <item m="1" x="1865"/>
        <item m="1" x="450"/>
        <item m="1" x="579"/>
        <item m="1" x="830"/>
        <item m="1" x="1139"/>
        <item m="1" x="1454"/>
        <item m="1" x="1612"/>
        <item m="1" x="344"/>
        <item m="1" x="492"/>
        <item m="1" x="751"/>
        <item m="1" x="1059"/>
        <item m="1" x="1212"/>
        <item m="1" x="1530"/>
        <item m="1" x="1685"/>
        <item m="1" x="1833"/>
        <item m="1" x="417"/>
        <item m="1" x="550"/>
        <item m="1" x="654"/>
        <item m="1" x="949"/>
        <item m="1" x="1103"/>
        <item m="1" x="1255"/>
        <item m="1" x="1413"/>
        <item m="1" x="1573"/>
        <item m="1" x="1725"/>
        <item m="1" x="462"/>
        <item m="1" x="588"/>
        <item m="1" x="694"/>
        <item m="1" x="838"/>
        <item m="1" x="995"/>
        <item m="1" x="1147"/>
        <item m="1" x="1462"/>
        <item m="1" x="1621"/>
        <item m="1" x="1770"/>
        <item m="1" x="352"/>
        <item m="1" x="760"/>
        <item m="1" x="914"/>
        <item m="1" x="1222"/>
        <item m="1" x="1379"/>
        <item m="1" x="1539"/>
        <item m="1" x="1693"/>
        <item m="1" x="1843"/>
        <item m="1" x="426"/>
        <item m="1" x="664"/>
        <item m="1" x="804"/>
        <item m="1" x="963"/>
        <item m="1" x="1115"/>
        <item m="1" x="1268"/>
        <item m="1" x="1427"/>
        <item m="1" x="1736"/>
        <item m="1" x="1885"/>
        <item m="1" x="472"/>
        <item m="1" x="596"/>
        <item m="1" x="703"/>
        <item m="1" x="848"/>
        <item m="1" x="1157"/>
        <item m="1" x="1311"/>
        <item m="1" x="1472"/>
        <item m="1" x="1629"/>
        <item m="1" x="1776"/>
        <item m="1" x="361"/>
        <item m="1" x="769"/>
        <item m="1" x="924"/>
        <item m="1" x="1075"/>
        <item m="1" x="1231"/>
        <item m="1" x="1388"/>
        <item m="1" x="1548"/>
        <item m="1" x="1852"/>
        <item m="1" x="436"/>
        <item m="1" x="565"/>
        <item m="1" x="673"/>
        <item m="1" x="816"/>
        <item m="1" x="974"/>
        <item m="1" x="1281"/>
        <item m="1" x="1441"/>
        <item m="1" x="1598"/>
        <item m="1" x="1750"/>
        <item m="1" x="1896"/>
        <item m="1" x="483"/>
        <item m="1" x="604"/>
        <item m="1" x="712"/>
        <item m="1" x="858"/>
        <item m="1" x="1012"/>
        <item m="1" x="1167"/>
        <item m="1" x="1319"/>
        <item m="1" x="1481"/>
        <item m="1" x="1635"/>
        <item m="1" x="1784"/>
        <item m="1" x="371"/>
        <item m="1" x="513"/>
        <item m="1" x="778"/>
        <item m="1" x="933"/>
        <item m="1" x="1084"/>
        <item m="1" x="1239"/>
        <item m="1" x="1398"/>
        <item m="1" x="1559"/>
        <item m="1" x="1708"/>
        <item m="1" x="1861"/>
        <item m="1" x="446"/>
        <item m="1" x="574"/>
        <item m="1" x="682"/>
        <item m="1" x="825"/>
        <item m="1" x="984"/>
        <item m="1" x="1135"/>
        <item m="1" x="1291"/>
        <item m="1" x="1450"/>
        <item m="1" x="1608"/>
        <item m="1" x="1758"/>
        <item m="1" x="339"/>
        <item m="1" x="488"/>
        <item m="1" x="609"/>
        <item m="1" x="718"/>
        <item m="1" x="867"/>
        <item m="1" x="1021"/>
        <item m="1" x="1176"/>
        <item m="1" x="1327"/>
        <item m="1" x="1490"/>
        <item m="1" x="1644"/>
        <item m="1" x="1794"/>
        <item m="1" x="378"/>
        <item m="1" x="790"/>
        <item m="1" x="944"/>
        <item m="1" x="1098"/>
        <item m="1" x="1251"/>
        <item m="1" x="1408"/>
        <item m="1" x="1569"/>
        <item m="1" x="1721"/>
        <item m="1" x="1874"/>
        <item m="1" x="457"/>
        <item m="1" x="583"/>
        <item m="1" x="690"/>
        <item m="1" x="833"/>
        <item m="1" x="991"/>
        <item m="1" x="1143"/>
        <item m="1" x="1298"/>
        <item m="1" x="1457"/>
        <item m="1" x="1616"/>
        <item m="1" x="1766"/>
        <item m="1" x="347"/>
        <item m="1" x="496"/>
        <item m="1" x="614"/>
        <item m="1" x="727"/>
        <item m="1" x="875"/>
        <item m="1" x="1030"/>
        <item m="1" x="1185"/>
        <item m="1" x="1337"/>
        <item m="1" x="1499"/>
        <item m="1" x="1653"/>
        <item m="1" x="1803"/>
        <item m="1" x="386"/>
        <item m="1" x="526"/>
        <item m="1" x="802"/>
        <item m="1" x="958"/>
        <item m="1" x="1111"/>
        <item m="1" x="1264"/>
        <item m="1" x="1422"/>
        <item m="1" x="1582"/>
        <item m="1" x="1731"/>
        <item m="1" x="1881"/>
        <item m="1" x="467"/>
        <item m="1" x="592"/>
        <item m="1" x="699"/>
        <item m="1" x="843"/>
        <item m="1" x="999"/>
        <item m="1" x="1152"/>
        <item m="1" x="1307"/>
        <item m="1" x="1467"/>
        <item m="1" x="1625"/>
        <item m="1" x="1772"/>
        <item m="1" x="356"/>
        <item m="1" x="500"/>
        <item m="1" x="618"/>
        <item m="1" x="736"/>
        <item m="1" x="885"/>
        <item m="1" x="1039"/>
        <item m="1" x="1194"/>
        <item m="1" x="1347"/>
        <item m="1" x="1508"/>
        <item m="1" x="1661"/>
        <item m="1" x="1812"/>
        <item m="1" x="396"/>
        <item m="1" x="812"/>
        <item m="1" x="970"/>
        <item m="1" x="1123"/>
        <item m="1" x="1276"/>
        <item m="1" x="1436"/>
        <item m="1" x="1594"/>
        <item m="1" x="1745"/>
        <item m="1" x="1893"/>
        <item m="1" x="479"/>
        <item m="1" x="600"/>
        <item m="1" x="707"/>
        <item m="1" x="853"/>
        <item m="1" x="1008"/>
        <item m="1" x="1162"/>
        <item m="1" x="1315"/>
        <item m="1" x="1477"/>
        <item m="1" x="1631"/>
        <item m="1" x="1779"/>
        <item m="1" x="366"/>
        <item m="1" x="509"/>
        <item m="1" x="623"/>
        <item m="1" x="742"/>
        <item m="1" x="893"/>
        <item m="1" x="1047"/>
        <item m="1" x="1201"/>
        <item m="1" x="1356"/>
        <item m="1" x="1518"/>
        <item m="1" x="1670"/>
        <item m="1" x="1821"/>
        <item m="1" x="405"/>
        <item m="1" x="538"/>
        <item m="1" x="717"/>
        <item m="1" x="862"/>
        <item m="1" x="1017"/>
        <item m="1" x="1171"/>
        <item m="1" x="1323"/>
        <item m="1" x="1486"/>
        <item m="1" x="1640"/>
        <item m="1" x="1789"/>
        <item m="1" x="373"/>
        <item m="1" x="518"/>
        <item m="1" x="628"/>
        <item m="1" x="747"/>
        <item m="1" x="902"/>
        <item m="1" x="1055"/>
        <item m="1" x="1207"/>
        <item m="1" x="1366"/>
        <item m="1" x="1526"/>
        <item m="1" x="1680"/>
        <item m="1" x="1829"/>
        <item m="1" x="413"/>
        <item m="1" x="546"/>
        <item m="1" x="649"/>
        <item m="1" x="785"/>
        <item m="1" x="940"/>
        <item m="1" x="1093"/>
        <item m="1" x="1247"/>
        <item m="1" x="1404"/>
        <item m="1" x="1565"/>
        <item m="1" x="1716"/>
        <item m="1" x="1869"/>
        <item m="1" x="453"/>
        <item m="1" x="722"/>
        <item m="1" x="871"/>
        <item m="1" x="1026"/>
        <item m="1" x="1181"/>
        <item m="1" x="1332"/>
        <item m="1" x="1494"/>
        <item m="1" x="1649"/>
        <item m="1" x="1798"/>
        <item m="1" x="382"/>
        <item m="1" x="522"/>
        <item m="1" x="633"/>
        <item m="1" x="755"/>
        <item m="1" x="909"/>
        <item m="1" x="1063"/>
        <item m="1" x="1217"/>
        <item m="1" x="1375"/>
        <item m="1" x="1535"/>
        <item m="1" x="1689"/>
        <item m="1" x="1838"/>
        <item m="1" x="421"/>
        <item m="1" x="554"/>
        <item m="1" x="659"/>
        <item m="1" x="798"/>
        <item m="1" x="954"/>
        <item m="1" x="1107"/>
        <item m="1" x="1260"/>
        <item m="1" x="1417"/>
        <item m="1" x="1577"/>
        <item m="1" x="732"/>
        <item m="1" x="880"/>
        <item m="1" x="1035"/>
        <item m="1" x="1189"/>
        <item m="1" x="1342"/>
        <item m="1" x="1503"/>
        <item m="1" x="1657"/>
        <item m="1" x="1808"/>
        <item m="1" x="391"/>
        <item m="1" x="531"/>
        <item m="1" x="637"/>
        <item m="1" x="764"/>
        <item m="1" x="919"/>
        <item m="1" x="1071"/>
        <item m="1" x="1227"/>
        <item m="1" x="1383"/>
        <item m="1" x="1544"/>
        <item m="1" x="1697"/>
        <item m="1" x="1847"/>
        <item m="1" x="431"/>
        <item m="1" x="562"/>
        <item m="1" x="669"/>
        <item m="1" x="808"/>
        <item m="1" x="967"/>
        <item m="1" x="1119"/>
        <item m="1" x="1272"/>
        <item m="1" x="1432"/>
        <item m="1" x="1591"/>
        <item m="1" x="1741"/>
        <item m="1" x="1889"/>
        <item m="1" x="476"/>
        <item m="1" x="740"/>
        <item m="1" x="890"/>
        <item m="1" x="1043"/>
        <item m="1" x="1198"/>
        <item m="1" x="1352"/>
        <item m="1" x="1513"/>
        <item m="1" x="1666"/>
        <item m="1" x="1817"/>
        <item m="1" x="401"/>
        <item m="1" x="535"/>
        <item m="1" x="641"/>
        <item m="1" x="774"/>
        <item m="1" x="928"/>
        <item m="1" x="1080"/>
        <item m="1" x="1235"/>
        <item m="1" x="1393"/>
        <item m="1" x="1554"/>
        <item m="1" x="1706"/>
        <item m="1" x="1858"/>
        <item m="1" x="441"/>
        <item m="1" x="570"/>
        <item m="1" x="678"/>
        <item m="1" x="821"/>
        <item m="1" x="979"/>
        <item m="1" x="1132"/>
        <item m="1" x="1287"/>
        <item m="1" x="1446"/>
        <item m="1" x="1604"/>
        <item m="1" x="1755"/>
        <item m="1" x="1901"/>
        <item m="1" x="746"/>
        <item m="1" x="899"/>
        <item m="1" x="1052"/>
        <item m="1" x="1203"/>
        <item m="1" x="1362"/>
        <item m="1" x="1523"/>
        <item m="1" x="1676"/>
        <item m="1" x="1825"/>
        <item m="1" x="411"/>
        <item m="1" x="543"/>
        <item m="1" x="646"/>
        <item m="1" x="782"/>
        <item m="1" x="938"/>
        <item m="1" x="1090"/>
        <item m="1" x="1244"/>
        <item m="1" x="1402"/>
        <item m="1" x="1562"/>
        <item m="1" x="1713"/>
        <item m="1" x="1866"/>
        <item m="1" x="451"/>
        <item m="1" x="580"/>
        <item m="1" x="687"/>
        <item m="1" x="831"/>
        <item m="1" x="988"/>
        <item m="1" x="1140"/>
        <item m="1" x="1295"/>
        <item m="1" x="1455"/>
        <item m="1" x="1613"/>
        <item m="1" x="1763"/>
        <item m="1" x="345"/>
        <item m="1" x="493"/>
        <item m="1" x="752"/>
        <item m="1" x="906"/>
        <item m="1" x="1060"/>
        <item m="1" x="1213"/>
        <item m="1" x="1371"/>
        <item m="1" x="1531"/>
        <item m="1" x="1686"/>
        <item m="1" x="1834"/>
        <item m="1" x="418"/>
        <item m="1" x="551"/>
        <item m="1" x="655"/>
        <item m="1" x="794"/>
        <item m="1" x="950"/>
        <item m="1" x="1104"/>
        <item m="1" x="1256"/>
        <item m="1" x="1414"/>
        <item m="1" x="1574"/>
        <item m="1" x="1726"/>
        <item m="1" x="1877"/>
        <item m="1" x="463"/>
        <item m="1" x="589"/>
        <item m="1" x="695"/>
        <item m="1" x="839"/>
        <item m="1" x="996"/>
        <item m="1" x="1148"/>
        <item m="1" x="1303"/>
        <item m="1" x="1463"/>
        <item m="1" x="1622"/>
        <item m="1" x="1771"/>
        <item m="1" x="353"/>
        <item x="338"/>
        <item m="1" x="761"/>
        <item m="1" x="915"/>
        <item m="1" x="1067"/>
        <item m="1" x="1223"/>
        <item m="1" x="1380"/>
        <item m="1" x="1540"/>
        <item m="1" x="1694"/>
        <item m="1" x="1844"/>
        <item m="1" x="427"/>
        <item m="1" x="558"/>
        <item m="1" x="665"/>
        <item m="1" x="805"/>
        <item m="1" x="964"/>
        <item m="1" x="1116"/>
        <item m="1" x="1269"/>
        <item m="1" x="1428"/>
        <item m="1" x="1587"/>
        <item m="1" x="1737"/>
        <item m="1" x="1886"/>
        <item m="1" x="473"/>
        <item m="1" x="597"/>
        <item m="1" x="704"/>
        <item m="1" x="849"/>
        <item m="1" x="1004"/>
        <item m="1" x="1158"/>
        <item m="1" x="1312"/>
        <item m="1" x="1473"/>
        <item m="1" x="1630"/>
        <item m="1" x="1777"/>
        <item m="1" x="362"/>
        <item m="1" x="505"/>
        <item m="1" x="770"/>
        <item m="1" x="925"/>
        <item m="1" x="1076"/>
        <item m="1" x="1232"/>
        <item m="1" x="1389"/>
        <item m="1" x="1549"/>
        <item m="1" x="1701"/>
        <item m="1" x="1853"/>
        <item m="1" x="437"/>
        <item m="1" x="566"/>
        <item m="1" x="674"/>
        <item m="1" x="817"/>
        <item m="1" x="975"/>
        <item m="1" x="1127"/>
        <item m="1" x="1282"/>
        <item m="1" x="1442"/>
        <item m="1" x="1599"/>
        <item m="1" x="1751"/>
        <item m="1" x="1897"/>
        <item m="1" x="484"/>
        <item m="1" x="605"/>
        <item m="1" x="713"/>
        <item m="1" x="859"/>
        <item m="1" x="1013"/>
        <item m="1" x="1168"/>
        <item m="1" x="1320"/>
        <item m="1" x="1482"/>
        <item m="1" x="1636"/>
        <item m="1" x="1785"/>
        <item m="1" x="372"/>
        <item m="1" x="514"/>
        <item m="1" x="779"/>
        <item m="1" x="934"/>
        <item m="1" x="1085"/>
        <item m="1" x="1240"/>
        <item m="1" x="1399"/>
        <item m="1" x="1560"/>
        <item m="1" x="1709"/>
        <item m="1" x="1862"/>
        <item m="1" x="447"/>
        <item m="1" x="575"/>
        <item m="1" x="683"/>
        <item m="1" x="826"/>
        <item m="1" x="985"/>
        <item m="1" x="1136"/>
        <item m="1" x="1292"/>
        <item m="1" x="1451"/>
        <item m="1" x="1609"/>
        <item m="1" x="1759"/>
        <item m="1" x="340"/>
        <item m="1" x="489"/>
        <item m="1" x="610"/>
        <item m="1" x="719"/>
        <item m="1" x="868"/>
        <item m="1" x="1022"/>
        <item m="1" x="1177"/>
        <item m="1" x="1328"/>
        <item m="1" x="1491"/>
        <item m="1" x="1645"/>
        <item m="1" x="1795"/>
        <item m="1" x="379"/>
        <item m="1" x="791"/>
        <item m="1" x="945"/>
        <item m="1" x="1099"/>
        <item m="1" x="1252"/>
        <item m="1" x="1409"/>
        <item m="1" x="1570"/>
        <item m="1" x="1722"/>
        <item m="1" x="1875"/>
        <item m="1" x="458"/>
        <item m="1" x="584"/>
        <item m="1" x="691"/>
        <item m="1" x="834"/>
        <item m="1" x="992"/>
        <item m="1" x="1144"/>
        <item m="1" x="1299"/>
        <item m="1" x="1458"/>
        <item m="1" x="1617"/>
        <item m="1" x="1767"/>
        <item m="1" x="348"/>
        <item m="1" x="497"/>
        <item m="1" x="615"/>
        <item m="1" x="728"/>
        <item m="1" x="876"/>
        <item m="1" x="1031"/>
        <item m="1" x="1186"/>
        <item m="1" x="1338"/>
        <item m="1" x="1500"/>
        <item m="1" x="1654"/>
        <item m="1" x="1804"/>
        <item m="1" x="387"/>
        <item m="1" x="527"/>
        <item m="1" x="803"/>
        <item m="1" x="959"/>
        <item m="1" x="1112"/>
        <item m="1" x="1265"/>
        <item m="1" x="1423"/>
        <item m="1" x="1583"/>
        <item m="1" x="1732"/>
        <item m="1" x="1882"/>
        <item m="1" x="468"/>
        <item m="1" x="593"/>
        <item m="1" x="700"/>
        <item m="1" x="844"/>
        <item m="1" x="1000"/>
        <item m="1" x="1153"/>
        <item m="1" x="1308"/>
        <item m="1" x="1468"/>
        <item m="1" x="1626"/>
        <item m="1" x="1773"/>
        <item m="1" x="357"/>
        <item m="1" x="501"/>
        <item m="1" x="619"/>
        <item m="1" x="737"/>
        <item m="1" x="886"/>
        <item m="1" x="1040"/>
        <item m="1" x="1195"/>
        <item m="1" x="1348"/>
        <item m="1" x="1509"/>
        <item m="1" x="1662"/>
        <item m="1" x="1813"/>
        <item m="1" x="397"/>
        <item m="1" x="813"/>
        <item m="1" x="971"/>
        <item m="1" x="1277"/>
        <item m="1" x="1437"/>
        <item m="1" x="1595"/>
        <item m="1" x="1746"/>
        <item m="1" x="480"/>
        <item m="1" x="708"/>
        <item m="1" x="854"/>
        <item m="1" x="1009"/>
        <item m="1" x="1163"/>
        <item m="1" x="1316"/>
        <item m="1" x="1478"/>
        <item m="1" x="1780"/>
        <item m="1" x="367"/>
        <item m="1" x="510"/>
        <item m="1" x="624"/>
        <item m="1" x="743"/>
        <item m="1" x="894"/>
        <item m="1" x="1357"/>
        <item m="1" x="1519"/>
        <item m="1" x="1671"/>
        <item m="1" x="1822"/>
        <item m="1" x="406"/>
        <item m="1" x="863"/>
        <item m="1" x="1018"/>
        <item m="1" x="1172"/>
        <item m="1" x="1324"/>
        <item m="1" x="1487"/>
        <item m="1" x="1790"/>
        <item m="1" x="374"/>
        <item m="1" x="519"/>
        <item m="1" x="629"/>
        <item m="1" x="748"/>
        <item m="1" x="903"/>
        <item m="1" x="1208"/>
        <item m="1" x="1367"/>
        <item m="1" x="1527"/>
        <item m="1" x="1681"/>
        <item m="1" x="1830"/>
        <item m="1" x="414"/>
        <item m="1" x="650"/>
        <item m="1" x="786"/>
        <item m="1" x="941"/>
        <item m="1" x="1094"/>
        <item m="1" x="1248"/>
        <item m="1" x="1405"/>
        <item m="1" x="1717"/>
        <item m="1" x="1870"/>
        <item m="1" x="454"/>
        <item m="1" x="723"/>
        <item m="1" x="872"/>
        <item m="1" x="1027"/>
        <item m="1" x="1333"/>
        <item m="1" x="1495"/>
        <item m="1" x="1650"/>
        <item m="1" x="1799"/>
        <item m="1" x="383"/>
        <item m="1" x="523"/>
        <item m="1" x="756"/>
        <item m="1" x="910"/>
        <item m="1" x="1064"/>
        <item m="1" x="1218"/>
        <item m="1" x="1376"/>
        <item m="1" x="1536"/>
        <item m="1" x="1839"/>
        <item m="1" x="422"/>
        <item m="1" x="555"/>
        <item m="1" x="660"/>
        <item m="1" x="799"/>
        <item m="1" x="955"/>
        <item m="1" x="1261"/>
        <item m="1" x="1418"/>
        <item m="1" x="1578"/>
        <item m="1" x="733"/>
        <item m="1" x="881"/>
        <item m="1" x="1036"/>
        <item m="1" x="1190"/>
        <item m="1" x="1343"/>
        <item m="1" x="1504"/>
        <item m="1" x="1658"/>
        <item m="1" x="1809"/>
        <item m="1" x="392"/>
        <item m="1" x="532"/>
        <item m="1" x="765"/>
        <item m="1" x="920"/>
        <item m="1" x="1072"/>
        <item m="1" x="1228"/>
        <item m="1" x="1384"/>
        <item m="1" x="1545"/>
        <item m="1" x="1848"/>
        <item m="1" x="432"/>
        <item m="1" x="563"/>
        <item m="1" x="670"/>
        <item m="1" x="809"/>
        <item m="1" x="968"/>
        <item m="1" x="1273"/>
        <item m="1" x="1433"/>
        <item m="1" x="1592"/>
        <item m="1" x="1742"/>
        <item m="1" x="477"/>
        <item m="1" x="891"/>
        <item m="1" x="1044"/>
        <item m="1" x="1199"/>
        <item m="1" x="1353"/>
        <item m="1" x="1514"/>
        <item m="1" x="1667"/>
        <item m="1" x="402"/>
        <item m="1" x="536"/>
        <item m="1" x="642"/>
        <item m="1" x="775"/>
        <item m="1" x="929"/>
        <item m="1" x="1081"/>
        <item m="1" x="1394"/>
        <item m="1" x="1555"/>
        <item m="1" x="1707"/>
        <item m="1" x="1859"/>
        <item m="1" x="442"/>
        <item m="1" x="571"/>
        <item m="1" x="980"/>
        <item m="1" x="1133"/>
        <item m="1" x="1288"/>
        <item m="1" x="1447"/>
        <item m="1" x="1605"/>
        <item m="1" x="1902"/>
        <item m="1" x="900"/>
        <item m="1" x="1053"/>
        <item m="1" x="1204"/>
        <item m="1" x="1363"/>
        <item m="1" x="1677"/>
        <item m="1" x="1091"/>
        <item m="1" x="1826"/>
        <item m="1" x="412"/>
        <item m="1" x="544"/>
        <item m="1" x="647"/>
        <item m="1" x="783"/>
        <item m="1" x="1245"/>
        <item m="1" x="1403"/>
        <item m="1" x="1563"/>
        <item m="1" x="1714"/>
        <item m="1" x="1867"/>
        <item m="1" x="581"/>
        <item m="1" x="688"/>
        <item m="1" x="832"/>
        <item m="1" x="989"/>
        <item m="1" x="1141"/>
        <item m="1" x="1296"/>
        <item m="1" x="1614"/>
        <item m="1" x="1764"/>
        <item m="1" x="346"/>
        <item m="1" x="494"/>
        <item m="1" x="907"/>
        <item m="1" x="1214"/>
        <item m="1" x="1372"/>
        <item m="1" x="1532"/>
        <item m="1" x="1687"/>
        <item m="1" x="1835"/>
        <item m="1" x="419"/>
        <item m="1" x="656"/>
        <item m="1" x="795"/>
        <item m="1" x="951"/>
        <item m="1" x="1105"/>
        <item m="1" x="1257"/>
        <item m="1" x="1415"/>
        <item m="1" x="1727"/>
        <item m="1" x="1878"/>
        <item m="1" x="464"/>
        <item m="1" x="590"/>
        <item m="1" x="696"/>
        <item m="1" x="840"/>
        <item m="1" x="1149"/>
        <item m="1" x="1304"/>
        <item m="1" x="1464"/>
        <item m="1" x="1623"/>
        <item m="1" x="354"/>
        <item m="1" x="916"/>
        <item m="1" x="1068"/>
        <item m="1" x="1224"/>
        <item m="1" x="1381"/>
        <item m="1" x="1541"/>
        <item m="1" x="1695"/>
        <item m="1" x="428"/>
        <item m="1" x="559"/>
        <item m="1" x="666"/>
        <item m="1" x="806"/>
        <item m="1" x="965"/>
        <item m="1" x="1117"/>
        <item m="1" x="1429"/>
        <item m="1" x="1588"/>
        <item m="1" x="1738"/>
        <item m="1" x="1887"/>
        <item m="1" x="474"/>
        <item m="1" x="598"/>
        <item m="1" x="850"/>
        <item m="1" x="1005"/>
        <item m="1" x="1159"/>
        <item m="1" x="1313"/>
        <item m="1" x="1474"/>
        <item m="1" x="363"/>
        <item m="1" x="506"/>
        <item m="1" x="771"/>
        <item m="1" x="926"/>
        <item m="1" x="1077"/>
        <item m="1" x="1233"/>
        <item m="1" x="1550"/>
        <item m="1" x="1702"/>
        <item m="1" x="1854"/>
        <item m="1" x="438"/>
        <item m="1" x="567"/>
        <item m="1" x="675"/>
        <item m="1" x="976"/>
        <item m="1" x="1128"/>
        <item m="1" x="1283"/>
        <item m="1" x="1443"/>
        <item m="1" x="1600"/>
        <item m="1" x="1752"/>
        <item m="1" x="485"/>
        <item m="1" x="606"/>
        <item m="1" x="714"/>
        <item m="1" x="860"/>
        <item m="1" x="1014"/>
        <item m="1" x="1169"/>
        <item m="1" x="1483"/>
        <item m="1" x="1637"/>
        <item m="1" x="1786"/>
        <item m="1" x="515"/>
        <item m="1" x="780"/>
        <item m="1" x="1086"/>
        <item m="1" x="1241"/>
        <item m="1" x="1400"/>
        <item m="1" x="1710"/>
        <item m="1" x="1863"/>
        <item m="1" x="576"/>
        <item m="1" x="684"/>
        <item m="1" x="827"/>
        <item m="1" x="986"/>
        <item m="1" x="1137"/>
        <item m="1" x="1293"/>
        <item m="1" x="1610"/>
        <item m="1" x="1760"/>
        <item m="1" x="341"/>
        <item m="1" x="490"/>
        <item m="1" x="611"/>
        <item m="1" x="720"/>
        <item m="1" x="1023"/>
        <item m="1" x="1178"/>
        <item m="1" x="1329"/>
        <item m="1" x="1492"/>
        <item m="1" x="1646"/>
        <item m="1" x="1796"/>
        <item m="1" x="946"/>
        <item m="1" x="1100"/>
        <item m="1" x="1253"/>
        <item m="1" x="1410"/>
        <item m="1" x="1571"/>
        <item m="1" x="459"/>
        <item m="1" x="585"/>
        <item m="1" x="692"/>
        <item m="1" x="835"/>
        <item m="1" x="993"/>
        <item m="1" x="1300"/>
        <item m="1" x="1459"/>
        <item m="1" x="1618"/>
        <item m="1" x="1768"/>
        <item m="1" x="349"/>
        <item m="1" x="498"/>
        <item m="1" x="729"/>
        <item m="1" x="877"/>
        <item m="1" x="1032"/>
        <item m="1" x="1187"/>
        <item m="1" x="1339"/>
        <item m="1" x="1501"/>
        <item m="1" x="1805"/>
        <item m="1" x="388"/>
        <item m="1" x="528"/>
        <item m="1" x="960"/>
        <item m="1" x="1113"/>
        <item m="1" x="1424"/>
        <item m="1" x="1584"/>
        <item m="1" x="1733"/>
        <item m="1" x="1883"/>
        <item m="1" x="469"/>
        <item m="1" x="594"/>
        <item m="1" x="845"/>
        <item m="1" x="1001"/>
        <item m="1" x="1154"/>
        <item m="1" x="1309"/>
        <item m="1" x="1469"/>
        <item m="1" x="1627"/>
        <item m="1" x="358"/>
        <item m="1" x="502"/>
        <item m="1" x="620"/>
        <item m="1" x="738"/>
        <item m="1" x="887"/>
        <item m="1" x="1041"/>
        <item m="1" x="1349"/>
        <item m="1" x="1510"/>
        <item m="1" x="1663"/>
        <item m="1" x="1814"/>
        <item m="1" x="398"/>
        <item m="1" x="1278"/>
        <item m="1" x="1438"/>
        <item m="1" x="1596"/>
        <item m="1" x="1747"/>
        <item m="1" x="1895"/>
        <item m="1" x="1894"/>
        <item m="1" x="601"/>
        <item m="1" x="709"/>
        <item m="1" x="855"/>
        <item m="1" x="1010"/>
        <item m="1" x="1164"/>
        <item m="1" x="1317"/>
        <item m="1" x="1632"/>
        <item m="1" x="1781"/>
        <item m="1" x="368"/>
        <item m="1" x="511"/>
        <item m="1" x="625"/>
        <item m="1" x="744"/>
        <item m="1" x="895"/>
        <item m="1" x="1048"/>
        <item m="1" x="1358"/>
        <item m="1" x="1520"/>
        <item m="1" x="1672"/>
        <item m="1" x="814"/>
        <item m="1" x="1124"/>
        <item m="1" x="1823"/>
        <item m="1" x="407"/>
        <item m="1" x="539"/>
        <item m="1" x="864"/>
        <item m="1" x="1019"/>
        <item m="1" x="1173"/>
        <item m="1" x="1325"/>
        <item m="1" x="1641"/>
        <item m="1" x="1791"/>
        <item m="1" x="375"/>
        <item m="1" x="520"/>
        <item m="1" x="630"/>
        <item m="1" x="749"/>
        <item m="1" x="1056"/>
        <item m="1" x="1209"/>
        <item m="1" x="1368"/>
        <item m="1" x="1528"/>
        <item m="1" x="1682"/>
        <item m="1" x="1831"/>
        <item m="1" x="547"/>
        <item m="1" x="651"/>
        <item m="1" x="787"/>
        <item m="1" x="942"/>
        <item m="1" x="1095"/>
        <item m="1" x="1249"/>
        <item m="1" x="1566"/>
        <item m="1" x="1718"/>
        <item m="1" x="1182"/>
        <item m="1" x="1334"/>
        <item m="1" x="1496"/>
        <item m="1" x="1651"/>
        <item m="1" x="1800"/>
        <item m="1" x="384"/>
        <item m="1" x="1690"/>
        <item m="1" x="1871"/>
        <item m="1" x="455"/>
        <item m="1" x="724"/>
        <item m="1" x="873"/>
        <item m="1" x="634"/>
        <item m="1" x="757"/>
        <item m="1" x="1840"/>
        <item m="1" x="423"/>
        <item m="1" x="556"/>
        <item m="1" x="911"/>
        <item m="1" x="1065"/>
        <item m="1" x="1219"/>
        <item m="1" x="1377"/>
        <item m="1" x="661"/>
        <item m="1" x="800"/>
        <item m="1" x="1108"/>
        <item m="1" x="1419"/>
        <item m="1" x="1579"/>
        <item m="1" x="734"/>
        <item m="1" x="882"/>
        <item m="1" x="1191"/>
        <item m="1" x="1344"/>
        <item m="1" x="1505"/>
        <item m="1" x="1659"/>
        <item m="1" x="1810"/>
        <item m="1" x="393"/>
        <item m="1" x="638"/>
        <item m="1" x="766"/>
        <item m="1" x="921"/>
        <item m="1" x="1073"/>
        <item m="1" x="1229"/>
        <item m="1" x="1385"/>
        <item m="1" x="1698"/>
        <item m="1" x="1849"/>
        <item m="1" x="433"/>
        <item m="1" x="564"/>
        <item m="1" x="671"/>
        <item m="1" x="810"/>
        <item m="1" x="1120"/>
        <item m="1" x="1274"/>
        <item m="1" x="1434"/>
        <item m="1" x="1593"/>
        <item m="1" x="1743"/>
        <item m="1" x="1890"/>
        <item m="1" x="741"/>
        <item m="1" x="892"/>
        <item m="1" x="1045"/>
        <item m="1" x="1200"/>
        <item m="1" x="1354"/>
        <item m="1" x="1515"/>
        <item m="1" x="1818"/>
        <item m="1" x="403"/>
        <item m="1" x="537"/>
        <item m="1" x="643"/>
        <item m="1" x="776"/>
        <item m="1" x="930"/>
        <item m="1" x="1236"/>
        <item m="1" x="1395"/>
        <item m="1" x="1556"/>
        <item m="1" x="443"/>
        <item m="1" x="679"/>
        <item m="1" x="822"/>
        <item m="1" x="981"/>
        <item m="1" x="1134"/>
        <item m="1" x="1289"/>
        <item m="1" x="1448"/>
        <item m="1" x="753"/>
        <item m="1" x="1061"/>
        <item m="1" x="1215"/>
        <item m="1" x="1373"/>
        <item m="1" x="1533"/>
        <item m="1" x="1688"/>
        <item m="1" x="1836"/>
        <item m="1" x="552"/>
        <item m="1" x="657"/>
        <item m="1" x="796"/>
        <item m="1" x="952"/>
        <item m="1" x="1106"/>
        <item m="1" x="1258"/>
        <item m="1" x="1575"/>
        <item m="1" x="1728"/>
        <item m="1" x="1879"/>
        <item m="1" x="465"/>
        <item m="1" x="591"/>
        <item m="1" x="697"/>
        <item m="1" x="841"/>
        <item m="1" x="997"/>
        <item m="1" x="1150"/>
        <item m="1" x="1305"/>
        <item m="1" x="1465"/>
        <item m="1" x="1624"/>
        <item m="1" x="762"/>
        <item m="1" x="917"/>
        <item m="1" x="1069"/>
        <item m="1" x="1225"/>
        <item m="1" x="1382"/>
        <item m="1" x="1542"/>
        <item m="1" x="1845"/>
        <item m="1" x="429"/>
        <item m="1" x="560"/>
        <item m="1" x="667"/>
        <item m="1" x="807"/>
        <item m="1" x="966"/>
        <item m="1" x="1270"/>
        <item m="1" x="1430"/>
        <item m="1" x="1589"/>
        <item m="1" x="1739"/>
        <item m="1" x="1888"/>
        <item m="1" x="475"/>
        <item m="1" x="705"/>
        <item m="1" x="851"/>
        <item m="1" x="1006"/>
        <item m="1" x="1160"/>
        <item m="1" x="1314"/>
        <item m="1" x="1475"/>
        <item m="1" x="364"/>
        <item m="1" x="507"/>
        <item m="1" x="772"/>
        <item m="1" x="927"/>
        <item m="1" x="1078"/>
        <item m="1" x="1390"/>
        <item m="1" x="1551"/>
        <item m="1" x="1703"/>
        <item m="1" x="1855"/>
        <item m="1" x="439"/>
        <item m="1" x="568"/>
        <item m="1" x="818"/>
        <item m="1" x="977"/>
        <item m="1" x="1129"/>
        <item m="1" x="1284"/>
        <item m="1" x="1444"/>
        <item m="1" x="1601"/>
        <item m="1" x="1898"/>
        <item m="1" x="486"/>
        <item m="1" x="607"/>
        <item m="1" x="715"/>
        <item m="1" x="861"/>
        <item m="1" x="1015"/>
        <item m="1" x="1321"/>
        <item m="1" x="1484"/>
        <item m="1" x="1638"/>
        <item m="1" x="1787"/>
        <item m="1" x="516"/>
        <item m="1" x="935"/>
        <item m="1" x="1087"/>
        <item m="1" x="1242"/>
        <item m="1" x="1401"/>
        <item m="1" x="1561"/>
        <item m="1" x="1711"/>
        <item m="1" x="448"/>
        <item m="1" x="577"/>
        <item m="1" x="685"/>
        <item m="1" x="828"/>
        <item m="1" x="987"/>
        <item m="1" x="1138"/>
        <item m="1" x="1452"/>
        <item m="1" x="1761"/>
        <item m="1" x="342"/>
        <item m="1" x="491"/>
        <item m="1" x="612"/>
        <item m="1" x="869"/>
        <item m="1" x="1024"/>
        <item m="1" x="1179"/>
        <item m="1" x="1330"/>
        <item m="1" x="1493"/>
        <item m="1" x="1647"/>
        <item m="1" x="380"/>
        <item m="1" x="1611"/>
        <item m="1" x="792"/>
        <item m="1" x="947"/>
        <item m="1" x="1101"/>
        <item m="1" x="1254"/>
        <item m="1" x="1411"/>
        <item m="1" x="1723"/>
        <item m="1" x="460"/>
        <item m="1" x="586"/>
        <item m="1" x="693"/>
        <item m="1" x="836"/>
        <item m="1" x="1145"/>
        <item m="1" x="1301"/>
        <item m="1" x="1460"/>
        <item m="1" x="1619"/>
        <item m="1" x="1769"/>
        <item m="1" x="350"/>
        <item m="1" x="616"/>
        <item m="1" x="730"/>
        <item m="1" x="878"/>
        <item m="1" x="1033"/>
        <item m="1" x="1188"/>
        <item m="1" x="1340"/>
        <item m="1" x="1655"/>
        <item m="1" x="1806"/>
        <item m="1" x="389"/>
        <item m="1" x="529"/>
        <item m="1" x="961"/>
        <item m="1" x="1266"/>
        <item m="1" x="1425"/>
        <item m="1" x="1585"/>
        <item m="1" x="1734"/>
        <item m="1" x="1884"/>
        <item m="1" x="470"/>
        <item m="1" x="701"/>
        <item m="1" x="846"/>
        <item m="1" x="1002"/>
        <item m="1" x="1155"/>
        <item m="1" x="1310"/>
        <item m="1" x="1470"/>
        <item m="1" x="1774"/>
        <item m="1" x="359"/>
        <item m="1" x="503"/>
        <item m="1" x="621"/>
        <item m="1" x="739"/>
        <item m="1" x="888"/>
        <item m="1" x="1196"/>
        <item m="1" x="1350"/>
        <item m="1" x="1511"/>
        <item m="1" x="1664"/>
        <item m="1" x="1815"/>
        <item m="1" x="399"/>
        <item m="1" x="972"/>
        <item m="1" x="1125"/>
        <item m="1" x="1279"/>
        <item m="1" x="1439"/>
        <item m="1" x="1597"/>
        <item m="1" x="1748"/>
        <item m="1" x="481"/>
        <item m="1" x="602"/>
        <item m="1" x="710"/>
        <item m="1" x="856"/>
        <item m="1" x="1011"/>
        <item m="1" x="1165"/>
        <item m="1" x="1479"/>
        <item m="1" x="1633"/>
        <item m="1" x="1782"/>
        <item m="1" x="369"/>
        <item m="1" x="512"/>
        <item m="1" x="626"/>
        <item m="1" x="896"/>
        <item m="1" x="1049"/>
        <item m="1" x="1359"/>
        <item m="1" x="1521"/>
        <item m="1" x="1673"/>
        <item m="1" x="408"/>
        <item m="1" x="540"/>
        <item m="1" x="865"/>
        <item m="1" x="1020"/>
        <item m="1" x="1174"/>
        <item m="1" x="1488"/>
        <item m="1" x="1642"/>
        <item m="1" x="1792"/>
        <item m="1" x="376"/>
        <item m="1" x="521"/>
        <item m="1" x="631"/>
        <item m="1" x="904"/>
        <item m="1" x="1057"/>
        <item m="1" x="1210"/>
        <item m="1" x="1369"/>
        <item m="1" x="1529"/>
        <item m="1" x="1683"/>
        <item m="1" x="415"/>
        <item m="1" x="548"/>
        <item m="1" x="652"/>
        <item m="1" x="788"/>
        <item m="1" x="943"/>
        <item m="1" x="1096"/>
        <item m="1" x="1406"/>
        <item m="1" x="1567"/>
        <item m="1" x="1719"/>
        <item m="1" x="1872"/>
        <item m="1" x="456"/>
        <item m="1" x="725"/>
        <item m="1" x="1028"/>
        <item m="1" x="1183"/>
        <item m="1" x="1335"/>
        <item m="1" x="1497"/>
        <item m="1" x="1652"/>
        <item m="1" x="1801"/>
        <item m="1" x="524"/>
        <item m="1" x="635"/>
        <item m="1" x="758"/>
        <item m="1" x="912"/>
        <item m="1" x="1066"/>
        <item m="1" x="1537"/>
        <item m="1" x="1691"/>
        <item m="1" x="1841"/>
        <item m="1" x="424"/>
        <item m="1" x="557"/>
        <item m="1" x="662"/>
        <item m="1" x="956"/>
        <item m="1" x="1109"/>
        <item m="1" x="1262"/>
        <item m="1" x="1420"/>
        <item m="1" x="1580"/>
        <item m="1" x="1730"/>
        <item m="1" x="883"/>
        <item m="1" x="1037"/>
        <item m="1" x="1192"/>
        <item m="1" x="1345"/>
        <item m="1" x="1506"/>
        <item m="1" x="1660"/>
        <item m="1" x="394"/>
        <item m="1" x="533"/>
        <item m="1" x="639"/>
        <item m="1" x="767"/>
        <item m="1" x="922"/>
        <item m="1" x="1220"/>
        <item m="1" x="1074"/>
        <item m="1" x="1386"/>
        <item m="1" x="1546"/>
        <item m="1" x="1699"/>
        <item m="1" x="1850"/>
        <item m="1" x="434"/>
        <item m="1" x="1121"/>
        <item m="1" x="1891"/>
        <item m="1" x="1516"/>
        <item m="1" x="1668"/>
        <item m="1" x="1819"/>
        <item m="1" x="644"/>
        <item m="1" x="931"/>
        <item m="1" x="1082"/>
        <item m="1" x="1237"/>
        <item m="1" x="1396"/>
        <item m="1" x="1557"/>
        <item m="1" x="444"/>
        <item m="1" x="572"/>
        <item m="1" x="680"/>
        <item m="1" x="823"/>
        <item m="1" x="982"/>
        <item m="1" x="1449"/>
        <item m="1" x="1606"/>
        <item m="1" x="1756"/>
        <item m="1" x="1903"/>
        <item m="1" x="901"/>
        <item m="1" x="1205"/>
        <item m="1" x="1364"/>
        <item m="1" x="1524"/>
        <item m="1" x="1678"/>
        <item m="1" x="1827"/>
        <item m="1" x="754"/>
        <item m="1" x="908"/>
        <item m="1" x="1062"/>
        <item m="1" x="1216"/>
        <item m="1" x="1374"/>
        <item m="1" x="1534"/>
        <item m="1" x="1837"/>
        <item m="1" x="420"/>
        <item m="1" x="553"/>
        <item m="1" x="658"/>
        <item m="1" x="797"/>
        <item m="1" x="953"/>
        <item m="1" x="1259"/>
        <item m="1" x="1416"/>
        <item m="1" x="1576"/>
        <item m="1" x="1729"/>
        <item m="1" x="1880"/>
        <item m="1" x="466"/>
        <item m="1" x="698"/>
        <item m="1" x="842"/>
        <item m="1" x="998"/>
        <item m="1" x="1151"/>
        <item m="1" x="1306"/>
        <item m="1" x="1466"/>
        <item m="1" x="355"/>
        <item m="1" x="763"/>
        <item m="1" x="918"/>
        <item m="1" x="1070"/>
        <item m="1" x="1226"/>
        <item m="1" x="1543"/>
        <item m="1" x="1696"/>
        <item m="1" x="1846"/>
        <item m="1" x="430"/>
        <item m="1" x="561"/>
        <item m="1" x="668"/>
        <item m="1" x="1118"/>
        <item m="1" x="1271"/>
        <item m="1" x="1431"/>
        <item m="1" x="1590"/>
        <item m="1" x="1740"/>
        <item m="1" x="599"/>
        <item m="1" x="706"/>
        <item m="1" x="852"/>
        <item m="1" x="1007"/>
        <item m="1" x="1161"/>
        <item m="1" x="1476"/>
        <item m="1" x="1778"/>
        <item m="1" x="365"/>
        <item m="1" x="508"/>
        <item m="1" x="773"/>
        <item m="1" x="1079"/>
        <item m="1" x="1234"/>
        <item m="1" x="1391"/>
        <item m="1" x="1552"/>
        <item m="1" x="1704"/>
        <item m="1" x="1856"/>
        <item m="1" x="676"/>
        <item m="1" x="819"/>
        <item m="1" x="978"/>
        <item m="1" x="1130"/>
        <item m="1" x="1285"/>
        <item m="1" x="1602"/>
        <item m="1" x="1753"/>
        <item m="1" x="1899"/>
        <item m="1" x="487"/>
        <item m="1" x="608"/>
        <item m="1" x="716"/>
        <item m="1" x="1016"/>
        <item m="1" x="1170"/>
        <item m="1" x="1322"/>
        <item m="1" x="1485"/>
        <item m="1" x="1639"/>
        <item m="1" x="1788"/>
        <item m="1" x="517"/>
        <item m="1" x="936"/>
        <item m="1" x="1088"/>
        <item m="1" x="1243"/>
        <item m="1" x="1712"/>
        <item m="1" x="1864"/>
        <item m="1" x="449"/>
        <item m="1" x="578"/>
        <item m="1" x="686"/>
        <item m="1" x="829"/>
        <item m="1" x="1294"/>
        <item m="1" x="1453"/>
        <item m="1" x="1762"/>
        <item m="1" x="343"/>
        <item m="1" x="613"/>
        <item m="1" x="721"/>
        <item m="1" x="870"/>
        <item m="1" x="1025"/>
        <item m="1" x="1180"/>
        <item m="1" x="1331"/>
        <item m="1" x="1648"/>
        <item m="1" x="1797"/>
        <item m="1" x="381"/>
        <item m="1" x="793"/>
        <item m="1" x="948"/>
        <item m="1" x="1102"/>
        <item m="1" x="1412"/>
        <item m="1" x="1572"/>
        <item m="1" x="1724"/>
        <item m="1" x="1876"/>
        <item m="1" x="461"/>
        <item m="1" x="587"/>
        <item m="1" x="837"/>
        <item m="1" x="994"/>
        <item m="1" x="1146"/>
        <item m="1" x="1302"/>
        <item m="1" x="1461"/>
        <item m="1" x="1620"/>
        <item m="1" x="351"/>
        <item m="1" x="499"/>
        <item m="1" x="617"/>
        <item m="1" x="731"/>
        <item m="1" x="879"/>
        <item m="1" x="1034"/>
        <item m="1" x="1341"/>
        <item m="1" x="1502"/>
        <item m="1" x="1656"/>
        <item m="1" x="1807"/>
        <item m="1" x="390"/>
        <item m="1" x="530"/>
        <item m="1" x="962"/>
        <item m="1" x="1114"/>
        <item m="1" x="1267"/>
        <item m="1" x="1426"/>
        <item m="1" x="1586"/>
        <item m="1" x="1735"/>
        <item m="1" x="471"/>
        <item m="1" x="595"/>
        <item m="1" x="702"/>
        <item m="1" x="847"/>
        <item m="1" x="1003"/>
        <item m="1" x="1156"/>
        <item m="1" x="1471"/>
        <item m="1" x="1628"/>
        <item m="1" x="1775"/>
        <item m="1" x="360"/>
        <item m="1" x="504"/>
        <item m="1" x="622"/>
        <item m="1" x="889"/>
        <item m="1" x="1042"/>
        <item m="1" x="1197"/>
        <item m="1" x="1351"/>
        <item m="1" x="1512"/>
        <item m="1" x="1665"/>
        <item m="1" x="400"/>
        <item m="1" x="815"/>
        <item m="1" x="973"/>
        <item m="1" x="1126"/>
        <item m="1" x="1280"/>
        <item m="1" x="1440"/>
        <item m="1" x="1749"/>
        <item m="1" x="482"/>
        <item m="1" x="603"/>
        <item m="1" x="711"/>
        <item m="1" x="857"/>
        <item m="1" x="1166"/>
        <item m="1" x="1318"/>
        <item m="1" x="1480"/>
        <item m="1" x="1634"/>
        <item m="1" x="1783"/>
        <item m="1" x="370"/>
        <item m="1" x="627"/>
        <item m="1" x="745"/>
        <item m="1" x="897"/>
        <item m="1" x="1050"/>
        <item m="1" x="1360"/>
        <item m="1" x="1674"/>
        <item m="1" x="1824"/>
        <item m="1" x="409"/>
        <item m="1" x="541"/>
        <item x="162"/>
        <item m="1" x="866"/>
        <item m="1" x="1175"/>
        <item m="1" x="1326"/>
        <item m="1" x="1489"/>
        <item m="1" x="1643"/>
        <item m="1" x="1793"/>
        <item m="1" x="377"/>
        <item m="1" x="632"/>
        <item m="1" x="750"/>
        <item m="1" x="905"/>
        <item m="1" x="1058"/>
        <item m="1" x="1211"/>
        <item m="1" x="1370"/>
        <item m="1" x="1684"/>
        <item m="1" x="1832"/>
        <item m="1" x="416"/>
        <item m="1" x="549"/>
        <item m="1" x="653"/>
        <item m="1" x="789"/>
        <item m="1" x="1097"/>
        <item m="1" x="1250"/>
        <item m="1" x="1407"/>
        <item m="1" x="1568"/>
        <item m="1" x="1720"/>
        <item m="1" x="1873"/>
        <item m="1" x="726"/>
        <item m="1" x="874"/>
        <item m="1" x="1029"/>
        <item m="1" x="1184"/>
        <item m="1" x="1336"/>
        <item m="1" x="1498"/>
        <item m="1" x="1802"/>
        <item m="1" x="385"/>
        <item m="1" x="525"/>
        <item m="1" x="636"/>
        <item m="1" x="759"/>
        <item m="1" x="913"/>
        <item m="1" x="1221"/>
        <item m="1" x="1378"/>
        <item m="1" x="1538"/>
        <item m="1" x="1692"/>
        <item m="1" x="1842"/>
        <item m="1" x="425"/>
        <item m="1" x="663"/>
        <item m="1" x="801"/>
        <item m="1" x="957"/>
        <item m="1" x="1110"/>
        <item m="1" x="1263"/>
        <item m="1" x="1421"/>
        <item m="1" x="735"/>
        <item m="1" x="884"/>
        <item m="1" x="1038"/>
        <item m="1" x="1193"/>
        <item m="1" x="1346"/>
        <item m="1" x="1507"/>
        <item m="1" x="1811"/>
        <item m="1" x="395"/>
        <item m="1" x="534"/>
        <item m="1" x="640"/>
        <item m="1" x="768"/>
        <item m="1" x="923"/>
        <item m="1" x="1230"/>
        <item m="1" x="1387"/>
        <item m="1" x="1547"/>
        <item m="1" x="1700"/>
        <item m="1" x="1851"/>
        <item m="1" x="435"/>
        <item m="1" x="672"/>
        <item m="1" x="811"/>
        <item m="1" x="969"/>
        <item m="1" x="1122"/>
        <item m="1" x="1275"/>
        <item m="1" x="1435"/>
        <item m="1" x="1744"/>
        <item m="1" x="1892"/>
        <item m="1" x="478"/>
        <item m="1" x="1046"/>
        <item m="1" x="1355"/>
        <item m="1" x="1517"/>
        <item m="1" x="1669"/>
        <item m="1" x="1820"/>
        <item m="1" x="404"/>
        <item m="1" x="777"/>
        <item m="1" x="932"/>
        <item m="1" x="1083"/>
        <item m="1" x="1238"/>
        <item m="1" x="1397"/>
        <item m="1" x="1558"/>
        <item m="1" x="1860"/>
        <item m="1" x="445"/>
        <item m="1" x="573"/>
        <item m="1" x="681"/>
        <item m="1" x="824"/>
        <item m="1" x="983"/>
        <item m="1" x="1290"/>
        <item m="1" x="1607"/>
        <item m="1" x="1757"/>
        <item m="1" x="1904"/>
        <item m="1" x="1054"/>
        <item m="1" x="1206"/>
        <item m="1" x="1365"/>
        <item m="1" x="1525"/>
        <item m="1" x="1679"/>
        <item m="1" x="1828"/>
        <item m="1" x="545"/>
        <item m="1" x="648"/>
        <item m="1" x="784"/>
        <item m="1" x="939"/>
        <item m="1" x="1092"/>
        <item m="1" x="1246"/>
        <item m="1" x="1564"/>
        <item m="1" x="1715"/>
        <item m="1" x="1868"/>
        <item m="1" x="452"/>
        <item m="1" x="582"/>
        <item m="1" x="689"/>
        <item m="1" x="990"/>
        <item m="1" x="1142"/>
        <item m="1" x="1297"/>
        <item m="1" x="1456"/>
        <item m="1" x="1615"/>
        <item m="1" x="1765"/>
        <item m="1" x="49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1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3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3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2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8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0"/>
        <item h="1" x="80"/>
        <item h="1" x="81"/>
        <item h="1" x="82"/>
        <item h="1" x="83"/>
        <item h="1" x="84"/>
        <item h="1" x="85"/>
        <item h="1" x="86"/>
        <item h="1" x="87"/>
        <item t="default"/>
      </items>
    </pivotField>
    <pivotField axis="axisRow" showAll="0">
      <items count="74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41">
        <item h="1" x="129"/>
        <item h="1" m="1" x="33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8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h="1" x="335"/>
        <item h="1" x="336"/>
        <item h="1" x="337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2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0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8"/>
        <item x="80"/>
        <item x="81"/>
        <item x="82"/>
        <item x="83"/>
        <item x="84"/>
        <item x="85"/>
        <item x="86"/>
        <item x="87"/>
        <item t="default"/>
      </items>
    </pivotField>
    <pivotField axis="axisPage" showAll="0">
      <items count="74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2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opLeftCell="A6752" workbookViewId="0">
      <selection activeCell="E6770" sqref="E6770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36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37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37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37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37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38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39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40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40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40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41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36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37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37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37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38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42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43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43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43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43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43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43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44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61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62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62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62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63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6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7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3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4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4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4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4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4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4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4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5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8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9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9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9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60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45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46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46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46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47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8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9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3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4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4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5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50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51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51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52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53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54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55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22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24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3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4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4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4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4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5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28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29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0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25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26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26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27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28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29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0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22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23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23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23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23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23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31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32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3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4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4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4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4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4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5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22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23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24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22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23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23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24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22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23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23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24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>
        <v>44726</v>
      </c>
      <c r="B6742" s="55" t="str">
        <f t="shared" si="433"/>
        <v>JUNIO</v>
      </c>
      <c r="C6742" s="55">
        <f t="shared" si="434"/>
        <v>24</v>
      </c>
      <c r="D6742" s="3" t="str">
        <f t="shared" si="435"/>
        <v>MARTES</v>
      </c>
      <c r="E6742" s="425">
        <v>251429</v>
      </c>
      <c r="F6742" s="31" t="str">
        <f>IFERROR(VLOOKUP(E6742,BD!$L$2:$Q$244,2,0),0)</f>
        <v>SAN LUIS SIN GAS PET2500X6 STICKER</v>
      </c>
      <c r="G6742" s="422">
        <v>432</v>
      </c>
      <c r="H6742" s="31">
        <f>+IFERROR(VLOOKUP(E6742,BD!$L$2:$Q$244,6,0),0)</f>
        <v>48</v>
      </c>
      <c r="I6742" s="616">
        <f>IFERROR(G6742*VLOOKUP($E6742,BD!$L$2:$Q$244,5,0),0)</f>
        <v>172.8</v>
      </c>
      <c r="J6742" s="3">
        <f t="shared" si="436"/>
        <v>2022</v>
      </c>
    </row>
    <row r="6743" spans="1:10" s="9" customFormat="1" x14ac:dyDescent="0.25">
      <c r="A6743" s="445">
        <v>44726</v>
      </c>
      <c r="B6743" s="55" t="str">
        <f t="shared" si="433"/>
        <v>JUNIO</v>
      </c>
      <c r="C6743" s="55">
        <f t="shared" si="434"/>
        <v>24</v>
      </c>
      <c r="D6743" s="3" t="str">
        <f t="shared" si="435"/>
        <v>MARTES</v>
      </c>
      <c r="E6743" s="425">
        <v>256652</v>
      </c>
      <c r="F6743" s="31" t="str">
        <f>IFERROR(VLOOKUP(E6743,BD!$L$2:$Q$244,2,0),0)</f>
        <v>TRIPACK FT NAR+FT KI+SP PET 3L</v>
      </c>
      <c r="G6743" s="422">
        <v>1440</v>
      </c>
      <c r="H6743" s="31">
        <f>+IFERROR(VLOOKUP(E6743,BD!$L$2:$Q$244,6,0),0)</f>
        <v>90</v>
      </c>
      <c r="I6743" s="616">
        <f>IFERROR(G6743*VLOOKUP($E6743,BD!$L$2:$Q$244,5,0),0)</f>
        <v>244.8</v>
      </c>
      <c r="J6743" s="3">
        <f t="shared" si="436"/>
        <v>2022</v>
      </c>
    </row>
    <row r="6744" spans="1:10" s="9" customFormat="1" x14ac:dyDescent="0.25">
      <c r="A6744" s="445">
        <v>44726</v>
      </c>
      <c r="B6744" s="55" t="str">
        <f t="shared" si="433"/>
        <v>JUNIO</v>
      </c>
      <c r="C6744" s="55">
        <f t="shared" si="434"/>
        <v>24</v>
      </c>
      <c r="D6744" s="3" t="str">
        <f t="shared" si="435"/>
        <v>MARTES</v>
      </c>
      <c r="E6744" s="425">
        <v>256677</v>
      </c>
      <c r="F6744" s="31" t="str">
        <f>IFERROR(VLOOKUP(E6744,BD!$L$2:$Q$244,2,0),0)</f>
        <v>TWO PACK CC + IK PFM 3LX2 - RFNN</v>
      </c>
      <c r="G6744" s="422">
        <v>2400</v>
      </c>
      <c r="H6744" s="31">
        <f>+IFERROR(VLOOKUP(E6744,BD!$L$2:$Q$244,6,0),0)</f>
        <v>120</v>
      </c>
      <c r="I6744" s="616">
        <f>IFERROR(G6744*VLOOKUP($E6744,BD!$L$2:$Q$244,5,0),0)</f>
        <v>408.00000000000006</v>
      </c>
      <c r="J6744" s="3">
        <f t="shared" si="436"/>
        <v>2022</v>
      </c>
    </row>
    <row r="6745" spans="1:10" s="9" customFormat="1" x14ac:dyDescent="0.25">
      <c r="A6745" s="445">
        <v>44726</v>
      </c>
      <c r="B6745" s="55" t="str">
        <f t="shared" si="433"/>
        <v>JUNIO</v>
      </c>
      <c r="C6745" s="55">
        <f t="shared" si="434"/>
        <v>24</v>
      </c>
      <c r="D6745" s="3" t="str">
        <f t="shared" si="435"/>
        <v>MARTES</v>
      </c>
      <c r="E6745" s="425">
        <v>256678</v>
      </c>
      <c r="F6745" s="31" t="str">
        <f>IFERROR(VLOOKUP(E6745,BD!$L$2:$Q$244,2,0),0)</f>
        <v>TRIPACK (CC+IK)PFM+FT PET 3LX3 - RFNN</v>
      </c>
      <c r="G6745" s="422">
        <v>900</v>
      </c>
      <c r="H6745" s="31">
        <f>+IFERROR(VLOOKUP(E6745,BD!$L$2:$Q$244,6,0),0)</f>
        <v>90</v>
      </c>
      <c r="I6745" s="616">
        <f>IFERROR(G6745*VLOOKUP($E6745,BD!$L$2:$Q$244,5,0),0)</f>
        <v>153</v>
      </c>
      <c r="J6745" s="3">
        <f t="shared" si="436"/>
        <v>2022</v>
      </c>
    </row>
    <row r="6746" spans="1:10" s="9" customFormat="1" x14ac:dyDescent="0.25">
      <c r="A6746" s="445">
        <v>44726</v>
      </c>
      <c r="B6746" s="55" t="str">
        <f t="shared" si="433"/>
        <v>JUNIO</v>
      </c>
      <c r="C6746" s="55">
        <f t="shared" si="434"/>
        <v>24</v>
      </c>
      <c r="D6746" s="3" t="str">
        <f t="shared" si="435"/>
        <v>MARTES</v>
      </c>
      <c r="E6746" s="425">
        <v>256695</v>
      </c>
      <c r="F6746" s="31" t="str">
        <f>IFERROR(VLOOKUP(E6746,BD!$L$2:$Q$244,2,0),0)</f>
        <v>POWERADE 3MORA+3FRUT PET 473MLX6</v>
      </c>
      <c r="G6746" s="422">
        <v>450</v>
      </c>
      <c r="H6746" s="31">
        <f>+IFERROR(VLOOKUP(E6746,BD!$L$2:$Q$244,6,0),0)</f>
        <v>225</v>
      </c>
      <c r="I6746" s="616">
        <f>IFERROR(G6746*VLOOKUP($E6746,BD!$L$2:$Q$244,5,0),0)</f>
        <v>189</v>
      </c>
      <c r="J6746" s="3">
        <f t="shared" si="436"/>
        <v>2022</v>
      </c>
    </row>
    <row r="6747" spans="1:10" s="9" customFormat="1" x14ac:dyDescent="0.25">
      <c r="A6747" s="445">
        <v>44726</v>
      </c>
      <c r="B6747" s="55" t="str">
        <f t="shared" si="433"/>
        <v>JUNIO</v>
      </c>
      <c r="C6747" s="55">
        <f t="shared" si="434"/>
        <v>24</v>
      </c>
      <c r="D6747" s="3" t="str">
        <f t="shared" si="435"/>
        <v>MARTES</v>
      </c>
      <c r="E6747" s="425">
        <v>256708</v>
      </c>
      <c r="F6747" s="31" t="str">
        <f>IFERROR(VLOOKUP(E6747,BD!$L$2:$Q$244,2,0),0)</f>
        <v>POWERADE ION4 FRUTA PET473X6 MOD (STICK)</v>
      </c>
      <c r="G6747" s="422">
        <v>450</v>
      </c>
      <c r="H6747" s="31">
        <f>+IFERROR(VLOOKUP(E6747,BD!$L$2:$Q$244,6,0),0)</f>
        <v>225</v>
      </c>
      <c r="I6747" s="616">
        <f>IFERROR(G6747*VLOOKUP($E6747,BD!$L$2:$Q$244,5,0),0)</f>
        <v>180</v>
      </c>
      <c r="J6747" s="3">
        <f t="shared" si="436"/>
        <v>2022</v>
      </c>
    </row>
    <row r="6748" spans="1:10" s="9" customFormat="1" x14ac:dyDescent="0.25">
      <c r="A6748" s="445">
        <v>44726</v>
      </c>
      <c r="B6748" s="55" t="str">
        <f t="shared" si="433"/>
        <v>JUNIO</v>
      </c>
      <c r="C6748" s="55">
        <f t="shared" si="434"/>
        <v>24</v>
      </c>
      <c r="D6748" s="3" t="str">
        <f t="shared" si="435"/>
        <v>MARTES</v>
      </c>
      <c r="E6748" s="425">
        <v>256709</v>
      </c>
      <c r="F6748" s="31" t="str">
        <f>IFERROR(VLOOKUP(E6748,BD!$L$2:$Q$244,2,0),0)</f>
        <v>POWERADE ION4 MORA AZ PET473X6 MOD(STCK)</v>
      </c>
      <c r="G6748" s="422">
        <v>225</v>
      </c>
      <c r="H6748" s="31">
        <f>+IFERROR(VLOOKUP(E6748,BD!$L$2:$Q$244,6,0),0)</f>
        <v>225</v>
      </c>
      <c r="I6748" s="616">
        <f>IFERROR(G6748*VLOOKUP($E6748,BD!$L$2:$Q$244,5,0),0)</f>
        <v>90</v>
      </c>
      <c r="J6748" s="3">
        <f t="shared" si="436"/>
        <v>2022</v>
      </c>
    </row>
    <row r="6749" spans="1:10" s="9" customFormat="1" x14ac:dyDescent="0.25">
      <c r="A6749" s="445">
        <v>44726</v>
      </c>
      <c r="B6749" s="55" t="str">
        <f t="shared" si="433"/>
        <v>JUNIO</v>
      </c>
      <c r="C6749" s="55">
        <f t="shared" si="434"/>
        <v>24</v>
      </c>
      <c r="D6749" s="3" t="str">
        <f t="shared" si="435"/>
        <v>MARTES</v>
      </c>
      <c r="E6749" s="425">
        <v>256720</v>
      </c>
      <c r="F6749" s="31" t="str">
        <f>IFERROR(VLOOKUP(E6749,BD!$L$2:$Q$244,2,0),0)</f>
        <v>FANTA NARANJA PET 500MLX6 BRANDEADO MOD</v>
      </c>
      <c r="G6749" s="422">
        <v>500</v>
      </c>
      <c r="H6749" s="31">
        <f>+IFERROR(VLOOKUP(E6749,BD!$L$2:$Q$244,6,0),0)</f>
        <v>420</v>
      </c>
      <c r="I6749" s="616">
        <f>IFERROR(G6749*VLOOKUP($E6749,BD!$L$2:$Q$244,5,0),0)</f>
        <v>210</v>
      </c>
      <c r="J6749" s="3">
        <f t="shared" si="436"/>
        <v>2022</v>
      </c>
    </row>
    <row r="6750" spans="1:10" s="9" customFormat="1" x14ac:dyDescent="0.25">
      <c r="A6750" s="445">
        <v>44726</v>
      </c>
      <c r="B6750" s="55" t="str">
        <f t="shared" si="433"/>
        <v>JUNIO</v>
      </c>
      <c r="C6750" s="55">
        <f t="shared" si="434"/>
        <v>24</v>
      </c>
      <c r="D6750" s="3" t="str">
        <f t="shared" si="435"/>
        <v>MARTES</v>
      </c>
      <c r="E6750" s="425" t="s">
        <v>249</v>
      </c>
      <c r="F6750" s="31" t="str">
        <f>IFERROR(VLOOKUP(E6750,BD!$L$2:$Q$244,2,0),0)</f>
        <v>3CC SA + 3IK SA 600ML X 6 PUC</v>
      </c>
      <c r="G6750" s="422">
        <v>200</v>
      </c>
      <c r="H6750" s="31">
        <f>+IFERROR(VLOOKUP(E6750,BD!$L$2:$Q$244,6,0),0)</f>
        <v>200</v>
      </c>
      <c r="I6750" s="616">
        <f>IFERROR(G6750*VLOOKUP($E6750,BD!$L$2:$Q$244,5,0),0)</f>
        <v>84</v>
      </c>
      <c r="J6750" s="3">
        <f t="shared" si="436"/>
        <v>2022</v>
      </c>
    </row>
    <row r="6751" spans="1:10" s="9" customFormat="1" x14ac:dyDescent="0.25">
      <c r="A6751" s="445">
        <v>44727</v>
      </c>
      <c r="B6751" s="55" t="str">
        <f t="shared" si="433"/>
        <v>JUNIO</v>
      </c>
      <c r="C6751" s="55">
        <f t="shared" si="434"/>
        <v>24</v>
      </c>
      <c r="D6751" s="3" t="str">
        <f t="shared" si="435"/>
        <v>MIÉRCOLES</v>
      </c>
      <c r="E6751" s="425">
        <v>256800</v>
      </c>
      <c r="F6751" s="31" t="str">
        <f>IFERROR(VLOOKUP(E6751,BD!$L$2:$Q$244,2,0),0)</f>
        <v>ICC + 1IK 2.5L</v>
      </c>
      <c r="G6751" s="422">
        <v>576</v>
      </c>
      <c r="H6751" s="31">
        <f>+IFERROR(VLOOKUP(E6751,BD!$L$2:$Q$244,6,0),0)</f>
        <v>144</v>
      </c>
      <c r="I6751" s="616">
        <f>IFERROR(G6751*VLOOKUP($E6751,BD!$L$2:$Q$244,5,0),0)</f>
        <v>97.92</v>
      </c>
      <c r="J6751" s="3">
        <f t="shared" si="436"/>
        <v>2022</v>
      </c>
    </row>
    <row r="6752" spans="1:10" s="9" customFormat="1" x14ac:dyDescent="0.25">
      <c r="A6752" s="445">
        <v>44728</v>
      </c>
      <c r="B6752" s="55" t="str">
        <f t="shared" si="433"/>
        <v>JUNIO</v>
      </c>
      <c r="C6752" s="55">
        <f t="shared" si="434"/>
        <v>24</v>
      </c>
      <c r="D6752" s="3" t="str">
        <f t="shared" si="435"/>
        <v>JUEVES</v>
      </c>
      <c r="E6752" s="425">
        <v>251429</v>
      </c>
      <c r="F6752" s="31" t="str">
        <f>IFERROR(VLOOKUP(E6752,BD!$L$2:$Q$244,2,0),0)</f>
        <v>SAN LUIS SIN GAS PET2500X6 STICKER</v>
      </c>
      <c r="G6752" s="422">
        <v>672</v>
      </c>
      <c r="H6752" s="31">
        <f>+IFERROR(VLOOKUP(E6752,BD!$L$2:$Q$244,6,0),0)</f>
        <v>48</v>
      </c>
      <c r="I6752" s="616">
        <f>IFERROR(G6752*VLOOKUP($E6752,BD!$L$2:$Q$244,5,0),0)</f>
        <v>268.8</v>
      </c>
      <c r="J6752" s="3">
        <f t="shared" si="436"/>
        <v>2022</v>
      </c>
    </row>
    <row r="6753" spans="1:10" s="9" customFormat="1" x14ac:dyDescent="0.25">
      <c r="A6753" s="445">
        <v>44728</v>
      </c>
      <c r="B6753" s="55" t="str">
        <f t="shared" si="433"/>
        <v>JUNIO</v>
      </c>
      <c r="C6753" s="55">
        <f t="shared" si="434"/>
        <v>24</v>
      </c>
      <c r="D6753" s="3" t="str">
        <f t="shared" si="435"/>
        <v>JUEVES</v>
      </c>
      <c r="E6753" s="425">
        <v>251406</v>
      </c>
      <c r="F6753" s="31" t="str">
        <f>IFERROR(VLOOKUP(E6753,BD!$L$2:$Q$244,2,0),0)</f>
        <v>COCA-COLA SIN AZUCAR PET 1.5LX2</v>
      </c>
      <c r="G6753" s="422">
        <v>2160</v>
      </c>
      <c r="H6753" s="31">
        <f>+IFERROR(VLOOKUP(E6753,BD!$L$2:$Q$244,6,0),0)</f>
        <v>198</v>
      </c>
      <c r="I6753" s="616">
        <f>IFERROR(G6753*VLOOKUP($E6753,BD!$L$2:$Q$244,5,0),0)</f>
        <v>367.20000000000005</v>
      </c>
      <c r="J6753" s="3">
        <f t="shared" si="436"/>
        <v>2022</v>
      </c>
    </row>
    <row r="6754" spans="1:10" s="9" customFormat="1" x14ac:dyDescent="0.25">
      <c r="A6754" s="445">
        <v>44728</v>
      </c>
      <c r="B6754" s="55" t="str">
        <f t="shared" si="433"/>
        <v>JUNIO</v>
      </c>
      <c r="C6754" s="55">
        <f t="shared" si="434"/>
        <v>24</v>
      </c>
      <c r="D6754" s="3" t="str">
        <f t="shared" si="435"/>
        <v>JUEVES</v>
      </c>
      <c r="E6754" s="425">
        <v>256676</v>
      </c>
      <c r="F6754" s="31" t="str">
        <f>IFERROR(VLOOKUP(E6754,BD!$L$2:$Q$244,2,0),0)</f>
        <v>TWO PACK CC PFM 3LX2 - RFCC</v>
      </c>
      <c r="G6754" s="422">
        <v>240</v>
      </c>
      <c r="H6754" s="31">
        <f>+IFERROR(VLOOKUP(E6754,BD!$L$2:$Q$244,6,0),0)</f>
        <v>120</v>
      </c>
      <c r="I6754" s="616">
        <f>IFERROR(G6754*VLOOKUP($E6754,BD!$L$2:$Q$244,5,0),0)</f>
        <v>40.800000000000004</v>
      </c>
      <c r="J6754" s="3">
        <f t="shared" si="436"/>
        <v>2022</v>
      </c>
    </row>
    <row r="6755" spans="1:10" s="9" customFormat="1" x14ac:dyDescent="0.25">
      <c r="A6755" s="445">
        <v>44728</v>
      </c>
      <c r="B6755" s="55" t="str">
        <f t="shared" si="433"/>
        <v>JUNIO</v>
      </c>
      <c r="C6755" s="55">
        <f t="shared" si="434"/>
        <v>24</v>
      </c>
      <c r="D6755" s="3" t="str">
        <f t="shared" si="435"/>
        <v>JUEVES</v>
      </c>
      <c r="E6755" s="425">
        <v>256652</v>
      </c>
      <c r="F6755" s="31" t="str">
        <f>IFERROR(VLOOKUP(E6755,BD!$L$2:$Q$244,2,0),0)</f>
        <v>TRIPACK FT NAR+FT KI+SP PET 3L</v>
      </c>
      <c r="G6755" s="422">
        <v>1440</v>
      </c>
      <c r="H6755" s="31">
        <f>+IFERROR(VLOOKUP(E6755,BD!$L$2:$Q$244,6,0),0)</f>
        <v>90</v>
      </c>
      <c r="I6755" s="616">
        <f>IFERROR(G6755*VLOOKUP($E6755,BD!$L$2:$Q$244,5,0),0)</f>
        <v>244.8</v>
      </c>
      <c r="J6755" s="3">
        <f t="shared" si="436"/>
        <v>2022</v>
      </c>
    </row>
    <row r="6756" spans="1:10" s="9" customFormat="1" x14ac:dyDescent="0.25">
      <c r="A6756" s="445">
        <v>44728</v>
      </c>
      <c r="B6756" s="55" t="str">
        <f t="shared" si="433"/>
        <v>JUNIO</v>
      </c>
      <c r="C6756" s="55">
        <f t="shared" si="434"/>
        <v>24</v>
      </c>
      <c r="D6756" s="3" t="str">
        <f t="shared" si="435"/>
        <v>JUEVES</v>
      </c>
      <c r="E6756" s="425">
        <v>256680</v>
      </c>
      <c r="F6756" s="31" t="str">
        <f>IFERROR(VLOOKUP(E6756,BD!$L$2:$Q$244,2,0),0)</f>
        <v>TRIPACK CC+CC+IK PFM 3LX3 - RFNN</v>
      </c>
      <c r="G6756" s="422">
        <v>990</v>
      </c>
      <c r="H6756" s="31">
        <f>+IFERROR(VLOOKUP(E6756,BD!$L$2:$Q$244,6,0),0)</f>
        <v>90</v>
      </c>
      <c r="I6756" s="616">
        <f>IFERROR(G6756*VLOOKUP($E6756,BD!$L$2:$Q$244,5,0),0)</f>
        <v>168.3</v>
      </c>
      <c r="J6756" s="3">
        <f t="shared" si="436"/>
        <v>2022</v>
      </c>
    </row>
    <row r="6757" spans="1:10" s="9" customFormat="1" x14ac:dyDescent="0.25">
      <c r="A6757" s="445">
        <v>44728</v>
      </c>
      <c r="B6757" s="55" t="str">
        <f t="shared" si="433"/>
        <v>JUNIO</v>
      </c>
      <c r="C6757" s="55">
        <f t="shared" si="434"/>
        <v>24</v>
      </c>
      <c r="D6757" s="3" t="str">
        <f t="shared" si="435"/>
        <v>JUEVES</v>
      </c>
      <c r="E6757" s="425">
        <v>256678</v>
      </c>
      <c r="F6757" s="31" t="str">
        <f>IFERROR(VLOOKUP(E6757,BD!$L$2:$Q$244,2,0),0)</f>
        <v>TRIPACK (CC+IK)PFM+FT PET 3LX3 - RFNN</v>
      </c>
      <c r="G6757" s="422">
        <v>1440</v>
      </c>
      <c r="H6757" s="31">
        <f>+IFERROR(VLOOKUP(E6757,BD!$L$2:$Q$244,6,0),0)</f>
        <v>90</v>
      </c>
      <c r="I6757" s="616">
        <f>IFERROR(G6757*VLOOKUP($E6757,BD!$L$2:$Q$244,5,0),0)</f>
        <v>244.8</v>
      </c>
      <c r="J6757" s="3">
        <f t="shared" si="436"/>
        <v>2022</v>
      </c>
    </row>
    <row r="6758" spans="1:10" s="9" customFormat="1" x14ac:dyDescent="0.25">
      <c r="A6758" s="445">
        <v>44728</v>
      </c>
      <c r="B6758" s="55" t="str">
        <f t="shared" si="433"/>
        <v>JUNIO</v>
      </c>
      <c r="C6758" s="55">
        <f t="shared" si="434"/>
        <v>24</v>
      </c>
      <c r="D6758" s="3" t="str">
        <f t="shared" si="435"/>
        <v>JUEVES</v>
      </c>
      <c r="E6758" s="425">
        <v>256709</v>
      </c>
      <c r="F6758" s="31" t="str">
        <f>IFERROR(VLOOKUP(E6758,BD!$L$2:$Q$244,2,0),0)</f>
        <v>POWERADE ION4 MORA AZ PET473X6 MOD(STCK)</v>
      </c>
      <c r="G6758" s="422">
        <v>450</v>
      </c>
      <c r="H6758" s="31">
        <f>+IFERROR(VLOOKUP(E6758,BD!$L$2:$Q$244,6,0),0)</f>
        <v>225</v>
      </c>
      <c r="I6758" s="616">
        <f>IFERROR(G6758*VLOOKUP($E6758,BD!$L$2:$Q$244,5,0),0)</f>
        <v>180</v>
      </c>
      <c r="J6758" s="3">
        <f t="shared" si="436"/>
        <v>2022</v>
      </c>
    </row>
    <row r="6759" spans="1:10" s="9" customFormat="1" x14ac:dyDescent="0.25">
      <c r="A6759" s="445">
        <v>44728</v>
      </c>
      <c r="B6759" s="55" t="str">
        <f t="shared" si="433"/>
        <v>JUNIO</v>
      </c>
      <c r="C6759" s="55">
        <f t="shared" si="434"/>
        <v>24</v>
      </c>
      <c r="D6759" s="3" t="str">
        <f t="shared" si="435"/>
        <v>JUEVES</v>
      </c>
      <c r="E6759" s="425">
        <v>256720</v>
      </c>
      <c r="F6759" s="31" t="str">
        <f>IFERROR(VLOOKUP(E6759,BD!$L$2:$Q$244,2,0),0)</f>
        <v>FANTA NARANJA PET 500MLX6 BRANDEADO MOD</v>
      </c>
      <c r="G6759" s="422">
        <v>500</v>
      </c>
      <c r="H6759" s="31">
        <f>+IFERROR(VLOOKUP(E6759,BD!$L$2:$Q$244,6,0),0)</f>
        <v>420</v>
      </c>
      <c r="I6759" s="616">
        <f>IFERROR(G6759*VLOOKUP($E6759,BD!$L$2:$Q$244,5,0),0)</f>
        <v>210</v>
      </c>
      <c r="J6759" s="3">
        <f t="shared" si="436"/>
        <v>2022</v>
      </c>
    </row>
    <row r="6760" spans="1:10" s="9" customFormat="1" x14ac:dyDescent="0.25">
      <c r="A6760" s="445">
        <v>44728</v>
      </c>
      <c r="B6760" s="55" t="str">
        <f t="shared" si="433"/>
        <v>JUNIO</v>
      </c>
      <c r="C6760" s="55">
        <f t="shared" si="434"/>
        <v>24</v>
      </c>
      <c r="D6760" s="3" t="str">
        <f t="shared" si="435"/>
        <v>JUEVES</v>
      </c>
      <c r="E6760" s="425">
        <v>256721</v>
      </c>
      <c r="F6760" s="31" t="str">
        <f>IFERROR(VLOOKUP(E6760,BD!$L$2:$Q$244,2,0),0)</f>
        <v>SPRITE PET 500MLX6 BRANDEADO MOD</v>
      </c>
      <c r="G6760" s="423">
        <v>500</v>
      </c>
      <c r="H6760" s="31">
        <f>+IFERROR(VLOOKUP(E6760,BD!$L$2:$Q$244,6,0),0)</f>
        <v>420</v>
      </c>
      <c r="I6760" s="616">
        <f>IFERROR(G6760*VLOOKUP($E6760,BD!$L$2:$Q$244,5,0),0)</f>
        <v>210</v>
      </c>
      <c r="J6760" s="3">
        <f t="shared" si="436"/>
        <v>2022</v>
      </c>
    </row>
    <row r="6761" spans="1:10" s="9" customFormat="1" x14ac:dyDescent="0.25">
      <c r="A6761" s="445">
        <v>44728</v>
      </c>
      <c r="B6761" s="55" t="str">
        <f t="shared" si="433"/>
        <v>JUNIO</v>
      </c>
      <c r="C6761" s="55">
        <f t="shared" si="434"/>
        <v>24</v>
      </c>
      <c r="D6761" s="3" t="str">
        <f t="shared" si="435"/>
        <v>JUEVES</v>
      </c>
      <c r="E6761" s="425">
        <v>256381</v>
      </c>
      <c r="F6761" s="31" t="str">
        <f>IFERROR(VLOOKUP(E6761,BD!$L$2:$Q$244,2,0),0)</f>
        <v>INCA KOLA VR 1.5LX8 - STICKER</v>
      </c>
      <c r="G6761" s="422">
        <v>240</v>
      </c>
      <c r="H6761" s="31">
        <f>+IFERROR(VLOOKUP(E6761,BD!$L$2:$Q$244,6,0),0)</f>
        <v>30</v>
      </c>
      <c r="I6761" s="616">
        <f>IFERROR(G6761*VLOOKUP($E6761,BD!$L$2:$Q$244,5,0),0)</f>
        <v>96</v>
      </c>
      <c r="J6761" s="3">
        <f t="shared" si="436"/>
        <v>2022</v>
      </c>
    </row>
    <row r="6762" spans="1:10" s="9" customFormat="1" x14ac:dyDescent="0.25">
      <c r="A6762" s="445">
        <v>44728</v>
      </c>
      <c r="B6762" s="55" t="str">
        <f t="shared" si="433"/>
        <v>JUNIO</v>
      </c>
      <c r="C6762" s="55">
        <f t="shared" si="434"/>
        <v>24</v>
      </c>
      <c r="D6762" s="3" t="str">
        <f t="shared" si="435"/>
        <v>JUEVES</v>
      </c>
      <c r="E6762" s="425">
        <v>256379</v>
      </c>
      <c r="F6762" s="31" t="str">
        <f>IFERROR(VLOOKUP(E6762,BD!$L$2:$Q$244,2,0),0)</f>
        <v>INCA KOLA VR 625MLX12 - STICKER</v>
      </c>
      <c r="G6762" s="422">
        <v>200</v>
      </c>
      <c r="H6762" s="31">
        <f>+IFERROR(VLOOKUP(E6762,BD!$L$2:$Q$244,6,0),0)</f>
        <v>50</v>
      </c>
      <c r="I6762" s="616">
        <f>IFERROR(G6762*VLOOKUP($E6762,BD!$L$2:$Q$244,5,0),0)</f>
        <v>80</v>
      </c>
      <c r="J6762" s="3">
        <f t="shared" si="436"/>
        <v>2022</v>
      </c>
    </row>
    <row r="6763" spans="1:10" s="9" customFormat="1" x14ac:dyDescent="0.25">
      <c r="A6763" s="445">
        <v>44728</v>
      </c>
      <c r="B6763" s="55" t="str">
        <f t="shared" si="433"/>
        <v>JUNIO</v>
      </c>
      <c r="C6763" s="55">
        <f t="shared" si="434"/>
        <v>24</v>
      </c>
      <c r="D6763" s="3" t="str">
        <f t="shared" si="435"/>
        <v>JUEVES</v>
      </c>
      <c r="E6763" s="425">
        <v>751315</v>
      </c>
      <c r="F6763" s="31" t="str">
        <f>IFERROR(VLOOKUP(E6763,BD!$L$2:$Q$244,2,0),0)</f>
        <v>MONSTER ENERGY 473MLX4</v>
      </c>
      <c r="G6763" s="422">
        <v>1680</v>
      </c>
      <c r="H6763" s="31">
        <f>+IFERROR(VLOOKUP(E6763,BD!$L$2:$Q$244,6,0),0)</f>
        <v>420</v>
      </c>
      <c r="I6763" s="616">
        <f>IFERROR(G6763*VLOOKUP($E6763,BD!$L$2:$Q$244,5,0),0)</f>
        <v>705.6</v>
      </c>
      <c r="J6763" s="3">
        <f t="shared" si="436"/>
        <v>2022</v>
      </c>
    </row>
    <row r="6764" spans="1:10" s="9" customFormat="1" x14ac:dyDescent="0.25">
      <c r="A6764" s="445">
        <v>44728</v>
      </c>
      <c r="B6764" s="55" t="str">
        <f t="shared" si="433"/>
        <v>JUNIO</v>
      </c>
      <c r="C6764" s="55">
        <f t="shared" si="434"/>
        <v>24</v>
      </c>
      <c r="D6764" s="3" t="str">
        <f t="shared" si="435"/>
        <v>JUEVES</v>
      </c>
      <c r="E6764" s="425">
        <v>251633</v>
      </c>
      <c r="F6764" s="31" t="str">
        <f>IFERROR(VLOOKUP(E6764,BD!$L$2:$Q$244,2,0),0)</f>
        <v>SAN LUIS CON GAS PET 625MLX6</v>
      </c>
      <c r="G6764" s="422">
        <v>900</v>
      </c>
      <c r="H6764" s="31">
        <f>+IFERROR(VLOOKUP(E6764,BD!$L$2:$Q$244,6,0),0)</f>
        <v>180</v>
      </c>
      <c r="I6764" s="616">
        <f>IFERROR(G6764*VLOOKUP($E6764,BD!$L$2:$Q$244,5,0),0)</f>
        <v>378</v>
      </c>
      <c r="J6764" s="3">
        <f t="shared" si="436"/>
        <v>2022</v>
      </c>
    </row>
    <row r="6765" spans="1:10" s="9" customFormat="1" x14ac:dyDescent="0.25">
      <c r="A6765" s="445">
        <v>44728</v>
      </c>
      <c r="B6765" s="55" t="str">
        <f t="shared" si="433"/>
        <v>JUNIO</v>
      </c>
      <c r="C6765" s="55">
        <f t="shared" si="434"/>
        <v>24</v>
      </c>
      <c r="D6765" s="3" t="str">
        <f t="shared" si="435"/>
        <v>JUEVES</v>
      </c>
      <c r="E6765" s="425">
        <v>254853</v>
      </c>
      <c r="F6765" s="31" t="str">
        <f>IFERROR(VLOOKUP(E6765,BD!$L$2:$Q$244,2,0),0)</f>
        <v>INCA KOLA SIN AZUCAR PET 1.5LX2</v>
      </c>
      <c r="G6765" s="422">
        <v>1080</v>
      </c>
      <c r="H6765" s="31">
        <f>+IFERROR(VLOOKUP(E6765,BD!$L$2:$Q$244,6,0),0)</f>
        <v>198</v>
      </c>
      <c r="I6765" s="616">
        <f>IFERROR(G6765*VLOOKUP($E6765,BD!$L$2:$Q$244,5,0),0)</f>
        <v>183.60000000000002</v>
      </c>
      <c r="J6765" s="3">
        <f t="shared" si="436"/>
        <v>2022</v>
      </c>
    </row>
    <row r="6766" spans="1:10" s="9" customFormat="1" x14ac:dyDescent="0.25">
      <c r="A6766" s="445">
        <v>44728</v>
      </c>
      <c r="B6766" s="55" t="str">
        <f t="shared" si="433"/>
        <v>JUNIO</v>
      </c>
      <c r="C6766" s="55">
        <f t="shared" si="434"/>
        <v>24</v>
      </c>
      <c r="D6766" s="3" t="str">
        <f t="shared" si="435"/>
        <v>JUEVES</v>
      </c>
      <c r="E6766" s="425">
        <v>256676</v>
      </c>
      <c r="F6766" s="31" t="str">
        <f>IFERROR(VLOOKUP(E6766,BD!$L$2:$Q$244,2,0),0)</f>
        <v>TWO PACK CC PFM 3LX2 - RFCC</v>
      </c>
      <c r="G6766" s="422">
        <v>360</v>
      </c>
      <c r="H6766" s="31">
        <f>+IFERROR(VLOOKUP(E6766,BD!$L$2:$Q$244,6,0),0)</f>
        <v>120</v>
      </c>
      <c r="I6766" s="616">
        <f>IFERROR(G6766*VLOOKUP($E6766,BD!$L$2:$Q$244,5,0),0)</f>
        <v>61.2</v>
      </c>
      <c r="J6766" s="3">
        <f t="shared" si="436"/>
        <v>2022</v>
      </c>
    </row>
    <row r="6767" spans="1:10" s="9" customFormat="1" x14ac:dyDescent="0.25">
      <c r="A6767" s="445">
        <v>44728</v>
      </c>
      <c r="B6767" s="55" t="str">
        <f t="shared" si="433"/>
        <v>JUNIO</v>
      </c>
      <c r="C6767" s="55">
        <f t="shared" si="434"/>
        <v>24</v>
      </c>
      <c r="D6767" s="3" t="str">
        <f t="shared" si="435"/>
        <v>JUEVES</v>
      </c>
      <c r="E6767" s="425">
        <v>256695</v>
      </c>
      <c r="F6767" s="31" t="str">
        <f>IFERROR(VLOOKUP(E6767,BD!$L$2:$Q$244,2,0),0)</f>
        <v>POWERADE 3MORA+3FRUT PET 473MLX6</v>
      </c>
      <c r="G6767" s="422">
        <v>1800</v>
      </c>
      <c r="H6767" s="31">
        <f>+IFERROR(VLOOKUP(E6767,BD!$L$2:$Q$244,6,0),0)</f>
        <v>225</v>
      </c>
      <c r="I6767" s="616">
        <f>IFERROR(G6767*VLOOKUP($E6767,BD!$L$2:$Q$244,5,0),0)</f>
        <v>756</v>
      </c>
      <c r="J6767" s="3">
        <f t="shared" si="436"/>
        <v>2022</v>
      </c>
    </row>
    <row r="6768" spans="1:10" s="9" customFormat="1" x14ac:dyDescent="0.25">
      <c r="A6768" s="445">
        <v>44728</v>
      </c>
      <c r="B6768" s="55" t="str">
        <f t="shared" si="433"/>
        <v>JUNIO</v>
      </c>
      <c r="C6768" s="55">
        <f t="shared" si="434"/>
        <v>24</v>
      </c>
      <c r="D6768" s="3" t="str">
        <f t="shared" si="435"/>
        <v>JUEVES</v>
      </c>
      <c r="E6768" s="425">
        <v>256800</v>
      </c>
      <c r="F6768" s="31" t="str">
        <f>IFERROR(VLOOKUP(E6768,BD!$L$2:$Q$244,2,0),0)</f>
        <v>ICC + 1IK 2.5L</v>
      </c>
      <c r="G6768" s="422">
        <v>288</v>
      </c>
      <c r="H6768" s="31">
        <f>+IFERROR(VLOOKUP(E6768,BD!$L$2:$Q$244,6,0),0)</f>
        <v>144</v>
      </c>
      <c r="I6768" s="616">
        <f>IFERROR(G6768*VLOOKUP($E6768,BD!$L$2:$Q$244,5,0),0)</f>
        <v>48.96</v>
      </c>
      <c r="J6768" s="3">
        <f t="shared" si="436"/>
        <v>2022</v>
      </c>
    </row>
    <row r="6769" spans="1:10" s="9" customFormat="1" x14ac:dyDescent="0.25">
      <c r="A6769" s="445">
        <v>44728</v>
      </c>
      <c r="B6769" s="55" t="str">
        <f t="shared" si="433"/>
        <v>JUNIO</v>
      </c>
      <c r="C6769" s="55">
        <f t="shared" si="434"/>
        <v>24</v>
      </c>
      <c r="D6769" s="3" t="str">
        <f t="shared" si="435"/>
        <v>JUEVES</v>
      </c>
      <c r="E6769" s="425">
        <v>256383</v>
      </c>
      <c r="F6769" s="31" t="str">
        <f>IFERROR(VLOOKUP(E6769,BD!$L$2:$Q$244,2,0),0)</f>
        <v>COCA COLA VR 1.5LX8 - STICKER</v>
      </c>
      <c r="G6769" s="423">
        <v>150</v>
      </c>
      <c r="H6769" s="31">
        <f>+IFERROR(VLOOKUP(E6769,BD!$L$2:$Q$244,6,0),0)</f>
        <v>30</v>
      </c>
      <c r="I6769" s="616">
        <f>IFERROR(G6769*VLOOKUP($E6769,BD!$L$2:$Q$244,5,0),0)</f>
        <v>34.5</v>
      </c>
      <c r="J6769" s="3">
        <f t="shared" si="436"/>
        <v>2022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83" t="s">
        <v>91</v>
      </c>
      <c r="C111" s="684"/>
      <c r="D111" s="684"/>
      <c r="E111" s="684"/>
      <c r="F111" s="684"/>
      <c r="G111" s="684"/>
      <c r="H111" s="684"/>
      <c r="I111" s="684"/>
      <c r="J111" s="684"/>
      <c r="K111" s="684"/>
      <c r="L111" s="684"/>
      <c r="M111" s="684"/>
      <c r="N111" s="684"/>
      <c r="O111" s="685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81" t="s">
        <v>87</v>
      </c>
      <c r="C135" s="682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83" t="s">
        <v>93</v>
      </c>
      <c r="C139" s="684"/>
      <c r="D139" s="684"/>
      <c r="E139" s="684"/>
      <c r="F139" s="684"/>
      <c r="G139" s="684"/>
      <c r="H139" s="684"/>
      <c r="I139" s="684"/>
      <c r="J139" s="684"/>
      <c r="K139" s="684"/>
      <c r="L139" s="684"/>
      <c r="M139" s="684"/>
      <c r="N139" s="684"/>
      <c r="O139" s="685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81" t="s">
        <v>87</v>
      </c>
      <c r="C165" s="682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83" t="s">
        <v>95</v>
      </c>
      <c r="C168" s="684"/>
      <c r="D168" s="684"/>
      <c r="E168" s="684"/>
      <c r="F168" s="684"/>
      <c r="G168" s="684"/>
      <c r="H168" s="684"/>
      <c r="I168" s="684"/>
      <c r="J168" s="684"/>
      <c r="K168" s="684"/>
      <c r="L168" s="684"/>
      <c r="M168" s="684"/>
      <c r="N168" s="684"/>
      <c r="O168" s="685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81" t="s">
        <v>87</v>
      </c>
      <c r="C194" s="682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83" t="s">
        <v>96</v>
      </c>
      <c r="C197" s="684"/>
      <c r="D197" s="684"/>
      <c r="E197" s="684"/>
      <c r="F197" s="684"/>
      <c r="G197" s="684"/>
      <c r="H197" s="684"/>
      <c r="I197" s="684"/>
      <c r="J197" s="684"/>
      <c r="K197" s="684"/>
      <c r="L197" s="684"/>
      <c r="M197" s="684"/>
      <c r="N197" s="684"/>
      <c r="O197" s="685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81" t="s">
        <v>87</v>
      </c>
      <c r="C223" s="682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3" t="s">
        <v>97</v>
      </c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5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9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3" t="s">
        <v>98</v>
      </c>
      <c r="C253" s="674"/>
      <c r="D253" s="674"/>
      <c r="E253" s="674"/>
      <c r="F253" s="674"/>
      <c r="G253" s="674"/>
      <c r="H253" s="674"/>
      <c r="I253" s="674"/>
      <c r="J253" s="674"/>
      <c r="K253" s="674"/>
      <c r="L253" s="674"/>
      <c r="M253" s="674"/>
      <c r="N253" s="674"/>
      <c r="O253" s="675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9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3" t="s">
        <v>99</v>
      </c>
      <c r="C281" s="674"/>
      <c r="D281" s="674"/>
      <c r="E281" s="674"/>
      <c r="F281" s="674"/>
      <c r="G281" s="674"/>
      <c r="H281" s="674"/>
      <c r="I281" s="674"/>
      <c r="J281" s="674"/>
      <c r="K281" s="674"/>
      <c r="L281" s="674"/>
      <c r="M281" s="674"/>
      <c r="N281" s="674"/>
      <c r="O281" s="675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9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3" t="s">
        <v>100</v>
      </c>
      <c r="C311" s="674"/>
      <c r="D311" s="674"/>
      <c r="E311" s="674"/>
      <c r="F311" s="674"/>
      <c r="G311" s="674"/>
      <c r="H311" s="674"/>
      <c r="I311" s="674"/>
      <c r="J311" s="674"/>
      <c r="K311" s="674"/>
      <c r="L311" s="674"/>
      <c r="M311" s="674"/>
      <c r="N311" s="674"/>
      <c r="O311" s="675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9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3" t="s">
        <v>102</v>
      </c>
      <c r="C341" s="674"/>
      <c r="D341" s="674"/>
      <c r="E341" s="674"/>
      <c r="F341" s="674"/>
      <c r="G341" s="674"/>
      <c r="H341" s="674"/>
      <c r="I341" s="674"/>
      <c r="J341" s="674"/>
      <c r="K341" s="674"/>
      <c r="L341" s="674"/>
      <c r="M341" s="674"/>
      <c r="N341" s="674"/>
      <c r="O341" s="675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9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8" t="s">
        <v>103</v>
      </c>
      <c r="C369" s="679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80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76" t="s">
        <v>87</v>
      </c>
      <c r="C393" s="677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8" t="s">
        <v>104</v>
      </c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80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76" t="s">
        <v>87</v>
      </c>
      <c r="C419" s="677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8" t="s">
        <v>105</v>
      </c>
      <c r="C421" s="679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80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76" t="s">
        <v>87</v>
      </c>
      <c r="C445" s="677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8" t="s">
        <v>106</v>
      </c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80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76" t="s">
        <v>87</v>
      </c>
      <c r="C471" s="677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3" t="s">
        <v>107</v>
      </c>
      <c r="C474" s="674"/>
      <c r="D474" s="674"/>
      <c r="E474" s="674"/>
      <c r="F474" s="674"/>
      <c r="G474" s="674"/>
      <c r="H474" s="674"/>
      <c r="I474" s="674"/>
      <c r="J474" s="674"/>
      <c r="K474" s="674"/>
      <c r="L474" s="674"/>
      <c r="M474" s="674"/>
      <c r="N474" s="674"/>
      <c r="O474" s="675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9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3" t="s">
        <v>108</v>
      </c>
      <c r="C503" s="674"/>
      <c r="D503" s="674"/>
      <c r="E503" s="674"/>
      <c r="F503" s="674"/>
      <c r="G503" s="674"/>
      <c r="H503" s="674"/>
      <c r="I503" s="674"/>
      <c r="J503" s="674"/>
      <c r="K503" s="674"/>
      <c r="L503" s="674"/>
      <c r="M503" s="674"/>
      <c r="N503" s="674"/>
      <c r="O503" s="675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9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3" t="s">
        <v>109</v>
      </c>
      <c r="C532" s="674"/>
      <c r="D532" s="674"/>
      <c r="E532" s="674"/>
      <c r="F532" s="674"/>
      <c r="G532" s="674"/>
      <c r="H532" s="674"/>
      <c r="I532" s="674"/>
      <c r="J532" s="674"/>
      <c r="K532" s="674"/>
      <c r="L532" s="674"/>
      <c r="M532" s="674"/>
      <c r="N532" s="674"/>
      <c r="O532" s="675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9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3" t="s">
        <v>110</v>
      </c>
      <c r="C562" s="674"/>
      <c r="D562" s="674"/>
      <c r="E562" s="674"/>
      <c r="F562" s="674"/>
      <c r="G562" s="674"/>
      <c r="H562" s="674"/>
      <c r="I562" s="674"/>
      <c r="J562" s="674"/>
      <c r="K562" s="674"/>
      <c r="L562" s="674"/>
      <c r="M562" s="674"/>
      <c r="N562" s="674"/>
      <c r="O562" s="675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9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3" t="s">
        <v>111</v>
      </c>
      <c r="C592" s="674"/>
      <c r="D592" s="674"/>
      <c r="E592" s="674"/>
      <c r="F592" s="674"/>
      <c r="G592" s="674"/>
      <c r="H592" s="674"/>
      <c r="I592" s="674"/>
      <c r="J592" s="674"/>
      <c r="K592" s="674"/>
      <c r="L592" s="674"/>
      <c r="M592" s="674"/>
      <c r="N592" s="674"/>
      <c r="O592" s="675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9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64" t="s">
        <v>112</v>
      </c>
      <c r="C623" s="665"/>
      <c r="D623" s="665"/>
      <c r="E623" s="665"/>
      <c r="F623" s="665"/>
      <c r="G623" s="665"/>
      <c r="H623" s="665"/>
      <c r="I623" s="665"/>
      <c r="J623" s="665"/>
      <c r="K623" s="665"/>
      <c r="L623" s="665"/>
      <c r="M623" s="665"/>
      <c r="N623" s="665"/>
      <c r="O623" s="666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9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64" t="s">
        <v>113</v>
      </c>
      <c r="C654" s="665"/>
      <c r="D654" s="665"/>
      <c r="E654" s="665"/>
      <c r="F654" s="665"/>
      <c r="G654" s="665"/>
      <c r="H654" s="665"/>
      <c r="I654" s="665"/>
      <c r="J654" s="665"/>
      <c r="K654" s="665"/>
      <c r="L654" s="665"/>
      <c r="M654" s="665"/>
      <c r="N654" s="665"/>
      <c r="O654" s="666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9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64" t="s">
        <v>114</v>
      </c>
      <c r="C687" s="665"/>
      <c r="D687" s="665"/>
      <c r="E687" s="665"/>
      <c r="F687" s="665"/>
      <c r="G687" s="665"/>
      <c r="H687" s="665"/>
      <c r="I687" s="665"/>
      <c r="J687" s="665"/>
      <c r="K687" s="665"/>
      <c r="L687" s="665"/>
      <c r="M687" s="665"/>
      <c r="N687" s="665"/>
      <c r="O687" s="666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9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64" t="s">
        <v>117</v>
      </c>
      <c r="C724" s="665"/>
      <c r="D724" s="665"/>
      <c r="E724" s="665"/>
      <c r="F724" s="665"/>
      <c r="G724" s="665"/>
      <c r="H724" s="665"/>
      <c r="I724" s="665"/>
      <c r="J724" s="665"/>
      <c r="K724" s="665"/>
      <c r="L724" s="665"/>
      <c r="M724" s="665"/>
      <c r="N724" s="665"/>
      <c r="O724" s="666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67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64" t="s">
        <v>118</v>
      </c>
      <c r="C762" s="665"/>
      <c r="D762" s="665"/>
      <c r="E762" s="665"/>
      <c r="F762" s="665"/>
      <c r="G762" s="665"/>
      <c r="H762" s="665"/>
      <c r="I762" s="665"/>
      <c r="J762" s="665"/>
      <c r="K762" s="665"/>
      <c r="L762" s="665"/>
      <c r="M762" s="665"/>
      <c r="N762" s="665"/>
      <c r="O762" s="666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9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64" t="s">
        <v>119</v>
      </c>
      <c r="C801" s="665"/>
      <c r="D801" s="665"/>
      <c r="E801" s="665"/>
      <c r="F801" s="665"/>
      <c r="G801" s="665"/>
      <c r="H801" s="665"/>
      <c r="I801" s="665"/>
      <c r="J801" s="665"/>
      <c r="K801" s="665"/>
      <c r="L801" s="665"/>
      <c r="M801" s="665"/>
      <c r="N801" s="665"/>
      <c r="O801" s="666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9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64" t="s">
        <v>120</v>
      </c>
      <c r="C840" s="665"/>
      <c r="D840" s="665"/>
      <c r="E840" s="665"/>
      <c r="F840" s="665"/>
      <c r="G840" s="665"/>
      <c r="H840" s="665"/>
      <c r="I840" s="665"/>
      <c r="J840" s="665"/>
      <c r="K840" s="665"/>
      <c r="L840" s="665"/>
      <c r="M840" s="665"/>
      <c r="N840" s="665"/>
      <c r="O840" s="666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9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64" t="s">
        <v>121</v>
      </c>
      <c r="C877" s="665"/>
      <c r="D877" s="665"/>
      <c r="E877" s="665"/>
      <c r="F877" s="665"/>
      <c r="G877" s="665"/>
      <c r="H877" s="665"/>
      <c r="I877" s="665"/>
      <c r="J877" s="665"/>
      <c r="K877" s="665"/>
      <c r="L877" s="665"/>
      <c r="M877" s="665"/>
      <c r="N877" s="665"/>
      <c r="O877" s="666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9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64" t="s">
        <v>123</v>
      </c>
      <c r="C912" s="665"/>
      <c r="D912" s="665"/>
      <c r="E912" s="665"/>
      <c r="F912" s="665"/>
      <c r="G912" s="665"/>
      <c r="H912" s="665"/>
      <c r="I912" s="665"/>
      <c r="J912" s="665"/>
      <c r="K912" s="665"/>
      <c r="L912" s="665"/>
      <c r="M912" s="665"/>
      <c r="N912" s="665"/>
      <c r="O912" s="666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64" t="s">
        <v>125</v>
      </c>
      <c r="C935" s="665"/>
      <c r="D935" s="665"/>
      <c r="E935" s="665"/>
      <c r="F935" s="665"/>
      <c r="G935" s="665"/>
      <c r="H935" s="665"/>
      <c r="I935" s="665"/>
      <c r="J935" s="665"/>
      <c r="K935" s="665"/>
      <c r="L935" s="665"/>
      <c r="M935" s="665"/>
      <c r="N935" s="665"/>
      <c r="O935" s="666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64" t="s">
        <v>126</v>
      </c>
      <c r="C959" s="665"/>
      <c r="D959" s="665"/>
      <c r="E959" s="665"/>
      <c r="F959" s="665"/>
      <c r="G959" s="665"/>
      <c r="H959" s="665"/>
      <c r="I959" s="665"/>
      <c r="J959" s="665"/>
      <c r="K959" s="665"/>
      <c r="L959" s="665"/>
      <c r="M959" s="665"/>
      <c r="N959" s="665"/>
      <c r="O959" s="666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70" t="s">
        <v>131</v>
      </c>
      <c r="C990" s="671"/>
      <c r="D990" s="671"/>
      <c r="E990" s="671"/>
      <c r="F990" s="671"/>
      <c r="G990" s="671"/>
      <c r="H990" s="671"/>
      <c r="I990" s="671"/>
      <c r="J990" s="671"/>
      <c r="K990" s="671"/>
      <c r="L990" s="671"/>
      <c r="M990" s="671"/>
      <c r="N990" s="671"/>
      <c r="O990" s="672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0" t="s">
        <v>132</v>
      </c>
      <c r="C1020" s="671"/>
      <c r="D1020" s="671"/>
      <c r="E1020" s="671"/>
      <c r="F1020" s="671"/>
      <c r="G1020" s="671"/>
      <c r="H1020" s="671"/>
      <c r="I1020" s="671"/>
      <c r="J1020" s="671"/>
      <c r="K1020" s="671"/>
      <c r="L1020" s="671"/>
      <c r="M1020" s="671"/>
      <c r="N1020" s="671"/>
      <c r="O1020" s="672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121"/>
  <sheetViews>
    <sheetView topLeftCell="L76" workbookViewId="0">
      <selection activeCell="M90" sqref="M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>
        <v>256800</v>
      </c>
      <c r="M87" s="581" t="s">
        <v>279</v>
      </c>
      <c r="N87" s="487">
        <v>0.17</v>
      </c>
      <c r="O87" s="488"/>
      <c r="P87" s="617">
        <f t="shared" si="9"/>
        <v>0.17</v>
      </c>
      <c r="Q87" s="412">
        <v>144</v>
      </c>
    </row>
    <row r="88" spans="1:17" s="9" customFormat="1" ht="15.75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/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abSelected="1" topLeftCell="B1" workbookViewId="0">
      <selection activeCell="J11" sqref="J1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2022-06-17T19:59:17Z</dcterms:modified>
</cp:coreProperties>
</file>