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Astambul" sheetId="1" r:id="rId1"/>
    <sheet name="Gambut" sheetId="2" r:id="rId2"/>
    <sheet name="Martapura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<sst xmlns="http://schemas.openxmlformats.org/spreadsheetml/2006/main" count="158" uniqueCount="48">
  <si>
    <t>No.</t>
  </si>
  <si>
    <t>Komoditas</t>
  </si>
  <si>
    <t>Mar</t>
  </si>
  <si>
    <t>Apr</t>
  </si>
  <si>
    <t>Mei</t>
  </si>
  <si>
    <t>Jun</t>
  </si>
  <si>
    <t>Jul</t>
  </si>
  <si>
    <t>Agt</t>
  </si>
  <si>
    <t>Sep</t>
  </si>
  <si>
    <t>Okt</t>
  </si>
  <si>
    <t>Rata-Rata</t>
  </si>
  <si>
    <t>1.</t>
  </si>
  <si>
    <t>Beras Premium</t>
  </si>
  <si>
    <t>2.</t>
  </si>
  <si>
    <t>Beras Medium</t>
  </si>
  <si>
    <t>3.</t>
  </si>
  <si>
    <t>Beras Termurah</t>
  </si>
  <si>
    <t>4.</t>
  </si>
  <si>
    <t>Jagung</t>
  </si>
  <si>
    <t>5.</t>
  </si>
  <si>
    <t>Kedelai</t>
  </si>
  <si>
    <t>-</t>
  </si>
  <si>
    <t>6.</t>
  </si>
  <si>
    <t>Kacang Tanah</t>
  </si>
  <si>
    <t>7.</t>
  </si>
  <si>
    <t>Gula Pasir</t>
  </si>
  <si>
    <t>8.</t>
  </si>
  <si>
    <t>Bawang Merah</t>
  </si>
  <si>
    <t>9.</t>
  </si>
  <si>
    <t>Bawang Putih</t>
  </si>
  <si>
    <t>10.</t>
  </si>
  <si>
    <t>Cabe Merah Besar</t>
  </si>
  <si>
    <t>11.</t>
  </si>
  <si>
    <t>Cabe Merah Keriting</t>
  </si>
  <si>
    <t>12.</t>
  </si>
  <si>
    <t>Cabe Rawit</t>
  </si>
  <si>
    <t>13.</t>
  </si>
  <si>
    <t>Daging Sapi Murni</t>
  </si>
  <si>
    <t>14.</t>
  </si>
  <si>
    <t>Daging Ayam Ras</t>
  </si>
  <si>
    <t>15.</t>
  </si>
  <si>
    <t>Telur Ayam Ras</t>
  </si>
  <si>
    <t>16.</t>
  </si>
  <si>
    <t>Telur Itik</t>
  </si>
  <si>
    <t>17.</t>
  </si>
  <si>
    <t>Minyak Goreng Curah</t>
  </si>
  <si>
    <t>18.</t>
  </si>
  <si>
    <t>Tepung Terigu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</si>
</sst>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(* #,##0.00_);_(* \(#,##0.00\);_(* &quot;-&quot;??_);_(@_)"/>
  </numFmts>
  <fonts count="23">
    <font>
      <sz val="11"/>
      <color theme="1"/>
      <name val="Calibri"/>
      <charset val="134"/>
      <scheme val="minor"/>
    </font>
    <font>
      <sz val="12"/>
      <color theme="1"/>
      <name val="Arial"/>
      <family val="2"/>
      <charset val="0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  <charset val="0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20" borderId="1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9" borderId="11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6" borderId="14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26" borderId="11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horizontal="righ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right" vertical="center"/>
    </xf>
    <xf numFmtId="0" fontId="0" fillId="0" borderId="1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Christopher%20Vincent\Documents\SEMESTER%206\Knowledge%20Discovery\Tugas\UAS\Dataset%20UAS%20IBDA3122\Dataset%20UAS\HARGA%20PANGAN%20DI%20PASAR%20GAMBUT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Christopher%20Vincent\Documents\SEMESTER%206\Knowledge%20Discovery\Tugas\UAS\Dataset%20UAS%20IBDA3122\Dataset%20UAS\HARGA%20PANGAN%20DI%20PASAR%20MARTAPURA%20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RET "/>
      <sheetName val="APRIL"/>
      <sheetName val="MEI"/>
      <sheetName val="JUNI"/>
      <sheetName val="JULI"/>
      <sheetName val="AGUSTUS"/>
      <sheetName val="SEPTEMBER"/>
      <sheetName val="OKTOBER"/>
      <sheetName val="NOVEMBER "/>
      <sheetName val="DESEMBER"/>
      <sheetName val="MAR-SEP"/>
      <sheetName val="FLUKTUASI"/>
      <sheetName val="BERAS PREMIUM"/>
      <sheetName val="BERAS MEDIUM"/>
      <sheetName val="BERAS TERMURAH"/>
      <sheetName val="JAGUNG PIPILAN"/>
      <sheetName val="KACANG TANAH"/>
      <sheetName val="GULA PASIR"/>
      <sheetName val="BAWANG MERAH"/>
      <sheetName val="BAWANG PUTIH"/>
      <sheetName val="CABE MERAH BESAR"/>
      <sheetName val="CABE MERAH KERITING"/>
      <sheetName val="CABE RAWIT"/>
      <sheetName val="DAGING SAPI"/>
      <sheetName val="DAGING AYAM"/>
      <sheetName val="TELUR AYAM 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RET "/>
      <sheetName val="APRIL"/>
      <sheetName val="MEI"/>
      <sheetName val="JUNI"/>
      <sheetName val="JULI"/>
      <sheetName val="AGUSTUS"/>
      <sheetName val="SEPTEMBER"/>
      <sheetName val="MAR-SEP"/>
      <sheetName val="FLUKTUASI"/>
      <sheetName val="BERAS PREMIUM"/>
      <sheetName val="BERAS MEDIUM"/>
      <sheetName val="BERAS TERMURAH"/>
      <sheetName val="JAGUNG PIPILAN"/>
      <sheetName val="KACANG TANAH"/>
      <sheetName val="GULA PASIR"/>
      <sheetName val="BAWANG MERAH"/>
      <sheetName val="BAWANG PUTIH"/>
      <sheetName val="CABE MERAH BESAR"/>
      <sheetName val="CABE MERAH KERITING"/>
      <sheetName val="CABE RAWIT"/>
      <sheetName val="DAGING SAPI"/>
      <sheetName val="DAGING AYAM"/>
      <sheetName val="TELUR AYAM 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zoomScale="85" zoomScaleNormal="85" workbookViewId="0">
      <selection activeCell="K9" sqref="K9"/>
    </sheetView>
  </sheetViews>
  <sheetFormatPr defaultColWidth="8.88888888888889" defaultRowHeight="14.4"/>
  <cols>
    <col min="2" max="2" width="21.2222222222222" customWidth="1"/>
    <col min="11" max="11" width="12.8888888888889"/>
  </cols>
  <sheetData>
    <row r="1" spans="1:2">
      <c r="A1" t="s">
        <v>0</v>
      </c>
      <c r="B1" t="s">
        <v>1</v>
      </c>
    </row>
    <row r="2" spans="1:11">
      <c r="A2" s="17"/>
      <c r="B2" s="17"/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</row>
    <row r="3" spans="1:11">
      <c r="A3" s="17" t="s">
        <v>11</v>
      </c>
      <c r="B3" s="17" t="s">
        <v>12</v>
      </c>
      <c r="C3" s="17">
        <v>14625</v>
      </c>
      <c r="D3" s="17">
        <v>14787.5</v>
      </c>
      <c r="E3" s="17">
        <v>14000</v>
      </c>
      <c r="F3" s="17">
        <v>13562.5</v>
      </c>
      <c r="G3" s="17">
        <v>13000</v>
      </c>
      <c r="H3" s="17">
        <v>12000</v>
      </c>
      <c r="I3" s="17">
        <v>12000</v>
      </c>
      <c r="J3" s="17">
        <v>12500</v>
      </c>
      <c r="K3" s="17">
        <v>13309.375</v>
      </c>
    </row>
    <row r="4" spans="1:11">
      <c r="A4" s="17" t="s">
        <v>13</v>
      </c>
      <c r="B4" s="17" t="s">
        <v>14</v>
      </c>
      <c r="C4" s="17">
        <v>12000</v>
      </c>
      <c r="D4" s="17">
        <v>12000</v>
      </c>
      <c r="E4" s="17">
        <v>10960</v>
      </c>
      <c r="F4" s="17">
        <v>10900</v>
      </c>
      <c r="G4" s="17">
        <v>10070</v>
      </c>
      <c r="H4" s="17">
        <v>9375</v>
      </c>
      <c r="I4" s="17">
        <v>9500</v>
      </c>
      <c r="J4" s="17">
        <v>10156.25</v>
      </c>
      <c r="K4" s="17">
        <v>10620.15625</v>
      </c>
    </row>
    <row r="5" spans="1:11">
      <c r="A5" s="17" t="s">
        <v>15</v>
      </c>
      <c r="B5" s="17" t="s">
        <v>16</v>
      </c>
      <c r="C5" s="17">
        <v>8500</v>
      </c>
      <c r="D5" s="17">
        <v>8625</v>
      </c>
      <c r="E5" s="17">
        <v>8500</v>
      </c>
      <c r="F5" s="17">
        <v>8500</v>
      </c>
      <c r="G5" s="17">
        <v>8250</v>
      </c>
      <c r="H5" s="17">
        <v>7375</v>
      </c>
      <c r="I5" s="17">
        <v>7500</v>
      </c>
      <c r="J5" s="17">
        <v>7906.25</v>
      </c>
      <c r="K5" s="17">
        <v>8144.53125</v>
      </c>
    </row>
    <row r="6" spans="1:11">
      <c r="A6" s="17" t="s">
        <v>17</v>
      </c>
      <c r="B6" s="17" t="s">
        <v>18</v>
      </c>
      <c r="C6" s="17">
        <v>0</v>
      </c>
      <c r="D6" s="17">
        <v>10500</v>
      </c>
      <c r="E6" s="17">
        <v>10800</v>
      </c>
      <c r="F6" s="17">
        <v>10250</v>
      </c>
      <c r="G6" s="17">
        <v>11600</v>
      </c>
      <c r="H6" s="17">
        <v>12750</v>
      </c>
      <c r="I6" s="17">
        <v>12375</v>
      </c>
      <c r="J6" s="17">
        <v>11250</v>
      </c>
      <c r="K6" s="17">
        <v>9940.625</v>
      </c>
    </row>
    <row r="7" spans="1:11">
      <c r="A7" s="17" t="s">
        <v>19</v>
      </c>
      <c r="B7" s="17" t="s">
        <v>20</v>
      </c>
      <c r="C7" s="17" t="s">
        <v>21</v>
      </c>
      <c r="D7" s="17" t="s">
        <v>21</v>
      </c>
      <c r="E7" s="17" t="s">
        <v>21</v>
      </c>
      <c r="F7" s="17" t="s">
        <v>21</v>
      </c>
      <c r="G7" s="17" t="s">
        <v>21</v>
      </c>
      <c r="H7" s="17" t="s">
        <v>21</v>
      </c>
      <c r="I7" s="17" t="s">
        <v>21</v>
      </c>
      <c r="J7" s="17" t="s">
        <v>21</v>
      </c>
      <c r="K7" s="17" t="s">
        <v>21</v>
      </c>
    </row>
    <row r="8" spans="1:11">
      <c r="A8" s="17" t="s">
        <v>22</v>
      </c>
      <c r="B8" s="17" t="s">
        <v>23</v>
      </c>
      <c r="C8" s="17">
        <v>25375</v>
      </c>
      <c r="D8" s="17">
        <v>26250</v>
      </c>
      <c r="E8" s="17">
        <v>27800</v>
      </c>
      <c r="F8" s="17">
        <v>27500</v>
      </c>
      <c r="G8" s="17">
        <v>26800</v>
      </c>
      <c r="H8" s="17">
        <v>27000</v>
      </c>
      <c r="I8" s="17">
        <v>27000</v>
      </c>
      <c r="J8" s="17">
        <v>24750</v>
      </c>
      <c r="K8" s="17">
        <v>26559.375</v>
      </c>
    </row>
    <row r="9" spans="1:11">
      <c r="A9" s="17" t="s">
        <v>24</v>
      </c>
      <c r="B9" s="17" t="s">
        <v>25</v>
      </c>
      <c r="C9" s="17">
        <v>13000</v>
      </c>
      <c r="D9" s="17">
        <v>13000</v>
      </c>
      <c r="E9" s="17">
        <v>12700</v>
      </c>
      <c r="F9" s="17">
        <v>12500</v>
      </c>
      <c r="G9" s="17">
        <v>12800</v>
      </c>
      <c r="H9" s="17">
        <v>12250</v>
      </c>
      <c r="I9" s="17">
        <v>12000</v>
      </c>
      <c r="J9" s="17">
        <v>12250</v>
      </c>
      <c r="K9" s="17">
        <v>12562.5</v>
      </c>
    </row>
    <row r="10" spans="1:11">
      <c r="A10" s="17" t="s">
        <v>26</v>
      </c>
      <c r="B10" s="17" t="s">
        <v>27</v>
      </c>
      <c r="C10" s="17">
        <v>32000</v>
      </c>
      <c r="D10" s="17">
        <v>31250</v>
      </c>
      <c r="E10" s="17">
        <v>26000</v>
      </c>
      <c r="F10" s="17">
        <v>34000</v>
      </c>
      <c r="G10" s="17">
        <v>34800</v>
      </c>
      <c r="H10" s="17">
        <v>22000</v>
      </c>
      <c r="I10" s="17">
        <v>18000</v>
      </c>
      <c r="J10" s="17">
        <v>17250</v>
      </c>
      <c r="K10" s="17">
        <v>26912.5</v>
      </c>
    </row>
    <row r="11" spans="1:11">
      <c r="A11" s="17" t="s">
        <v>28</v>
      </c>
      <c r="B11" s="17" t="s">
        <v>29</v>
      </c>
      <c r="C11" s="17">
        <v>35250</v>
      </c>
      <c r="D11" s="17">
        <v>35750</v>
      </c>
      <c r="E11" s="17">
        <v>49600</v>
      </c>
      <c r="F11" s="17">
        <v>37500</v>
      </c>
      <c r="G11" s="17">
        <v>26000</v>
      </c>
      <c r="H11" s="17">
        <v>24750</v>
      </c>
      <c r="I11" s="17">
        <v>20500</v>
      </c>
      <c r="J11" s="17">
        <v>17250</v>
      </c>
      <c r="K11" s="17">
        <v>30825</v>
      </c>
    </row>
    <row r="12" spans="1:11">
      <c r="A12" s="17" t="s">
        <v>30</v>
      </c>
      <c r="B12" s="17" t="s">
        <v>31</v>
      </c>
      <c r="C12" s="17">
        <v>30000</v>
      </c>
      <c r="D12" s="17">
        <v>27500</v>
      </c>
      <c r="E12" s="17">
        <v>24000</v>
      </c>
      <c r="F12" s="17">
        <v>32500</v>
      </c>
      <c r="G12" s="17">
        <v>31000</v>
      </c>
      <c r="H12" s="17">
        <v>28000</v>
      </c>
      <c r="I12" s="17">
        <v>30000</v>
      </c>
      <c r="J12" s="17">
        <v>28750</v>
      </c>
      <c r="K12" s="17">
        <v>28968.75</v>
      </c>
    </row>
    <row r="13" spans="1:11">
      <c r="A13" s="17" t="s">
        <v>32</v>
      </c>
      <c r="B13" s="17" t="s">
        <v>33</v>
      </c>
      <c r="C13" s="17">
        <v>52500</v>
      </c>
      <c r="D13" s="17">
        <v>40000</v>
      </c>
      <c r="E13" s="17">
        <v>30000</v>
      </c>
      <c r="F13" s="17">
        <v>28000</v>
      </c>
      <c r="G13" s="17">
        <v>28600</v>
      </c>
      <c r="H13" s="17">
        <v>28750</v>
      </c>
      <c r="I13" s="17">
        <v>35000</v>
      </c>
      <c r="J13" s="17" t="s">
        <v>21</v>
      </c>
      <c r="K13" s="17">
        <v>34692.8571428571</v>
      </c>
    </row>
    <row r="14" spans="1:11">
      <c r="A14" s="17" t="s">
        <v>34</v>
      </c>
      <c r="B14" s="17" t="s">
        <v>35</v>
      </c>
      <c r="C14" s="17">
        <v>108750</v>
      </c>
      <c r="D14" s="17">
        <v>95000</v>
      </c>
      <c r="E14" s="17">
        <v>42000</v>
      </c>
      <c r="F14" s="17">
        <v>47500</v>
      </c>
      <c r="G14" s="17">
        <v>56000</v>
      </c>
      <c r="H14" s="17">
        <v>46250</v>
      </c>
      <c r="I14" s="17">
        <v>34500</v>
      </c>
      <c r="J14" s="17">
        <v>35500</v>
      </c>
      <c r="K14" s="17">
        <v>58187.5</v>
      </c>
    </row>
    <row r="15" spans="1:11">
      <c r="A15" s="17" t="s">
        <v>36</v>
      </c>
      <c r="B15" s="17" t="s">
        <v>37</v>
      </c>
      <c r="C15" s="17" t="s">
        <v>21</v>
      </c>
      <c r="D15" s="17" t="s">
        <v>21</v>
      </c>
      <c r="E15" s="17" t="s">
        <v>21</v>
      </c>
      <c r="F15" s="17" t="s">
        <v>21</v>
      </c>
      <c r="G15" s="17" t="s">
        <v>21</v>
      </c>
      <c r="H15" s="17" t="s">
        <v>21</v>
      </c>
      <c r="I15" s="17" t="s">
        <v>21</v>
      </c>
      <c r="J15" s="17" t="s">
        <v>21</v>
      </c>
      <c r="K15" s="17" t="s">
        <v>21</v>
      </c>
    </row>
    <row r="16" spans="1:11">
      <c r="A16" s="17" t="s">
        <v>38</v>
      </c>
      <c r="B16" s="17" t="s">
        <v>39</v>
      </c>
      <c r="C16" s="17">
        <v>37000</v>
      </c>
      <c r="D16" s="17">
        <v>38000</v>
      </c>
      <c r="E16" s="17">
        <v>35800</v>
      </c>
      <c r="F16" s="17">
        <v>19500</v>
      </c>
      <c r="G16" s="17">
        <v>19700</v>
      </c>
      <c r="H16" s="17">
        <v>20000</v>
      </c>
      <c r="I16" s="17">
        <v>16750</v>
      </c>
      <c r="J16" s="17">
        <v>15500</v>
      </c>
      <c r="K16" s="17">
        <v>25281.25</v>
      </c>
    </row>
    <row r="17" spans="1:11">
      <c r="A17" s="17" t="s">
        <v>40</v>
      </c>
      <c r="B17" s="17" t="s">
        <v>41</v>
      </c>
      <c r="C17" s="17">
        <v>20500</v>
      </c>
      <c r="D17" s="17">
        <v>21000</v>
      </c>
      <c r="E17" s="17">
        <v>22000</v>
      </c>
      <c r="F17" s="17">
        <v>22000</v>
      </c>
      <c r="G17" s="17">
        <v>22800</v>
      </c>
      <c r="H17" s="17">
        <v>22500</v>
      </c>
      <c r="I17" s="17">
        <v>21875</v>
      </c>
      <c r="J17" s="17">
        <v>21000</v>
      </c>
      <c r="K17" s="17">
        <v>21709.375</v>
      </c>
    </row>
    <row r="18" spans="1:11">
      <c r="A18" s="17" t="s">
        <v>42</v>
      </c>
      <c r="B18" s="17" t="s">
        <v>43</v>
      </c>
      <c r="C18" s="17">
        <v>2275</v>
      </c>
      <c r="D18" s="17">
        <v>2325</v>
      </c>
      <c r="E18" s="17">
        <v>2340</v>
      </c>
      <c r="F18" s="17">
        <v>2350</v>
      </c>
      <c r="G18" s="17">
        <v>2160</v>
      </c>
      <c r="H18" s="17">
        <v>2237.5</v>
      </c>
      <c r="I18" s="17">
        <v>2075</v>
      </c>
      <c r="J18" s="17">
        <v>2025</v>
      </c>
      <c r="K18" s="17">
        <v>2223.4375</v>
      </c>
    </row>
    <row r="19" spans="1:11">
      <c r="A19" s="17" t="s">
        <v>44</v>
      </c>
      <c r="B19" s="17" t="s">
        <v>45</v>
      </c>
      <c r="C19" s="17">
        <v>12375</v>
      </c>
      <c r="D19" s="17">
        <v>12875</v>
      </c>
      <c r="E19" s="17">
        <v>11600</v>
      </c>
      <c r="F19" s="17">
        <v>11000</v>
      </c>
      <c r="G19" s="17">
        <v>10800</v>
      </c>
      <c r="H19" s="17">
        <v>10000</v>
      </c>
      <c r="I19" s="17">
        <v>11000</v>
      </c>
      <c r="J19" s="17">
        <v>10875</v>
      </c>
      <c r="K19" s="17">
        <v>11315.625</v>
      </c>
    </row>
    <row r="20" spans="1:11">
      <c r="A20" s="17" t="s">
        <v>46</v>
      </c>
      <c r="B20" s="17" t="s">
        <v>47</v>
      </c>
      <c r="C20" s="17">
        <v>6625</v>
      </c>
      <c r="D20" s="17">
        <v>6875</v>
      </c>
      <c r="E20" s="17">
        <v>6500</v>
      </c>
      <c r="F20" s="17">
        <v>6125</v>
      </c>
      <c r="G20" s="17">
        <v>6100</v>
      </c>
      <c r="H20" s="17">
        <v>6000</v>
      </c>
      <c r="I20" s="17">
        <v>6125</v>
      </c>
      <c r="J20" s="17">
        <v>6000</v>
      </c>
      <c r="K20" s="17">
        <v>6293.75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J1" sqref="J$1:M$1048576"/>
    </sheetView>
  </sheetViews>
  <sheetFormatPr defaultColWidth="8.88888888888889" defaultRowHeight="14.4"/>
  <cols>
    <col min="2" max="2" width="24.8888888888889" customWidth="1"/>
  </cols>
  <sheetData>
    <row r="1" spans="1:10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1" t="s">
        <v>10</v>
      </c>
    </row>
    <row r="2" ht="15" spans="1:10">
      <c r="A2" s="3"/>
      <c r="B2" s="4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15"/>
    </row>
    <row r="3" ht="15" spans="1:10">
      <c r="A3" s="6" t="s">
        <v>11</v>
      </c>
      <c r="B3" s="7" t="s">
        <v>12</v>
      </c>
      <c r="C3" s="8">
        <f>'[1]MARET '!J2</f>
        <v>0</v>
      </c>
      <c r="D3" s="8">
        <f>[1]APRIL!J2</f>
        <v>0</v>
      </c>
      <c r="E3" s="8">
        <f>[1]MEI!J2</f>
        <v>0</v>
      </c>
      <c r="F3" s="8">
        <f>[1]JUNI!J2</f>
        <v>0</v>
      </c>
      <c r="G3" s="8">
        <f>[1]JULI!J3</f>
        <v>0</v>
      </c>
      <c r="H3" s="8">
        <f>[1]AGUSTUS!J2</f>
        <v>0</v>
      </c>
      <c r="I3" s="8">
        <v>11875</v>
      </c>
      <c r="J3" s="8">
        <f t="shared" ref="J3:J20" si="0">AVERAGE(C3:I3)</f>
        <v>1696.42857142857</v>
      </c>
    </row>
    <row r="4" ht="15" spans="1:10">
      <c r="A4" s="6" t="s">
        <v>13</v>
      </c>
      <c r="B4" s="7" t="s">
        <v>14</v>
      </c>
      <c r="C4" s="8">
        <f>'[1]MARET '!J3</f>
        <v>0</v>
      </c>
      <c r="D4" s="8">
        <f>[1]APRIL!J3</f>
        <v>0</v>
      </c>
      <c r="E4" s="8">
        <f>[1]MEI!J3</f>
        <v>0</v>
      </c>
      <c r="F4" s="8">
        <f>[1]JUNI!J3</f>
        <v>0</v>
      </c>
      <c r="G4" s="8">
        <f>[1]JULI!J4</f>
        <v>0</v>
      </c>
      <c r="H4" s="8">
        <f>[1]AGUSTUS!J3</f>
        <v>0</v>
      </c>
      <c r="I4" s="8">
        <v>8750</v>
      </c>
      <c r="J4" s="8">
        <f t="shared" si="0"/>
        <v>1250</v>
      </c>
    </row>
    <row r="5" ht="15" spans="1:10">
      <c r="A5" s="9" t="s">
        <v>15</v>
      </c>
      <c r="B5" s="10" t="s">
        <v>16</v>
      </c>
      <c r="C5" s="8">
        <f>'[1]MARET '!J4</f>
        <v>0</v>
      </c>
      <c r="D5" s="8">
        <f>[1]APRIL!J4</f>
        <v>0</v>
      </c>
      <c r="E5" s="8">
        <f>[1]MEI!J4</f>
        <v>0</v>
      </c>
      <c r="F5" s="8">
        <f>[1]JUNI!J4</f>
        <v>0</v>
      </c>
      <c r="G5" s="8">
        <f>[1]JULI!J5</f>
        <v>0</v>
      </c>
      <c r="H5" s="8">
        <f>[1]AGUSTUS!J4</f>
        <v>0</v>
      </c>
      <c r="I5" s="8">
        <v>8250</v>
      </c>
      <c r="J5" s="8">
        <f t="shared" si="0"/>
        <v>1178.57142857143</v>
      </c>
    </row>
    <row r="6" ht="15" spans="1:10">
      <c r="A6" s="11" t="s">
        <v>17</v>
      </c>
      <c r="B6" s="12" t="s">
        <v>18</v>
      </c>
      <c r="C6" s="8">
        <f>'[1]MARET '!J5</f>
        <v>0</v>
      </c>
      <c r="D6" s="8">
        <f>[1]APRIL!J5</f>
        <v>0</v>
      </c>
      <c r="E6" s="8">
        <f>[1]MEI!J5</f>
        <v>0</v>
      </c>
      <c r="F6" s="8">
        <f>[1]JUNI!J5</f>
        <v>0</v>
      </c>
      <c r="G6" s="8">
        <f>[1]JULI!J6</f>
        <v>0</v>
      </c>
      <c r="H6" s="8">
        <f>[1]AGUSTUS!J5</f>
        <v>0</v>
      </c>
      <c r="I6" s="8">
        <v>11000</v>
      </c>
      <c r="J6" s="8">
        <f t="shared" si="0"/>
        <v>1571.42857142857</v>
      </c>
    </row>
    <row r="7" ht="15" spans="1:10">
      <c r="A7" s="13" t="s">
        <v>19</v>
      </c>
      <c r="B7" s="7" t="s">
        <v>20</v>
      </c>
      <c r="C7" s="8">
        <f>'[1]MARET '!J6</f>
        <v>0</v>
      </c>
      <c r="D7" s="8">
        <f>[1]APRIL!J6</f>
        <v>0</v>
      </c>
      <c r="E7" s="8">
        <f>[1]MEI!J6</f>
        <v>0</v>
      </c>
      <c r="F7" s="8">
        <f>[1]JUNI!J6</f>
        <v>0</v>
      </c>
      <c r="G7" s="8">
        <f>[1]JULI!J7</f>
        <v>0</v>
      </c>
      <c r="H7" s="8">
        <f>[1]AGUSTUS!J6</f>
        <v>0</v>
      </c>
      <c r="I7" s="8">
        <v>10000</v>
      </c>
      <c r="J7" s="8">
        <f t="shared" si="0"/>
        <v>1428.57142857143</v>
      </c>
    </row>
    <row r="8" ht="15" spans="1:10">
      <c r="A8" s="13" t="s">
        <v>22</v>
      </c>
      <c r="B8" s="7" t="s">
        <v>23</v>
      </c>
      <c r="C8" s="8">
        <f>'[1]MARET '!J7</f>
        <v>0</v>
      </c>
      <c r="D8" s="8">
        <f>[1]APRIL!J7</f>
        <v>0</v>
      </c>
      <c r="E8" s="8">
        <f>[1]MEI!J7</f>
        <v>0</v>
      </c>
      <c r="F8" s="8">
        <f>[1]JUNI!J7</f>
        <v>0</v>
      </c>
      <c r="G8" s="8">
        <f>[1]JULI!J8</f>
        <v>0</v>
      </c>
      <c r="H8" s="8">
        <f>[1]AGUSTUS!J7</f>
        <v>0</v>
      </c>
      <c r="I8" s="8">
        <v>27000</v>
      </c>
      <c r="J8" s="8">
        <f t="shared" si="0"/>
        <v>3857.14285714286</v>
      </c>
    </row>
    <row r="9" ht="15" spans="1:10">
      <c r="A9" s="6" t="s">
        <v>24</v>
      </c>
      <c r="B9" s="7" t="s">
        <v>25</v>
      </c>
      <c r="C9" s="8">
        <f>'[1]MARET '!J8</f>
        <v>0</v>
      </c>
      <c r="D9" s="8">
        <f>[1]APRIL!J8</f>
        <v>0</v>
      </c>
      <c r="E9" s="8">
        <f>[1]MEI!J8</f>
        <v>0</v>
      </c>
      <c r="F9" s="8">
        <f>[1]JUNI!J8</f>
        <v>0</v>
      </c>
      <c r="G9" s="8">
        <f>[1]JULI!J9</f>
        <v>0</v>
      </c>
      <c r="H9" s="8">
        <f>[1]AGUSTUS!J8</f>
        <v>0</v>
      </c>
      <c r="I9" s="8">
        <v>12000</v>
      </c>
      <c r="J9" s="8">
        <f t="shared" si="0"/>
        <v>1714.28571428571</v>
      </c>
    </row>
    <row r="10" ht="15" spans="1:10">
      <c r="A10" s="6" t="s">
        <v>26</v>
      </c>
      <c r="B10" s="7" t="s">
        <v>27</v>
      </c>
      <c r="C10" s="8">
        <f>'[1]MARET '!J10</f>
        <v>0</v>
      </c>
      <c r="D10" s="8">
        <f>[1]APRIL!J10</f>
        <v>0</v>
      </c>
      <c r="E10" s="8">
        <f>[1]MEI!J10</f>
        <v>0</v>
      </c>
      <c r="F10" s="8">
        <f>[1]JUNI!J10</f>
        <v>0</v>
      </c>
      <c r="G10" s="8">
        <f>[1]JULI!J11</f>
        <v>0</v>
      </c>
      <c r="H10" s="8">
        <f>[1]AGUSTUS!J10</f>
        <v>0</v>
      </c>
      <c r="I10" s="8">
        <v>19000</v>
      </c>
      <c r="J10" s="8">
        <f t="shared" si="0"/>
        <v>2714.28571428571</v>
      </c>
    </row>
    <row r="11" ht="15" spans="1:10">
      <c r="A11" s="6" t="s">
        <v>28</v>
      </c>
      <c r="B11" s="7" t="s">
        <v>29</v>
      </c>
      <c r="C11" s="8">
        <f>'[1]MARET '!J11</f>
        <v>0</v>
      </c>
      <c r="D11" s="8">
        <f>[1]APRIL!J11</f>
        <v>0</v>
      </c>
      <c r="E11" s="8">
        <f>[1]MEI!J11</f>
        <v>0</v>
      </c>
      <c r="F11" s="8">
        <f>[1]JUNI!J11</f>
        <v>0</v>
      </c>
      <c r="G11" s="8">
        <f>[1]JULI!J12</f>
        <v>0</v>
      </c>
      <c r="H11" s="8">
        <f>[1]AGUSTUS!J11</f>
        <v>0</v>
      </c>
      <c r="I11" s="8">
        <v>20500</v>
      </c>
      <c r="J11" s="8">
        <f t="shared" si="0"/>
        <v>2928.57142857143</v>
      </c>
    </row>
    <row r="12" ht="15" spans="1:10">
      <c r="A12" s="13" t="s">
        <v>30</v>
      </c>
      <c r="B12" s="7" t="s">
        <v>31</v>
      </c>
      <c r="C12" s="8">
        <f>'[1]MARET '!J13</f>
        <v>0</v>
      </c>
      <c r="D12" s="8">
        <f>[1]APRIL!J13</f>
        <v>0</v>
      </c>
      <c r="E12" s="8">
        <f>[1]MEI!J13</f>
        <v>0</v>
      </c>
      <c r="F12" s="8">
        <f>[1]JUNI!J13</f>
        <v>0</v>
      </c>
      <c r="G12" s="8">
        <f>[1]JULI!J14</f>
        <v>0</v>
      </c>
      <c r="H12" s="8">
        <f>[1]AGUSTUS!J13</f>
        <v>0</v>
      </c>
      <c r="I12" s="8">
        <v>30500</v>
      </c>
      <c r="J12" s="8">
        <f t="shared" si="0"/>
        <v>4357.14285714286</v>
      </c>
    </row>
    <row r="13" ht="15" spans="1:10">
      <c r="A13" s="13" t="s">
        <v>32</v>
      </c>
      <c r="B13" s="7" t="s">
        <v>33</v>
      </c>
      <c r="C13" s="8">
        <f>'[1]MARET '!J14</f>
        <v>0</v>
      </c>
      <c r="D13" s="8">
        <f>[1]APRIL!J14</f>
        <v>0</v>
      </c>
      <c r="E13" s="8">
        <f>[1]MEI!J14</f>
        <v>0</v>
      </c>
      <c r="F13" s="8">
        <f>[1]JUNI!J14</f>
        <v>0</v>
      </c>
      <c r="G13" s="8">
        <f>[1]JULI!J15</f>
        <v>0</v>
      </c>
      <c r="H13" s="8">
        <f>[1]AGUSTUS!J14</f>
        <v>0</v>
      </c>
      <c r="I13" s="8">
        <v>30500</v>
      </c>
      <c r="J13" s="8">
        <f t="shared" si="0"/>
        <v>4357.14285714286</v>
      </c>
    </row>
    <row r="14" ht="15" spans="1:10">
      <c r="A14" s="14" t="s">
        <v>34</v>
      </c>
      <c r="B14" s="10" t="s">
        <v>35</v>
      </c>
      <c r="C14" s="8">
        <f>'[1]MARET '!J15</f>
        <v>0</v>
      </c>
      <c r="D14" s="8">
        <f>[1]APRIL!J15</f>
        <v>0</v>
      </c>
      <c r="E14" s="8">
        <f>[1]MEI!J15</f>
        <v>0</v>
      </c>
      <c r="F14" s="8">
        <f>[1]JUNI!J15</f>
        <v>0</v>
      </c>
      <c r="G14" s="8">
        <f>[1]JULI!J16</f>
        <v>0</v>
      </c>
      <c r="H14" s="8">
        <f>[1]AGUSTUS!J15</f>
        <v>0</v>
      </c>
      <c r="I14" s="16">
        <v>45000</v>
      </c>
      <c r="J14" s="8">
        <f t="shared" si="0"/>
        <v>6428.57142857143</v>
      </c>
    </row>
    <row r="15" ht="15" spans="1:10">
      <c r="A15" s="6" t="s">
        <v>36</v>
      </c>
      <c r="B15" s="7" t="s">
        <v>37</v>
      </c>
      <c r="C15" s="8">
        <f>'[1]MARET '!J17</f>
        <v>0</v>
      </c>
      <c r="D15" s="8">
        <f>[1]APRIL!J17</f>
        <v>0</v>
      </c>
      <c r="E15" s="8">
        <f>[1]MEI!J17</f>
        <v>0</v>
      </c>
      <c r="F15" s="8">
        <f>[1]JUNI!J17</f>
        <v>0</v>
      </c>
      <c r="G15" s="8">
        <f>[1]JULI!J18</f>
        <v>0</v>
      </c>
      <c r="H15" s="8">
        <f>[1]AGUSTUS!J17</f>
        <v>0</v>
      </c>
      <c r="I15" s="16">
        <v>130000</v>
      </c>
      <c r="J15" s="8">
        <f t="shared" si="0"/>
        <v>18571.4285714286</v>
      </c>
    </row>
    <row r="16" ht="15" spans="1:10">
      <c r="A16" s="6" t="s">
        <v>38</v>
      </c>
      <c r="B16" s="7" t="s">
        <v>39</v>
      </c>
      <c r="C16" s="8">
        <f>'[1]MARET '!J18</f>
        <v>0</v>
      </c>
      <c r="D16" s="8">
        <f>[1]APRIL!J18</f>
        <v>0</v>
      </c>
      <c r="E16" s="8">
        <f>[1]MEI!J18</f>
        <v>0</v>
      </c>
      <c r="F16" s="8">
        <f>[1]JUNI!J18</f>
        <v>0</v>
      </c>
      <c r="G16" s="8">
        <f>[1]JULI!J19</f>
        <v>0</v>
      </c>
      <c r="H16" s="8">
        <f>[1]AGUSTUS!J18</f>
        <v>0</v>
      </c>
      <c r="I16" s="8">
        <v>22125</v>
      </c>
      <c r="J16" s="8">
        <f t="shared" si="0"/>
        <v>3160.71428571429</v>
      </c>
    </row>
    <row r="17" ht="15" spans="1:10">
      <c r="A17" s="13" t="s">
        <v>40</v>
      </c>
      <c r="B17" s="7" t="s">
        <v>41</v>
      </c>
      <c r="C17" s="8">
        <f>'[1]MARET '!J20</f>
        <v>0</v>
      </c>
      <c r="D17" s="8">
        <f>[1]APRIL!J20</f>
        <v>0</v>
      </c>
      <c r="E17" s="8">
        <f>[1]MEI!J20</f>
        <v>0</v>
      </c>
      <c r="F17" s="8">
        <f>[1]JUNI!J20</f>
        <v>0</v>
      </c>
      <c r="G17" s="8">
        <f>[1]JULI!J21</f>
        <v>0</v>
      </c>
      <c r="H17" s="8">
        <f>[1]AGUSTUS!J20</f>
        <v>0</v>
      </c>
      <c r="I17" s="8">
        <v>22000</v>
      </c>
      <c r="J17" s="8">
        <f t="shared" si="0"/>
        <v>3142.85714285714</v>
      </c>
    </row>
    <row r="18" ht="15" spans="1:10">
      <c r="A18" s="14" t="s">
        <v>42</v>
      </c>
      <c r="B18" s="10" t="s">
        <v>43</v>
      </c>
      <c r="C18" s="8">
        <f>'[1]MARET '!J21</f>
        <v>0</v>
      </c>
      <c r="D18" s="8">
        <f>[1]APRIL!J21</f>
        <v>0</v>
      </c>
      <c r="E18" s="8">
        <f>[1]MEI!J21</f>
        <v>0</v>
      </c>
      <c r="F18" s="8">
        <f>[1]JUNI!J21</f>
        <v>0</v>
      </c>
      <c r="G18" s="8">
        <f>[1]JULI!J22</f>
        <v>0</v>
      </c>
      <c r="H18" s="8">
        <f>[1]AGUSTUS!J21</f>
        <v>0</v>
      </c>
      <c r="I18" s="8">
        <v>2300</v>
      </c>
      <c r="J18" s="8">
        <f t="shared" si="0"/>
        <v>328.571428571429</v>
      </c>
    </row>
    <row r="19" ht="15" spans="1:10">
      <c r="A19" s="13" t="s">
        <v>44</v>
      </c>
      <c r="B19" s="7" t="s">
        <v>45</v>
      </c>
      <c r="C19" s="8">
        <f>'[1]MARET '!J22</f>
        <v>0</v>
      </c>
      <c r="D19" s="8">
        <f>[1]APRIL!J22</f>
        <v>0</v>
      </c>
      <c r="E19" s="8">
        <f>[1]MEI!J22</f>
        <v>0</v>
      </c>
      <c r="F19" s="8">
        <f>[1]JUNI!J22</f>
        <v>0</v>
      </c>
      <c r="G19" s="8">
        <f>[1]JULI!J23</f>
        <v>0</v>
      </c>
      <c r="H19" s="8">
        <f>[1]AGUSTUS!J22</f>
        <v>0</v>
      </c>
      <c r="I19" s="8">
        <v>11000</v>
      </c>
      <c r="J19" s="8">
        <f t="shared" si="0"/>
        <v>1571.42857142857</v>
      </c>
    </row>
    <row r="20" ht="15" spans="1:10">
      <c r="A20" s="13" t="s">
        <v>46</v>
      </c>
      <c r="B20" s="7" t="s">
        <v>47</v>
      </c>
      <c r="C20" s="8">
        <f>'[1]MARET '!J23</f>
        <v>0</v>
      </c>
      <c r="D20" s="8">
        <f>[1]APRIL!J23</f>
        <v>0</v>
      </c>
      <c r="E20" s="8">
        <f>[1]MEI!J23</f>
        <v>0</v>
      </c>
      <c r="F20" s="8">
        <f>[1]JUNI!J23</f>
        <v>0</v>
      </c>
      <c r="G20" s="8">
        <f>[1]JULI!J24</f>
        <v>0</v>
      </c>
      <c r="H20" s="8">
        <f>[1]AGUSTUS!J23</f>
        <v>0</v>
      </c>
      <c r="I20" s="8">
        <v>6000</v>
      </c>
      <c r="J20" s="8">
        <f t="shared" si="0"/>
        <v>857.142857142857</v>
      </c>
    </row>
  </sheetData>
  <mergeCells count="4">
    <mergeCell ref="C1:I1"/>
    <mergeCell ref="A1:A2"/>
    <mergeCell ref="B1:B2"/>
    <mergeCell ref="J1:J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I12" sqref="I12"/>
    </sheetView>
  </sheetViews>
  <sheetFormatPr defaultColWidth="8.88888888888889" defaultRowHeight="14.4"/>
  <cols>
    <col min="2" max="2" width="25.2222222222222" customWidth="1"/>
  </cols>
  <sheetData>
    <row r="1" spans="1:10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1" t="s">
        <v>10</v>
      </c>
    </row>
    <row r="2" ht="15" spans="1:10">
      <c r="A2" s="3"/>
      <c r="B2" s="4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15"/>
    </row>
    <row r="3" ht="15" spans="1:10">
      <c r="A3" s="6" t="s">
        <v>11</v>
      </c>
      <c r="B3" s="7" t="s">
        <v>12</v>
      </c>
      <c r="C3" s="8">
        <f>'[2]MARET '!J3</f>
        <v>0</v>
      </c>
      <c r="D3" s="8">
        <f>[2]APRIL!J3</f>
        <v>0</v>
      </c>
      <c r="E3" s="8">
        <f>[2]MEI!J3</f>
        <v>0</v>
      </c>
      <c r="F3" s="8">
        <f>[2]JUNI!J3</f>
        <v>0</v>
      </c>
      <c r="G3" s="8">
        <f>[2]JULI!J3</f>
        <v>0</v>
      </c>
      <c r="H3" s="8">
        <f>[2]AGUSTUS!J3</f>
        <v>0</v>
      </c>
      <c r="I3" s="8">
        <v>11875</v>
      </c>
      <c r="J3" s="8">
        <f t="shared" ref="J3:J20" si="0">AVERAGE(C3:I3)</f>
        <v>1696.42857142857</v>
      </c>
    </row>
    <row r="4" ht="15" spans="1:10">
      <c r="A4" s="6" t="s">
        <v>13</v>
      </c>
      <c r="B4" s="7" t="s">
        <v>14</v>
      </c>
      <c r="C4" s="8">
        <f>'[2]MARET '!J4</f>
        <v>0</v>
      </c>
      <c r="D4" s="8">
        <f>[2]APRIL!J4</f>
        <v>0</v>
      </c>
      <c r="E4" s="8">
        <f>[2]MEI!J4</f>
        <v>0</v>
      </c>
      <c r="F4" s="8">
        <f>[2]JUNI!J4</f>
        <v>0</v>
      </c>
      <c r="G4" s="8">
        <f>[2]JULI!J4</f>
        <v>0</v>
      </c>
      <c r="H4" s="8">
        <f>[2]AGUSTUS!J4</f>
        <v>0</v>
      </c>
      <c r="I4" s="8">
        <v>8750</v>
      </c>
      <c r="J4" s="8">
        <f t="shared" si="0"/>
        <v>1250</v>
      </c>
    </row>
    <row r="5" ht="15" spans="1:10">
      <c r="A5" s="9" t="s">
        <v>15</v>
      </c>
      <c r="B5" s="10" t="s">
        <v>16</v>
      </c>
      <c r="C5" s="8">
        <f>'[2]MARET '!J5</f>
        <v>0</v>
      </c>
      <c r="D5" s="8">
        <f>[2]APRIL!J5</f>
        <v>0</v>
      </c>
      <c r="E5" s="8">
        <f>[2]MEI!J5</f>
        <v>0</v>
      </c>
      <c r="F5" s="8">
        <f>[2]JUNI!J5</f>
        <v>0</v>
      </c>
      <c r="G5" s="8">
        <f>[2]JULI!J5</f>
        <v>0</v>
      </c>
      <c r="H5" s="8">
        <f>[2]AGUSTUS!J5</f>
        <v>0</v>
      </c>
      <c r="I5" s="8">
        <v>8250</v>
      </c>
      <c r="J5" s="8">
        <f t="shared" si="0"/>
        <v>1178.57142857143</v>
      </c>
    </row>
    <row r="6" ht="15" spans="1:10">
      <c r="A6" s="11" t="s">
        <v>17</v>
      </c>
      <c r="B6" s="12" t="s">
        <v>18</v>
      </c>
      <c r="C6" s="8">
        <f>'[2]MARET '!J6</f>
        <v>0</v>
      </c>
      <c r="D6" s="8">
        <f>[2]APRIL!J6</f>
        <v>0</v>
      </c>
      <c r="E6" s="8">
        <f>[2]MEI!J6</f>
        <v>0</v>
      </c>
      <c r="F6" s="8">
        <f>[2]JUNI!J6</f>
        <v>0</v>
      </c>
      <c r="G6" s="8">
        <f>[2]JULI!J6</f>
        <v>0</v>
      </c>
      <c r="H6" s="8">
        <f>[2]AGUSTUS!J6</f>
        <v>0</v>
      </c>
      <c r="I6" s="8">
        <v>11000</v>
      </c>
      <c r="J6" s="8">
        <f t="shared" si="0"/>
        <v>1571.42857142857</v>
      </c>
    </row>
    <row r="7" ht="15" spans="1:10">
      <c r="A7" s="13" t="s">
        <v>19</v>
      </c>
      <c r="B7" s="7" t="s">
        <v>20</v>
      </c>
      <c r="C7" s="8">
        <f>'[2]MARET '!J7</f>
        <v>0</v>
      </c>
      <c r="D7" s="8">
        <f>[2]APRIL!J7</f>
        <v>0</v>
      </c>
      <c r="E7" s="8">
        <f>[2]MEI!J7</f>
        <v>0</v>
      </c>
      <c r="F7" s="8">
        <f>[2]JUNI!J7</f>
        <v>0</v>
      </c>
      <c r="G7" s="8">
        <f>[2]JULI!J7</f>
        <v>0</v>
      </c>
      <c r="H7" s="8">
        <f>[2]AGUSTUS!J7</f>
        <v>0</v>
      </c>
      <c r="I7" s="8">
        <v>10000</v>
      </c>
      <c r="J7" s="8">
        <f t="shared" si="0"/>
        <v>1428.57142857143</v>
      </c>
    </row>
    <row r="8" ht="15" spans="1:10">
      <c r="A8" s="13" t="s">
        <v>22</v>
      </c>
      <c r="B8" s="7" t="s">
        <v>23</v>
      </c>
      <c r="C8" s="8">
        <f>'[2]MARET '!J8</f>
        <v>0</v>
      </c>
      <c r="D8" s="8">
        <f>[2]APRIL!J8</f>
        <v>0</v>
      </c>
      <c r="E8" s="8">
        <f>[2]MEI!J8</f>
        <v>0</v>
      </c>
      <c r="F8" s="8">
        <f>[2]JUNI!J8</f>
        <v>0</v>
      </c>
      <c r="G8" s="8">
        <f>[2]JULI!J8</f>
        <v>0</v>
      </c>
      <c r="H8" s="8">
        <f>[2]AGUSTUS!J8</f>
        <v>0</v>
      </c>
      <c r="I8" s="8">
        <v>27000</v>
      </c>
      <c r="J8" s="8">
        <f t="shared" si="0"/>
        <v>3857.14285714286</v>
      </c>
    </row>
    <row r="9" ht="15" spans="1:10">
      <c r="A9" s="6" t="s">
        <v>24</v>
      </c>
      <c r="B9" s="7" t="s">
        <v>25</v>
      </c>
      <c r="C9" s="8">
        <f>'[2]MARET '!J9</f>
        <v>0</v>
      </c>
      <c r="D9" s="8">
        <f>[2]APRIL!J9</f>
        <v>0</v>
      </c>
      <c r="E9" s="8">
        <f>[2]MEI!J9</f>
        <v>0</v>
      </c>
      <c r="F9" s="8">
        <f>[2]JUNI!J9</f>
        <v>0</v>
      </c>
      <c r="G9" s="8">
        <f>[2]JULI!J9</f>
        <v>0</v>
      </c>
      <c r="H9" s="8">
        <f>[2]AGUSTUS!J9</f>
        <v>0</v>
      </c>
      <c r="I9" s="8">
        <v>12000</v>
      </c>
      <c r="J9" s="8">
        <f t="shared" si="0"/>
        <v>1714.28571428571</v>
      </c>
    </row>
    <row r="10" ht="15" spans="1:10">
      <c r="A10" s="6" t="s">
        <v>26</v>
      </c>
      <c r="B10" s="7" t="s">
        <v>27</v>
      </c>
      <c r="C10" s="8">
        <f>'[2]MARET '!J11</f>
        <v>0</v>
      </c>
      <c r="D10" s="8">
        <f>[2]APRIL!J11</f>
        <v>0</v>
      </c>
      <c r="E10" s="8">
        <f>[2]MEI!J11</f>
        <v>0</v>
      </c>
      <c r="F10" s="8">
        <f>[2]JUNI!J11</f>
        <v>0</v>
      </c>
      <c r="G10" s="8">
        <f>[2]JULI!J11</f>
        <v>0</v>
      </c>
      <c r="H10" s="8">
        <f>[2]AGUSTUS!J11</f>
        <v>0</v>
      </c>
      <c r="I10" s="8">
        <v>19000</v>
      </c>
      <c r="J10" s="8">
        <f t="shared" si="0"/>
        <v>2714.28571428571</v>
      </c>
    </row>
    <row r="11" ht="15" spans="1:10">
      <c r="A11" s="6" t="s">
        <v>28</v>
      </c>
      <c r="B11" s="7" t="s">
        <v>29</v>
      </c>
      <c r="C11" s="8">
        <f>'[2]MARET '!J12</f>
        <v>0</v>
      </c>
      <c r="D11" s="8">
        <f>[2]APRIL!J12</f>
        <v>0</v>
      </c>
      <c r="E11" s="8">
        <f>[2]MEI!J12</f>
        <v>0</v>
      </c>
      <c r="F11" s="8">
        <f>[2]JUNI!J12</f>
        <v>0</v>
      </c>
      <c r="G11" s="8">
        <f>[2]JULI!J12</f>
        <v>0</v>
      </c>
      <c r="H11" s="8">
        <f>[2]AGUSTUS!J12</f>
        <v>0</v>
      </c>
      <c r="I11" s="8">
        <v>20500</v>
      </c>
      <c r="J11" s="8">
        <f t="shared" si="0"/>
        <v>2928.57142857143</v>
      </c>
    </row>
    <row r="12" ht="15" spans="1:10">
      <c r="A12" s="13" t="s">
        <v>30</v>
      </c>
      <c r="B12" s="7" t="s">
        <v>31</v>
      </c>
      <c r="C12" s="8">
        <f>'[2]MARET '!J14</f>
        <v>0</v>
      </c>
      <c r="D12" s="8">
        <f>[2]APRIL!J14</f>
        <v>0</v>
      </c>
      <c r="E12" s="8">
        <f>[2]MEI!J14</f>
        <v>0</v>
      </c>
      <c r="F12" s="8">
        <f>[2]JUNI!J14</f>
        <v>0</v>
      </c>
      <c r="G12" s="8">
        <f>[2]JULI!J14</f>
        <v>0</v>
      </c>
      <c r="H12" s="8">
        <f>[2]AGUSTUS!J14</f>
        <v>0</v>
      </c>
      <c r="I12" s="8">
        <v>30500</v>
      </c>
      <c r="J12" s="8">
        <f t="shared" si="0"/>
        <v>4357.14285714286</v>
      </c>
    </row>
    <row r="13" ht="15" spans="1:10">
      <c r="A13" s="13" t="s">
        <v>32</v>
      </c>
      <c r="B13" s="7" t="s">
        <v>33</v>
      </c>
      <c r="C13" s="8">
        <f>'[2]MARET '!J15</f>
        <v>0</v>
      </c>
      <c r="D13" s="8">
        <f>[2]APRIL!J15</f>
        <v>0</v>
      </c>
      <c r="E13" s="8">
        <f>[2]MEI!J15</f>
        <v>0</v>
      </c>
      <c r="F13" s="8">
        <f>[2]JUNI!J15</f>
        <v>0</v>
      </c>
      <c r="G13" s="8">
        <f>[2]JULI!J15</f>
        <v>0</v>
      </c>
      <c r="H13" s="8">
        <f>[2]AGUSTUS!J15</f>
        <v>0</v>
      </c>
      <c r="I13" s="8">
        <v>30500</v>
      </c>
      <c r="J13" s="8">
        <f t="shared" si="0"/>
        <v>4357.14285714286</v>
      </c>
    </row>
    <row r="14" ht="15" spans="1:10">
      <c r="A14" s="14" t="s">
        <v>34</v>
      </c>
      <c r="B14" s="10" t="s">
        <v>35</v>
      </c>
      <c r="C14" s="8">
        <f>'[2]MARET '!J16</f>
        <v>0</v>
      </c>
      <c r="D14" s="8">
        <f>[2]APRIL!J16</f>
        <v>0</v>
      </c>
      <c r="E14" s="8">
        <f>[2]MEI!J16</f>
        <v>0</v>
      </c>
      <c r="F14" s="8">
        <f>[2]JUNI!J16</f>
        <v>0</v>
      </c>
      <c r="G14" s="8">
        <f>[2]JULI!J16</f>
        <v>0</v>
      </c>
      <c r="H14" s="8">
        <f>[2]AGUSTUS!J16</f>
        <v>0</v>
      </c>
      <c r="I14" s="16">
        <v>45000</v>
      </c>
      <c r="J14" s="8">
        <f t="shared" si="0"/>
        <v>6428.57142857143</v>
      </c>
    </row>
    <row r="15" ht="15" spans="1:10">
      <c r="A15" s="6" t="s">
        <v>36</v>
      </c>
      <c r="B15" s="7" t="s">
        <v>37</v>
      </c>
      <c r="C15" s="8">
        <f>'[2]MARET '!J18</f>
        <v>0</v>
      </c>
      <c r="D15" s="8">
        <f>[2]APRIL!J18</f>
        <v>0</v>
      </c>
      <c r="E15" s="8">
        <f>[2]MEI!J18</f>
        <v>0</v>
      </c>
      <c r="F15" s="8">
        <f>[2]JUNI!J18</f>
        <v>0</v>
      </c>
      <c r="G15" s="8">
        <f>[2]JULI!J18</f>
        <v>0</v>
      </c>
      <c r="H15" s="8">
        <f>[2]AGUSTUS!J18</f>
        <v>0</v>
      </c>
      <c r="I15" s="16">
        <v>130000</v>
      </c>
      <c r="J15" s="8">
        <f t="shared" si="0"/>
        <v>18571.4285714286</v>
      </c>
    </row>
    <row r="16" ht="15" spans="1:10">
      <c r="A16" s="6" t="s">
        <v>38</v>
      </c>
      <c r="B16" s="7" t="s">
        <v>39</v>
      </c>
      <c r="C16" s="8">
        <f>'[2]MARET '!J19</f>
        <v>0</v>
      </c>
      <c r="D16" s="8">
        <f>[2]APRIL!J19</f>
        <v>0</v>
      </c>
      <c r="E16" s="8">
        <f>[2]MEI!J19</f>
        <v>0</v>
      </c>
      <c r="F16" s="8">
        <f>[2]JUNI!J19</f>
        <v>0</v>
      </c>
      <c r="G16" s="8">
        <f>[2]JULI!J19</f>
        <v>0</v>
      </c>
      <c r="H16" s="8">
        <f>[2]AGUSTUS!J19</f>
        <v>0</v>
      </c>
      <c r="I16" s="8">
        <v>22125</v>
      </c>
      <c r="J16" s="8">
        <f t="shared" si="0"/>
        <v>3160.71428571429</v>
      </c>
    </row>
    <row r="17" ht="15" spans="1:10">
      <c r="A17" s="13" t="s">
        <v>40</v>
      </c>
      <c r="B17" s="7" t="s">
        <v>41</v>
      </c>
      <c r="C17" s="8">
        <f>'[2]MARET '!J21</f>
        <v>0</v>
      </c>
      <c r="D17" s="8">
        <f>[2]APRIL!J21</f>
        <v>0</v>
      </c>
      <c r="E17" s="8">
        <f>[2]MEI!J21</f>
        <v>0</v>
      </c>
      <c r="F17" s="8">
        <f>[2]JUNI!J21</f>
        <v>0</v>
      </c>
      <c r="G17" s="8">
        <f>[2]JULI!J21</f>
        <v>0</v>
      </c>
      <c r="H17" s="8">
        <f>[2]AGUSTUS!J21</f>
        <v>0</v>
      </c>
      <c r="I17" s="8">
        <v>22000</v>
      </c>
      <c r="J17" s="8">
        <f t="shared" si="0"/>
        <v>3142.85714285714</v>
      </c>
    </row>
    <row r="18" ht="15" spans="1:10">
      <c r="A18" s="14" t="s">
        <v>42</v>
      </c>
      <c r="B18" s="10" t="s">
        <v>43</v>
      </c>
      <c r="C18" s="8">
        <f>'[2]MARET '!J22</f>
        <v>0</v>
      </c>
      <c r="D18" s="8">
        <f>[2]APRIL!J22</f>
        <v>0</v>
      </c>
      <c r="E18" s="8">
        <f>[2]MEI!J22</f>
        <v>0</v>
      </c>
      <c r="F18" s="8">
        <f>[2]JUNI!J22</f>
        <v>0</v>
      </c>
      <c r="G18" s="8">
        <f>[2]JULI!J22</f>
        <v>0</v>
      </c>
      <c r="H18" s="8">
        <f>[2]AGUSTUS!J22</f>
        <v>0</v>
      </c>
      <c r="I18" s="8">
        <v>2300</v>
      </c>
      <c r="J18" s="8">
        <f t="shared" si="0"/>
        <v>328.571428571429</v>
      </c>
    </row>
    <row r="19" ht="15" spans="1:10">
      <c r="A19" s="13" t="s">
        <v>44</v>
      </c>
      <c r="B19" s="7" t="s">
        <v>45</v>
      </c>
      <c r="C19" s="8">
        <f>'[2]MARET '!J23</f>
        <v>0</v>
      </c>
      <c r="D19" s="8">
        <f>[2]APRIL!J23</f>
        <v>0</v>
      </c>
      <c r="E19" s="8">
        <f>[2]MEI!J23</f>
        <v>0</v>
      </c>
      <c r="F19" s="8">
        <f>[2]JUNI!J23</f>
        <v>0</v>
      </c>
      <c r="G19" s="8">
        <f>[2]JULI!J23</f>
        <v>0</v>
      </c>
      <c r="H19" s="8">
        <f>[2]AGUSTUS!J23</f>
        <v>0</v>
      </c>
      <c r="I19" s="8">
        <v>11000</v>
      </c>
      <c r="J19" s="8">
        <f t="shared" si="0"/>
        <v>1571.42857142857</v>
      </c>
    </row>
    <row r="20" ht="15" spans="1:10">
      <c r="A20" s="13" t="s">
        <v>46</v>
      </c>
      <c r="B20" s="7" t="s">
        <v>47</v>
      </c>
      <c r="C20" s="8">
        <f>'[2]MARET '!J24</f>
        <v>0</v>
      </c>
      <c r="D20" s="8">
        <f>[2]APRIL!J24</f>
        <v>0</v>
      </c>
      <c r="E20" s="8">
        <f>[2]MEI!J24</f>
        <v>0</v>
      </c>
      <c r="F20" s="8">
        <f>[2]JUNI!J24</f>
        <v>0</v>
      </c>
      <c r="G20" s="8">
        <f>[2]JULI!J24</f>
        <v>0</v>
      </c>
      <c r="H20" s="8">
        <f>[2]AGUSTUS!J24</f>
        <v>0</v>
      </c>
      <c r="I20" s="8">
        <v>6000</v>
      </c>
      <c r="J20" s="8">
        <f t="shared" si="0"/>
        <v>857.142857142857</v>
      </c>
    </row>
  </sheetData>
  <mergeCells count="4">
    <mergeCell ref="C1:I1"/>
    <mergeCell ref="A1:A2"/>
    <mergeCell ref="B1:B2"/>
    <mergeCell ref="J1:J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Astambul</vt:lpstr>
      <vt:lpstr>Gambut</vt:lpstr>
      <vt:lpstr>Martapura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Vincent</dc:creator>
  <cp:lastModifiedBy>Christopher Vincent</cp:lastModifiedBy>
  <dcterms:created xsi:type="dcterms:W3CDTF">2022-05-06T01:07:05Z</dcterms:created>
  <dcterms:modified xsi:type="dcterms:W3CDTF">2022-05-06T02:10:43Z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FA82789CEED04929AEA774CF075C85D5</vt:lpwstr>
  </property>
  <property fmtid="{D5CDD505-2E9C-101B-9397-08002B2CF9AE}" pid="3" name="KSOProductBuildVer">
    <vt:lpwstr>1033-11.2.0.11074</vt:lpwstr>
  </property>
</Properties>
</file>