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lab\C Woods\Software Engineering_CP\Lectures\"/>
    </mc:Choice>
  </mc:AlternateContent>
  <bookViews>
    <workbookView xWindow="0" yWindow="0" windowWidth="1536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 s="1"/>
  <c r="D6" i="1"/>
  <c r="E6" i="1" s="1"/>
  <c r="C8" i="1" l="1"/>
  <c r="E7" i="1"/>
  <c r="D8" i="1" l="1"/>
  <c r="E8" i="1" s="1"/>
  <c r="C9" i="1"/>
  <c r="H17" i="1" l="1"/>
  <c r="D9" i="1"/>
  <c r="E9" i="1" s="1"/>
  <c r="C10" i="1"/>
  <c r="D10" i="1" l="1"/>
  <c r="E10" i="1" s="1"/>
  <c r="C11" i="1"/>
  <c r="F19" i="1"/>
  <c r="F23" i="1" l="1"/>
  <c r="I10" i="1"/>
  <c r="C12" i="1"/>
  <c r="D11" i="1"/>
  <c r="E11" i="1" s="1"/>
  <c r="C13" i="1" l="1"/>
  <c r="D12" i="1"/>
  <c r="E12" i="1" s="1"/>
  <c r="C14" i="1" l="1"/>
  <c r="D13" i="1"/>
  <c r="E13" i="1" s="1"/>
  <c r="C15" i="1" l="1"/>
  <c r="D15" i="1" s="1"/>
  <c r="D14" i="1"/>
  <c r="E14" i="1" s="1"/>
  <c r="E15" i="1" s="1"/>
</calcChain>
</file>

<file path=xl/sharedStrings.xml><?xml version="1.0" encoding="utf-8"?>
<sst xmlns="http://schemas.openxmlformats.org/spreadsheetml/2006/main" count="12" uniqueCount="12">
  <si>
    <t>C.P.V</t>
  </si>
  <si>
    <t>PV</t>
  </si>
  <si>
    <t>Benefit</t>
  </si>
  <si>
    <t>Year</t>
  </si>
  <si>
    <t>Dev Cost:</t>
  </si>
  <si>
    <t>At End of year 3 we need 27,500-22,397.36</t>
  </si>
  <si>
    <t>5102.64/5513.45</t>
  </si>
  <si>
    <t>PBP = 3.93 years</t>
  </si>
  <si>
    <t>NPV:</t>
  </si>
  <si>
    <t>32634.72 - 27500</t>
  </si>
  <si>
    <t>int 9%</t>
  </si>
  <si>
    <t xml:space="preserve">NPV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</si>
</sst>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0" fontId="0" fillId="2" borderId="1" xfId="0" applyFill="1" applyBorder="1"/>
    <xf numFmtId="0" fontId="0" fillId="0" borderId="1" xfId="0" applyBorder="1"/>
    <xf numFmtId="2" fontId="0" fillId="0" borderId="1" xfId="0" applyNumberFormat="1" applyBorder="1"/>
    <xf numFmtId="3" fontId="0" fillId="0" borderId="0" xfId="0" applyNumberFormat="1"/>
    <xf numFmtId="0" fontId="1" fillId="0" borderId="1" xfId="0" applyFont="1" applyBorder="1"/>
    <xf numFmtId="2" fontId="1" fillId="0" borderId="1" xfId="0" applyNumberFormat="1" applyFont="1" applyBorder="1"/>
    <xf numFmtId="4" fontId="0" fillId="0" borderId="1" xfId="0" applyNumberFormat="1" applyBorder="1"/>
    <xf numFmtId="4" fontId="1" fillId="0" borderId="1" xfId="0" applyNumberFormat="1" applyFont="1" applyBorder="1"/>
    <xf numFmtId="0" fontId="1" fillId="0" borderId="0" xfId="0" applyFont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3"/>
  <sheetViews>
    <sheetView tabSelected="1" workbookViewId="0">
      <selection activeCell="I22" sqref="I22"/>
    </sheetView>
  </sheetViews>
  <sheetFormatPr defaultRowHeight="15" x14ac:dyDescent="0.25"/>
  <cols>
    <col min="2" max="2" width="9.5703125" bestFit="1" customWidth="1"/>
    <col min="8" max="8" width="17.42578125" bestFit="1" customWidth="1"/>
    <col min="9" max="9" width="9.85546875" bestFit="1" customWidth="1"/>
  </cols>
  <sheetData>
    <row r="2" spans="1:9" x14ac:dyDescent="0.25">
      <c r="B2" t="s">
        <v>4</v>
      </c>
      <c r="C2" s="5">
        <v>36000</v>
      </c>
    </row>
    <row r="3" spans="1:9" x14ac:dyDescent="0.25">
      <c r="B3" t="s">
        <v>10</v>
      </c>
      <c r="C3">
        <v>1.0900000000000001</v>
      </c>
    </row>
    <row r="5" spans="1:9" x14ac:dyDescent="0.25">
      <c r="A5" s="2" t="s">
        <v>3</v>
      </c>
      <c r="B5" s="2" t="s">
        <v>2</v>
      </c>
      <c r="C5" s="2"/>
      <c r="D5" s="2" t="s">
        <v>1</v>
      </c>
      <c r="E5" s="2" t="s">
        <v>0</v>
      </c>
    </row>
    <row r="6" spans="1:9" x14ac:dyDescent="0.25">
      <c r="A6" s="3">
        <v>1</v>
      </c>
      <c r="B6" s="4">
        <v>3500</v>
      </c>
      <c r="C6" s="4">
        <v>1.0900000000000001</v>
      </c>
      <c r="D6" s="4">
        <f>B6/C6</f>
        <v>3211.0091743119265</v>
      </c>
      <c r="E6" s="8">
        <f>D6</f>
        <v>3211.0091743119265</v>
      </c>
    </row>
    <row r="7" spans="1:9" x14ac:dyDescent="0.25">
      <c r="A7" s="3">
        <v>2</v>
      </c>
      <c r="B7" s="4">
        <v>3500</v>
      </c>
      <c r="C7" s="4">
        <f>C6*C3</f>
        <v>1.1881000000000002</v>
      </c>
      <c r="D7" s="4">
        <f>B7/C7</f>
        <v>2945.8799764329597</v>
      </c>
      <c r="E7" s="8">
        <f>E6+D7</f>
        <v>6156.8891507448861</v>
      </c>
    </row>
    <row r="8" spans="1:9" x14ac:dyDescent="0.25">
      <c r="A8" s="3">
        <v>3</v>
      </c>
      <c r="B8" s="4">
        <v>3500</v>
      </c>
      <c r="C8" s="4">
        <f>C7*C3</f>
        <v>1.2950290000000002</v>
      </c>
      <c r="D8" s="4">
        <f>B8/C8</f>
        <v>2702.6421802137247</v>
      </c>
      <c r="E8" s="8">
        <f t="shared" ref="E8:E15" si="0">E7+D8</f>
        <v>8859.5313309586109</v>
      </c>
    </row>
    <row r="9" spans="1:9" x14ac:dyDescent="0.25">
      <c r="A9" s="3">
        <v>4</v>
      </c>
      <c r="B9" s="4">
        <v>3500</v>
      </c>
      <c r="C9" s="4">
        <f>C8*C3</f>
        <v>1.4115816100000003</v>
      </c>
      <c r="D9" s="4">
        <f>B9/C9</f>
        <v>2479.4882387281878</v>
      </c>
      <c r="E9" s="8">
        <f t="shared" si="0"/>
        <v>11339.0195696868</v>
      </c>
    </row>
    <row r="10" spans="1:9" s="10" customFormat="1" x14ac:dyDescent="0.25">
      <c r="A10" s="6">
        <v>5</v>
      </c>
      <c r="B10" s="7">
        <v>3500</v>
      </c>
      <c r="C10" s="7">
        <f>C9*C3</f>
        <v>1.5386239549000005</v>
      </c>
      <c r="D10" s="7">
        <f>B10/C10</f>
        <v>2274.7598520442084</v>
      </c>
      <c r="E10" s="9">
        <f t="shared" si="0"/>
        <v>13613.779421731007</v>
      </c>
      <c r="H10" s="10" t="s">
        <v>11</v>
      </c>
      <c r="I10" s="11">
        <f>E10-C2</f>
        <v>-22386.220578268993</v>
      </c>
    </row>
    <row r="11" spans="1:9" x14ac:dyDescent="0.25">
      <c r="A11" s="3">
        <v>6</v>
      </c>
      <c r="B11" s="4">
        <v>3500</v>
      </c>
      <c r="C11" s="4">
        <f>C10*$C$3</f>
        <v>1.6771001108410006</v>
      </c>
      <c r="D11" s="4">
        <f>B11/C11</f>
        <v>2086.9356440772553</v>
      </c>
      <c r="E11" s="8">
        <f t="shared" si="0"/>
        <v>15700.715065808263</v>
      </c>
    </row>
    <row r="12" spans="1:9" x14ac:dyDescent="0.25">
      <c r="A12" s="3">
        <v>7</v>
      </c>
      <c r="B12" s="4">
        <v>3500</v>
      </c>
      <c r="C12" s="4">
        <f t="shared" ref="C12:C15" si="1">C11*$C$3</f>
        <v>1.8280391208166908</v>
      </c>
      <c r="D12" s="4">
        <f>B12/C12</f>
        <v>1914.6198569516102</v>
      </c>
      <c r="E12" s="8">
        <f t="shared" si="0"/>
        <v>17615.334922759874</v>
      </c>
    </row>
    <row r="13" spans="1:9" x14ac:dyDescent="0.25">
      <c r="A13" s="3">
        <v>8</v>
      </c>
      <c r="B13" s="4">
        <v>3500</v>
      </c>
      <c r="C13" s="4">
        <f t="shared" si="1"/>
        <v>1.9925626416901931</v>
      </c>
      <c r="D13" s="4">
        <f>B13/C13</f>
        <v>1756.5319788546883</v>
      </c>
      <c r="E13" s="8">
        <f t="shared" si="0"/>
        <v>19371.866901614561</v>
      </c>
    </row>
    <row r="14" spans="1:9" x14ac:dyDescent="0.25">
      <c r="A14" s="3">
        <v>9</v>
      </c>
      <c r="B14" s="4">
        <v>3500</v>
      </c>
      <c r="C14" s="4">
        <f t="shared" si="1"/>
        <v>2.1718932794423105</v>
      </c>
      <c r="D14" s="4">
        <f>B14/C14</f>
        <v>1611.4972283070533</v>
      </c>
      <c r="E14" s="8">
        <f t="shared" si="0"/>
        <v>20983.364129921614</v>
      </c>
    </row>
    <row r="15" spans="1:9" x14ac:dyDescent="0.25">
      <c r="A15" s="3">
        <v>10</v>
      </c>
      <c r="B15" s="4">
        <v>3500</v>
      </c>
      <c r="C15" s="4">
        <f t="shared" si="1"/>
        <v>2.3673636745921187</v>
      </c>
      <c r="D15" s="4">
        <f>B15/C15</f>
        <v>1478.4378241349111</v>
      </c>
      <c r="E15" s="8">
        <f t="shared" si="0"/>
        <v>22461.801954056526</v>
      </c>
    </row>
    <row r="17" spans="3:8" x14ac:dyDescent="0.25">
      <c r="C17" t="s">
        <v>5</v>
      </c>
      <c r="H17" s="4">
        <f>C2-E8</f>
        <v>27140.468669041387</v>
      </c>
    </row>
    <row r="19" spans="3:8" x14ac:dyDescent="0.25">
      <c r="D19" t="s">
        <v>6</v>
      </c>
      <c r="F19">
        <f>H17/D9</f>
        <v>10.945996131428572</v>
      </c>
    </row>
    <row r="21" spans="3:8" x14ac:dyDescent="0.25">
      <c r="D21" t="s">
        <v>7</v>
      </c>
    </row>
    <row r="23" spans="3:8" x14ac:dyDescent="0.25">
      <c r="C23" t="s">
        <v>8</v>
      </c>
      <c r="D23" t="s">
        <v>9</v>
      </c>
      <c r="F23" s="1">
        <f>E10-C2</f>
        <v>-22386.220578268993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IT Tralee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Services</dc:creator>
  <cp:lastModifiedBy>Computer Services</cp:lastModifiedBy>
  <dcterms:created xsi:type="dcterms:W3CDTF">2014-10-17T09:18:01Z</dcterms:created>
  <dcterms:modified xsi:type="dcterms:W3CDTF">2014-10-17T09:35:51Z</dcterms:modified>
</cp:coreProperties>
</file>