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BioProcessing\"/>
    </mc:Choice>
  </mc:AlternateContent>
  <bookViews>
    <workbookView xWindow="480" yWindow="170" windowWidth="23000" windowHeight="9920" activeTab="1"/>
  </bookViews>
  <sheets>
    <sheet name="Guide" sheetId="12" r:id="rId1"/>
    <sheet name="SOPs" sheetId="9" r:id="rId2"/>
    <sheet name="ResinList" sheetId="1" r:id="rId3"/>
    <sheet name="Equipment" sheetId="8" r:id="rId4"/>
    <sheet name="Materials" sheetId="10" r:id="rId5"/>
    <sheet name="Facility" sheetId="11" r:id="rId6"/>
    <sheet name="Portfolio" sheetId="13" r:id="rId7"/>
  </sheets>
  <definedNames>
    <definedName name="Pal_Workbook_GUID" hidden="1">"RR7WZGKCAPBYF8TU92WYDAEZ"</definedName>
    <definedName name="RiskMultipleCPUSupportEnabled" hidden="1">TRUE</definedName>
    <definedName name="RiskSelectedCell" hidden="1">"$E$27"</definedName>
    <definedName name="RiskSelectedNameCell1" hidden="1">"$D$27"</definedName>
    <definedName name="RiskSelectedNameCell2" hidden="1">"$E$16"</definedName>
  </definedNames>
  <calcPr calcId="162913"/>
</workbook>
</file>

<file path=xl/calcChain.xml><?xml version="1.0" encoding="utf-8"?>
<calcChain xmlns="http://schemas.openxmlformats.org/spreadsheetml/2006/main">
  <c r="F40" i="10" l="1"/>
  <c r="E31" i="11"/>
  <c r="D31" i="11"/>
  <c r="C31" i="11"/>
  <c r="B31" i="11"/>
</calcChain>
</file>

<file path=xl/sharedStrings.xml><?xml version="1.0" encoding="utf-8"?>
<sst xmlns="http://schemas.openxmlformats.org/spreadsheetml/2006/main" count="882" uniqueCount="214">
  <si>
    <t>Resin Name</t>
  </si>
  <si>
    <t>Resin Index (i)</t>
  </si>
  <si>
    <t>Mode of Operation</t>
  </si>
  <si>
    <t>Position</t>
  </si>
  <si>
    <t>DBC (g/L)</t>
  </si>
  <si>
    <t>Linear Velocity (cm/hr)</t>
  </si>
  <si>
    <t>Elution CVs</t>
  </si>
  <si>
    <t>Resin Lifespan (#cycles)</t>
  </si>
  <si>
    <t>HCPs LRV</t>
  </si>
  <si>
    <t>Resin Type</t>
  </si>
  <si>
    <t>ProA-1</t>
  </si>
  <si>
    <t>Protein A</t>
  </si>
  <si>
    <t>ProA-3</t>
  </si>
  <si>
    <t>ProA-4</t>
  </si>
  <si>
    <t>CX-1</t>
  </si>
  <si>
    <t>CEX</t>
  </si>
  <si>
    <t>CX-3</t>
  </si>
  <si>
    <t>MMCX-2</t>
  </si>
  <si>
    <t>MM:CEX</t>
  </si>
  <si>
    <t>MMCX-4</t>
  </si>
  <si>
    <t>CX-6</t>
  </si>
  <si>
    <t>CX-8</t>
  </si>
  <si>
    <t>MMAX-2</t>
  </si>
  <si>
    <t>MM:AEX</t>
  </si>
  <si>
    <t>MMAX-1</t>
  </si>
  <si>
    <t>AX-1</t>
  </si>
  <si>
    <t>AEX</t>
  </si>
  <si>
    <t>AX-6</t>
  </si>
  <si>
    <t>MMAX-3</t>
  </si>
  <si>
    <t>MMAX-4</t>
  </si>
  <si>
    <t>CX-2</t>
  </si>
  <si>
    <t>CX-5</t>
  </si>
  <si>
    <t>Units</t>
  </si>
  <si>
    <t>Bioreactor</t>
  </si>
  <si>
    <t>L</t>
  </si>
  <si>
    <t>Bioburden</t>
  </si>
  <si>
    <t>Concentration (A280nm)</t>
  </si>
  <si>
    <t>Conductivity</t>
  </si>
  <si>
    <t>ELISA tests</t>
  </si>
  <si>
    <t>Endotoxin</t>
  </si>
  <si>
    <t>Identity (N-terminal Analysis)</t>
  </si>
  <si>
    <t>Identity and conc (ELISA)</t>
  </si>
  <si>
    <t>In vitro virus testing</t>
  </si>
  <si>
    <t>Isoelectric focusing</t>
  </si>
  <si>
    <t>Microbiol media cassettes</t>
  </si>
  <si>
    <t>Mycoplasma</t>
  </si>
  <si>
    <t>pH</t>
  </si>
  <si>
    <t>Purity (RP-HPLC)</t>
  </si>
  <si>
    <t>Purity (SDS-PAGE)</t>
  </si>
  <si>
    <t>Purity (SEC-HPLC)</t>
  </si>
  <si>
    <t>Residual DNA (qPCR)</t>
  </si>
  <si>
    <t>Residual HCP (ELISA)</t>
  </si>
  <si>
    <t>Residual nucleic acid (ELISA)</t>
  </si>
  <si>
    <t>Residual PEG reagent</t>
  </si>
  <si>
    <t>0.45um Filter</t>
  </si>
  <si>
    <t>Residual Protein A</t>
  </si>
  <si>
    <t>Retro virus</t>
  </si>
  <si>
    <t>Depth Filter</t>
  </si>
  <si>
    <t>SCC chromo</t>
  </si>
  <si>
    <t>Sterility</t>
  </si>
  <si>
    <t>Turbidity (A540nm)</t>
  </si>
  <si>
    <t>PW Vessel</t>
  </si>
  <si>
    <t>WFI Vessel</t>
  </si>
  <si>
    <t>L/min</t>
  </si>
  <si>
    <t>cm</t>
  </si>
  <si>
    <t>Process Control</t>
  </si>
  <si>
    <t>Instrumentation</t>
  </si>
  <si>
    <t>Electrical Power</t>
  </si>
  <si>
    <t>Building Works</t>
  </si>
  <si>
    <t>Detailed Engineering</t>
  </si>
  <si>
    <t>Contigency factor</t>
  </si>
  <si>
    <t>Lang Factor</t>
  </si>
  <si>
    <t>Yield</t>
  </si>
  <si>
    <t>Equipment</t>
  </si>
  <si>
    <t>Max. Size</t>
  </si>
  <si>
    <t>Min. Size</t>
  </si>
  <si>
    <t>Base Size</t>
  </si>
  <si>
    <t>Base Cost</t>
  </si>
  <si>
    <t>Scaling Factor</t>
  </si>
  <si>
    <t>USD ($)</t>
  </si>
  <si>
    <t>Hold-Tank</t>
  </si>
  <si>
    <t>Chromatography Skid</t>
  </si>
  <si>
    <t>Chromatography Column</t>
  </si>
  <si>
    <t>L/hr</t>
  </si>
  <si>
    <t>NA</t>
  </si>
  <si>
    <t>Centrifuge (Small)</t>
  </si>
  <si>
    <t>Centrifuge (Big)</t>
  </si>
  <si>
    <t>Filter Housing (Small)</t>
  </si>
  <si>
    <t>Filter Housing (Mid)</t>
  </si>
  <si>
    <t>Filter Housing (Big)</t>
  </si>
  <si>
    <t>sqm</t>
  </si>
  <si>
    <t>TFF Skid (Small)</t>
  </si>
  <si>
    <t>TFF Skid (Mid)</t>
  </si>
  <si>
    <t>TFF Skid (Big)</t>
  </si>
  <si>
    <t>Flask</t>
  </si>
  <si>
    <t>Centrifugation</t>
  </si>
  <si>
    <t>Depth Filtration</t>
  </si>
  <si>
    <t>Chromatography</t>
  </si>
  <si>
    <t>Virus Filtration</t>
  </si>
  <si>
    <t>UFDF</t>
  </si>
  <si>
    <t>Formulation</t>
  </si>
  <si>
    <t>Cell-free Synthesis</t>
  </si>
  <si>
    <t>Hold-Tanks</t>
  </si>
  <si>
    <t>Preparation Time (hr)</t>
  </si>
  <si>
    <t>Parameter</t>
  </si>
  <si>
    <t>Load Time (hr)</t>
  </si>
  <si>
    <t>Operation Time (hr)</t>
  </si>
  <si>
    <t>Turnaround Time (hr)</t>
  </si>
  <si>
    <t>Media Overfill</t>
  </si>
  <si>
    <t>Fed-batch Media addition</t>
  </si>
  <si>
    <t>Buffer Overfill</t>
  </si>
  <si>
    <t>Resin Overfill</t>
  </si>
  <si>
    <t>H/D tank ratio</t>
  </si>
  <si>
    <t>Acid Buffer</t>
  </si>
  <si>
    <t>Caustic Buffer</t>
  </si>
  <si>
    <t>Neutralisation Buffer</t>
  </si>
  <si>
    <t>Filter Flush Preparation</t>
  </si>
  <si>
    <t>Filter Flush Recovery</t>
  </si>
  <si>
    <t>Packing Prep. Time (hr)</t>
  </si>
  <si>
    <t>Unpacking Prep. Time (hr)</t>
  </si>
  <si>
    <t>Space Efficiency</t>
  </si>
  <si>
    <t>Bed-height Tolerance</t>
  </si>
  <si>
    <t>Duration Limit (hr)</t>
  </si>
  <si>
    <t>Step Yield</t>
  </si>
  <si>
    <t>CIP Time (hr)</t>
  </si>
  <si>
    <t>SIP Time (hr)</t>
  </si>
  <si>
    <t>Dewatering Level</t>
  </si>
  <si>
    <t>Diafiltration Cycles</t>
  </si>
  <si>
    <t>HMW Reduction</t>
  </si>
  <si>
    <t>LMW Reduction</t>
  </si>
  <si>
    <t>Packing System (Small)</t>
  </si>
  <si>
    <t>Packing System (Big)</t>
  </si>
  <si>
    <t>Facility A</t>
  </si>
  <si>
    <t>Operational Time (days)</t>
  </si>
  <si>
    <t>Shift/day</t>
  </si>
  <si>
    <t>Shift Duration (hr)</t>
  </si>
  <si>
    <t>Supervisors</t>
  </si>
  <si>
    <t>Management</t>
  </si>
  <si>
    <t>QAQC</t>
  </si>
  <si>
    <t>Miscellaneous</t>
  </si>
  <si>
    <t>Depreciation Period (years)</t>
  </si>
  <si>
    <t>Maintenance</t>
  </si>
  <si>
    <t>Insurance</t>
  </si>
  <si>
    <t>Locan Taxes</t>
  </si>
  <si>
    <t>General Utilities Factor (USD/sqm)</t>
  </si>
  <si>
    <t>Equipment &amp; Utilities</t>
  </si>
  <si>
    <t>Pipework &amp; Installation</t>
  </si>
  <si>
    <t>Construction &amp; Management</t>
  </si>
  <si>
    <t>Commissioning</t>
  </si>
  <si>
    <t>Validation</t>
  </si>
  <si>
    <t>CE Index</t>
  </si>
  <si>
    <t>Batch Success Rate</t>
  </si>
  <si>
    <t>Interest Rate</t>
  </si>
  <si>
    <t>Annual Salary (USD)</t>
  </si>
  <si>
    <t>Hourly Wage (USD/hr)</t>
  </si>
  <si>
    <t>Pipeline</t>
  </si>
  <si>
    <t>Facility B</t>
  </si>
  <si>
    <t>Facility C</t>
  </si>
  <si>
    <t>Facility D</t>
  </si>
  <si>
    <t>Material</t>
  </si>
  <si>
    <t>Hold-Tank Guard Filter</t>
  </si>
  <si>
    <t>Virus Removal Membrane</t>
  </si>
  <si>
    <t>Ultrafiltration Membrane</t>
  </si>
  <si>
    <t>Empty Pre-packed Column</t>
  </si>
  <si>
    <t>Cell Culture Media</t>
  </si>
  <si>
    <t>PW</t>
  </si>
  <si>
    <t>WFI</t>
  </si>
  <si>
    <t>Chromatography Buffers</t>
  </si>
  <si>
    <t>Steam</t>
  </si>
  <si>
    <t>CIP Buffer</t>
  </si>
  <si>
    <t>kg</t>
  </si>
  <si>
    <t>No. of Tests</t>
  </si>
  <si>
    <t>QAQC Tests</t>
  </si>
  <si>
    <t>Price (USD/L)</t>
  </si>
  <si>
    <t>Filter Capacity (L/sqm)</t>
  </si>
  <si>
    <t>Membrane Capacity (g/sqm)</t>
  </si>
  <si>
    <t>Hold-up Volume (L/sqm)</t>
  </si>
  <si>
    <t>Flush Volume (L/sqm)</t>
  </si>
  <si>
    <t>Flux (LMH)</t>
  </si>
  <si>
    <t>Water Flowrate (L/hr/m)</t>
  </si>
  <si>
    <t>PW Rinse (min)</t>
  </si>
  <si>
    <t>WFI Rinse (min)</t>
  </si>
  <si>
    <t>Pre-packing (CVs)</t>
  </si>
  <si>
    <t>Pre-First Operation (CVs)</t>
  </si>
  <si>
    <t>Equilibration (CVs)</t>
  </si>
  <si>
    <t>Wash (CVs)</t>
  </si>
  <si>
    <t>Strip (CVs)</t>
  </si>
  <si>
    <t>Regereration (CVs)</t>
  </si>
  <si>
    <t>Packing (CVs)</t>
  </si>
  <si>
    <t>Unpacking (CVs)</t>
  </si>
  <si>
    <t>Sanitisation (CVs)</t>
  </si>
  <si>
    <t>Storage (CVs)</t>
  </si>
  <si>
    <t>Inoculation Ratio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</si>
  <si>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</si>
  <si>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</si>
  <si>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</si>
  <si>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</si>
  <si>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</si>
  <si>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</si>
  <si>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</si>
  <si>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</si>
  <si>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</si>
  <si>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</si>
  <si>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Demand (kg/year)</t>
  </si>
  <si>
    <t>Target Product Concentration (mg/mL)</t>
  </si>
  <si>
    <t>Drug Lifecycle Stage</t>
  </si>
  <si>
    <t>Transition Probability To The Next Stage</t>
  </si>
  <si>
    <t xml:space="preserve">What happens when different products require different assumptions? </t>
  </si>
  <si>
    <t>Seed Bioreactors</t>
  </si>
  <si>
    <t>Low pH Virus Inactivation</t>
  </si>
  <si>
    <t>Ribosomal Extract (v/v)</t>
  </si>
  <si>
    <t>Required Extract Concentration (g/L)</t>
  </si>
  <si>
    <t>T7 RNA Polymerase Specific Activity (U/mg)</t>
  </si>
  <si>
    <t>T7 RNA Polymerase Concentration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</si>
</sst>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"/>
    <numFmt numFmtId="165" formatCode="_(* #,##0.00_);_(* \(#,##0.00\);_(* &quot;-&quot;??_);_(@_)"/>
    <numFmt numFmtId="166" formatCode="_(&quot;$&quot;* #,##0.00_);_(&quot;$&quot;* \(#,##0.0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MS Sans Serif"/>
      <family val="2"/>
      <charset val="204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6"/>
        <bgColor indexed="24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0"/>
        <bgColor indexed="36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2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9" fillId="0" borderId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5" borderId="7" applyNumberFormat="0" applyFont="0" applyAlignment="0" applyProtection="0"/>
    <xf numFmtId="0" fontId="16" fillId="3" borderId="8" applyNumberFormat="0" applyAlignment="0" applyProtection="0"/>
    <xf numFmtId="0" fontId="16" fillId="3" borderId="8" applyNumberFormat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825">
    <cellStyle name="20% - Accent1 2" xfId="3"/>
    <cellStyle name="20% - Accent1 2 2" xfId="4"/>
    <cellStyle name="20% - Accent1 2 2 2" xfId="5"/>
    <cellStyle name="20% - Accent1 2 2 2 2" xfId="6"/>
    <cellStyle name="20% - Accent1 2 2 3" xfId="7"/>
    <cellStyle name="20% - Accent1 2 3" xfId="8"/>
    <cellStyle name="20% - Accent1 2 3 2" xfId="9"/>
    <cellStyle name="20% - Accent1 2 3 2 2" xfId="10"/>
    <cellStyle name="20% - Accent1 2 3 3" xfId="11"/>
    <cellStyle name="20% - Accent1 2 4" xfId="12"/>
    <cellStyle name="20% - Accent1 2 4 2" xfId="13"/>
    <cellStyle name="20% - Accent1 2 4 2 2" xfId="14"/>
    <cellStyle name="20% - Accent1 2 4 3" xfId="15"/>
    <cellStyle name="20% - Accent1 2 5" xfId="16"/>
    <cellStyle name="20% - Accent1 2 5 2" xfId="17"/>
    <cellStyle name="20% - Accent1 2 5 2 2" xfId="18"/>
    <cellStyle name="20% - Accent1 2 5 3" xfId="19"/>
    <cellStyle name="20% - Accent1 2 6" xfId="20"/>
    <cellStyle name="20% - Accent1 2 6 2" xfId="21"/>
    <cellStyle name="20% - Accent1 2 6 2 2" xfId="22"/>
    <cellStyle name="20% - Accent1 2 6 3" xfId="23"/>
    <cellStyle name="20% - Accent1 2 7" xfId="24"/>
    <cellStyle name="20% - Accent1 2 7 2" xfId="25"/>
    <cellStyle name="20% - Accent1 2 8" xfId="26"/>
    <cellStyle name="20% - Accent1 3" xfId="27"/>
    <cellStyle name="20% - Accent1 3 2" xfId="28"/>
    <cellStyle name="20% - Accent1 3 2 2" xfId="29"/>
    <cellStyle name="20% - Accent1 3 3" xfId="30"/>
    <cellStyle name="20% - Accent1 4" xfId="31"/>
    <cellStyle name="20% - Accent1 4 2" xfId="32"/>
    <cellStyle name="20% - Accent1 4 2 2" xfId="33"/>
    <cellStyle name="20% - Accent1 4 3" xfId="34"/>
    <cellStyle name="20% - Accent1 5" xfId="35"/>
    <cellStyle name="20% - Accent1 5 2" xfId="36"/>
    <cellStyle name="20% - Accent1 5 2 2" xfId="37"/>
    <cellStyle name="20% - Accent1 5 3" xfId="38"/>
    <cellStyle name="20% - Accent1 6" xfId="39"/>
    <cellStyle name="20% - Accent1 6 2" xfId="40"/>
    <cellStyle name="20% - Accent1 6 2 2" xfId="41"/>
    <cellStyle name="20% - Accent1 6 3" xfId="42"/>
    <cellStyle name="20% - Accent1 7" xfId="43"/>
    <cellStyle name="20% - Accent1 7 2" xfId="44"/>
    <cellStyle name="20% - Accent1 7 2 2" xfId="45"/>
    <cellStyle name="20% - Accent1 7 3" xfId="46"/>
    <cellStyle name="20% - Accent2 2" xfId="47"/>
    <cellStyle name="20% - Accent2 2 2" xfId="48"/>
    <cellStyle name="20% - Accent2 2 2 2" xfId="49"/>
    <cellStyle name="20% - Accent2 2 2 2 2" xfId="50"/>
    <cellStyle name="20% - Accent2 2 2 3" xfId="51"/>
    <cellStyle name="20% - Accent2 2 3" xfId="52"/>
    <cellStyle name="20% - Accent2 2 3 2" xfId="53"/>
    <cellStyle name="20% - Accent2 2 3 2 2" xfId="54"/>
    <cellStyle name="20% - Accent2 2 3 3" xfId="55"/>
    <cellStyle name="20% - Accent2 2 4" xfId="56"/>
    <cellStyle name="20% - Accent2 2 4 2" xfId="57"/>
    <cellStyle name="20% - Accent2 2 4 2 2" xfId="58"/>
    <cellStyle name="20% - Accent2 2 4 3" xfId="59"/>
    <cellStyle name="20% - Accent2 2 5" xfId="60"/>
    <cellStyle name="20% - Accent2 2 5 2" xfId="61"/>
    <cellStyle name="20% - Accent2 2 5 2 2" xfId="62"/>
    <cellStyle name="20% - Accent2 2 5 3" xfId="63"/>
    <cellStyle name="20% - Accent2 2 6" xfId="64"/>
    <cellStyle name="20% - Accent2 2 6 2" xfId="65"/>
    <cellStyle name="20% - Accent2 2 6 2 2" xfId="66"/>
    <cellStyle name="20% - Accent2 2 6 3" xfId="67"/>
    <cellStyle name="20% - Accent2 2 7" xfId="68"/>
    <cellStyle name="20% - Accent2 2 7 2" xfId="69"/>
    <cellStyle name="20% - Accent2 2 8" xfId="70"/>
    <cellStyle name="20% - Accent2 3" xfId="71"/>
    <cellStyle name="20% - Accent2 3 2" xfId="72"/>
    <cellStyle name="20% - Accent2 3 2 2" xfId="73"/>
    <cellStyle name="20% - Accent2 3 3" xfId="74"/>
    <cellStyle name="20% - Accent2 4" xfId="75"/>
    <cellStyle name="20% - Accent2 4 2" xfId="76"/>
    <cellStyle name="20% - Accent2 4 2 2" xfId="77"/>
    <cellStyle name="20% - Accent2 4 3" xfId="78"/>
    <cellStyle name="20% - Accent2 5" xfId="79"/>
    <cellStyle name="20% - Accent2 5 2" xfId="80"/>
    <cellStyle name="20% - Accent2 5 2 2" xfId="81"/>
    <cellStyle name="20% - Accent2 5 3" xfId="82"/>
    <cellStyle name="20% - Accent2 6" xfId="83"/>
    <cellStyle name="20% - Accent2 6 2" xfId="84"/>
    <cellStyle name="20% - Accent2 6 2 2" xfId="85"/>
    <cellStyle name="20% - Accent2 6 3" xfId="86"/>
    <cellStyle name="20% - Accent2 7" xfId="87"/>
    <cellStyle name="20% - Accent2 7 2" xfId="88"/>
    <cellStyle name="20% - Accent2 7 2 2" xfId="89"/>
    <cellStyle name="20% - Accent2 7 3" xfId="90"/>
    <cellStyle name="20% - Accent3 2" xfId="91"/>
    <cellStyle name="20% - Accent3 2 2" xfId="92"/>
    <cellStyle name="20% - Accent3 2 2 2" xfId="93"/>
    <cellStyle name="20% - Accent3 2 2 2 2" xfId="94"/>
    <cellStyle name="20% - Accent3 2 2 3" xfId="95"/>
    <cellStyle name="20% - Accent3 2 3" xfId="96"/>
    <cellStyle name="20% - Accent3 2 3 2" xfId="97"/>
    <cellStyle name="20% - Accent3 2 3 2 2" xfId="98"/>
    <cellStyle name="20% - Accent3 2 3 3" xfId="99"/>
    <cellStyle name="20% - Accent3 2 4" xfId="100"/>
    <cellStyle name="20% - Accent3 2 4 2" xfId="101"/>
    <cellStyle name="20% - Accent3 2 4 2 2" xfId="102"/>
    <cellStyle name="20% - Accent3 2 4 3" xfId="103"/>
    <cellStyle name="20% - Accent3 2 5" xfId="104"/>
    <cellStyle name="20% - Accent3 2 5 2" xfId="105"/>
    <cellStyle name="20% - Accent3 2 5 2 2" xfId="106"/>
    <cellStyle name="20% - Accent3 2 5 3" xfId="107"/>
    <cellStyle name="20% - Accent3 2 6" xfId="108"/>
    <cellStyle name="20% - Accent3 2 6 2" xfId="109"/>
    <cellStyle name="20% - Accent3 2 6 2 2" xfId="110"/>
    <cellStyle name="20% - Accent3 2 6 3" xfId="111"/>
    <cellStyle name="20% - Accent3 2 7" xfId="112"/>
    <cellStyle name="20% - Accent3 2 7 2" xfId="113"/>
    <cellStyle name="20% - Accent3 2 8" xfId="114"/>
    <cellStyle name="20% - Accent3 3" xfId="115"/>
    <cellStyle name="20% - Accent3 3 2" xfId="116"/>
    <cellStyle name="20% - Accent3 3 2 2" xfId="117"/>
    <cellStyle name="20% - Accent3 3 3" xfId="118"/>
    <cellStyle name="20% - Accent3 4" xfId="119"/>
    <cellStyle name="20% - Accent3 4 2" xfId="120"/>
    <cellStyle name="20% - Accent3 4 2 2" xfId="121"/>
    <cellStyle name="20% - Accent3 4 3" xfId="122"/>
    <cellStyle name="20% - Accent3 5" xfId="123"/>
    <cellStyle name="20% - Accent3 5 2" xfId="124"/>
    <cellStyle name="20% - Accent3 5 2 2" xfId="125"/>
    <cellStyle name="20% - Accent3 5 3" xfId="126"/>
    <cellStyle name="20% - Accent3 6" xfId="127"/>
    <cellStyle name="20% - Accent3 6 2" xfId="128"/>
    <cellStyle name="20% - Accent3 6 2 2" xfId="129"/>
    <cellStyle name="20% - Accent3 6 3" xfId="130"/>
    <cellStyle name="20% - Accent3 7" xfId="131"/>
    <cellStyle name="20% - Accent3 7 2" xfId="132"/>
    <cellStyle name="20% - Accent3 7 2 2" xfId="133"/>
    <cellStyle name="20% - Accent3 7 3" xfId="134"/>
    <cellStyle name="20% - Accent4 2" xfId="135"/>
    <cellStyle name="20% - Accent4 2 2" xfId="136"/>
    <cellStyle name="20% - Accent4 2 2 2" xfId="137"/>
    <cellStyle name="20% - Accent4 2 2 2 2" xfId="138"/>
    <cellStyle name="20% - Accent4 2 2 3" xfId="139"/>
    <cellStyle name="20% - Accent4 2 3" xfId="140"/>
    <cellStyle name="20% - Accent4 2 3 2" xfId="141"/>
    <cellStyle name="20% - Accent4 2 3 2 2" xfId="142"/>
    <cellStyle name="20% - Accent4 2 3 3" xfId="143"/>
    <cellStyle name="20% - Accent4 2 4" xfId="144"/>
    <cellStyle name="20% - Accent4 2 4 2" xfId="145"/>
    <cellStyle name="20% - Accent4 2 4 2 2" xfId="146"/>
    <cellStyle name="20% - Accent4 2 4 3" xfId="147"/>
    <cellStyle name="20% - Accent4 2 5" xfId="148"/>
    <cellStyle name="20% - Accent4 2 5 2" xfId="149"/>
    <cellStyle name="20% - Accent4 2 5 2 2" xfId="150"/>
    <cellStyle name="20% - Accent4 2 5 3" xfId="151"/>
    <cellStyle name="20% - Accent4 2 6" xfId="152"/>
    <cellStyle name="20% - Accent4 2 6 2" xfId="153"/>
    <cellStyle name="20% - Accent4 2 6 2 2" xfId="154"/>
    <cellStyle name="20% - Accent4 2 6 3" xfId="155"/>
    <cellStyle name="20% - Accent4 2 7" xfId="156"/>
    <cellStyle name="20% - Accent4 2 7 2" xfId="157"/>
    <cellStyle name="20% - Accent4 2 8" xfId="158"/>
    <cellStyle name="20% - Accent4 3" xfId="159"/>
    <cellStyle name="20% - Accent4 3 2" xfId="160"/>
    <cellStyle name="20% - Accent4 3 2 2" xfId="161"/>
    <cellStyle name="20% - Accent4 3 3" xfId="162"/>
    <cellStyle name="20% - Accent4 4" xfId="163"/>
    <cellStyle name="20% - Accent4 4 2" xfId="164"/>
    <cellStyle name="20% - Accent4 4 2 2" xfId="165"/>
    <cellStyle name="20% - Accent4 4 3" xfId="166"/>
    <cellStyle name="20% - Accent4 5" xfId="167"/>
    <cellStyle name="20% - Accent4 5 2" xfId="168"/>
    <cellStyle name="20% - Accent4 5 2 2" xfId="169"/>
    <cellStyle name="20% - Accent4 5 3" xfId="170"/>
    <cellStyle name="20% - Accent4 6" xfId="171"/>
    <cellStyle name="20% - Accent4 6 2" xfId="172"/>
    <cellStyle name="20% - Accent4 6 2 2" xfId="173"/>
    <cellStyle name="20% - Accent4 6 3" xfId="174"/>
    <cellStyle name="20% - Accent4 7" xfId="175"/>
    <cellStyle name="20% - Accent4 7 2" xfId="176"/>
    <cellStyle name="20% - Accent4 7 2 2" xfId="177"/>
    <cellStyle name="20% - Accent4 7 3" xfId="178"/>
    <cellStyle name="20% - Accent5 2" xfId="179"/>
    <cellStyle name="20% - Accent5 2 2" xfId="180"/>
    <cellStyle name="20% - Accent5 2 2 2" xfId="181"/>
    <cellStyle name="20% - Accent5 2 2 2 2" xfId="182"/>
    <cellStyle name="20% - Accent5 2 2 3" xfId="183"/>
    <cellStyle name="20% - Accent5 2 3" xfId="184"/>
    <cellStyle name="20% - Accent5 2 3 2" xfId="185"/>
    <cellStyle name="20% - Accent5 2 3 2 2" xfId="186"/>
    <cellStyle name="20% - Accent5 2 3 3" xfId="187"/>
    <cellStyle name="20% - Accent5 2 4" xfId="188"/>
    <cellStyle name="20% - Accent5 2 4 2" xfId="189"/>
    <cellStyle name="20% - Accent5 2 4 2 2" xfId="190"/>
    <cellStyle name="20% - Accent5 2 4 3" xfId="191"/>
    <cellStyle name="20% - Accent5 2 5" xfId="192"/>
    <cellStyle name="20% - Accent5 2 5 2" xfId="193"/>
    <cellStyle name="20% - Accent5 2 5 2 2" xfId="194"/>
    <cellStyle name="20% - Accent5 2 5 3" xfId="195"/>
    <cellStyle name="20% - Accent5 2 6" xfId="196"/>
    <cellStyle name="20% - Accent5 2 6 2" xfId="197"/>
    <cellStyle name="20% - Accent5 2 6 2 2" xfId="198"/>
    <cellStyle name="20% - Accent5 2 6 3" xfId="199"/>
    <cellStyle name="20% - Accent5 2 7" xfId="200"/>
    <cellStyle name="20% - Accent5 2 7 2" xfId="201"/>
    <cellStyle name="20% - Accent5 2 8" xfId="202"/>
    <cellStyle name="20% - Accent5 3" xfId="203"/>
    <cellStyle name="20% - Accent5 3 2" xfId="204"/>
    <cellStyle name="20% - Accent5 3 2 2" xfId="205"/>
    <cellStyle name="20% - Accent5 3 3" xfId="206"/>
    <cellStyle name="20% - Accent5 4" xfId="207"/>
    <cellStyle name="20% - Accent5 4 2" xfId="208"/>
    <cellStyle name="20% - Accent5 4 2 2" xfId="209"/>
    <cellStyle name="20% - Accent5 4 3" xfId="210"/>
    <cellStyle name="20% - Accent5 5" xfId="211"/>
    <cellStyle name="20% - Accent5 5 2" xfId="212"/>
    <cellStyle name="20% - Accent5 5 2 2" xfId="213"/>
    <cellStyle name="20% - Accent5 5 3" xfId="214"/>
    <cellStyle name="20% - Accent5 6" xfId="215"/>
    <cellStyle name="20% - Accent5 6 2" xfId="216"/>
    <cellStyle name="20% - Accent5 6 2 2" xfId="217"/>
    <cellStyle name="20% - Accent5 6 3" xfId="218"/>
    <cellStyle name="20% - Accent5 7" xfId="219"/>
    <cellStyle name="20% - Accent5 7 2" xfId="220"/>
    <cellStyle name="20% - Accent5 7 2 2" xfId="221"/>
    <cellStyle name="20% - Accent5 7 3" xfId="222"/>
    <cellStyle name="20% - Accent6 2" xfId="223"/>
    <cellStyle name="20% - Accent6 2 2" xfId="224"/>
    <cellStyle name="20% - Accent6 2 2 2" xfId="225"/>
    <cellStyle name="20% - Accent6 2 2 2 2" xfId="226"/>
    <cellStyle name="20% - Accent6 2 2 3" xfId="227"/>
    <cellStyle name="20% - Accent6 2 3" xfId="228"/>
    <cellStyle name="20% - Accent6 2 3 2" xfId="229"/>
    <cellStyle name="20% - Accent6 2 3 2 2" xfId="230"/>
    <cellStyle name="20% - Accent6 2 3 3" xfId="231"/>
    <cellStyle name="20% - Accent6 2 4" xfId="232"/>
    <cellStyle name="20% - Accent6 2 4 2" xfId="233"/>
    <cellStyle name="20% - Accent6 2 4 2 2" xfId="234"/>
    <cellStyle name="20% - Accent6 2 4 3" xfId="235"/>
    <cellStyle name="20% - Accent6 2 5" xfId="236"/>
    <cellStyle name="20% - Accent6 2 5 2" xfId="237"/>
    <cellStyle name="20% - Accent6 2 5 2 2" xfId="238"/>
    <cellStyle name="20% - Accent6 2 5 3" xfId="239"/>
    <cellStyle name="20% - Accent6 2 6" xfId="240"/>
    <cellStyle name="20% - Accent6 2 6 2" xfId="241"/>
    <cellStyle name="20% - Accent6 2 6 2 2" xfId="242"/>
    <cellStyle name="20% - Accent6 2 6 3" xfId="243"/>
    <cellStyle name="20% - Accent6 2 7" xfId="244"/>
    <cellStyle name="20% - Accent6 2 7 2" xfId="245"/>
    <cellStyle name="20% - Accent6 2 8" xfId="246"/>
    <cellStyle name="20% - Accent6 3" xfId="247"/>
    <cellStyle name="20% - Accent6 3 2" xfId="248"/>
    <cellStyle name="20% - Accent6 3 2 2" xfId="249"/>
    <cellStyle name="20% - Accent6 3 3" xfId="250"/>
    <cellStyle name="20% - Accent6 4" xfId="251"/>
    <cellStyle name="20% - Accent6 4 2" xfId="252"/>
    <cellStyle name="20% - Accent6 4 2 2" xfId="253"/>
    <cellStyle name="20% - Accent6 4 3" xfId="254"/>
    <cellStyle name="20% - Accent6 5" xfId="255"/>
    <cellStyle name="20% - Accent6 5 2" xfId="256"/>
    <cellStyle name="20% - Accent6 5 2 2" xfId="257"/>
    <cellStyle name="20% - Accent6 5 3" xfId="258"/>
    <cellStyle name="20% - Accent6 6" xfId="259"/>
    <cellStyle name="20% - Accent6 6 2" xfId="260"/>
    <cellStyle name="20% - Accent6 6 2 2" xfId="261"/>
    <cellStyle name="20% - Accent6 6 3" xfId="262"/>
    <cellStyle name="20% - Accent6 7" xfId="263"/>
    <cellStyle name="20% - Accent6 7 2" xfId="264"/>
    <cellStyle name="20% - Accent6 7 2 2" xfId="265"/>
    <cellStyle name="20% - Accent6 7 3" xfId="266"/>
    <cellStyle name="20% - Accent6 8" xfId="267"/>
    <cellStyle name="20% - Accent6 8 2" xfId="268"/>
    <cellStyle name="40% - Accent1 2" xfId="269"/>
    <cellStyle name="40% - Accent1 2 2" xfId="270"/>
    <cellStyle name="40% - Accent1 2 2 2" xfId="271"/>
    <cellStyle name="40% - Accent1 2 2 2 2" xfId="272"/>
    <cellStyle name="40% - Accent1 2 2 3" xfId="273"/>
    <cellStyle name="40% - Accent1 2 3" xfId="274"/>
    <cellStyle name="40% - Accent1 2 3 2" xfId="275"/>
    <cellStyle name="40% - Accent1 2 3 2 2" xfId="276"/>
    <cellStyle name="40% - Accent1 2 3 3" xfId="277"/>
    <cellStyle name="40% - Accent1 2 4" xfId="278"/>
    <cellStyle name="40% - Accent1 2 4 2" xfId="279"/>
    <cellStyle name="40% - Accent1 2 4 2 2" xfId="280"/>
    <cellStyle name="40% - Accent1 2 4 3" xfId="281"/>
    <cellStyle name="40% - Accent1 2 5" xfId="282"/>
    <cellStyle name="40% - Accent1 2 5 2" xfId="283"/>
    <cellStyle name="40% - Accent1 2 5 2 2" xfId="284"/>
    <cellStyle name="40% - Accent1 2 5 3" xfId="285"/>
    <cellStyle name="40% - Accent1 2 6" xfId="286"/>
    <cellStyle name="40% - Accent1 2 6 2" xfId="287"/>
    <cellStyle name="40% - Accent1 2 6 2 2" xfId="288"/>
    <cellStyle name="40% - Accent1 2 6 3" xfId="289"/>
    <cellStyle name="40% - Accent1 2 7" xfId="290"/>
    <cellStyle name="40% - Accent1 2 7 2" xfId="291"/>
    <cellStyle name="40% - Accent1 2 8" xfId="292"/>
    <cellStyle name="40% - Accent1 3" xfId="293"/>
    <cellStyle name="40% - Accent1 3 2" xfId="294"/>
    <cellStyle name="40% - Accent1 3 2 2" xfId="295"/>
    <cellStyle name="40% - Accent1 3 3" xfId="296"/>
    <cellStyle name="40% - Accent1 4" xfId="297"/>
    <cellStyle name="40% - Accent1 4 2" xfId="298"/>
    <cellStyle name="40% - Accent1 4 2 2" xfId="299"/>
    <cellStyle name="40% - Accent1 4 3" xfId="300"/>
    <cellStyle name="40% - Accent1 5" xfId="301"/>
    <cellStyle name="40% - Accent1 5 2" xfId="302"/>
    <cellStyle name="40% - Accent1 5 2 2" xfId="303"/>
    <cellStyle name="40% - Accent1 5 3" xfId="304"/>
    <cellStyle name="40% - Accent1 6" xfId="305"/>
    <cellStyle name="40% - Accent1 6 2" xfId="306"/>
    <cellStyle name="40% - Accent1 6 2 2" xfId="307"/>
    <cellStyle name="40% - Accent1 6 3" xfId="308"/>
    <cellStyle name="40% - Accent1 7" xfId="309"/>
    <cellStyle name="40% - Accent1 7 2" xfId="310"/>
    <cellStyle name="40% - Accent1 7 2 2" xfId="311"/>
    <cellStyle name="40% - Accent1 7 3" xfId="312"/>
    <cellStyle name="40% - Accent2 2" xfId="313"/>
    <cellStyle name="40% - Accent2 2 2" xfId="314"/>
    <cellStyle name="40% - Accent2 2 2 2" xfId="315"/>
    <cellStyle name="40% - Accent2 2 2 2 2" xfId="316"/>
    <cellStyle name="40% - Accent2 2 2 3" xfId="317"/>
    <cellStyle name="40% - Accent2 2 3" xfId="318"/>
    <cellStyle name="40% - Accent2 2 3 2" xfId="319"/>
    <cellStyle name="40% - Accent2 2 3 2 2" xfId="320"/>
    <cellStyle name="40% - Accent2 2 3 3" xfId="321"/>
    <cellStyle name="40% - Accent2 2 4" xfId="322"/>
    <cellStyle name="40% - Accent2 2 4 2" xfId="323"/>
    <cellStyle name="40% - Accent2 2 4 2 2" xfId="324"/>
    <cellStyle name="40% - Accent2 2 4 3" xfId="325"/>
    <cellStyle name="40% - Accent2 2 5" xfId="326"/>
    <cellStyle name="40% - Accent2 2 5 2" xfId="327"/>
    <cellStyle name="40% - Accent2 2 5 2 2" xfId="328"/>
    <cellStyle name="40% - Accent2 2 5 3" xfId="329"/>
    <cellStyle name="40% - Accent2 2 6" xfId="330"/>
    <cellStyle name="40% - Accent2 2 6 2" xfId="331"/>
    <cellStyle name="40% - Accent2 2 6 2 2" xfId="332"/>
    <cellStyle name="40% - Accent2 2 6 3" xfId="333"/>
    <cellStyle name="40% - Accent2 2 7" xfId="334"/>
    <cellStyle name="40% - Accent2 2 7 2" xfId="335"/>
    <cellStyle name="40% - Accent2 2 8" xfId="336"/>
    <cellStyle name="40% - Accent2 3" xfId="337"/>
    <cellStyle name="40% - Accent2 3 2" xfId="338"/>
    <cellStyle name="40% - Accent2 3 2 2" xfId="339"/>
    <cellStyle name="40% - Accent2 3 3" xfId="340"/>
    <cellStyle name="40% - Accent2 4" xfId="341"/>
    <cellStyle name="40% - Accent2 4 2" xfId="342"/>
    <cellStyle name="40% - Accent2 4 2 2" xfId="343"/>
    <cellStyle name="40% - Accent2 4 3" xfId="344"/>
    <cellStyle name="40% - Accent2 5" xfId="345"/>
    <cellStyle name="40% - Accent2 5 2" xfId="346"/>
    <cellStyle name="40% - Accent2 5 2 2" xfId="347"/>
    <cellStyle name="40% - Accent2 5 3" xfId="348"/>
    <cellStyle name="40% - Accent2 6" xfId="349"/>
    <cellStyle name="40% - Accent2 6 2" xfId="350"/>
    <cellStyle name="40% - Accent2 6 2 2" xfId="351"/>
    <cellStyle name="40% - Accent2 6 3" xfId="352"/>
    <cellStyle name="40% - Accent2 7" xfId="353"/>
    <cellStyle name="40% - Accent2 7 2" xfId="354"/>
    <cellStyle name="40% - Accent2 7 2 2" xfId="355"/>
    <cellStyle name="40% - Accent2 7 3" xfId="356"/>
    <cellStyle name="40% - Accent3 2" xfId="357"/>
    <cellStyle name="40% - Accent3 2 2" xfId="358"/>
    <cellStyle name="40% - Accent3 2 2 2" xfId="359"/>
    <cellStyle name="40% - Accent3 2 2 2 2" xfId="360"/>
    <cellStyle name="40% - Accent3 2 2 3" xfId="361"/>
    <cellStyle name="40% - Accent3 2 3" xfId="362"/>
    <cellStyle name="40% - Accent3 2 3 2" xfId="363"/>
    <cellStyle name="40% - Accent3 2 3 2 2" xfId="364"/>
    <cellStyle name="40% - Accent3 2 3 3" xfId="365"/>
    <cellStyle name="40% - Accent3 2 4" xfId="366"/>
    <cellStyle name="40% - Accent3 2 4 2" xfId="367"/>
    <cellStyle name="40% - Accent3 2 4 2 2" xfId="368"/>
    <cellStyle name="40% - Accent3 2 4 3" xfId="369"/>
    <cellStyle name="40% - Accent3 2 5" xfId="370"/>
    <cellStyle name="40% - Accent3 2 5 2" xfId="371"/>
    <cellStyle name="40% - Accent3 2 5 2 2" xfId="372"/>
    <cellStyle name="40% - Accent3 2 5 3" xfId="373"/>
    <cellStyle name="40% - Accent3 2 6" xfId="374"/>
    <cellStyle name="40% - Accent3 2 6 2" xfId="375"/>
    <cellStyle name="40% - Accent3 2 6 2 2" xfId="376"/>
    <cellStyle name="40% - Accent3 2 6 3" xfId="377"/>
    <cellStyle name="40% - Accent3 2 7" xfId="378"/>
    <cellStyle name="40% - Accent3 2 7 2" xfId="379"/>
    <cellStyle name="40% - Accent3 2 8" xfId="380"/>
    <cellStyle name="40% - Accent3 3" xfId="381"/>
    <cellStyle name="40% - Accent3 3 2" xfId="382"/>
    <cellStyle name="40% - Accent3 3 2 2" xfId="383"/>
    <cellStyle name="40% - Accent3 3 3" xfId="384"/>
    <cellStyle name="40% - Accent3 4" xfId="385"/>
    <cellStyle name="40% - Accent3 4 2" xfId="386"/>
    <cellStyle name="40% - Accent3 4 2 2" xfId="387"/>
    <cellStyle name="40% - Accent3 4 3" xfId="388"/>
    <cellStyle name="40% - Accent3 5" xfId="389"/>
    <cellStyle name="40% - Accent3 5 2" xfId="390"/>
    <cellStyle name="40% - Accent3 5 2 2" xfId="391"/>
    <cellStyle name="40% - Accent3 5 3" xfId="392"/>
    <cellStyle name="40% - Accent3 6" xfId="393"/>
    <cellStyle name="40% - Accent3 6 2" xfId="394"/>
    <cellStyle name="40% - Accent3 6 2 2" xfId="395"/>
    <cellStyle name="40% - Accent3 6 3" xfId="396"/>
    <cellStyle name="40% - Accent3 7" xfId="397"/>
    <cellStyle name="40% - Accent3 7 2" xfId="398"/>
    <cellStyle name="40% - Accent3 7 2 2" xfId="399"/>
    <cellStyle name="40% - Accent3 7 3" xfId="400"/>
    <cellStyle name="40% - Accent4 2" xfId="401"/>
    <cellStyle name="40% - Accent4 2 2" xfId="402"/>
    <cellStyle name="40% - Accent4 2 2 2" xfId="403"/>
    <cellStyle name="40% - Accent4 2 2 2 2" xfId="404"/>
    <cellStyle name="40% - Accent4 2 2 3" xfId="405"/>
    <cellStyle name="40% - Accent4 2 3" xfId="406"/>
    <cellStyle name="40% - Accent4 2 3 2" xfId="407"/>
    <cellStyle name="40% - Accent4 2 3 2 2" xfId="408"/>
    <cellStyle name="40% - Accent4 2 3 3" xfId="409"/>
    <cellStyle name="40% - Accent4 2 4" xfId="410"/>
    <cellStyle name="40% - Accent4 2 4 2" xfId="411"/>
    <cellStyle name="40% - Accent4 2 4 2 2" xfId="412"/>
    <cellStyle name="40% - Accent4 2 4 3" xfId="413"/>
    <cellStyle name="40% - Accent4 2 5" xfId="414"/>
    <cellStyle name="40% - Accent4 2 5 2" xfId="415"/>
    <cellStyle name="40% - Accent4 2 5 2 2" xfId="416"/>
    <cellStyle name="40% - Accent4 2 5 3" xfId="417"/>
    <cellStyle name="40% - Accent4 2 6" xfId="418"/>
    <cellStyle name="40% - Accent4 2 6 2" xfId="419"/>
    <cellStyle name="40% - Accent4 2 6 2 2" xfId="420"/>
    <cellStyle name="40% - Accent4 2 6 3" xfId="421"/>
    <cellStyle name="40% - Accent4 2 7" xfId="422"/>
    <cellStyle name="40% - Accent4 2 7 2" xfId="423"/>
    <cellStyle name="40% - Accent4 2 8" xfId="424"/>
    <cellStyle name="40% - Accent4 3" xfId="425"/>
    <cellStyle name="40% - Accent4 3 2" xfId="426"/>
    <cellStyle name="40% - Accent4 3 2 2" xfId="427"/>
    <cellStyle name="40% - Accent4 3 3" xfId="428"/>
    <cellStyle name="40% - Accent4 4" xfId="429"/>
    <cellStyle name="40% - Accent4 4 2" xfId="430"/>
    <cellStyle name="40% - Accent4 4 2 2" xfId="431"/>
    <cellStyle name="40% - Accent4 4 3" xfId="432"/>
    <cellStyle name="40% - Accent4 5" xfId="433"/>
    <cellStyle name="40% - Accent4 5 2" xfId="434"/>
    <cellStyle name="40% - Accent4 5 2 2" xfId="435"/>
    <cellStyle name="40% - Accent4 5 3" xfId="436"/>
    <cellStyle name="40% - Accent4 6" xfId="437"/>
    <cellStyle name="40% - Accent4 6 2" xfId="438"/>
    <cellStyle name="40% - Accent4 6 2 2" xfId="439"/>
    <cellStyle name="40% - Accent4 6 3" xfId="440"/>
    <cellStyle name="40% - Accent4 7" xfId="441"/>
    <cellStyle name="40% - Accent4 7 2" xfId="442"/>
    <cellStyle name="40% - Accent4 7 2 2" xfId="443"/>
    <cellStyle name="40% - Accent4 7 3" xfId="444"/>
    <cellStyle name="40% - Accent4 8" xfId="445"/>
    <cellStyle name="40% - Accent4 8 2" xfId="446"/>
    <cellStyle name="40% - Accent5 2" xfId="447"/>
    <cellStyle name="40% - Accent5 2 2" xfId="448"/>
    <cellStyle name="40% - Accent5 2 2 2" xfId="449"/>
    <cellStyle name="40% - Accent5 2 2 2 2" xfId="450"/>
    <cellStyle name="40% - Accent5 2 2 3" xfId="451"/>
    <cellStyle name="40% - Accent5 2 3" xfId="452"/>
    <cellStyle name="40% - Accent5 2 3 2" xfId="453"/>
    <cellStyle name="40% - Accent5 2 3 2 2" xfId="454"/>
    <cellStyle name="40% - Accent5 2 3 3" xfId="455"/>
    <cellStyle name="40% - Accent5 2 4" xfId="456"/>
    <cellStyle name="40% - Accent5 2 4 2" xfId="457"/>
    <cellStyle name="40% - Accent5 2 4 2 2" xfId="458"/>
    <cellStyle name="40% - Accent5 2 4 3" xfId="459"/>
    <cellStyle name="40% - Accent5 2 5" xfId="460"/>
    <cellStyle name="40% - Accent5 2 5 2" xfId="461"/>
    <cellStyle name="40% - Accent5 2 5 2 2" xfId="462"/>
    <cellStyle name="40% - Accent5 2 5 3" xfId="463"/>
    <cellStyle name="40% - Accent5 2 6" xfId="464"/>
    <cellStyle name="40% - Accent5 2 6 2" xfId="465"/>
    <cellStyle name="40% - Accent5 2 6 2 2" xfId="466"/>
    <cellStyle name="40% - Accent5 2 6 3" xfId="467"/>
    <cellStyle name="40% - Accent5 2 7" xfId="468"/>
    <cellStyle name="40% - Accent5 2 7 2" xfId="469"/>
    <cellStyle name="40% - Accent5 2 8" xfId="470"/>
    <cellStyle name="40% - Accent5 3" xfId="471"/>
    <cellStyle name="40% - Accent5 3 2" xfId="472"/>
    <cellStyle name="40% - Accent5 3 2 2" xfId="473"/>
    <cellStyle name="40% - Accent5 3 3" xfId="474"/>
    <cellStyle name="40% - Accent5 4" xfId="475"/>
    <cellStyle name="40% - Accent5 4 2" xfId="476"/>
    <cellStyle name="40% - Accent5 4 2 2" xfId="477"/>
    <cellStyle name="40% - Accent5 4 3" xfId="478"/>
    <cellStyle name="40% - Accent5 5" xfId="479"/>
    <cellStyle name="40% - Accent5 5 2" xfId="480"/>
    <cellStyle name="40% - Accent5 5 2 2" xfId="481"/>
    <cellStyle name="40% - Accent5 5 3" xfId="482"/>
    <cellStyle name="40% - Accent5 6" xfId="483"/>
    <cellStyle name="40% - Accent5 6 2" xfId="484"/>
    <cellStyle name="40% - Accent5 6 2 2" xfId="485"/>
    <cellStyle name="40% - Accent5 6 3" xfId="486"/>
    <cellStyle name="40% - Accent5 7" xfId="487"/>
    <cellStyle name="40% - Accent5 7 2" xfId="488"/>
    <cellStyle name="40% - Accent5 7 2 2" xfId="489"/>
    <cellStyle name="40% - Accent5 7 3" xfId="490"/>
    <cellStyle name="40% - Accent5 8" xfId="491"/>
    <cellStyle name="40% - Accent5 8 2" xfId="492"/>
    <cellStyle name="40% - Accent6 2" xfId="493"/>
    <cellStyle name="40% - Accent6 2 2" xfId="494"/>
    <cellStyle name="40% - Accent6 2 2 2" xfId="495"/>
    <cellStyle name="40% - Accent6 2 2 2 2" xfId="496"/>
    <cellStyle name="40% - Accent6 2 2 3" xfId="497"/>
    <cellStyle name="40% - Accent6 2 3" xfId="498"/>
    <cellStyle name="40% - Accent6 2 3 2" xfId="499"/>
    <cellStyle name="40% - Accent6 2 3 2 2" xfId="500"/>
    <cellStyle name="40% - Accent6 2 3 3" xfId="501"/>
    <cellStyle name="40% - Accent6 2 4" xfId="502"/>
    <cellStyle name="40% - Accent6 2 4 2" xfId="503"/>
    <cellStyle name="40% - Accent6 2 4 2 2" xfId="504"/>
    <cellStyle name="40% - Accent6 2 4 3" xfId="505"/>
    <cellStyle name="40% - Accent6 2 5" xfId="506"/>
    <cellStyle name="40% - Accent6 2 5 2" xfId="507"/>
    <cellStyle name="40% - Accent6 2 5 2 2" xfId="508"/>
    <cellStyle name="40% - Accent6 2 5 3" xfId="509"/>
    <cellStyle name="40% - Accent6 2 6" xfId="510"/>
    <cellStyle name="40% - Accent6 2 6 2" xfId="511"/>
    <cellStyle name="40% - Accent6 2 6 2 2" xfId="512"/>
    <cellStyle name="40% - Accent6 2 6 3" xfId="513"/>
    <cellStyle name="40% - Accent6 2 7" xfId="514"/>
    <cellStyle name="40% - Accent6 2 7 2" xfId="515"/>
    <cellStyle name="40% - Accent6 2 8" xfId="516"/>
    <cellStyle name="40% - Accent6 3" xfId="517"/>
    <cellStyle name="40% - Accent6 3 2" xfId="518"/>
    <cellStyle name="40% - Accent6 3 2 2" xfId="519"/>
    <cellStyle name="40% - Accent6 3 3" xfId="520"/>
    <cellStyle name="40% - Accent6 4" xfId="521"/>
    <cellStyle name="40% - Accent6 4 2" xfId="522"/>
    <cellStyle name="40% - Accent6 4 2 2" xfId="523"/>
    <cellStyle name="40% - Accent6 4 3" xfId="524"/>
    <cellStyle name="40% - Accent6 5" xfId="525"/>
    <cellStyle name="40% - Accent6 5 2" xfId="526"/>
    <cellStyle name="40% - Accent6 5 2 2" xfId="527"/>
    <cellStyle name="40% - Accent6 5 3" xfId="528"/>
    <cellStyle name="40% - Accent6 6" xfId="529"/>
    <cellStyle name="40% - Accent6 6 2" xfId="530"/>
    <cellStyle name="40% - Accent6 6 2 2" xfId="531"/>
    <cellStyle name="40% - Accent6 6 3" xfId="532"/>
    <cellStyle name="40% - Accent6 7" xfId="533"/>
    <cellStyle name="40% - Accent6 7 2" xfId="534"/>
    <cellStyle name="40% - Accent6 7 2 2" xfId="535"/>
    <cellStyle name="40% - Accent6 7 3" xfId="536"/>
    <cellStyle name="60% - Accent1 2" xfId="537"/>
    <cellStyle name="60% - Accent1 2 2" xfId="538"/>
    <cellStyle name="60% - Accent1 2 3" xfId="539"/>
    <cellStyle name="60% - Accent1 2 4" xfId="540"/>
    <cellStyle name="60% - Accent1 2 5" xfId="541"/>
    <cellStyle name="60% - Accent1 2 6" xfId="542"/>
    <cellStyle name="60% - Accent1 3" xfId="543"/>
    <cellStyle name="60% - Accent1 4" xfId="544"/>
    <cellStyle name="60% - Accent1 5" xfId="545"/>
    <cellStyle name="60% - Accent1 6" xfId="546"/>
    <cellStyle name="60% - Accent1 7" xfId="547"/>
    <cellStyle name="60% - Accent2 2" xfId="548"/>
    <cellStyle name="60% - Accent2 2 2" xfId="549"/>
    <cellStyle name="60% - Accent2 2 3" xfId="550"/>
    <cellStyle name="60% - Accent2 2 4" xfId="551"/>
    <cellStyle name="60% - Accent2 2 5" xfId="552"/>
    <cellStyle name="60% - Accent2 2 6" xfId="553"/>
    <cellStyle name="60% - Accent2 3" xfId="554"/>
    <cellStyle name="60% - Accent2 4" xfId="555"/>
    <cellStyle name="60% - Accent2 5" xfId="556"/>
    <cellStyle name="60% - Accent2 6" xfId="557"/>
    <cellStyle name="60% - Accent2 7" xfId="558"/>
    <cellStyle name="60% - Accent3 2" xfId="559"/>
    <cellStyle name="60% - Accent3 2 2" xfId="560"/>
    <cellStyle name="60% - Accent3 2 3" xfId="561"/>
    <cellStyle name="60% - Accent3 2 4" xfId="562"/>
    <cellStyle name="60% - Accent3 2 5" xfId="563"/>
    <cellStyle name="60% - Accent3 2 6" xfId="564"/>
    <cellStyle name="60% - Accent3 3" xfId="565"/>
    <cellStyle name="60% - Accent3 4" xfId="566"/>
    <cellStyle name="60% - Accent3 5" xfId="567"/>
    <cellStyle name="60% - Accent3 6" xfId="568"/>
    <cellStyle name="60% - Accent3 7" xfId="569"/>
    <cellStyle name="60% - Accent4 2" xfId="570"/>
    <cellStyle name="60% - Accent4 2 2" xfId="571"/>
    <cellStyle name="60% - Accent4 2 3" xfId="572"/>
    <cellStyle name="60% - Accent4 2 4" xfId="573"/>
    <cellStyle name="60% - Accent4 2 5" xfId="574"/>
    <cellStyle name="60% - Accent4 2 6" xfId="575"/>
    <cellStyle name="60% - Accent4 3" xfId="576"/>
    <cellStyle name="60% - Accent4 4" xfId="577"/>
    <cellStyle name="60% - Accent4 5" xfId="578"/>
    <cellStyle name="60% - Accent4 6" xfId="579"/>
    <cellStyle name="60% - Accent4 7" xfId="580"/>
    <cellStyle name="60% - Accent5 2" xfId="581"/>
    <cellStyle name="60% - Accent5 2 2" xfId="582"/>
    <cellStyle name="60% - Accent5 2 3" xfId="583"/>
    <cellStyle name="60% - Accent5 2 4" xfId="584"/>
    <cellStyle name="60% - Accent5 2 5" xfId="585"/>
    <cellStyle name="60% - Accent5 2 6" xfId="586"/>
    <cellStyle name="60% - Accent5 3" xfId="587"/>
    <cellStyle name="60% - Accent5 4" xfId="588"/>
    <cellStyle name="60% - Accent5 5" xfId="589"/>
    <cellStyle name="60% - Accent5 6" xfId="590"/>
    <cellStyle name="60% - Accent5 7" xfId="591"/>
    <cellStyle name="60% - Accent5 8" xfId="592"/>
    <cellStyle name="60% - Accent6 2" xfId="593"/>
    <cellStyle name="60% - Accent6 2 2" xfId="594"/>
    <cellStyle name="60% - Accent6 2 3" xfId="595"/>
    <cellStyle name="60% - Accent6 2 4" xfId="596"/>
    <cellStyle name="60% - Accent6 2 5" xfId="597"/>
    <cellStyle name="60% - Accent6 2 6" xfId="598"/>
    <cellStyle name="60% - Accent6 3" xfId="599"/>
    <cellStyle name="60% - Accent6 4" xfId="600"/>
    <cellStyle name="60% - Accent6 5" xfId="601"/>
    <cellStyle name="60% - Accent6 6" xfId="602"/>
    <cellStyle name="60% - Accent6 7" xfId="603"/>
    <cellStyle name="Accent1 2" xfId="604"/>
    <cellStyle name="Accent1 2 2" xfId="605"/>
    <cellStyle name="Accent1 2 3" xfId="606"/>
    <cellStyle name="Accent1 2 4" xfId="607"/>
    <cellStyle name="Accent1 2 5" xfId="608"/>
    <cellStyle name="Accent1 2 6" xfId="609"/>
    <cellStyle name="Accent1 3" xfId="610"/>
    <cellStyle name="Accent1 4" xfId="611"/>
    <cellStyle name="Accent1 5" xfId="612"/>
    <cellStyle name="Accent1 6" xfId="613"/>
    <cellStyle name="Accent1 7" xfId="614"/>
    <cellStyle name="Accent2 2" xfId="615"/>
    <cellStyle name="Accent2 2 2" xfId="616"/>
    <cellStyle name="Accent2 2 3" xfId="617"/>
    <cellStyle name="Accent2 2 4" xfId="618"/>
    <cellStyle name="Accent2 2 5" xfId="619"/>
    <cellStyle name="Accent2 2 6" xfId="620"/>
    <cellStyle name="Accent2 3" xfId="621"/>
    <cellStyle name="Accent2 4" xfId="622"/>
    <cellStyle name="Accent2 5" xfId="623"/>
    <cellStyle name="Accent2 6" xfId="624"/>
    <cellStyle name="Accent2 7" xfId="625"/>
    <cellStyle name="Accent3 2" xfId="626"/>
    <cellStyle name="Accent3 2 2" xfId="627"/>
    <cellStyle name="Accent3 2 3" xfId="628"/>
    <cellStyle name="Accent3 2 4" xfId="629"/>
    <cellStyle name="Accent3 2 5" xfId="630"/>
    <cellStyle name="Accent3 2 6" xfId="631"/>
    <cellStyle name="Accent3 3" xfId="632"/>
    <cellStyle name="Accent3 4" xfId="633"/>
    <cellStyle name="Accent3 5" xfId="634"/>
    <cellStyle name="Accent3 6" xfId="635"/>
    <cellStyle name="Accent3 7" xfId="636"/>
    <cellStyle name="Accent4 2" xfId="637"/>
    <cellStyle name="Accent4 2 2" xfId="638"/>
    <cellStyle name="Accent4 2 3" xfId="639"/>
    <cellStyle name="Accent4 2 4" xfId="640"/>
    <cellStyle name="Accent4 2 5" xfId="641"/>
    <cellStyle name="Accent4 2 6" xfId="642"/>
    <cellStyle name="Accent4 3" xfId="643"/>
    <cellStyle name="Accent4 4" xfId="644"/>
    <cellStyle name="Accent4 5" xfId="645"/>
    <cellStyle name="Accent4 6" xfId="646"/>
    <cellStyle name="Accent4 7" xfId="647"/>
    <cellStyle name="Accent4 8" xfId="648"/>
    <cellStyle name="Accent5 2" xfId="649"/>
    <cellStyle name="Accent5 2 2" xfId="650"/>
    <cellStyle name="Accent5 2 3" xfId="651"/>
    <cellStyle name="Accent5 2 4" xfId="652"/>
    <cellStyle name="Accent5 2 5" xfId="653"/>
    <cellStyle name="Accent5 2 6" xfId="654"/>
    <cellStyle name="Accent5 3" xfId="655"/>
    <cellStyle name="Accent5 4" xfId="656"/>
    <cellStyle name="Accent5 5" xfId="657"/>
    <cellStyle name="Accent5 6" xfId="658"/>
    <cellStyle name="Accent5 7" xfId="659"/>
    <cellStyle name="Accent5 8" xfId="660"/>
    <cellStyle name="Accent6 2" xfId="661"/>
    <cellStyle name="Accent6 2 2" xfId="662"/>
    <cellStyle name="Accent6 2 3" xfId="663"/>
    <cellStyle name="Accent6 2 4" xfId="664"/>
    <cellStyle name="Accent6 2 5" xfId="665"/>
    <cellStyle name="Accent6 2 6" xfId="666"/>
    <cellStyle name="Accent6 3" xfId="667"/>
    <cellStyle name="Accent6 4" xfId="668"/>
    <cellStyle name="Accent6 5" xfId="669"/>
    <cellStyle name="Accent6 6" xfId="670"/>
    <cellStyle name="Accent6 7" xfId="671"/>
    <cellStyle name="Bad 2" xfId="672"/>
    <cellStyle name="Bad 2 2" xfId="673"/>
    <cellStyle name="Bad 2 3" xfId="674"/>
    <cellStyle name="Bad 2 4" xfId="675"/>
    <cellStyle name="Bad 2 5" xfId="676"/>
    <cellStyle name="Bad 2 6" xfId="677"/>
    <cellStyle name="Bad 3" xfId="678"/>
    <cellStyle name="Bad 4" xfId="679"/>
    <cellStyle name="Bad 5" xfId="680"/>
    <cellStyle name="Bad 6" xfId="681"/>
    <cellStyle name="Bad 7" xfId="682"/>
    <cellStyle name="Calculation 2" xfId="683"/>
    <cellStyle name="Calculation 2 2" xfId="684"/>
    <cellStyle name="Calculation 2 2 2" xfId="685"/>
    <cellStyle name="Calculation 2 3" xfId="686"/>
    <cellStyle name="Calculation 2 3 2" xfId="687"/>
    <cellStyle name="Calculation 2 4" xfId="688"/>
    <cellStyle name="Calculation 2 4 2" xfId="689"/>
    <cellStyle name="Calculation 2 5" xfId="690"/>
    <cellStyle name="Calculation 2 5 2" xfId="691"/>
    <cellStyle name="Calculation 2 6" xfId="692"/>
    <cellStyle name="Calculation 2 6 2" xfId="693"/>
    <cellStyle name="Calculation 2 7" xfId="694"/>
    <cellStyle name="Calculation 3" xfId="695"/>
    <cellStyle name="Calculation 3 2" xfId="696"/>
    <cellStyle name="Calculation 4" xfId="697"/>
    <cellStyle name="Calculation 4 2" xfId="698"/>
    <cellStyle name="Calculation 5" xfId="699"/>
    <cellStyle name="Calculation 5 2" xfId="700"/>
    <cellStyle name="Calculation 6" xfId="701"/>
    <cellStyle name="Calculation 6 2" xfId="702"/>
    <cellStyle name="Calculation 7" xfId="703"/>
    <cellStyle name="Calculation 7 2" xfId="704"/>
    <cellStyle name="Check Cell 2" xfId="705"/>
    <cellStyle name="Check Cell 2 2" xfId="706"/>
    <cellStyle name="Check Cell 2 3" xfId="707"/>
    <cellStyle name="Check Cell 2 4" xfId="708"/>
    <cellStyle name="Check Cell 2 5" xfId="709"/>
    <cellStyle name="Check Cell 2 6" xfId="710"/>
    <cellStyle name="Check Cell 3" xfId="711"/>
    <cellStyle name="Check Cell 4" xfId="712"/>
    <cellStyle name="Check Cell 5" xfId="713"/>
    <cellStyle name="Check Cell 6" xfId="714"/>
    <cellStyle name="Check Cell 7" xfId="715"/>
    <cellStyle name="Comma 12" xfId="716"/>
    <cellStyle name="Comma 12 2" xfId="717"/>
    <cellStyle name="Comma 12 2 2" xfId="718"/>
    <cellStyle name="Comma 12 3" xfId="719"/>
    <cellStyle name="Comma 12 4" xfId="720"/>
    <cellStyle name="Comma 12 5" xfId="721"/>
    <cellStyle name="Comma 12 6" xfId="722"/>
    <cellStyle name="Comma 12 7" xfId="723"/>
    <cellStyle name="Comma 12 8" xfId="724"/>
    <cellStyle name="Comma 13" xfId="725"/>
    <cellStyle name="Comma 13 2" xfId="726"/>
    <cellStyle name="Comma 13 3" xfId="727"/>
    <cellStyle name="Comma 13 4" xfId="728"/>
    <cellStyle name="Comma 13 5" xfId="729"/>
    <cellStyle name="Comma 13 6" xfId="730"/>
    <cellStyle name="Comma 13 7" xfId="731"/>
    <cellStyle name="Comma 13 8" xfId="732"/>
    <cellStyle name="Comma 2" xfId="733"/>
    <cellStyle name="Comma 2 2" xfId="734"/>
    <cellStyle name="Comma 2 2 2" xfId="735"/>
    <cellStyle name="Comma 2 2 2 2" xfId="736"/>
    <cellStyle name="Comma 2 2 2 2 2" xfId="737"/>
    <cellStyle name="Comma 2 2 2 3" xfId="738"/>
    <cellStyle name="Comma 2 2 3" xfId="739"/>
    <cellStyle name="Comma 2 2 3 2" xfId="740"/>
    <cellStyle name="Comma 2 2 4" xfId="741"/>
    <cellStyle name="Comma 2 3" xfId="742"/>
    <cellStyle name="Comma 2 3 2" xfId="743"/>
    <cellStyle name="Comma 2 3 2 2" xfId="744"/>
    <cellStyle name="Comma 2 3 3" xfId="745"/>
    <cellStyle name="Comma 2 4" xfId="746"/>
    <cellStyle name="Comma 2 4 2" xfId="747"/>
    <cellStyle name="Comma 2 5" xfId="748"/>
    <cellStyle name="Comma 2 6" xfId="749"/>
    <cellStyle name="Comma 3" xfId="750"/>
    <cellStyle name="Comma 3 2" xfId="751"/>
    <cellStyle name="Comma 3 2 2" xfId="752"/>
    <cellStyle name="Comma 3 2 2 2" xfId="753"/>
    <cellStyle name="Comma 3 2 3" xfId="754"/>
    <cellStyle name="Comma 4" xfId="755"/>
    <cellStyle name="Comma 45" xfId="756"/>
    <cellStyle name="Comma 45 2" xfId="757"/>
    <cellStyle name="Comma 45 3" xfId="758"/>
    <cellStyle name="Comma 45 4" xfId="759"/>
    <cellStyle name="Comma 45 5" xfId="760"/>
    <cellStyle name="Comma 45 6" xfId="761"/>
    <cellStyle name="Comma 45 7" xfId="762"/>
    <cellStyle name="Comma 45 8" xfId="763"/>
    <cellStyle name="Comma 5" xfId="764"/>
    <cellStyle name="Comma 6" xfId="765"/>
    <cellStyle name="Comma 6 2" xfId="766"/>
    <cellStyle name="Comma 6 2 2" xfId="767"/>
    <cellStyle name="Comma 6 2 2 2" xfId="768"/>
    <cellStyle name="Comma 6 2 2 2 2" xfId="769"/>
    <cellStyle name="Comma 6 2 2 3" xfId="770"/>
    <cellStyle name="Comma 6 2 3" xfId="771"/>
    <cellStyle name="Comma 6 2 3 2" xfId="772"/>
    <cellStyle name="Comma 6 2 4" xfId="773"/>
    <cellStyle name="Comma 7" xfId="774"/>
    <cellStyle name="Comma 7 2" xfId="775"/>
    <cellStyle name="Comma 8" xfId="776"/>
    <cellStyle name="Comma 9" xfId="2"/>
    <cellStyle name="Currency 2" xfId="777"/>
    <cellStyle name="heading" xfId="778"/>
    <cellStyle name="Heading 1 2" xfId="779"/>
    <cellStyle name="Heading 1 2 2" xfId="780"/>
    <cellStyle name="Heading 2 2" xfId="781"/>
    <cellStyle name="Heading 2 2 2" xfId="782"/>
    <cellStyle name="Heading 3 2" xfId="783"/>
    <cellStyle name="Heading 3 2 2" xfId="784"/>
    <cellStyle name="Heading 4 2" xfId="785"/>
    <cellStyle name="Heading 4 2 2" xfId="786"/>
    <cellStyle name="Hyperlink 2" xfId="787"/>
    <cellStyle name="Normal" xfId="0" builtinId="0"/>
    <cellStyle name="Normal 10" xfId="788"/>
    <cellStyle name="Normal 12" xfId="789"/>
    <cellStyle name="Normal 2" xfId="790"/>
    <cellStyle name="Normal 3" xfId="791"/>
    <cellStyle name="Normal 3 2" xfId="792"/>
    <cellStyle name="Normal 3 2 2" xfId="1"/>
    <cellStyle name="Normal 4" xfId="793"/>
    <cellStyle name="Normal 4 2" xfId="794"/>
    <cellStyle name="Normal 5" xfId="795"/>
    <cellStyle name="Normal 5 2" xfId="796"/>
    <cellStyle name="Normal 6" xfId="797"/>
    <cellStyle name="Normal 7" xfId="798"/>
    <cellStyle name="Normal 8" xfId="799"/>
    <cellStyle name="Normal 9" xfId="800"/>
    <cellStyle name="Note 10" xfId="801"/>
    <cellStyle name="Output 2" xfId="802"/>
    <cellStyle name="Output 2 2" xfId="803"/>
    <cellStyle name="Percent 10 2" xfId="804"/>
    <cellStyle name="Percent 2" xfId="805"/>
    <cellStyle name="Percent 2 2" xfId="806"/>
    <cellStyle name="Percent 2 2 2" xfId="807"/>
    <cellStyle name="Percent 2 2 2 2" xfId="808"/>
    <cellStyle name="Percent 2 2 3" xfId="809"/>
    <cellStyle name="Percent 2 3" xfId="810"/>
    <cellStyle name="Percent 2 3 2" xfId="811"/>
    <cellStyle name="Percent 2 4" xfId="812"/>
    <cellStyle name="Percent 3" xfId="813"/>
    <cellStyle name="Percent 3 2" xfId="814"/>
    <cellStyle name="Percent 3 2 2" xfId="815"/>
    <cellStyle name="Percent 3 3" xfId="816"/>
    <cellStyle name="Percent 4" xfId="817"/>
    <cellStyle name="Percent 4 2" xfId="818"/>
    <cellStyle name="Percent 5" xfId="819"/>
    <cellStyle name="Percent 6" xfId="820"/>
    <cellStyle name="Title 2" xfId="821"/>
    <cellStyle name="Title 2 2" xfId="822"/>
    <cellStyle name="Total 2" xfId="823"/>
    <cellStyle name="Total 2 2" xfId="8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showGridLines="0" tabSelected="1" zoomScale="50" zoomScaleNormal="50" workbookViewId="0">
      <selection activeCell="N24" sqref="N24"/>
    </sheetView>
  </sheetViews>
  <sheetFormatPr defaultRowHeight="14.5"/>
  <cols>
    <col min="1" max="1" width="42.453125" bestFit="1" customWidth="1"/>
    <col min="2" max="2" width="15.7265625" customWidth="1"/>
    <col min="3" max="3" width="17.1796875" bestFit="1" customWidth="1"/>
    <col min="4" max="5" width="15.7265625" customWidth="1"/>
    <col min="6" max="6" width="16.81640625" bestFit="1" customWidth="1"/>
    <col min="7" max="7" width="17.7265625" bestFit="1" customWidth="1"/>
    <col min="8" max="8" width="24.6328125" bestFit="1" customWidth="1"/>
    <col min="9" max="12" width="15.7265625" customWidth="1"/>
    <col min="13" max="13" width="19.26953125" bestFit="1" customWidth="1"/>
    <col min="14" max="19" width="15.7265625" customWidth="1"/>
  </cols>
  <sheetData>
    <row r="1" spans="1:19" ht="15">
      <c r="A1" s="4" t="s">
        <v>104</v>
      </c>
      <c r="B1" s="5" t="s">
        <v>94</v>
      </c>
      <c r="C1" s="4" t="s">
        <v>208</v>
      </c>
      <c r="D1" s="4" t="s">
        <v>33</v>
      </c>
      <c r="E1" s="4" t="s">
        <v>95</v>
      </c>
      <c r="F1" s="4" t="s">
        <v>96</v>
      </c>
      <c r="G1" s="4" t="s">
        <v>97</v>
      </c>
      <c r="H1" s="4" t="s">
        <v>209</v>
      </c>
      <c r="I1" s="4" t="s">
        <v>98</v>
      </c>
      <c r="J1" s="4" t="s">
        <v>99</v>
      </c>
      <c r="K1" s="4" t="s">
        <v>100</v>
      </c>
      <c r="L1" s="4" t="s">
        <v>102</v>
      </c>
      <c r="M1" s="4" t="s">
        <v>101</v>
      </c>
      <c r="N1" s="4"/>
      <c r="O1" s="4"/>
      <c r="P1" s="4"/>
      <c r="Q1" s="4"/>
      <c r="R1" s="4"/>
      <c r="S1" s="4"/>
    </row>
    <row r="2" spans="1:19" ht="15">
      <c r="A2" s="13" t="s">
        <v>103</v>
      </c>
      <c r="B2" s="3">
        <v>2</v>
      </c>
      <c r="C2" s="3">
        <v>2</v>
      </c>
      <c r="D2" s="3">
        <v>5</v>
      </c>
      <c r="E2" s="3">
        <v>1</v>
      </c>
      <c r="F2" s="3">
        <v>0.5</v>
      </c>
      <c r="G2" s="3">
        <v>1</v>
      </c>
      <c r="H2" s="3">
        <v>0.5</v>
      </c>
      <c r="I2" s="3">
        <v>0.5</v>
      </c>
      <c r="J2" s="3">
        <v>1</v>
      </c>
      <c r="K2" s="3">
        <v>1</v>
      </c>
      <c r="L2" s="3" t="s">
        <v>84</v>
      </c>
      <c r="M2" s="3">
        <v>5</v>
      </c>
      <c r="N2" s="3"/>
      <c r="O2" s="3"/>
      <c r="P2" s="3"/>
      <c r="Q2" s="3"/>
      <c r="R2" s="3"/>
      <c r="S2" s="3"/>
    </row>
    <row r="3" spans="1:19" ht="15">
      <c r="A3" s="13" t="s">
        <v>105</v>
      </c>
      <c r="B3" s="3" t="s">
        <v>84</v>
      </c>
      <c r="C3" s="3">
        <v>2</v>
      </c>
      <c r="D3" s="3">
        <v>3</v>
      </c>
      <c r="E3" s="3" t="s">
        <v>84</v>
      </c>
      <c r="F3" s="3" t="s">
        <v>84</v>
      </c>
      <c r="G3" s="3" t="s">
        <v>84</v>
      </c>
      <c r="H3" s="3" t="s">
        <v>84</v>
      </c>
      <c r="I3" s="3" t="s">
        <v>84</v>
      </c>
      <c r="J3" s="3" t="s">
        <v>84</v>
      </c>
      <c r="K3" s="3" t="s">
        <v>84</v>
      </c>
      <c r="L3" s="3" t="s">
        <v>84</v>
      </c>
      <c r="M3" s="3">
        <v>3</v>
      </c>
      <c r="N3" s="3"/>
      <c r="O3" s="3"/>
      <c r="P3" s="3"/>
      <c r="Q3" s="3"/>
      <c r="R3" s="3"/>
      <c r="S3" s="3"/>
    </row>
    <row r="4" spans="1:19" ht="15">
      <c r="A4" s="13" t="s">
        <v>106</v>
      </c>
      <c r="B4" s="3">
        <v>96</v>
      </c>
      <c r="C4" s="3">
        <v>120</v>
      </c>
      <c r="D4" s="3">
        <v>336</v>
      </c>
      <c r="E4" s="3" t="s">
        <v>84</v>
      </c>
      <c r="F4" s="3" t="s">
        <v>84</v>
      </c>
      <c r="G4" s="3" t="s">
        <v>84</v>
      </c>
      <c r="H4" s="3">
        <v>1</v>
      </c>
      <c r="I4" s="3" t="s">
        <v>84</v>
      </c>
      <c r="J4" s="3" t="s">
        <v>84</v>
      </c>
      <c r="K4" s="3" t="s">
        <v>84</v>
      </c>
      <c r="L4" s="3" t="s">
        <v>84</v>
      </c>
      <c r="M4" s="3">
        <v>14</v>
      </c>
      <c r="N4" s="3"/>
      <c r="O4" s="3"/>
      <c r="P4" s="3"/>
      <c r="Q4" s="3"/>
      <c r="R4" s="3"/>
      <c r="S4" s="3"/>
    </row>
    <row r="5" spans="1:19" ht="15">
      <c r="A5" s="13" t="s">
        <v>107</v>
      </c>
      <c r="B5" s="3" t="s">
        <v>84</v>
      </c>
      <c r="C5" s="3">
        <v>24</v>
      </c>
      <c r="D5" s="3">
        <v>48</v>
      </c>
      <c r="E5" s="3">
        <v>1</v>
      </c>
      <c r="F5" s="3" t="s">
        <v>84</v>
      </c>
      <c r="G5" s="3" t="s">
        <v>84</v>
      </c>
      <c r="H5" s="3" t="s">
        <v>84</v>
      </c>
      <c r="I5" s="3" t="s">
        <v>84</v>
      </c>
      <c r="J5" s="3" t="s">
        <v>84</v>
      </c>
      <c r="K5" s="3" t="s">
        <v>84</v>
      </c>
      <c r="L5" s="3" t="s">
        <v>84</v>
      </c>
      <c r="M5" s="3">
        <v>24</v>
      </c>
      <c r="N5" s="3"/>
      <c r="O5" s="3" t="s">
        <v>207</v>
      </c>
      <c r="P5" s="3"/>
      <c r="Q5" s="3"/>
      <c r="R5" s="3"/>
      <c r="S5" s="3"/>
    </row>
    <row r="6" spans="1:19" ht="15">
      <c r="A6" s="13" t="s">
        <v>118</v>
      </c>
      <c r="B6" s="3" t="s">
        <v>84</v>
      </c>
      <c r="C6" s="3" t="s">
        <v>84</v>
      </c>
      <c r="D6" s="3" t="s">
        <v>84</v>
      </c>
      <c r="E6" s="3" t="s">
        <v>84</v>
      </c>
      <c r="F6" s="3" t="s">
        <v>84</v>
      </c>
      <c r="G6" s="3">
        <v>18.5</v>
      </c>
      <c r="H6" s="3" t="s">
        <v>84</v>
      </c>
      <c r="I6" s="3" t="s">
        <v>84</v>
      </c>
      <c r="J6" s="3" t="s">
        <v>84</v>
      </c>
      <c r="K6" s="3" t="s">
        <v>84</v>
      </c>
      <c r="L6" s="3" t="s">
        <v>84</v>
      </c>
      <c r="M6" s="3" t="s">
        <v>84</v>
      </c>
      <c r="N6" s="3"/>
      <c r="O6" s="3"/>
      <c r="P6" s="3"/>
      <c r="Q6" s="3"/>
      <c r="R6" s="3"/>
      <c r="S6" s="3"/>
    </row>
    <row r="7" spans="1:19" ht="15">
      <c r="A7" s="13" t="s">
        <v>119</v>
      </c>
      <c r="B7" s="3" t="s">
        <v>84</v>
      </c>
      <c r="C7" s="3" t="s">
        <v>84</v>
      </c>
      <c r="D7" s="3" t="s">
        <v>84</v>
      </c>
      <c r="E7" s="3" t="s">
        <v>84</v>
      </c>
      <c r="F7" s="3" t="s">
        <v>84</v>
      </c>
      <c r="G7" s="3">
        <v>11.5</v>
      </c>
      <c r="H7" s="3" t="s">
        <v>84</v>
      </c>
      <c r="I7" s="3" t="s">
        <v>84</v>
      </c>
      <c r="J7" s="3" t="s">
        <v>84</v>
      </c>
      <c r="K7" s="3" t="s">
        <v>84</v>
      </c>
      <c r="L7" s="3" t="s">
        <v>84</v>
      </c>
      <c r="M7" s="3" t="s">
        <v>84</v>
      </c>
      <c r="N7" s="3"/>
      <c r="O7" s="3"/>
      <c r="P7" s="3"/>
      <c r="Q7" s="3"/>
      <c r="R7" s="3"/>
      <c r="S7" s="3"/>
    </row>
    <row r="8" spans="1:19" ht="15">
      <c r="A8" s="13" t="s">
        <v>122</v>
      </c>
      <c r="B8" s="3" t="s">
        <v>84</v>
      </c>
      <c r="C8" s="3" t="s">
        <v>84</v>
      </c>
      <c r="D8" s="3" t="s">
        <v>84</v>
      </c>
      <c r="E8" s="3">
        <v>6</v>
      </c>
      <c r="F8" s="3">
        <v>5</v>
      </c>
      <c r="G8" s="3">
        <v>24</v>
      </c>
      <c r="H8" s="3" t="s">
        <v>84</v>
      </c>
      <c r="I8" s="3">
        <v>6</v>
      </c>
      <c r="J8" s="3">
        <v>8</v>
      </c>
      <c r="K8" s="3">
        <v>8</v>
      </c>
      <c r="L8" s="3" t="s">
        <v>84</v>
      </c>
      <c r="M8" s="3" t="s">
        <v>84</v>
      </c>
      <c r="N8" s="3"/>
      <c r="O8" s="3"/>
      <c r="P8" s="3"/>
      <c r="Q8" s="3"/>
      <c r="R8" s="3"/>
      <c r="S8" s="3"/>
    </row>
    <row r="9" spans="1:19" ht="15">
      <c r="A9" s="13" t="s">
        <v>192</v>
      </c>
      <c r="B9" s="3">
        <v>0.1</v>
      </c>
      <c r="C9" s="3">
        <v>0.1</v>
      </c>
      <c r="D9" s="3">
        <v>0.1</v>
      </c>
      <c r="E9" s="3" t="s">
        <v>84</v>
      </c>
      <c r="F9" s="3" t="s">
        <v>84</v>
      </c>
      <c r="G9" s="3" t="s">
        <v>84</v>
      </c>
      <c r="H9" s="3" t="s">
        <v>84</v>
      </c>
      <c r="I9" s="3" t="s">
        <v>84</v>
      </c>
      <c r="J9" s="3" t="s">
        <v>84</v>
      </c>
      <c r="K9" s="3" t="s">
        <v>84</v>
      </c>
      <c r="L9" s="3" t="s">
        <v>84</v>
      </c>
      <c r="M9" s="3" t="s">
        <v>84</v>
      </c>
      <c r="N9" s="3"/>
      <c r="O9" s="3"/>
      <c r="P9" s="3"/>
      <c r="Q9" s="3"/>
      <c r="R9" s="3"/>
      <c r="S9" s="3"/>
    </row>
    <row r="10" spans="1:19" ht="15">
      <c r="A10" s="13" t="s">
        <v>108</v>
      </c>
      <c r="B10" s="3" t="s">
        <v>84</v>
      </c>
      <c r="C10" s="3" t="s">
        <v>84</v>
      </c>
      <c r="D10" s="3" t="s">
        <v>84</v>
      </c>
      <c r="E10" s="3" t="s">
        <v>84</v>
      </c>
      <c r="F10" s="3" t="s">
        <v>84</v>
      </c>
      <c r="G10" s="3" t="s">
        <v>84</v>
      </c>
      <c r="H10" s="3" t="s">
        <v>84</v>
      </c>
      <c r="I10" s="3" t="s">
        <v>84</v>
      </c>
      <c r="J10" s="3" t="s">
        <v>84</v>
      </c>
      <c r="K10" s="3" t="s">
        <v>84</v>
      </c>
      <c r="L10" s="3">
        <v>0.15</v>
      </c>
      <c r="M10" s="3" t="s">
        <v>84</v>
      </c>
      <c r="N10" s="3"/>
      <c r="O10" s="3"/>
      <c r="P10" s="3"/>
      <c r="Q10" s="3"/>
      <c r="R10" s="3"/>
      <c r="S10" s="3"/>
    </row>
    <row r="11" spans="1:19" ht="15">
      <c r="A11" s="13" t="s">
        <v>109</v>
      </c>
      <c r="B11" s="3" t="s">
        <v>84</v>
      </c>
      <c r="C11" s="3" t="s">
        <v>84</v>
      </c>
      <c r="D11" s="3">
        <v>0.25</v>
      </c>
      <c r="E11" s="3" t="s">
        <v>84</v>
      </c>
      <c r="F11" s="3" t="s">
        <v>84</v>
      </c>
      <c r="G11" s="3" t="s">
        <v>84</v>
      </c>
      <c r="H11" s="3" t="s">
        <v>84</v>
      </c>
      <c r="I11" s="3" t="s">
        <v>84</v>
      </c>
      <c r="J11" s="3" t="s">
        <v>84</v>
      </c>
      <c r="K11" s="3" t="s">
        <v>84</v>
      </c>
      <c r="L11" s="3" t="s">
        <v>84</v>
      </c>
      <c r="M11" s="3" t="s">
        <v>84</v>
      </c>
      <c r="N11" s="3"/>
      <c r="O11" s="3"/>
      <c r="P11" s="3"/>
      <c r="Q11" s="3"/>
      <c r="R11" s="3"/>
      <c r="S11" s="3"/>
    </row>
    <row r="12" spans="1:19" ht="15">
      <c r="A12" s="13" t="s">
        <v>110</v>
      </c>
      <c r="B12" s="3" t="s">
        <v>84</v>
      </c>
      <c r="C12" s="3" t="s">
        <v>84</v>
      </c>
      <c r="D12" s="3" t="s">
        <v>84</v>
      </c>
      <c r="E12" s="3" t="s">
        <v>84</v>
      </c>
      <c r="F12" s="3" t="s">
        <v>84</v>
      </c>
      <c r="G12" s="3" t="s">
        <v>84</v>
      </c>
      <c r="H12" s="3" t="s">
        <v>84</v>
      </c>
      <c r="I12" s="3" t="s">
        <v>84</v>
      </c>
      <c r="J12" s="3" t="s">
        <v>84</v>
      </c>
      <c r="K12" s="3" t="s">
        <v>84</v>
      </c>
      <c r="L12" s="3">
        <v>0.15</v>
      </c>
      <c r="M12" s="3" t="s">
        <v>84</v>
      </c>
      <c r="N12" s="3"/>
      <c r="O12" s="3"/>
      <c r="P12" s="3"/>
      <c r="Q12" s="3"/>
      <c r="R12" s="3"/>
      <c r="S12" s="3"/>
    </row>
    <row r="13" spans="1:19" ht="15">
      <c r="A13" s="13" t="s">
        <v>111</v>
      </c>
      <c r="B13" s="3" t="s">
        <v>84</v>
      </c>
      <c r="C13" s="3" t="s">
        <v>84</v>
      </c>
      <c r="D13" s="3" t="s">
        <v>84</v>
      </c>
      <c r="E13" s="3" t="s">
        <v>84</v>
      </c>
      <c r="F13" s="3" t="s">
        <v>84</v>
      </c>
      <c r="G13" s="3">
        <v>0.1</v>
      </c>
      <c r="H13" s="3" t="s">
        <v>84</v>
      </c>
      <c r="I13" s="3" t="s">
        <v>84</v>
      </c>
      <c r="J13" s="3" t="s">
        <v>84</v>
      </c>
      <c r="K13" s="3" t="s">
        <v>84</v>
      </c>
      <c r="L13" s="3" t="s">
        <v>84</v>
      </c>
      <c r="M13" s="3" t="s">
        <v>84</v>
      </c>
      <c r="N13" s="3"/>
      <c r="O13" s="3"/>
      <c r="P13" s="3"/>
      <c r="Q13" s="3"/>
      <c r="R13" s="3"/>
      <c r="S13" s="3"/>
    </row>
    <row r="14" spans="1:19" ht="15">
      <c r="A14" s="13" t="s">
        <v>112</v>
      </c>
      <c r="B14" s="3" t="s">
        <v>84</v>
      </c>
      <c r="C14" s="3">
        <v>3</v>
      </c>
      <c r="D14" s="3">
        <v>3</v>
      </c>
      <c r="E14" s="3" t="s">
        <v>84</v>
      </c>
      <c r="F14" s="3" t="s">
        <v>84</v>
      </c>
      <c r="G14" s="3" t="s">
        <v>84</v>
      </c>
      <c r="H14" s="3">
        <v>2</v>
      </c>
      <c r="I14" s="3" t="s">
        <v>84</v>
      </c>
      <c r="J14" s="3" t="s">
        <v>84</v>
      </c>
      <c r="K14" s="3" t="s">
        <v>84</v>
      </c>
      <c r="L14" s="3">
        <v>2</v>
      </c>
      <c r="M14" s="3">
        <v>3</v>
      </c>
      <c r="N14" s="3"/>
      <c r="O14" s="3"/>
      <c r="P14" s="3"/>
      <c r="Q14" s="3"/>
      <c r="R14" s="3"/>
      <c r="S14" s="3"/>
    </row>
    <row r="15" spans="1:19" ht="15">
      <c r="A15" s="13" t="s">
        <v>120</v>
      </c>
      <c r="B15" s="3" t="s">
        <v>84</v>
      </c>
      <c r="C15" s="3">
        <v>0.75</v>
      </c>
      <c r="D15" s="3">
        <v>0.75</v>
      </c>
      <c r="E15" s="3" t="s">
        <v>84</v>
      </c>
      <c r="F15" s="3" t="s">
        <v>84</v>
      </c>
      <c r="G15" s="3" t="s">
        <v>84</v>
      </c>
      <c r="H15" s="3">
        <v>0.75</v>
      </c>
      <c r="I15" s="3" t="s">
        <v>84</v>
      </c>
      <c r="J15" s="3" t="s">
        <v>84</v>
      </c>
      <c r="K15" s="3" t="s">
        <v>84</v>
      </c>
      <c r="L15" s="3">
        <v>0.8</v>
      </c>
      <c r="M15" s="3">
        <v>0.75</v>
      </c>
      <c r="N15" s="3"/>
      <c r="O15" s="3"/>
      <c r="P15" s="3"/>
      <c r="Q15" s="3"/>
      <c r="R15" s="3"/>
      <c r="S15" s="3"/>
    </row>
    <row r="16" spans="1:19" ht="15">
      <c r="A16" s="13" t="s">
        <v>174</v>
      </c>
      <c r="B16" s="3" t="s">
        <v>84</v>
      </c>
      <c r="C16" s="3" t="s">
        <v>84</v>
      </c>
      <c r="D16" s="3" t="s">
        <v>84</v>
      </c>
      <c r="E16" s="3" t="s">
        <v>84</v>
      </c>
      <c r="F16" s="3">
        <v>200</v>
      </c>
      <c r="G16" s="3" t="s">
        <v>84</v>
      </c>
      <c r="H16" s="3" t="s">
        <v>84</v>
      </c>
      <c r="I16" s="3" t="s">
        <v>84</v>
      </c>
      <c r="J16" s="3" t="s">
        <v>84</v>
      </c>
      <c r="K16" s="3" t="s">
        <v>84</v>
      </c>
      <c r="L16" s="3" t="s">
        <v>84</v>
      </c>
      <c r="M16" s="3" t="s">
        <v>84</v>
      </c>
      <c r="N16" s="3"/>
      <c r="O16" s="3"/>
      <c r="P16" s="3"/>
      <c r="Q16" s="3"/>
      <c r="R16" s="3"/>
      <c r="S16" s="3"/>
    </row>
    <row r="17" spans="1:19" ht="15">
      <c r="A17" s="13" t="s">
        <v>175</v>
      </c>
      <c r="B17" s="3" t="s">
        <v>84</v>
      </c>
      <c r="C17" s="3" t="s">
        <v>84</v>
      </c>
      <c r="D17" s="3" t="s">
        <v>84</v>
      </c>
      <c r="E17" s="3" t="s">
        <v>84</v>
      </c>
      <c r="F17" s="3" t="s">
        <v>84</v>
      </c>
      <c r="G17" s="3" t="s">
        <v>84</v>
      </c>
      <c r="H17" s="3" t="s">
        <v>84</v>
      </c>
      <c r="I17" s="3">
        <v>10000</v>
      </c>
      <c r="J17" s="3" t="s">
        <v>84</v>
      </c>
      <c r="K17" s="3" t="s">
        <v>84</v>
      </c>
      <c r="L17" s="3" t="s">
        <v>84</v>
      </c>
      <c r="M17" s="3" t="s">
        <v>84</v>
      </c>
      <c r="N17" s="3"/>
      <c r="O17" s="3"/>
      <c r="P17" s="3"/>
      <c r="Q17" s="3"/>
      <c r="R17" s="3"/>
      <c r="S17" s="3"/>
    </row>
    <row r="18" spans="1:19" ht="15">
      <c r="A18" s="13" t="s">
        <v>176</v>
      </c>
      <c r="B18" s="3" t="s">
        <v>84</v>
      </c>
      <c r="C18" s="3" t="s">
        <v>84</v>
      </c>
      <c r="D18" s="3" t="s">
        <v>84</v>
      </c>
      <c r="E18" s="3" t="s">
        <v>84</v>
      </c>
      <c r="F18" s="3">
        <v>10</v>
      </c>
      <c r="G18" s="3" t="s">
        <v>84</v>
      </c>
      <c r="H18" s="3" t="s">
        <v>84</v>
      </c>
      <c r="I18" s="3">
        <v>2</v>
      </c>
      <c r="J18" s="3">
        <v>0.3</v>
      </c>
      <c r="K18" s="3">
        <v>0.3</v>
      </c>
      <c r="L18" s="3" t="s">
        <v>84</v>
      </c>
      <c r="M18" s="3" t="s">
        <v>84</v>
      </c>
      <c r="N18" s="3"/>
      <c r="O18" s="3"/>
      <c r="P18" s="3"/>
      <c r="Q18" s="3"/>
      <c r="R18" s="3"/>
      <c r="S18" s="3"/>
    </row>
    <row r="19" spans="1:19" ht="15">
      <c r="A19" s="13" t="s">
        <v>113</v>
      </c>
      <c r="B19" s="3" t="s">
        <v>84</v>
      </c>
      <c r="C19" s="3">
        <v>0.75</v>
      </c>
      <c r="D19" s="3">
        <v>0.75</v>
      </c>
      <c r="E19" s="3" t="s">
        <v>84</v>
      </c>
      <c r="F19" s="3" t="s">
        <v>84</v>
      </c>
      <c r="G19" s="3" t="s">
        <v>84</v>
      </c>
      <c r="H19" s="3">
        <v>0.2</v>
      </c>
      <c r="I19" s="3" t="s">
        <v>84</v>
      </c>
      <c r="J19" s="3" t="s">
        <v>84</v>
      </c>
      <c r="K19" s="3" t="s">
        <v>84</v>
      </c>
      <c r="L19" s="3">
        <v>0.75</v>
      </c>
      <c r="M19" s="3" t="s">
        <v>84</v>
      </c>
      <c r="N19" s="3"/>
      <c r="O19" s="3"/>
      <c r="P19" s="3"/>
      <c r="Q19" s="3"/>
      <c r="R19" s="3"/>
      <c r="S19" s="3"/>
    </row>
    <row r="20" spans="1:19" ht="15">
      <c r="A20" s="13" t="s">
        <v>114</v>
      </c>
      <c r="B20" s="3" t="s">
        <v>84</v>
      </c>
      <c r="C20" s="3">
        <v>0.75</v>
      </c>
      <c r="D20" s="3">
        <v>0.75</v>
      </c>
      <c r="E20" s="3" t="s">
        <v>84</v>
      </c>
      <c r="F20" s="3" t="s">
        <v>84</v>
      </c>
      <c r="G20" s="3" t="s">
        <v>84</v>
      </c>
      <c r="H20" s="3" t="s">
        <v>84</v>
      </c>
      <c r="I20" s="3" t="s">
        <v>84</v>
      </c>
      <c r="J20" s="3" t="s">
        <v>84</v>
      </c>
      <c r="K20" s="3" t="s">
        <v>84</v>
      </c>
      <c r="L20" s="3">
        <v>0.75</v>
      </c>
      <c r="M20" s="3" t="s">
        <v>84</v>
      </c>
      <c r="N20" s="3"/>
      <c r="O20" s="3"/>
      <c r="P20" s="3"/>
      <c r="Q20" s="3"/>
      <c r="R20" s="3"/>
      <c r="S20" s="3"/>
    </row>
    <row r="21" spans="1:19" ht="15">
      <c r="A21" s="13" t="s">
        <v>115</v>
      </c>
      <c r="B21" s="3" t="s">
        <v>84</v>
      </c>
      <c r="C21" s="3" t="s">
        <v>84</v>
      </c>
      <c r="D21" s="3" t="s">
        <v>84</v>
      </c>
      <c r="E21" s="3" t="s">
        <v>84</v>
      </c>
      <c r="F21" s="3" t="s">
        <v>84</v>
      </c>
      <c r="G21" s="3" t="s">
        <v>84</v>
      </c>
      <c r="H21" s="3">
        <v>0.2</v>
      </c>
      <c r="I21" s="3" t="s">
        <v>84</v>
      </c>
      <c r="J21" s="3" t="s">
        <v>84</v>
      </c>
      <c r="K21" s="3" t="s">
        <v>84</v>
      </c>
      <c r="L21" s="3" t="s">
        <v>84</v>
      </c>
      <c r="M21" s="3" t="s">
        <v>84</v>
      </c>
      <c r="N21" s="3"/>
      <c r="O21" s="3"/>
      <c r="P21" s="3"/>
      <c r="Q21" s="3"/>
      <c r="R21" s="3"/>
      <c r="S21" s="3"/>
    </row>
    <row r="22" spans="1:19" ht="15">
      <c r="A22" s="13" t="s">
        <v>177</v>
      </c>
      <c r="B22" s="3" t="s">
        <v>84</v>
      </c>
      <c r="C22" s="3" t="s">
        <v>84</v>
      </c>
      <c r="D22" s="3" t="s">
        <v>84</v>
      </c>
      <c r="E22" s="3" t="s">
        <v>84</v>
      </c>
      <c r="F22" s="3">
        <v>100</v>
      </c>
      <c r="G22" s="3" t="s">
        <v>84</v>
      </c>
      <c r="H22" s="3" t="s">
        <v>84</v>
      </c>
      <c r="I22" s="3">
        <v>100</v>
      </c>
      <c r="J22" s="3">
        <v>100</v>
      </c>
      <c r="K22" s="3">
        <v>100</v>
      </c>
      <c r="L22" s="3" t="s">
        <v>84</v>
      </c>
      <c r="M22" s="3" t="s">
        <v>84</v>
      </c>
      <c r="N22" s="3"/>
      <c r="O22" s="3"/>
      <c r="P22" s="3"/>
      <c r="Q22" s="3"/>
      <c r="R22" s="3"/>
      <c r="S22" s="3"/>
    </row>
    <row r="23" spans="1:19" ht="15">
      <c r="A23" s="13" t="s">
        <v>116</v>
      </c>
      <c r="B23" s="3" t="s">
        <v>84</v>
      </c>
      <c r="C23" s="3" t="s">
        <v>84</v>
      </c>
      <c r="D23" s="3" t="s">
        <v>84</v>
      </c>
      <c r="E23" s="3" t="s">
        <v>84</v>
      </c>
      <c r="F23" s="3">
        <v>0.75</v>
      </c>
      <c r="G23" s="3" t="s">
        <v>84</v>
      </c>
      <c r="H23" s="3" t="s">
        <v>84</v>
      </c>
      <c r="I23" s="3">
        <v>0.75</v>
      </c>
      <c r="J23" s="3">
        <v>0.75</v>
      </c>
      <c r="K23" s="3">
        <v>0.75</v>
      </c>
      <c r="L23" s="3" t="s">
        <v>84</v>
      </c>
      <c r="M23" s="3" t="s">
        <v>84</v>
      </c>
      <c r="N23" s="3"/>
      <c r="O23" s="3"/>
      <c r="P23" s="3"/>
      <c r="Q23" s="3"/>
      <c r="R23" s="3"/>
      <c r="S23" s="3"/>
    </row>
    <row r="24" spans="1:19" ht="15">
      <c r="A24" s="13" t="s">
        <v>117</v>
      </c>
      <c r="B24" s="3" t="s">
        <v>84</v>
      </c>
      <c r="C24" s="3" t="s">
        <v>84</v>
      </c>
      <c r="D24" s="3" t="s">
        <v>84</v>
      </c>
      <c r="E24" s="3" t="s">
        <v>84</v>
      </c>
      <c r="F24" s="3">
        <v>1.5</v>
      </c>
      <c r="G24" s="3" t="s">
        <v>84</v>
      </c>
      <c r="H24" s="3" t="s">
        <v>84</v>
      </c>
      <c r="I24" s="3">
        <v>1.5</v>
      </c>
      <c r="J24" s="3">
        <v>1.5</v>
      </c>
      <c r="K24" s="3">
        <v>1.5</v>
      </c>
      <c r="L24" s="3" t="s">
        <v>84</v>
      </c>
      <c r="M24" s="3" t="s">
        <v>84</v>
      </c>
      <c r="N24" s="3"/>
      <c r="O24" s="3"/>
      <c r="P24" s="3"/>
      <c r="Q24" s="3"/>
      <c r="R24" s="3"/>
      <c r="S24" s="3"/>
    </row>
    <row r="25" spans="1:19" ht="15">
      <c r="A25" s="13" t="s">
        <v>127</v>
      </c>
      <c r="B25" s="3" t="s">
        <v>84</v>
      </c>
      <c r="C25" s="3" t="s">
        <v>84</v>
      </c>
      <c r="D25" s="3" t="s">
        <v>84</v>
      </c>
      <c r="E25" s="3" t="s">
        <v>84</v>
      </c>
      <c r="F25" s="3" t="s">
        <v>84</v>
      </c>
      <c r="G25" s="3" t="s">
        <v>84</v>
      </c>
      <c r="H25" s="3" t="s">
        <v>84</v>
      </c>
      <c r="I25" s="3" t="s">
        <v>84</v>
      </c>
      <c r="J25" s="3">
        <v>5.5</v>
      </c>
      <c r="K25" s="3">
        <v>5.5</v>
      </c>
      <c r="L25" s="3" t="s">
        <v>84</v>
      </c>
      <c r="M25" s="3" t="s">
        <v>84</v>
      </c>
      <c r="N25" s="3"/>
      <c r="O25" s="3"/>
      <c r="P25" s="3"/>
      <c r="Q25" s="3"/>
      <c r="R25" s="3"/>
      <c r="S25" s="3"/>
    </row>
    <row r="26" spans="1:19" ht="15">
      <c r="A26" s="13" t="s">
        <v>178</v>
      </c>
      <c r="B26" s="3" t="s">
        <v>84</v>
      </c>
      <c r="C26" s="3" t="s">
        <v>84</v>
      </c>
      <c r="D26" s="3" t="s">
        <v>84</v>
      </c>
      <c r="E26" s="3" t="s">
        <v>84</v>
      </c>
      <c r="F26" s="3">
        <v>100</v>
      </c>
      <c r="G26" s="3" t="s">
        <v>84</v>
      </c>
      <c r="H26" s="3" t="s">
        <v>84</v>
      </c>
      <c r="I26" s="3">
        <v>250</v>
      </c>
      <c r="J26" s="3">
        <v>100</v>
      </c>
      <c r="K26" s="3">
        <v>40</v>
      </c>
      <c r="L26" s="3" t="s">
        <v>84</v>
      </c>
      <c r="M26" s="3" t="s">
        <v>84</v>
      </c>
      <c r="N26" s="3"/>
      <c r="O26" s="3"/>
      <c r="P26" s="3"/>
      <c r="Q26" s="3"/>
      <c r="R26" s="3"/>
      <c r="S26" s="3"/>
    </row>
    <row r="27" spans="1:19" ht="15">
      <c r="A27" s="13" t="s">
        <v>179</v>
      </c>
      <c r="B27" s="3" t="s">
        <v>84</v>
      </c>
      <c r="C27" s="3">
        <v>2500</v>
      </c>
      <c r="D27" s="3">
        <v>2500</v>
      </c>
      <c r="E27" s="3" t="s">
        <v>84</v>
      </c>
      <c r="F27" s="3" t="s">
        <v>84</v>
      </c>
      <c r="G27" s="3" t="s">
        <v>84</v>
      </c>
      <c r="H27" s="3">
        <v>2500</v>
      </c>
      <c r="I27" s="3" t="s">
        <v>84</v>
      </c>
      <c r="J27" s="3" t="s">
        <v>84</v>
      </c>
      <c r="K27" s="3" t="s">
        <v>84</v>
      </c>
      <c r="L27" s="3">
        <v>2500</v>
      </c>
      <c r="M27" s="3">
        <v>2500</v>
      </c>
      <c r="N27" s="3"/>
      <c r="O27" s="3"/>
      <c r="P27" s="3"/>
      <c r="Q27" s="3"/>
      <c r="R27" s="3"/>
      <c r="S27" s="3"/>
    </row>
    <row r="28" spans="1:19" ht="15">
      <c r="A28" s="13" t="s">
        <v>124</v>
      </c>
      <c r="B28" s="3" t="s">
        <v>84</v>
      </c>
      <c r="C28" s="3">
        <v>2</v>
      </c>
      <c r="D28" s="3">
        <v>4</v>
      </c>
      <c r="E28" s="3">
        <v>2</v>
      </c>
      <c r="F28" s="3">
        <v>1</v>
      </c>
      <c r="G28" s="3" t="s">
        <v>84</v>
      </c>
      <c r="H28" s="3">
        <v>3</v>
      </c>
      <c r="I28" s="3">
        <v>1</v>
      </c>
      <c r="J28" s="3">
        <v>2</v>
      </c>
      <c r="K28" s="3">
        <v>2</v>
      </c>
      <c r="L28" s="3">
        <v>3</v>
      </c>
      <c r="M28" s="3">
        <v>4</v>
      </c>
      <c r="N28" s="3"/>
      <c r="O28" s="3"/>
      <c r="P28" s="3"/>
      <c r="Q28" s="3"/>
      <c r="R28" s="3"/>
      <c r="S28" s="3"/>
    </row>
    <row r="29" spans="1:19" ht="15">
      <c r="A29" s="13" t="s">
        <v>125</v>
      </c>
      <c r="B29" s="3" t="s">
        <v>84</v>
      </c>
      <c r="C29" s="3">
        <v>3</v>
      </c>
      <c r="D29" s="3">
        <v>3</v>
      </c>
      <c r="E29" s="3">
        <v>1</v>
      </c>
      <c r="F29" s="3" t="s">
        <v>84</v>
      </c>
      <c r="G29" s="3" t="s">
        <v>84</v>
      </c>
      <c r="H29" s="3">
        <v>3</v>
      </c>
      <c r="I29" s="3" t="s">
        <v>84</v>
      </c>
      <c r="J29" s="3" t="s">
        <v>84</v>
      </c>
      <c r="K29" s="3" t="s">
        <v>84</v>
      </c>
      <c r="L29" s="3">
        <v>3</v>
      </c>
      <c r="M29" s="3">
        <v>3</v>
      </c>
      <c r="N29" s="3"/>
      <c r="O29" s="3"/>
      <c r="P29" s="3"/>
      <c r="Q29" s="3"/>
      <c r="R29" s="3"/>
      <c r="S29" s="3"/>
    </row>
    <row r="30" spans="1:19" ht="15">
      <c r="A30" s="13" t="s">
        <v>180</v>
      </c>
      <c r="B30" s="3" t="s">
        <v>84</v>
      </c>
      <c r="C30" s="3">
        <v>5</v>
      </c>
      <c r="D30" s="3">
        <v>5</v>
      </c>
      <c r="E30" s="3">
        <v>5</v>
      </c>
      <c r="F30" s="3">
        <v>5</v>
      </c>
      <c r="G30" s="3" t="s">
        <v>84</v>
      </c>
      <c r="H30" s="3">
        <v>5</v>
      </c>
      <c r="I30" s="3">
        <v>5</v>
      </c>
      <c r="J30" s="3">
        <v>5</v>
      </c>
      <c r="K30" s="3">
        <v>5</v>
      </c>
      <c r="L30" s="3">
        <v>5</v>
      </c>
      <c r="M30" s="3">
        <v>5</v>
      </c>
      <c r="N30" s="3"/>
      <c r="O30" s="3"/>
      <c r="P30" s="3"/>
      <c r="Q30" s="3"/>
      <c r="R30" s="3"/>
      <c r="S30" s="3"/>
    </row>
    <row r="31" spans="1:19" ht="15">
      <c r="A31" s="13" t="s">
        <v>181</v>
      </c>
      <c r="B31" s="3" t="s">
        <v>84</v>
      </c>
      <c r="C31" s="3">
        <v>10</v>
      </c>
      <c r="D31" s="3">
        <v>10</v>
      </c>
      <c r="E31" s="3">
        <v>10</v>
      </c>
      <c r="F31" s="3">
        <v>10</v>
      </c>
      <c r="G31" s="3" t="s">
        <v>84</v>
      </c>
      <c r="H31" s="3">
        <v>10</v>
      </c>
      <c r="I31" s="3">
        <v>10</v>
      </c>
      <c r="J31" s="3">
        <v>10</v>
      </c>
      <c r="K31" s="3">
        <v>10</v>
      </c>
      <c r="L31" s="3">
        <v>10</v>
      </c>
      <c r="M31" s="3">
        <v>10</v>
      </c>
      <c r="N31" s="3"/>
      <c r="O31" s="3"/>
      <c r="P31" s="3"/>
      <c r="Q31" s="3"/>
      <c r="R31" s="3"/>
      <c r="S31" s="3"/>
    </row>
    <row r="32" spans="1:19" ht="15">
      <c r="A32" s="13" t="s">
        <v>121</v>
      </c>
      <c r="B32" s="3" t="s">
        <v>84</v>
      </c>
      <c r="C32" s="3" t="s">
        <v>84</v>
      </c>
      <c r="D32" s="3" t="s">
        <v>84</v>
      </c>
      <c r="E32" s="3" t="s">
        <v>84</v>
      </c>
      <c r="F32" s="3" t="s">
        <v>84</v>
      </c>
      <c r="G32" s="3">
        <v>0.5</v>
      </c>
      <c r="H32" s="3" t="s">
        <v>84</v>
      </c>
      <c r="I32" s="3" t="s">
        <v>84</v>
      </c>
      <c r="J32" s="3" t="s">
        <v>84</v>
      </c>
      <c r="K32" s="3" t="s">
        <v>84</v>
      </c>
      <c r="L32" s="3" t="s">
        <v>84</v>
      </c>
      <c r="M32" s="3" t="s">
        <v>84</v>
      </c>
      <c r="N32" s="3"/>
      <c r="O32" s="3"/>
      <c r="P32" s="3"/>
      <c r="Q32" s="3"/>
      <c r="R32" s="3"/>
      <c r="S32" s="3"/>
    </row>
    <row r="33" spans="1:19" ht="15">
      <c r="A33" s="13" t="s">
        <v>182</v>
      </c>
      <c r="B33" s="3" t="s">
        <v>84</v>
      </c>
      <c r="C33" s="3" t="s">
        <v>84</v>
      </c>
      <c r="D33" s="3" t="s">
        <v>84</v>
      </c>
      <c r="E33" s="3" t="s">
        <v>84</v>
      </c>
      <c r="F33" s="3" t="s">
        <v>84</v>
      </c>
      <c r="G33" s="3">
        <v>14</v>
      </c>
      <c r="H33" s="3" t="s">
        <v>84</v>
      </c>
      <c r="I33" s="3" t="s">
        <v>84</v>
      </c>
      <c r="J33" s="3" t="s">
        <v>84</v>
      </c>
      <c r="K33" s="3" t="s">
        <v>84</v>
      </c>
      <c r="L33" s="3" t="s">
        <v>84</v>
      </c>
      <c r="M33" s="3" t="s">
        <v>84</v>
      </c>
      <c r="N33" s="3"/>
      <c r="O33" s="3"/>
      <c r="P33" s="3"/>
      <c r="Q33" s="3"/>
      <c r="R33" s="3"/>
      <c r="S33" s="3"/>
    </row>
    <row r="34" spans="1:19" ht="15">
      <c r="A34" s="13" t="s">
        <v>183</v>
      </c>
      <c r="B34" s="3" t="s">
        <v>84</v>
      </c>
      <c r="C34" s="3" t="s">
        <v>84</v>
      </c>
      <c r="D34" s="3" t="s">
        <v>84</v>
      </c>
      <c r="E34" s="3" t="s">
        <v>84</v>
      </c>
      <c r="F34" s="3" t="s">
        <v>84</v>
      </c>
      <c r="G34" s="3">
        <v>16</v>
      </c>
      <c r="H34" s="3" t="s">
        <v>84</v>
      </c>
      <c r="I34" s="3" t="s">
        <v>84</v>
      </c>
      <c r="J34" s="3" t="s">
        <v>84</v>
      </c>
      <c r="K34" s="3" t="s">
        <v>84</v>
      </c>
      <c r="L34" s="3" t="s">
        <v>84</v>
      </c>
      <c r="M34" s="3" t="s">
        <v>84</v>
      </c>
      <c r="N34" s="3"/>
      <c r="O34" s="3"/>
      <c r="P34" s="3"/>
      <c r="Q34" s="3"/>
      <c r="R34" s="3"/>
      <c r="S34" s="3"/>
    </row>
    <row r="35" spans="1:19" ht="15">
      <c r="A35" s="13" t="s">
        <v>184</v>
      </c>
      <c r="B35" s="3" t="s">
        <v>84</v>
      </c>
      <c r="C35" s="3" t="s">
        <v>84</v>
      </c>
      <c r="D35" s="3" t="s">
        <v>84</v>
      </c>
      <c r="E35" s="3" t="s">
        <v>84</v>
      </c>
      <c r="F35" s="3" t="s">
        <v>84</v>
      </c>
      <c r="G35" s="3">
        <v>4</v>
      </c>
      <c r="H35" s="3" t="s">
        <v>84</v>
      </c>
      <c r="I35" s="3" t="s">
        <v>84</v>
      </c>
      <c r="J35" s="3" t="s">
        <v>84</v>
      </c>
      <c r="K35" s="3" t="s">
        <v>84</v>
      </c>
      <c r="L35" s="3" t="s">
        <v>84</v>
      </c>
      <c r="M35" s="3" t="s">
        <v>84</v>
      </c>
      <c r="N35" s="3"/>
      <c r="O35" s="3"/>
      <c r="P35" s="3"/>
      <c r="Q35" s="3"/>
      <c r="R35" s="3"/>
      <c r="S35" s="3"/>
    </row>
    <row r="36" spans="1:19" ht="15">
      <c r="A36" s="13" t="s">
        <v>185</v>
      </c>
      <c r="B36" s="3" t="s">
        <v>84</v>
      </c>
      <c r="C36" s="3" t="s">
        <v>84</v>
      </c>
      <c r="D36" s="3" t="s">
        <v>84</v>
      </c>
      <c r="E36" s="3" t="s">
        <v>84</v>
      </c>
      <c r="F36" s="3" t="s">
        <v>84</v>
      </c>
      <c r="G36" s="3">
        <v>2</v>
      </c>
      <c r="H36" s="3" t="s">
        <v>84</v>
      </c>
      <c r="I36" s="3" t="s">
        <v>84</v>
      </c>
      <c r="J36" s="3" t="s">
        <v>84</v>
      </c>
      <c r="K36" s="3" t="s">
        <v>84</v>
      </c>
      <c r="L36" s="3" t="s">
        <v>84</v>
      </c>
      <c r="M36" s="3" t="s">
        <v>84</v>
      </c>
      <c r="N36" s="3"/>
      <c r="O36" s="3"/>
      <c r="P36" s="3"/>
      <c r="Q36" s="3"/>
      <c r="R36" s="3"/>
      <c r="S36" s="3"/>
    </row>
    <row r="37" spans="1:19" ht="15">
      <c r="A37" s="13" t="s">
        <v>186</v>
      </c>
      <c r="B37" s="3" t="s">
        <v>84</v>
      </c>
      <c r="C37" s="3" t="s">
        <v>84</v>
      </c>
      <c r="D37" s="3" t="s">
        <v>84</v>
      </c>
      <c r="E37" s="3" t="s">
        <v>84</v>
      </c>
      <c r="F37" s="3" t="s">
        <v>84</v>
      </c>
      <c r="G37" s="3">
        <v>3</v>
      </c>
      <c r="H37" s="3" t="s">
        <v>84</v>
      </c>
      <c r="I37" s="3" t="s">
        <v>84</v>
      </c>
      <c r="J37" s="3" t="s">
        <v>84</v>
      </c>
      <c r="K37" s="3" t="s">
        <v>84</v>
      </c>
      <c r="L37" s="3" t="s">
        <v>84</v>
      </c>
      <c r="M37" s="3" t="s">
        <v>84</v>
      </c>
      <c r="N37" s="3"/>
      <c r="O37" s="3"/>
      <c r="P37" s="3"/>
      <c r="Q37" s="3"/>
      <c r="R37" s="3"/>
      <c r="S37" s="3"/>
    </row>
    <row r="38" spans="1:19" ht="15">
      <c r="A38" s="13" t="s">
        <v>187</v>
      </c>
      <c r="B38" s="3" t="s">
        <v>84</v>
      </c>
      <c r="C38" s="3" t="s">
        <v>84</v>
      </c>
      <c r="D38" s="3" t="s">
        <v>84</v>
      </c>
      <c r="E38" s="3" t="s">
        <v>84</v>
      </c>
      <c r="F38" s="3" t="s">
        <v>84</v>
      </c>
      <c r="G38" s="3">
        <v>3</v>
      </c>
      <c r="H38" s="3" t="s">
        <v>84</v>
      </c>
      <c r="I38" s="3" t="s">
        <v>84</v>
      </c>
      <c r="J38" s="3" t="s">
        <v>84</v>
      </c>
      <c r="K38" s="3" t="s">
        <v>84</v>
      </c>
      <c r="L38" s="3" t="s">
        <v>84</v>
      </c>
      <c r="M38" s="3" t="s">
        <v>84</v>
      </c>
      <c r="N38" s="3"/>
      <c r="O38" s="3"/>
      <c r="P38" s="3"/>
      <c r="Q38" s="3"/>
      <c r="R38" s="3"/>
      <c r="S38" s="3"/>
    </row>
    <row r="39" spans="1:19" ht="15">
      <c r="A39" s="13" t="s">
        <v>188</v>
      </c>
      <c r="B39" s="3" t="s">
        <v>84</v>
      </c>
      <c r="C39" s="3" t="s">
        <v>84</v>
      </c>
      <c r="D39" s="3" t="s">
        <v>84</v>
      </c>
      <c r="E39" s="3" t="s">
        <v>84</v>
      </c>
      <c r="F39" s="3" t="s">
        <v>84</v>
      </c>
      <c r="G39" s="3">
        <v>20</v>
      </c>
      <c r="H39" s="3" t="s">
        <v>84</v>
      </c>
      <c r="I39" s="3" t="s">
        <v>84</v>
      </c>
      <c r="J39" s="3" t="s">
        <v>84</v>
      </c>
      <c r="K39" s="3" t="s">
        <v>84</v>
      </c>
      <c r="L39" s="3" t="s">
        <v>84</v>
      </c>
      <c r="M39" s="3" t="s">
        <v>84</v>
      </c>
      <c r="N39" s="3"/>
      <c r="O39" s="3"/>
      <c r="P39" s="3"/>
      <c r="Q39" s="3"/>
      <c r="R39" s="3"/>
      <c r="S39" s="3"/>
    </row>
    <row r="40" spans="1:19" ht="15">
      <c r="A40" s="13" t="s">
        <v>189</v>
      </c>
      <c r="B40" s="3" t="s">
        <v>84</v>
      </c>
      <c r="C40" s="3" t="s">
        <v>84</v>
      </c>
      <c r="D40" s="3" t="s">
        <v>84</v>
      </c>
      <c r="E40" s="3" t="s">
        <v>84</v>
      </c>
      <c r="F40" s="3" t="s">
        <v>84</v>
      </c>
      <c r="G40" s="3">
        <v>5</v>
      </c>
      <c r="H40" s="3" t="s">
        <v>84</v>
      </c>
      <c r="I40" s="3" t="s">
        <v>84</v>
      </c>
      <c r="J40" s="3" t="s">
        <v>84</v>
      </c>
      <c r="K40" s="3" t="s">
        <v>84</v>
      </c>
      <c r="L40" s="3" t="s">
        <v>84</v>
      </c>
      <c r="M40" s="3" t="s">
        <v>84</v>
      </c>
      <c r="N40" s="3"/>
      <c r="O40" s="3"/>
      <c r="P40" s="3"/>
      <c r="Q40" s="3"/>
      <c r="R40" s="3"/>
      <c r="S40" s="3"/>
    </row>
    <row r="41" spans="1:19" ht="15">
      <c r="A41" s="13" t="s">
        <v>190</v>
      </c>
      <c r="B41" s="3" t="s">
        <v>84</v>
      </c>
      <c r="C41" s="3" t="s">
        <v>84</v>
      </c>
      <c r="D41" s="3" t="s">
        <v>84</v>
      </c>
      <c r="E41" s="3" t="s">
        <v>84</v>
      </c>
      <c r="F41" s="3" t="s">
        <v>84</v>
      </c>
      <c r="G41" s="3">
        <v>4</v>
      </c>
      <c r="H41" s="3" t="s">
        <v>84</v>
      </c>
      <c r="I41" s="3" t="s">
        <v>84</v>
      </c>
      <c r="J41" s="3" t="s">
        <v>84</v>
      </c>
      <c r="K41" s="3" t="s">
        <v>84</v>
      </c>
      <c r="L41" s="3" t="s">
        <v>84</v>
      </c>
      <c r="M41" s="3" t="s">
        <v>84</v>
      </c>
      <c r="N41" s="3"/>
      <c r="O41" s="3"/>
      <c r="P41" s="3"/>
      <c r="Q41" s="3"/>
      <c r="R41" s="3"/>
      <c r="S41" s="3"/>
    </row>
    <row r="42" spans="1:19" ht="15">
      <c r="A42" s="13" t="s">
        <v>191</v>
      </c>
      <c r="B42" s="3" t="s">
        <v>84</v>
      </c>
      <c r="C42" s="3" t="s">
        <v>84</v>
      </c>
      <c r="D42" s="3" t="s">
        <v>84</v>
      </c>
      <c r="E42" s="3" t="s">
        <v>84</v>
      </c>
      <c r="F42" s="3" t="s">
        <v>84</v>
      </c>
      <c r="G42" s="3">
        <v>3</v>
      </c>
      <c r="H42" s="3" t="s">
        <v>84</v>
      </c>
      <c r="I42" s="3" t="s">
        <v>84</v>
      </c>
      <c r="J42" s="3" t="s">
        <v>84</v>
      </c>
      <c r="K42" s="3" t="s">
        <v>84</v>
      </c>
      <c r="L42" s="3" t="s">
        <v>84</v>
      </c>
      <c r="M42" s="3" t="s">
        <v>84</v>
      </c>
      <c r="N42" s="3"/>
      <c r="O42" s="3"/>
      <c r="P42" s="3"/>
      <c r="Q42" s="3"/>
      <c r="R42" s="3"/>
      <c r="S42" s="3"/>
    </row>
    <row r="43" spans="1:19" ht="15">
      <c r="A43" s="13" t="s">
        <v>123</v>
      </c>
      <c r="B43" s="3">
        <v>1</v>
      </c>
      <c r="C43" s="3">
        <v>1</v>
      </c>
      <c r="D43" s="3">
        <v>1</v>
      </c>
      <c r="E43" s="3">
        <v>0.85</v>
      </c>
      <c r="F43" s="3">
        <v>0.95</v>
      </c>
      <c r="G43" s="3" t="s">
        <v>84</v>
      </c>
      <c r="H43" s="3">
        <v>0.95</v>
      </c>
      <c r="I43" s="3">
        <v>0.95</v>
      </c>
      <c r="J43" s="3">
        <v>0.95</v>
      </c>
      <c r="K43" s="3">
        <v>1.95</v>
      </c>
      <c r="L43" s="3">
        <v>1</v>
      </c>
      <c r="M43" s="3">
        <v>1</v>
      </c>
      <c r="N43" s="3"/>
      <c r="O43" s="3"/>
      <c r="P43" s="3"/>
      <c r="Q43" s="3"/>
      <c r="R43" s="3"/>
      <c r="S43" s="3"/>
    </row>
    <row r="44" spans="1:19" ht="15">
      <c r="A44" s="13" t="s">
        <v>126</v>
      </c>
      <c r="B44" s="3" t="s">
        <v>84</v>
      </c>
      <c r="C44" s="3" t="s">
        <v>84</v>
      </c>
      <c r="D44" s="3" t="s">
        <v>84</v>
      </c>
      <c r="E44" s="3">
        <v>0.85</v>
      </c>
      <c r="F44" s="3" t="s">
        <v>84</v>
      </c>
      <c r="G44" s="3" t="s">
        <v>84</v>
      </c>
      <c r="H44" s="3" t="s">
        <v>84</v>
      </c>
      <c r="I44" s="3" t="s">
        <v>84</v>
      </c>
      <c r="J44" s="3" t="s">
        <v>84</v>
      </c>
      <c r="K44" s="3" t="s">
        <v>84</v>
      </c>
      <c r="L44" s="3" t="s">
        <v>84</v>
      </c>
      <c r="M44" s="3" t="s">
        <v>84</v>
      </c>
      <c r="N44" s="3"/>
      <c r="O44" s="3"/>
      <c r="P44" s="3"/>
      <c r="Q44" s="3"/>
      <c r="R44" s="3"/>
      <c r="S44" s="3"/>
    </row>
    <row r="45" spans="1:19" ht="15">
      <c r="A45" s="13" t="s">
        <v>210</v>
      </c>
      <c r="B45" s="3" t="s">
        <v>84</v>
      </c>
      <c r="C45" s="3" t="s">
        <v>84</v>
      </c>
      <c r="D45" s="3" t="s">
        <v>84</v>
      </c>
      <c r="E45" s="3" t="s">
        <v>84</v>
      </c>
      <c r="F45" s="3" t="s">
        <v>84</v>
      </c>
      <c r="G45" s="3" t="s">
        <v>84</v>
      </c>
      <c r="H45" s="3" t="s">
        <v>84</v>
      </c>
      <c r="I45" s="3" t="s">
        <v>84</v>
      </c>
      <c r="J45" s="3" t="s">
        <v>84</v>
      </c>
      <c r="K45" s="3" t="s">
        <v>84</v>
      </c>
      <c r="L45" s="3" t="s">
        <v>84</v>
      </c>
      <c r="M45" s="3">
        <v>0.3</v>
      </c>
      <c r="N45" s="3"/>
      <c r="O45" s="3"/>
      <c r="P45" s="3"/>
      <c r="Q45" s="3"/>
      <c r="R45" s="3"/>
      <c r="S45" s="3"/>
    </row>
    <row r="46" spans="1:19" ht="15">
      <c r="A46" s="13" t="s">
        <v>211</v>
      </c>
      <c r="B46" s="3" t="s">
        <v>84</v>
      </c>
      <c r="C46" s="3" t="s">
        <v>84</v>
      </c>
      <c r="D46" s="3" t="s">
        <v>84</v>
      </c>
      <c r="E46" s="3" t="s">
        <v>84</v>
      </c>
      <c r="F46" s="3" t="s">
        <v>84</v>
      </c>
      <c r="G46" s="3" t="s">
        <v>84</v>
      </c>
      <c r="H46" s="3" t="s">
        <v>84</v>
      </c>
      <c r="I46" s="3" t="s">
        <v>84</v>
      </c>
      <c r="J46" s="3" t="s">
        <v>84</v>
      </c>
      <c r="K46" s="3" t="s">
        <v>84</v>
      </c>
      <c r="L46" s="3" t="s">
        <v>84</v>
      </c>
      <c r="M46" s="3">
        <v>20</v>
      </c>
      <c r="N46" s="3"/>
      <c r="O46" s="3"/>
      <c r="P46" s="3"/>
      <c r="Q46" s="3"/>
      <c r="R46" s="3"/>
      <c r="S46" s="3"/>
    </row>
    <row r="47" spans="1:19" ht="15">
      <c r="A47" s="13" t="s">
        <v>212</v>
      </c>
      <c r="B47" s="3" t="s">
        <v>84</v>
      </c>
      <c r="C47" s="3" t="s">
        <v>84</v>
      </c>
      <c r="D47" s="3" t="s">
        <v>84</v>
      </c>
      <c r="E47" s="3" t="s">
        <v>84</v>
      </c>
      <c r="F47" s="3" t="s">
        <v>84</v>
      </c>
      <c r="G47" s="3" t="s">
        <v>84</v>
      </c>
      <c r="H47" s="3" t="s">
        <v>84</v>
      </c>
      <c r="I47" s="3" t="s">
        <v>84</v>
      </c>
      <c r="J47" s="3" t="s">
        <v>84</v>
      </c>
      <c r="K47" s="3" t="s">
        <v>84</v>
      </c>
      <c r="L47" s="3" t="s">
        <v>84</v>
      </c>
      <c r="M47" s="3">
        <v>450000</v>
      </c>
      <c r="N47" s="3"/>
      <c r="O47" s="3"/>
      <c r="P47" s="3"/>
      <c r="Q47" s="3"/>
      <c r="R47" s="3"/>
      <c r="S47" s="3"/>
    </row>
    <row r="48" spans="1:19" ht="15">
      <c r="A48" s="13" t="s">
        <v>213</v>
      </c>
      <c r="B48" s="3" t="s">
        <v>84</v>
      </c>
      <c r="C48" s="3" t="s">
        <v>84</v>
      </c>
      <c r="D48" s="3" t="s">
        <v>84</v>
      </c>
      <c r="E48" s="3" t="s">
        <v>84</v>
      </c>
      <c r="F48" s="3" t="s">
        <v>84</v>
      </c>
      <c r="G48" s="3" t="s">
        <v>84</v>
      </c>
      <c r="H48" s="3" t="s">
        <v>84</v>
      </c>
      <c r="I48" s="3" t="s">
        <v>84</v>
      </c>
      <c r="J48" s="3" t="s">
        <v>84</v>
      </c>
      <c r="K48" s="3" t="s">
        <v>84</v>
      </c>
      <c r="L48" s="3" t="s">
        <v>84</v>
      </c>
      <c r="M48" s="3">
        <v>0.02</v>
      </c>
      <c r="N48" s="3"/>
      <c r="O48" s="3"/>
      <c r="P48" s="3"/>
      <c r="Q48" s="3"/>
      <c r="R48" s="3"/>
      <c r="S48" s="3"/>
    </row>
    <row r="49" spans="1:19" ht="15">
      <c r="A49" s="1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">
      <c r="A50" s="1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">
      <c r="A51" s="1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">
      <c r="A52" s="1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">
      <c r="A53" s="1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">
      <c r="A54" s="1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showGridLines="0" zoomScale="70" zoomScaleNormal="70" workbookViewId="0">
      <selection activeCell="A21" sqref="A21"/>
    </sheetView>
  </sheetViews>
  <sheetFormatPr defaultRowHeight="14.5"/>
  <cols>
    <col min="1" max="14" width="15.7265625" customWidth="1"/>
  </cols>
  <sheetData>
    <row r="1" spans="1:17" ht="29">
      <c r="A1" s="10" t="s">
        <v>1</v>
      </c>
      <c r="B1" s="10" t="s">
        <v>3</v>
      </c>
      <c r="C1" s="10" t="s">
        <v>0</v>
      </c>
      <c r="D1" s="10" t="s">
        <v>9</v>
      </c>
      <c r="E1" s="10" t="s">
        <v>2</v>
      </c>
      <c r="F1" s="10" t="s">
        <v>4</v>
      </c>
      <c r="G1" s="10" t="s">
        <v>72</v>
      </c>
      <c r="H1" s="10" t="s">
        <v>5</v>
      </c>
      <c r="I1" s="10" t="s">
        <v>6</v>
      </c>
      <c r="J1" s="10" t="s">
        <v>7</v>
      </c>
      <c r="K1" s="10" t="s">
        <v>128</v>
      </c>
      <c r="L1" s="10" t="s">
        <v>129</v>
      </c>
      <c r="M1" s="10" t="s">
        <v>8</v>
      </c>
      <c r="N1" s="10" t="s">
        <v>173</v>
      </c>
      <c r="O1" s="10"/>
      <c r="P1" s="10"/>
      <c r="Q1" s="10"/>
    </row>
    <row r="2" spans="1:17">
      <c r="A2" s="14">
        <v>1</v>
      </c>
      <c r="B2" s="11">
        <v>1</v>
      </c>
      <c r="C2" s="12" t="s">
        <v>10</v>
      </c>
      <c r="D2" s="12" t="s">
        <v>11</v>
      </c>
      <c r="E2" s="11">
        <v>1</v>
      </c>
      <c r="F2" s="8">
        <v>50</v>
      </c>
      <c r="G2" s="8">
        <v>0.9</v>
      </c>
      <c r="H2" s="8">
        <v>250</v>
      </c>
      <c r="I2" s="8">
        <v>3.5</v>
      </c>
      <c r="J2" s="8">
        <v>50</v>
      </c>
      <c r="K2" s="8">
        <v>15</v>
      </c>
      <c r="L2" s="8">
        <v>15</v>
      </c>
      <c r="M2" s="8">
        <v>3.5</v>
      </c>
      <c r="N2" s="8">
        <v>13000</v>
      </c>
      <c r="O2" s="8"/>
      <c r="P2" s="8"/>
      <c r="Q2" s="8"/>
    </row>
    <row r="3" spans="1:17">
      <c r="A3" s="14">
        <v>2</v>
      </c>
      <c r="B3" s="11">
        <v>1</v>
      </c>
      <c r="C3" s="12" t="s">
        <v>12</v>
      </c>
      <c r="D3" s="12" t="s">
        <v>11</v>
      </c>
      <c r="E3" s="11">
        <v>1</v>
      </c>
      <c r="F3" s="8">
        <v>40</v>
      </c>
      <c r="G3" s="8">
        <v>0.95</v>
      </c>
      <c r="H3" s="8">
        <v>350</v>
      </c>
      <c r="I3" s="8">
        <v>3</v>
      </c>
      <c r="J3" s="8">
        <v>100</v>
      </c>
      <c r="K3" s="8">
        <v>45</v>
      </c>
      <c r="L3" s="8">
        <v>35</v>
      </c>
      <c r="M3" s="8">
        <v>2.5</v>
      </c>
      <c r="N3" s="8">
        <v>16250</v>
      </c>
      <c r="O3" s="8"/>
      <c r="P3" s="8"/>
      <c r="Q3" s="8"/>
    </row>
    <row r="4" spans="1:17">
      <c r="A4" s="14">
        <v>3</v>
      </c>
      <c r="B4" s="11">
        <v>1</v>
      </c>
      <c r="C4" s="12" t="s">
        <v>13</v>
      </c>
      <c r="D4" s="12" t="s">
        <v>11</v>
      </c>
      <c r="E4" s="11">
        <v>1</v>
      </c>
      <c r="F4" s="8">
        <v>30</v>
      </c>
      <c r="G4" s="8">
        <v>0.95</v>
      </c>
      <c r="H4" s="8">
        <v>350</v>
      </c>
      <c r="I4" s="8">
        <v>2.5</v>
      </c>
      <c r="J4" s="8">
        <v>50</v>
      </c>
      <c r="K4" s="8">
        <v>25</v>
      </c>
      <c r="L4" s="8">
        <v>20</v>
      </c>
      <c r="M4" s="8">
        <v>2</v>
      </c>
      <c r="N4" s="8">
        <v>11050</v>
      </c>
      <c r="O4" s="8"/>
      <c r="P4" s="8"/>
      <c r="Q4" s="8"/>
    </row>
    <row r="5" spans="1:17">
      <c r="A5" s="14">
        <v>4</v>
      </c>
      <c r="B5" s="11">
        <v>1</v>
      </c>
      <c r="C5" s="12" t="s">
        <v>14</v>
      </c>
      <c r="D5" s="12" t="s">
        <v>15</v>
      </c>
      <c r="E5" s="11">
        <v>1</v>
      </c>
      <c r="F5" s="8">
        <v>65</v>
      </c>
      <c r="G5" s="8">
        <v>0.85</v>
      </c>
      <c r="H5" s="8">
        <v>400</v>
      </c>
      <c r="I5" s="8">
        <v>4</v>
      </c>
      <c r="J5" s="8">
        <v>100</v>
      </c>
      <c r="K5" s="8">
        <v>65</v>
      </c>
      <c r="L5" s="8">
        <v>55</v>
      </c>
      <c r="M5" s="8">
        <v>1.1000000000000001</v>
      </c>
      <c r="N5" s="8">
        <v>4550</v>
      </c>
      <c r="O5" s="8"/>
      <c r="P5" s="8"/>
      <c r="Q5" s="8"/>
    </row>
    <row r="6" spans="1:17">
      <c r="A6" s="14">
        <v>5</v>
      </c>
      <c r="B6" s="11">
        <v>1</v>
      </c>
      <c r="C6" s="12" t="s">
        <v>16</v>
      </c>
      <c r="D6" s="12" t="s">
        <v>15</v>
      </c>
      <c r="E6" s="11">
        <v>1</v>
      </c>
      <c r="F6" s="8">
        <v>75</v>
      </c>
      <c r="G6" s="8">
        <v>0.9</v>
      </c>
      <c r="H6" s="8">
        <v>500</v>
      </c>
      <c r="I6" s="8">
        <v>3.5</v>
      </c>
      <c r="J6" s="8">
        <v>80</v>
      </c>
      <c r="K6" s="8">
        <v>50</v>
      </c>
      <c r="L6" s="8">
        <v>75</v>
      </c>
      <c r="M6" s="8">
        <v>1.6</v>
      </c>
      <c r="N6" s="8">
        <v>2730</v>
      </c>
      <c r="O6" s="8"/>
      <c r="P6" s="8"/>
      <c r="Q6" s="8"/>
    </row>
    <row r="7" spans="1:17">
      <c r="A7" s="14">
        <v>6</v>
      </c>
      <c r="B7" s="11">
        <v>1</v>
      </c>
      <c r="C7" s="12" t="s">
        <v>17</v>
      </c>
      <c r="D7" s="12" t="s">
        <v>18</v>
      </c>
      <c r="E7" s="11">
        <v>1</v>
      </c>
      <c r="F7" s="8">
        <v>65</v>
      </c>
      <c r="G7" s="8">
        <v>0.9</v>
      </c>
      <c r="H7" s="8">
        <v>300</v>
      </c>
      <c r="I7" s="8">
        <v>5</v>
      </c>
      <c r="J7" s="8">
        <v>50</v>
      </c>
      <c r="K7" s="8">
        <v>20</v>
      </c>
      <c r="L7" s="8">
        <v>60</v>
      </c>
      <c r="M7" s="8">
        <v>2.5</v>
      </c>
      <c r="N7" s="8">
        <v>5200</v>
      </c>
      <c r="O7" s="8"/>
      <c r="P7" s="8"/>
      <c r="Q7" s="8"/>
    </row>
    <row r="8" spans="1:17">
      <c r="A8" s="14">
        <v>7</v>
      </c>
      <c r="B8" s="11">
        <v>1</v>
      </c>
      <c r="C8" s="12" t="s">
        <v>19</v>
      </c>
      <c r="D8" s="12" t="s">
        <v>18</v>
      </c>
      <c r="E8" s="11">
        <v>1</v>
      </c>
      <c r="F8" s="8">
        <v>40</v>
      </c>
      <c r="G8" s="8">
        <v>0.95</v>
      </c>
      <c r="H8" s="8">
        <v>450</v>
      </c>
      <c r="I8" s="8">
        <v>3.5</v>
      </c>
      <c r="J8" s="8">
        <v>50</v>
      </c>
      <c r="K8" s="8">
        <v>80</v>
      </c>
      <c r="L8" s="8">
        <v>90</v>
      </c>
      <c r="M8" s="8">
        <v>2</v>
      </c>
      <c r="N8" s="8">
        <v>6500</v>
      </c>
      <c r="O8" s="8"/>
      <c r="P8" s="8"/>
      <c r="Q8" s="8"/>
    </row>
    <row r="9" spans="1:17">
      <c r="A9" s="14">
        <v>8</v>
      </c>
      <c r="B9" s="11">
        <v>2</v>
      </c>
      <c r="C9" s="12" t="s">
        <v>14</v>
      </c>
      <c r="D9" s="12" t="s">
        <v>15</v>
      </c>
      <c r="E9" s="11">
        <v>1</v>
      </c>
      <c r="F9" s="8">
        <v>90</v>
      </c>
      <c r="G9" s="8">
        <v>0.85</v>
      </c>
      <c r="H9" s="8">
        <v>500</v>
      </c>
      <c r="I9" s="8">
        <v>3</v>
      </c>
      <c r="J9" s="8">
        <v>100</v>
      </c>
      <c r="K9" s="8">
        <v>80</v>
      </c>
      <c r="L9" s="8">
        <v>75</v>
      </c>
      <c r="M9" s="8">
        <v>0.5</v>
      </c>
      <c r="N9" s="8">
        <v>4550</v>
      </c>
      <c r="O9" s="8"/>
      <c r="P9" s="8"/>
      <c r="Q9" s="8"/>
    </row>
    <row r="10" spans="1:17">
      <c r="A10" s="14">
        <v>9</v>
      </c>
      <c r="B10" s="11">
        <v>2</v>
      </c>
      <c r="C10" s="12" t="s">
        <v>20</v>
      </c>
      <c r="D10" s="12" t="s">
        <v>15</v>
      </c>
      <c r="E10" s="11">
        <v>1</v>
      </c>
      <c r="F10" s="8">
        <v>100</v>
      </c>
      <c r="G10" s="8">
        <v>0.9</v>
      </c>
      <c r="H10" s="8">
        <v>350</v>
      </c>
      <c r="I10" s="8">
        <v>4</v>
      </c>
      <c r="J10" s="8">
        <v>80</v>
      </c>
      <c r="K10" s="8">
        <v>75</v>
      </c>
      <c r="L10" s="8">
        <v>50</v>
      </c>
      <c r="M10" s="8">
        <v>2.4</v>
      </c>
      <c r="N10" s="8">
        <v>4940</v>
      </c>
      <c r="O10" s="8"/>
      <c r="P10" s="8"/>
      <c r="Q10" s="8"/>
    </row>
    <row r="11" spans="1:17">
      <c r="A11" s="14">
        <v>10</v>
      </c>
      <c r="B11" s="11">
        <v>2</v>
      </c>
      <c r="C11" s="12" t="s">
        <v>21</v>
      </c>
      <c r="D11" s="12" t="s">
        <v>15</v>
      </c>
      <c r="E11" s="11">
        <v>1</v>
      </c>
      <c r="F11" s="8">
        <v>55</v>
      </c>
      <c r="G11" s="8">
        <v>0.95</v>
      </c>
      <c r="H11" s="8">
        <v>300</v>
      </c>
      <c r="I11" s="8">
        <v>3</v>
      </c>
      <c r="J11" s="8">
        <v>100</v>
      </c>
      <c r="K11" s="8">
        <v>85</v>
      </c>
      <c r="L11" s="8">
        <v>80</v>
      </c>
      <c r="M11" s="8">
        <v>1.2</v>
      </c>
      <c r="N11" s="8">
        <v>3900</v>
      </c>
      <c r="O11" s="8"/>
      <c r="P11" s="8"/>
      <c r="Q11" s="8"/>
    </row>
    <row r="12" spans="1:17">
      <c r="A12" s="14">
        <v>11</v>
      </c>
      <c r="B12" s="11">
        <v>2</v>
      </c>
      <c r="C12" s="12" t="s">
        <v>22</v>
      </c>
      <c r="D12" s="12" t="s">
        <v>23</v>
      </c>
      <c r="E12" s="11">
        <v>1</v>
      </c>
      <c r="F12" s="8">
        <v>60</v>
      </c>
      <c r="G12" s="8">
        <v>0.95</v>
      </c>
      <c r="H12" s="8">
        <v>350</v>
      </c>
      <c r="I12" s="8">
        <v>4</v>
      </c>
      <c r="J12" s="8">
        <v>60</v>
      </c>
      <c r="K12" s="8">
        <v>60</v>
      </c>
      <c r="L12" s="8">
        <v>50</v>
      </c>
      <c r="M12" s="8">
        <v>1.7</v>
      </c>
      <c r="N12" s="8">
        <v>3640</v>
      </c>
      <c r="O12" s="8"/>
      <c r="P12" s="8"/>
      <c r="Q12" s="8"/>
    </row>
    <row r="13" spans="1:17">
      <c r="A13" s="14">
        <v>12</v>
      </c>
      <c r="B13" s="11">
        <v>2</v>
      </c>
      <c r="C13" s="12" t="s">
        <v>24</v>
      </c>
      <c r="D13" s="12" t="s">
        <v>23</v>
      </c>
      <c r="E13" s="11">
        <v>0</v>
      </c>
      <c r="F13" s="8">
        <v>80</v>
      </c>
      <c r="G13" s="8">
        <v>0.95</v>
      </c>
      <c r="H13" s="8">
        <v>300</v>
      </c>
      <c r="I13" s="8">
        <v>0</v>
      </c>
      <c r="J13" s="8">
        <v>100</v>
      </c>
      <c r="K13" s="8">
        <v>45</v>
      </c>
      <c r="L13" s="8">
        <v>60</v>
      </c>
      <c r="M13" s="8">
        <v>1.4</v>
      </c>
      <c r="N13" s="8">
        <v>3900</v>
      </c>
      <c r="O13" s="8"/>
      <c r="P13" s="8"/>
      <c r="Q13" s="8"/>
    </row>
    <row r="14" spans="1:17">
      <c r="A14" s="14">
        <v>13</v>
      </c>
      <c r="B14" s="11">
        <v>2</v>
      </c>
      <c r="C14" s="12" t="s">
        <v>25</v>
      </c>
      <c r="D14" s="12" t="s">
        <v>26</v>
      </c>
      <c r="E14" s="11">
        <v>0</v>
      </c>
      <c r="F14" s="8">
        <v>75</v>
      </c>
      <c r="G14" s="8">
        <v>0.95</v>
      </c>
      <c r="H14" s="8">
        <v>300</v>
      </c>
      <c r="I14" s="8">
        <v>0</v>
      </c>
      <c r="J14" s="8">
        <v>150</v>
      </c>
      <c r="K14" s="8">
        <v>30</v>
      </c>
      <c r="L14" s="8">
        <v>90</v>
      </c>
      <c r="M14" s="8">
        <v>0.2</v>
      </c>
      <c r="N14" s="8">
        <v>1300</v>
      </c>
      <c r="O14" s="8"/>
      <c r="P14" s="8"/>
      <c r="Q14" s="8"/>
    </row>
    <row r="15" spans="1:17">
      <c r="A15" s="14">
        <v>14</v>
      </c>
      <c r="B15" s="11">
        <v>3</v>
      </c>
      <c r="C15" s="12" t="s">
        <v>27</v>
      </c>
      <c r="D15" s="12" t="s">
        <v>26</v>
      </c>
      <c r="E15" s="11">
        <v>0</v>
      </c>
      <c r="F15" s="8">
        <v>100</v>
      </c>
      <c r="G15" s="8">
        <v>0.95</v>
      </c>
      <c r="H15" s="8">
        <v>450</v>
      </c>
      <c r="I15" s="8">
        <v>0</v>
      </c>
      <c r="J15" s="8">
        <v>100</v>
      </c>
      <c r="K15" s="8">
        <v>75</v>
      </c>
      <c r="L15" s="8">
        <v>75</v>
      </c>
      <c r="M15" s="8">
        <v>1.1000000000000001</v>
      </c>
      <c r="N15" s="8">
        <v>5200</v>
      </c>
      <c r="O15" s="8"/>
      <c r="P15" s="8"/>
      <c r="Q15" s="8"/>
    </row>
    <row r="16" spans="1:17">
      <c r="A16" s="14">
        <v>15</v>
      </c>
      <c r="B16" s="11">
        <v>3</v>
      </c>
      <c r="C16" s="12" t="s">
        <v>28</v>
      </c>
      <c r="D16" s="12" t="s">
        <v>23</v>
      </c>
      <c r="E16" s="11">
        <v>0</v>
      </c>
      <c r="F16" s="8">
        <v>80</v>
      </c>
      <c r="G16" s="8">
        <v>0.9</v>
      </c>
      <c r="H16" s="8">
        <v>350</v>
      </c>
      <c r="I16" s="8">
        <v>0</v>
      </c>
      <c r="J16" s="8">
        <v>100</v>
      </c>
      <c r="K16" s="8">
        <v>65</v>
      </c>
      <c r="L16" s="8">
        <v>80</v>
      </c>
      <c r="M16" s="8">
        <v>2.2999999999999998</v>
      </c>
      <c r="N16" s="8">
        <v>4940</v>
      </c>
      <c r="O16" s="8"/>
      <c r="P16" s="8"/>
      <c r="Q16" s="8"/>
    </row>
    <row r="17" spans="1:17">
      <c r="A17" s="14">
        <v>16</v>
      </c>
      <c r="B17" s="11">
        <v>3</v>
      </c>
      <c r="C17" s="12" t="s">
        <v>29</v>
      </c>
      <c r="D17" s="12" t="s">
        <v>23</v>
      </c>
      <c r="E17" s="11">
        <v>0</v>
      </c>
      <c r="F17" s="8">
        <v>100</v>
      </c>
      <c r="G17" s="8">
        <v>0.95</v>
      </c>
      <c r="H17" s="8">
        <v>400</v>
      </c>
      <c r="I17" s="8">
        <v>0</v>
      </c>
      <c r="J17" s="8">
        <v>100</v>
      </c>
      <c r="K17" s="8">
        <v>85</v>
      </c>
      <c r="L17" s="8">
        <v>85</v>
      </c>
      <c r="M17" s="8">
        <v>1.5</v>
      </c>
      <c r="N17" s="8">
        <v>5850</v>
      </c>
      <c r="O17" s="8"/>
      <c r="P17" s="8"/>
      <c r="Q17" s="8"/>
    </row>
    <row r="18" spans="1:17">
      <c r="A18" s="14">
        <v>17</v>
      </c>
      <c r="B18" s="11">
        <v>3</v>
      </c>
      <c r="C18" s="12" t="s">
        <v>30</v>
      </c>
      <c r="D18" s="12" t="s">
        <v>15</v>
      </c>
      <c r="E18" s="11">
        <v>1</v>
      </c>
      <c r="F18" s="8">
        <v>65</v>
      </c>
      <c r="G18" s="8">
        <v>0.9</v>
      </c>
      <c r="H18" s="8">
        <v>250</v>
      </c>
      <c r="I18" s="8">
        <v>2.5</v>
      </c>
      <c r="J18" s="8">
        <v>100</v>
      </c>
      <c r="K18" s="8">
        <v>60</v>
      </c>
      <c r="L18" s="8">
        <v>75</v>
      </c>
      <c r="M18" s="8">
        <v>1</v>
      </c>
      <c r="N18" s="8">
        <v>3770</v>
      </c>
      <c r="O18" s="8"/>
      <c r="P18" s="8"/>
      <c r="Q18" s="8"/>
    </row>
    <row r="19" spans="1:17">
      <c r="A19" s="14">
        <v>18</v>
      </c>
      <c r="B19" s="11">
        <v>3</v>
      </c>
      <c r="C19" s="12" t="s">
        <v>31</v>
      </c>
      <c r="D19" s="12" t="s">
        <v>15</v>
      </c>
      <c r="E19" s="11">
        <v>1</v>
      </c>
      <c r="F19" s="8">
        <v>70</v>
      </c>
      <c r="G19" s="8">
        <v>0.95</v>
      </c>
      <c r="H19" s="8">
        <v>350</v>
      </c>
      <c r="I19" s="8">
        <v>5</v>
      </c>
      <c r="J19" s="8">
        <v>100</v>
      </c>
      <c r="K19" s="8">
        <v>80</v>
      </c>
      <c r="L19" s="8">
        <v>35</v>
      </c>
      <c r="M19" s="8">
        <v>1.5</v>
      </c>
      <c r="N19" s="8">
        <v>2340</v>
      </c>
      <c r="O19" s="8"/>
      <c r="P19" s="8"/>
      <c r="Q19" s="8"/>
    </row>
    <row r="20" spans="1:17">
      <c r="A20" s="14"/>
      <c r="B20" s="11"/>
      <c r="C20" s="12"/>
      <c r="D20" s="12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>
      <c r="A21" s="14"/>
      <c r="B21" s="11"/>
      <c r="C21" s="12"/>
      <c r="D21" s="12"/>
      <c r="E21" s="1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s="14"/>
      <c r="B22" s="11"/>
      <c r="C22" s="12"/>
      <c r="D22" s="12"/>
      <c r="E22" s="11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>
      <c r="A23" s="14"/>
      <c r="B23" s="11"/>
      <c r="C23" s="12"/>
      <c r="D23" s="12"/>
      <c r="E23" s="1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>
      <c r="A24" s="14"/>
      <c r="B24" s="11"/>
      <c r="C24" s="12"/>
      <c r="D24" s="12"/>
      <c r="E24" s="1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>
      <c r="A25" s="14"/>
      <c r="B25" s="11"/>
      <c r="C25" s="12"/>
      <c r="D25" s="12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>
      <c r="A26" s="14"/>
      <c r="B26" s="11"/>
      <c r="C26" s="12"/>
      <c r="D26" s="12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>
      <c r="A27" s="14"/>
      <c r="B27" s="11"/>
      <c r="C27" s="12"/>
      <c r="D27" s="12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>
      <c r="A28" s="14"/>
      <c r="B28" s="11"/>
      <c r="C28" s="12"/>
      <c r="D28" s="12"/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>
      <c r="A29" s="14"/>
      <c r="B29" s="11"/>
      <c r="C29" s="12"/>
      <c r="D29" s="12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>
      <c r="A30" s="14"/>
      <c r="B30" s="11"/>
      <c r="C30" s="12"/>
      <c r="D30" s="12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>
      <c r="A31" s="14"/>
      <c r="B31" s="11"/>
      <c r="C31" s="12"/>
      <c r="D31" s="12"/>
      <c r="E31" s="1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>
      <c r="A32" s="14"/>
      <c r="B32" s="11"/>
      <c r="C32" s="12"/>
      <c r="D32" s="12"/>
      <c r="E32" s="11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>
      <c r="A33" s="14"/>
      <c r="B33" s="11"/>
      <c r="C33" s="12"/>
      <c r="D33" s="12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>
      <c r="A34" s="14"/>
      <c r="B34" s="11"/>
      <c r="C34" s="12"/>
      <c r="D34" s="12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>
      <c r="A35" s="14"/>
      <c r="B35" s="11"/>
      <c r="C35" s="12"/>
      <c r="D35" s="12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>
      <c r="A36" s="14"/>
      <c r="B36" s="11"/>
      <c r="C36" s="12"/>
      <c r="D36" s="12"/>
      <c r="E36" s="1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>
      <c r="A37" s="14"/>
      <c r="B37" s="11"/>
      <c r="C37" s="12"/>
      <c r="D37" s="12"/>
      <c r="E37" s="1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>
      <c r="A38" s="14"/>
      <c r="B38" s="11"/>
      <c r="C38" s="12"/>
      <c r="D38" s="12"/>
      <c r="E38" s="1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>
      <c r="A39" s="14"/>
      <c r="B39" s="11"/>
      <c r="C39" s="12"/>
      <c r="D39" s="12"/>
      <c r="E39" s="1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>
      <c r="A40" s="14"/>
      <c r="B40" s="11"/>
      <c r="C40" s="12"/>
      <c r="D40" s="12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>
      <c r="A41" s="14"/>
      <c r="B41" s="11"/>
      <c r="C41" s="12"/>
      <c r="D41" s="12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>
      <c r="A42" s="14"/>
      <c r="B42" s="11"/>
      <c r="C42" s="12"/>
      <c r="D42" s="12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>
      <c r="A43" s="14"/>
      <c r="B43" s="11"/>
      <c r="C43" s="12"/>
      <c r="D43" s="12"/>
      <c r="E43" s="1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>
      <c r="A44" s="14"/>
      <c r="B44" s="11"/>
      <c r="C44" s="12"/>
      <c r="D44" s="12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A45" s="14"/>
      <c r="B45" s="11"/>
      <c r="C45" s="12"/>
      <c r="D45" s="12"/>
      <c r="E45" s="1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A46" s="14"/>
      <c r="B46" s="11"/>
      <c r="C46" s="12"/>
      <c r="D46" s="12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A47" s="14"/>
      <c r="B47" s="11"/>
      <c r="C47" s="12"/>
      <c r="D47" s="12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A48" s="14"/>
      <c r="B48" s="11"/>
      <c r="C48" s="12"/>
      <c r="D48" s="12"/>
      <c r="E48" s="1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>
      <c r="A49" s="14"/>
      <c r="B49" s="11"/>
      <c r="C49" s="12"/>
      <c r="D49" s="12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>
      <c r="A50" s="14"/>
      <c r="B50" s="11"/>
      <c r="C50" s="12"/>
      <c r="D50" s="12"/>
      <c r="E50" s="1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>
      <c r="A51" s="14"/>
      <c r="B51" s="11"/>
      <c r="C51" s="12"/>
      <c r="D51" s="12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>
      <c r="A52" s="14"/>
      <c r="B52" s="11"/>
      <c r="C52" s="12"/>
      <c r="D52" s="12"/>
      <c r="E52" s="11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>
      <c r="A53" s="14"/>
      <c r="B53" s="11"/>
      <c r="C53" s="12"/>
      <c r="D53" s="12"/>
      <c r="E53" s="1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>
      <c r="A54" s="14"/>
      <c r="B54" s="11"/>
      <c r="C54" s="12"/>
      <c r="D54" s="12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>
      <c r="A55" s="14"/>
      <c r="B55" s="11"/>
      <c r="C55" s="12"/>
      <c r="D55" s="12"/>
      <c r="E55" s="1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>
      <c r="A56" s="14"/>
      <c r="B56" s="11"/>
      <c r="C56" s="12"/>
      <c r="D56" s="12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>
      <c r="A57" s="14"/>
      <c r="B57" s="11"/>
      <c r="C57" s="12"/>
      <c r="D57" s="12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>
      <c r="A58" s="14"/>
      <c r="B58" s="11"/>
      <c r="C58" s="12"/>
      <c r="D58" s="12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>
      <c r="A59" s="14"/>
      <c r="B59" s="11"/>
      <c r="C59" s="12"/>
      <c r="D59" s="12"/>
      <c r="E59" s="1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>
      <c r="A60" s="14"/>
      <c r="B60" s="11"/>
      <c r="C60" s="12"/>
      <c r="D60" s="12"/>
      <c r="E60" s="1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>
      <c r="A61" s="14"/>
      <c r="B61" s="11"/>
      <c r="C61" s="12"/>
      <c r="D61" s="12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>
      <c r="A62" s="14"/>
      <c r="B62" s="11"/>
      <c r="C62" s="12"/>
      <c r="D62" s="12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>
      <c r="A63" s="14"/>
      <c r="B63" s="11"/>
      <c r="C63" s="12"/>
      <c r="D63" s="12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>
      <c r="A64" s="14"/>
      <c r="B64" s="11"/>
      <c r="C64" s="12"/>
      <c r="D64" s="12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>
      <c r="A65" s="14"/>
      <c r="B65" s="11"/>
      <c r="C65" s="12"/>
      <c r="D65" s="12"/>
      <c r="E65" s="1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>
      <c r="A66" s="14"/>
      <c r="B66" s="11"/>
      <c r="C66" s="12"/>
      <c r="D66" s="12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>
      <c r="A67" s="14"/>
      <c r="B67" s="11"/>
      <c r="C67" s="12"/>
      <c r="D67" s="12"/>
      <c r="E67" s="11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>
      <c r="A68" s="14"/>
      <c r="B68" s="11"/>
      <c r="C68" s="12"/>
      <c r="D68" s="12"/>
      <c r="E68" s="1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>
      <c r="A69" s="14"/>
      <c r="B69" s="11"/>
      <c r="C69" s="12"/>
      <c r="D69" s="12"/>
      <c r="E69" s="1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>
      <c r="A70" s="14"/>
      <c r="B70" s="11"/>
      <c r="C70" s="12"/>
      <c r="D70" s="12"/>
      <c r="E70" s="1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>
      <c r="A71" s="14"/>
      <c r="B71" s="11"/>
      <c r="C71" s="12"/>
      <c r="D71" s="12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>
      <c r="A72" s="14"/>
      <c r="B72" s="11"/>
      <c r="C72" s="12"/>
      <c r="D72" s="12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>
      <c r="A73" s="14"/>
      <c r="B73" s="11"/>
      <c r="C73" s="12"/>
      <c r="D73" s="12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>
      <c r="A74" s="14"/>
      <c r="B74" s="11"/>
      <c r="C74" s="12"/>
      <c r="D74" s="12"/>
      <c r="E74" s="11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>
      <c r="A75" s="14"/>
      <c r="B75" s="11"/>
      <c r="C75" s="12"/>
      <c r="D75" s="12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>
      <c r="A76" s="14"/>
      <c r="B76" s="11"/>
      <c r="C76" s="12"/>
      <c r="D76" s="12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>
      <c r="A77" s="14"/>
      <c r="B77" s="11"/>
      <c r="C77" s="12"/>
      <c r="D77" s="12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>
      <c r="A78" s="14"/>
      <c r="B78" s="11"/>
      <c r="C78" s="12"/>
      <c r="D78" s="12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>
      <c r="A79" s="14"/>
      <c r="B79" s="11"/>
      <c r="C79" s="12"/>
      <c r="D79" s="12"/>
      <c r="E79" s="1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>
      <c r="A80" s="14"/>
      <c r="B80" s="11"/>
      <c r="C80" s="12"/>
      <c r="D80" s="12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>
      <c r="A81" s="14"/>
      <c r="B81" s="11"/>
      <c r="C81" s="12"/>
      <c r="D81" s="12"/>
      <c r="E81" s="11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>
      <c r="A82" s="14"/>
      <c r="B82" s="11"/>
      <c r="C82" s="12"/>
      <c r="D82" s="12"/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>
      <c r="A83" s="14"/>
      <c r="B83" s="11"/>
      <c r="C83" s="12"/>
      <c r="D83" s="12"/>
      <c r="E83" s="11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>
      <c r="A84" s="14"/>
      <c r="B84" s="11"/>
      <c r="C84" s="12"/>
      <c r="D84" s="12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>
      <c r="A85" s="14"/>
      <c r="B85" s="11"/>
      <c r="C85" s="12"/>
      <c r="D85" s="12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>
      <c r="A86" s="14"/>
      <c r="B86" s="11"/>
      <c r="C86" s="12"/>
      <c r="D86" s="12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>
      <c r="A87" s="14"/>
      <c r="B87" s="11"/>
      <c r="C87" s="12"/>
      <c r="D87" s="12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>
      <c r="A88" s="14"/>
      <c r="B88" s="11"/>
      <c r="C88" s="12"/>
      <c r="D88" s="12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>
      <c r="A89" s="14"/>
      <c r="B89" s="11"/>
      <c r="C89" s="12"/>
      <c r="D89" s="12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>
      <c r="A90" s="14"/>
      <c r="B90" s="11"/>
      <c r="C90" s="12"/>
      <c r="D90" s="12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>
      <c r="A91" s="14"/>
      <c r="B91" s="11"/>
      <c r="C91" s="12"/>
      <c r="D91" s="12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>
      <c r="A92" s="14"/>
      <c r="B92" s="11"/>
      <c r="C92" s="12"/>
      <c r="D92" s="12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>
      <c r="A93" s="14"/>
      <c r="B93" s="11"/>
      <c r="C93" s="12"/>
      <c r="D93" s="12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>
      <c r="A94" s="14"/>
      <c r="B94" s="11"/>
      <c r="C94" s="12"/>
      <c r="D94" s="12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>
      <c r="A95" s="14"/>
      <c r="B95" s="11"/>
      <c r="C95" s="12"/>
      <c r="D95" s="12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>
      <c r="A96" s="14"/>
      <c r="B96" s="11"/>
      <c r="C96" s="12"/>
      <c r="D96" s="12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>
      <c r="A97" s="14"/>
      <c r="B97" s="11"/>
      <c r="C97" s="12"/>
      <c r="D97" s="12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>
      <c r="A98" s="14"/>
      <c r="B98" s="11"/>
      <c r="C98" s="12"/>
      <c r="D98" s="12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>
      <c r="A99" s="14"/>
      <c r="B99" s="11"/>
      <c r="C99" s="12"/>
      <c r="D99" s="12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>
      <c r="A100" s="14"/>
      <c r="B100" s="11"/>
      <c r="C100" s="12"/>
      <c r="D100" s="12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>
      <c r="A101" s="14"/>
      <c r="B101" s="11"/>
      <c r="C101" s="12"/>
      <c r="D101" s="12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>
      <c r="A102" s="14"/>
      <c r="B102" s="11"/>
      <c r="C102" s="12"/>
      <c r="D102" s="12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>
      <c r="A103" s="14"/>
      <c r="B103" s="11"/>
      <c r="C103" s="12"/>
      <c r="D103" s="12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>
      <c r="A104" s="14"/>
      <c r="B104" s="11"/>
      <c r="C104" s="12"/>
      <c r="D104" s="12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>
      <c r="A105" s="14"/>
      <c r="B105" s="11"/>
      <c r="C105" s="12"/>
      <c r="D105" s="12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>
      <c r="A106" s="14"/>
      <c r="B106" s="11"/>
      <c r="C106" s="12"/>
      <c r="D106" s="12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>
      <c r="A107" s="14"/>
      <c r="B107" s="11"/>
      <c r="C107" s="12"/>
      <c r="D107" s="12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zoomScale="70" zoomScaleNormal="70" workbookViewId="0">
      <selection activeCell="F1" sqref="F1"/>
    </sheetView>
  </sheetViews>
  <sheetFormatPr defaultRowHeight="14.5"/>
  <cols>
    <col min="1" max="1" width="23.453125" style="1" bestFit="1" customWidth="1"/>
    <col min="2" max="2" width="15.54296875" style="1" bestFit="1" customWidth="1"/>
    <col min="3" max="3" width="12.81640625" style="1" bestFit="1" customWidth="1"/>
    <col min="4" max="4" width="16" style="1" bestFit="1" customWidth="1"/>
    <col min="5" max="5" width="19.1796875" style="1" bestFit="1" customWidth="1"/>
    <col min="6" max="6" width="13.81640625" style="1" bestFit="1" customWidth="1"/>
    <col min="7" max="7" width="18.81640625" style="1" bestFit="1" customWidth="1"/>
    <col min="8" max="8" width="21.81640625" style="1" bestFit="1" customWidth="1"/>
  </cols>
  <sheetData>
    <row r="1" spans="1:8">
      <c r="A1" s="6" t="s">
        <v>73</v>
      </c>
      <c r="B1" s="6" t="s">
        <v>76</v>
      </c>
      <c r="C1" s="6" t="s">
        <v>75</v>
      </c>
      <c r="D1" s="6" t="s">
        <v>74</v>
      </c>
      <c r="E1" s="6" t="s">
        <v>32</v>
      </c>
      <c r="F1" s="6" t="s">
        <v>77</v>
      </c>
      <c r="G1" s="6" t="s">
        <v>32</v>
      </c>
      <c r="H1" s="6" t="s">
        <v>78</v>
      </c>
    </row>
    <row r="2" spans="1:8">
      <c r="A2" s="7" t="s">
        <v>33</v>
      </c>
      <c r="B2" s="8">
        <v>200</v>
      </c>
      <c r="C2" s="8">
        <v>2</v>
      </c>
      <c r="D2" s="8">
        <v>25000</v>
      </c>
      <c r="E2" s="8" t="s">
        <v>34</v>
      </c>
      <c r="F2" s="8">
        <v>240000</v>
      </c>
      <c r="G2" s="8" t="s">
        <v>79</v>
      </c>
      <c r="H2" s="9">
        <v>0.38400000000000001</v>
      </c>
    </row>
    <row r="3" spans="1:8">
      <c r="A3" s="7" t="s">
        <v>61</v>
      </c>
      <c r="B3" s="8">
        <v>1000</v>
      </c>
      <c r="C3" s="8">
        <v>1000</v>
      </c>
      <c r="D3" s="8">
        <v>40000</v>
      </c>
      <c r="E3" s="8" t="s">
        <v>34</v>
      </c>
      <c r="F3" s="8">
        <v>27500</v>
      </c>
      <c r="G3" s="8" t="s">
        <v>79</v>
      </c>
      <c r="H3" s="9">
        <v>0.38400000000000001</v>
      </c>
    </row>
    <row r="4" spans="1:8">
      <c r="A4" s="7" t="s">
        <v>62</v>
      </c>
      <c r="B4" s="8">
        <v>1000</v>
      </c>
      <c r="C4" s="8">
        <v>1000</v>
      </c>
      <c r="D4" s="8">
        <v>25000</v>
      </c>
      <c r="E4" s="8" t="s">
        <v>34</v>
      </c>
      <c r="F4" s="8">
        <v>36500</v>
      </c>
      <c r="G4" s="8" t="s">
        <v>79</v>
      </c>
      <c r="H4" s="9">
        <v>0.38400000000000001</v>
      </c>
    </row>
    <row r="5" spans="1:8">
      <c r="A5" s="7" t="s">
        <v>80</v>
      </c>
      <c r="B5" s="8">
        <v>500</v>
      </c>
      <c r="C5" s="8">
        <v>25</v>
      </c>
      <c r="D5" s="8">
        <v>20000</v>
      </c>
      <c r="E5" s="8" t="s">
        <v>34</v>
      </c>
      <c r="F5" s="8">
        <v>40000</v>
      </c>
      <c r="G5" s="8" t="s">
        <v>79</v>
      </c>
      <c r="H5" s="9">
        <v>0.38400000000000001</v>
      </c>
    </row>
    <row r="6" spans="1:8">
      <c r="A6" s="7" t="s">
        <v>81</v>
      </c>
      <c r="B6" s="8">
        <v>3</v>
      </c>
      <c r="C6" s="8">
        <v>3</v>
      </c>
      <c r="D6" s="8">
        <v>70</v>
      </c>
      <c r="E6" s="8" t="s">
        <v>63</v>
      </c>
      <c r="F6" s="8">
        <v>160000</v>
      </c>
      <c r="G6" s="8" t="s">
        <v>79</v>
      </c>
      <c r="H6" s="9">
        <v>0.245</v>
      </c>
    </row>
    <row r="7" spans="1:8">
      <c r="A7" s="7" t="s">
        <v>82</v>
      </c>
      <c r="B7" s="8">
        <v>60</v>
      </c>
      <c r="C7" s="8">
        <v>5</v>
      </c>
      <c r="D7" s="8">
        <v>200</v>
      </c>
      <c r="E7" s="8" t="s">
        <v>64</v>
      </c>
      <c r="F7" s="8">
        <v>66500</v>
      </c>
      <c r="G7" s="8" t="s">
        <v>79</v>
      </c>
      <c r="H7" s="9">
        <v>0.9</v>
      </c>
    </row>
    <row r="8" spans="1:8">
      <c r="A8" s="7" t="s">
        <v>130</v>
      </c>
      <c r="B8" s="8">
        <v>50</v>
      </c>
      <c r="C8" s="8">
        <v>10</v>
      </c>
      <c r="D8" s="8">
        <v>50</v>
      </c>
      <c r="E8" s="8" t="s">
        <v>63</v>
      </c>
      <c r="F8" s="8">
        <v>35000</v>
      </c>
      <c r="G8" s="8" t="s">
        <v>79</v>
      </c>
      <c r="H8" s="9" t="s">
        <v>84</v>
      </c>
    </row>
    <row r="9" spans="1:8">
      <c r="A9" s="7" t="s">
        <v>131</v>
      </c>
      <c r="B9" s="8">
        <v>100</v>
      </c>
      <c r="C9" s="8">
        <v>50</v>
      </c>
      <c r="D9" s="8">
        <v>100</v>
      </c>
      <c r="E9" s="8" t="s">
        <v>63</v>
      </c>
      <c r="F9" s="8">
        <v>45000</v>
      </c>
      <c r="G9" s="8" t="s">
        <v>79</v>
      </c>
      <c r="H9" s="9" t="s">
        <v>84</v>
      </c>
    </row>
    <row r="10" spans="1:8">
      <c r="A10" s="7" t="s">
        <v>85</v>
      </c>
      <c r="B10" s="8">
        <v>600</v>
      </c>
      <c r="C10" s="8">
        <v>50</v>
      </c>
      <c r="D10" s="8">
        <v>600</v>
      </c>
      <c r="E10" s="8" t="s">
        <v>83</v>
      </c>
      <c r="F10" s="8">
        <v>430000</v>
      </c>
      <c r="G10" s="8" t="s">
        <v>79</v>
      </c>
      <c r="H10" s="8" t="s">
        <v>84</v>
      </c>
    </row>
    <row r="11" spans="1:8">
      <c r="A11" s="7" t="s">
        <v>86</v>
      </c>
      <c r="B11" s="8">
        <v>1800</v>
      </c>
      <c r="C11" s="8">
        <v>600</v>
      </c>
      <c r="D11" s="8">
        <v>1800</v>
      </c>
      <c r="E11" s="8" t="s">
        <v>83</v>
      </c>
      <c r="F11" s="8">
        <v>510000</v>
      </c>
      <c r="G11" s="8" t="s">
        <v>79</v>
      </c>
      <c r="H11" s="8" t="s">
        <v>84</v>
      </c>
    </row>
    <row r="12" spans="1:8">
      <c r="A12" s="7" t="s">
        <v>87</v>
      </c>
      <c r="B12" s="8">
        <v>1</v>
      </c>
      <c r="C12" s="8">
        <v>1</v>
      </c>
      <c r="D12" s="8">
        <v>1</v>
      </c>
      <c r="E12" s="8" t="s">
        <v>90</v>
      </c>
      <c r="F12" s="8">
        <v>3000</v>
      </c>
      <c r="G12" s="8" t="s">
        <v>79</v>
      </c>
      <c r="H12" s="8" t="s">
        <v>84</v>
      </c>
    </row>
    <row r="13" spans="1:8">
      <c r="A13" s="7" t="s">
        <v>88</v>
      </c>
      <c r="B13" s="8">
        <v>2</v>
      </c>
      <c r="C13" s="8">
        <v>1</v>
      </c>
      <c r="D13" s="8">
        <v>2</v>
      </c>
      <c r="E13" s="8" t="s">
        <v>90</v>
      </c>
      <c r="F13" s="8">
        <v>3500</v>
      </c>
      <c r="G13" s="8" t="s">
        <v>79</v>
      </c>
      <c r="H13" s="8" t="s">
        <v>84</v>
      </c>
    </row>
    <row r="14" spans="1:8">
      <c r="A14" s="7" t="s">
        <v>89</v>
      </c>
      <c r="B14" s="8">
        <v>5</v>
      </c>
      <c r="C14" s="8">
        <v>2</v>
      </c>
      <c r="D14" s="8">
        <v>5</v>
      </c>
      <c r="E14" s="8" t="s">
        <v>90</v>
      </c>
      <c r="F14" s="8">
        <v>5000</v>
      </c>
      <c r="G14" s="8" t="s">
        <v>79</v>
      </c>
      <c r="H14" s="8" t="s">
        <v>84</v>
      </c>
    </row>
    <row r="15" spans="1:8">
      <c r="A15" s="7" t="s">
        <v>91</v>
      </c>
      <c r="B15" s="8">
        <v>5</v>
      </c>
      <c r="C15" s="8">
        <v>1</v>
      </c>
      <c r="D15" s="8">
        <v>5</v>
      </c>
      <c r="E15" s="8" t="s">
        <v>90</v>
      </c>
      <c r="F15" s="8">
        <v>150000</v>
      </c>
      <c r="G15" s="8" t="s">
        <v>79</v>
      </c>
      <c r="H15" s="8" t="s">
        <v>84</v>
      </c>
    </row>
    <row r="16" spans="1:8">
      <c r="A16" s="7" t="s">
        <v>92</v>
      </c>
      <c r="B16" s="8">
        <v>20</v>
      </c>
      <c r="C16" s="8">
        <v>5</v>
      </c>
      <c r="D16" s="8">
        <v>20</v>
      </c>
      <c r="E16" s="8" t="s">
        <v>90</v>
      </c>
      <c r="F16" s="8">
        <v>245000</v>
      </c>
      <c r="G16" s="8" t="s">
        <v>79</v>
      </c>
      <c r="H16" s="8" t="s">
        <v>84</v>
      </c>
    </row>
    <row r="17" spans="1:8">
      <c r="A17" s="7" t="s">
        <v>93</v>
      </c>
      <c r="B17" s="8">
        <v>85</v>
      </c>
      <c r="C17" s="8">
        <v>20</v>
      </c>
      <c r="D17" s="8">
        <v>85</v>
      </c>
      <c r="E17" s="8" t="s">
        <v>90</v>
      </c>
      <c r="F17" s="8">
        <v>345000</v>
      </c>
      <c r="G17" s="8" t="s">
        <v>79</v>
      </c>
      <c r="H17" s="8" t="s">
        <v>84</v>
      </c>
    </row>
    <row r="18" spans="1:8">
      <c r="A18" s="7"/>
      <c r="B18" s="8"/>
      <c r="C18" s="8"/>
      <c r="D18" s="8"/>
      <c r="E18" s="8"/>
      <c r="F18" s="8"/>
      <c r="G18" s="8"/>
      <c r="H18" s="8"/>
    </row>
    <row r="19" spans="1:8">
      <c r="A19" s="7"/>
      <c r="B19" s="8"/>
      <c r="C19" s="8"/>
      <c r="D19" s="8"/>
      <c r="E19" s="8"/>
      <c r="F19" s="8"/>
      <c r="G19" s="8"/>
      <c r="H19" s="8"/>
    </row>
    <row r="20" spans="1:8">
      <c r="A20" s="7"/>
      <c r="B20" s="8"/>
      <c r="C20" s="8"/>
      <c r="D20" s="8"/>
      <c r="E20" s="8"/>
      <c r="F20" s="8"/>
      <c r="G20" s="8"/>
      <c r="H20" s="8"/>
    </row>
    <row r="21" spans="1:8">
      <c r="A21" s="7"/>
      <c r="B21" s="8"/>
      <c r="C21" s="8"/>
      <c r="D21" s="8"/>
      <c r="E21" s="8"/>
      <c r="F21" s="8"/>
      <c r="G21" s="8"/>
      <c r="H21" s="8"/>
    </row>
    <row r="22" spans="1:8">
      <c r="A22" s="7"/>
      <c r="B22" s="8"/>
      <c r="C22" s="8"/>
      <c r="D22" s="8"/>
      <c r="E22" s="8"/>
      <c r="F22" s="8"/>
      <c r="G22" s="8"/>
      <c r="H22" s="8"/>
    </row>
    <row r="23" spans="1:8">
      <c r="A23" s="7"/>
      <c r="B23" s="8"/>
      <c r="C23" s="8"/>
      <c r="D23" s="8"/>
      <c r="E23" s="8"/>
      <c r="F23" s="8"/>
      <c r="G23" s="8"/>
      <c r="H23" s="8"/>
    </row>
    <row r="24" spans="1:8">
      <c r="A24" s="7"/>
      <c r="B24" s="8"/>
      <c r="C24" s="8"/>
      <c r="D24" s="8"/>
      <c r="E24" s="8"/>
      <c r="F24" s="8"/>
      <c r="G24" s="8"/>
      <c r="H24" s="8"/>
    </row>
    <row r="25" spans="1:8">
      <c r="A25" s="7"/>
      <c r="B25" s="8"/>
      <c r="C25" s="8"/>
      <c r="D25" s="8"/>
      <c r="E25" s="8"/>
      <c r="F25" s="8"/>
      <c r="G25" s="8"/>
      <c r="H25" s="8"/>
    </row>
    <row r="26" spans="1:8">
      <c r="A26" s="7"/>
      <c r="B26" s="8"/>
      <c r="C26" s="8"/>
      <c r="D26" s="8"/>
      <c r="E26" s="8"/>
      <c r="F26" s="8"/>
      <c r="G26" s="8"/>
      <c r="H26" s="8"/>
    </row>
    <row r="27" spans="1:8">
      <c r="A27" s="7"/>
      <c r="B27" s="8"/>
      <c r="C27" s="8"/>
      <c r="D27" s="8"/>
      <c r="E27" s="8"/>
      <c r="F27" s="8"/>
      <c r="G27" s="8"/>
      <c r="H27" s="8"/>
    </row>
    <row r="28" spans="1:8">
      <c r="A28" s="7"/>
      <c r="B28" s="8"/>
      <c r="C28" s="8"/>
      <c r="D28" s="8"/>
      <c r="E28" s="8"/>
      <c r="F28" s="8"/>
      <c r="G28" s="8"/>
      <c r="H28" s="8"/>
    </row>
    <row r="29" spans="1:8">
      <c r="A29" s="7"/>
      <c r="B29" s="8"/>
      <c r="C29" s="8"/>
      <c r="D29" s="8"/>
      <c r="E29" s="8"/>
      <c r="F29" s="8"/>
      <c r="G29" s="8"/>
      <c r="H29" s="8"/>
    </row>
    <row r="30" spans="1:8">
      <c r="A30" s="7"/>
      <c r="B30" s="8"/>
      <c r="C30" s="8"/>
      <c r="D30" s="8"/>
      <c r="E30" s="8"/>
      <c r="F30" s="8"/>
      <c r="G30" s="8"/>
      <c r="H30" s="8"/>
    </row>
    <row r="31" spans="1:8">
      <c r="A31" s="7"/>
      <c r="B31" s="8"/>
      <c r="C31" s="8"/>
      <c r="D31" s="8"/>
      <c r="E31" s="8"/>
      <c r="F31" s="8"/>
      <c r="G31" s="8"/>
      <c r="H31" s="8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showGridLines="0" zoomScale="50" zoomScaleNormal="50" workbookViewId="0">
      <selection activeCell="K15" sqref="K15"/>
    </sheetView>
  </sheetViews>
  <sheetFormatPr defaultRowHeight="14.5"/>
  <cols>
    <col min="1" max="1" width="30.453125" bestFit="1" customWidth="1"/>
    <col min="2" max="8" width="15.7265625" customWidth="1"/>
  </cols>
  <sheetData>
    <row r="1" spans="1:8" ht="15.5">
      <c r="A1" s="15" t="s">
        <v>159</v>
      </c>
      <c r="B1" s="15" t="s">
        <v>76</v>
      </c>
      <c r="C1" s="15" t="s">
        <v>75</v>
      </c>
      <c r="D1" s="15" t="s">
        <v>74</v>
      </c>
      <c r="E1" s="15" t="s">
        <v>32</v>
      </c>
      <c r="F1" s="15" t="s">
        <v>77</v>
      </c>
      <c r="G1" s="15" t="s">
        <v>32</v>
      </c>
      <c r="H1" s="15" t="s">
        <v>78</v>
      </c>
    </row>
    <row r="2" spans="1:8" ht="15.5">
      <c r="A2" s="16" t="s">
        <v>160</v>
      </c>
      <c r="B2" s="17">
        <v>200</v>
      </c>
      <c r="C2" s="17">
        <v>25</v>
      </c>
      <c r="D2" s="17">
        <v>20000</v>
      </c>
      <c r="E2" s="17" t="s">
        <v>34</v>
      </c>
      <c r="F2" s="17">
        <v>115</v>
      </c>
      <c r="G2" s="17" t="s">
        <v>79</v>
      </c>
      <c r="H2" s="18">
        <v>0.6</v>
      </c>
    </row>
    <row r="3" spans="1:8" ht="15.5">
      <c r="A3" s="16" t="s">
        <v>54</v>
      </c>
      <c r="B3" s="17">
        <v>0.6</v>
      </c>
      <c r="C3" s="17" t="s">
        <v>84</v>
      </c>
      <c r="D3" s="17" t="s">
        <v>84</v>
      </c>
      <c r="E3" s="17" t="s">
        <v>90</v>
      </c>
      <c r="F3" s="17">
        <v>340</v>
      </c>
      <c r="G3" s="17" t="s">
        <v>79</v>
      </c>
      <c r="H3" s="17" t="s">
        <v>84</v>
      </c>
    </row>
    <row r="4" spans="1:8" ht="15.5">
      <c r="A4" s="16" t="s">
        <v>57</v>
      </c>
      <c r="B4" s="17">
        <v>1</v>
      </c>
      <c r="C4" s="17" t="s">
        <v>84</v>
      </c>
      <c r="D4" s="17" t="s">
        <v>84</v>
      </c>
      <c r="E4" s="17" t="s">
        <v>90</v>
      </c>
      <c r="F4" s="17">
        <v>300</v>
      </c>
      <c r="G4" s="17" t="s">
        <v>79</v>
      </c>
      <c r="H4" s="17" t="s">
        <v>84</v>
      </c>
    </row>
    <row r="5" spans="1:8" ht="15.5">
      <c r="A5" s="16" t="s">
        <v>161</v>
      </c>
      <c r="B5" s="17">
        <v>1</v>
      </c>
      <c r="C5" s="17" t="s">
        <v>84</v>
      </c>
      <c r="D5" s="17" t="s">
        <v>84</v>
      </c>
      <c r="E5" s="17" t="s">
        <v>90</v>
      </c>
      <c r="F5" s="17">
        <v>6800</v>
      </c>
      <c r="G5" s="17" t="s">
        <v>79</v>
      </c>
      <c r="H5" s="17" t="s">
        <v>84</v>
      </c>
    </row>
    <row r="6" spans="1:8" ht="15.5">
      <c r="A6" s="16" t="s">
        <v>162</v>
      </c>
      <c r="B6" s="17">
        <v>1</v>
      </c>
      <c r="C6" s="17" t="s">
        <v>84</v>
      </c>
      <c r="D6" s="17" t="s">
        <v>84</v>
      </c>
      <c r="E6" s="17" t="s">
        <v>90</v>
      </c>
      <c r="F6" s="17">
        <v>3200</v>
      </c>
      <c r="G6" s="17" t="s">
        <v>79</v>
      </c>
      <c r="H6" s="17" t="s">
        <v>84</v>
      </c>
    </row>
    <row r="7" spans="1:8" ht="15.5">
      <c r="A7" s="16" t="s">
        <v>163</v>
      </c>
      <c r="B7" s="17">
        <v>1</v>
      </c>
      <c r="C7" s="17" t="s">
        <v>84</v>
      </c>
      <c r="D7" s="17" t="s">
        <v>84</v>
      </c>
      <c r="E7" s="17" t="s">
        <v>64</v>
      </c>
      <c r="F7" s="17">
        <v>2000</v>
      </c>
      <c r="G7" s="17" t="s">
        <v>79</v>
      </c>
      <c r="H7" s="17" t="s">
        <v>84</v>
      </c>
    </row>
    <row r="8" spans="1:8" ht="15.5">
      <c r="A8" s="16" t="s">
        <v>164</v>
      </c>
      <c r="B8" s="17">
        <v>1</v>
      </c>
      <c r="C8" s="17" t="s">
        <v>84</v>
      </c>
      <c r="D8" s="17" t="s">
        <v>84</v>
      </c>
      <c r="E8" s="17" t="s">
        <v>34</v>
      </c>
      <c r="F8" s="17">
        <v>50</v>
      </c>
      <c r="G8" s="17" t="s">
        <v>79</v>
      </c>
      <c r="H8" s="17" t="s">
        <v>84</v>
      </c>
    </row>
    <row r="9" spans="1:8" ht="15.5">
      <c r="A9" s="16" t="s">
        <v>167</v>
      </c>
      <c r="B9" s="17">
        <v>1</v>
      </c>
      <c r="C9" s="17" t="s">
        <v>84</v>
      </c>
      <c r="D9" s="17" t="s">
        <v>84</v>
      </c>
      <c r="E9" s="17" t="s">
        <v>34</v>
      </c>
      <c r="F9" s="17">
        <v>2</v>
      </c>
      <c r="G9" s="17" t="s">
        <v>79</v>
      </c>
      <c r="H9" s="17" t="s">
        <v>84</v>
      </c>
    </row>
    <row r="10" spans="1:8" ht="15.5">
      <c r="A10" s="16" t="s">
        <v>113</v>
      </c>
      <c r="B10" s="17">
        <v>1</v>
      </c>
      <c r="C10" s="17" t="s">
        <v>84</v>
      </c>
      <c r="D10" s="17" t="s">
        <v>84</v>
      </c>
      <c r="E10" s="17" t="s">
        <v>34</v>
      </c>
      <c r="F10" s="17">
        <v>1.3</v>
      </c>
      <c r="G10" s="17" t="s">
        <v>79</v>
      </c>
      <c r="H10" s="17" t="s">
        <v>84</v>
      </c>
    </row>
    <row r="11" spans="1:8" ht="15.5">
      <c r="A11" s="16" t="s">
        <v>115</v>
      </c>
      <c r="B11" s="17">
        <v>1</v>
      </c>
      <c r="C11" s="17" t="s">
        <v>84</v>
      </c>
      <c r="D11" s="17" t="s">
        <v>84</v>
      </c>
      <c r="E11" s="17" t="s">
        <v>34</v>
      </c>
      <c r="F11" s="17">
        <v>1.3</v>
      </c>
      <c r="G11" s="17" t="s">
        <v>79</v>
      </c>
      <c r="H11" s="17" t="s">
        <v>84</v>
      </c>
    </row>
    <row r="12" spans="1:8" ht="15.5">
      <c r="A12" s="16" t="s">
        <v>169</v>
      </c>
      <c r="B12" s="17">
        <v>1</v>
      </c>
      <c r="C12" s="17" t="s">
        <v>84</v>
      </c>
      <c r="D12" s="17" t="s">
        <v>84</v>
      </c>
      <c r="E12" s="17" t="s">
        <v>34</v>
      </c>
      <c r="F12" s="17">
        <v>2</v>
      </c>
      <c r="G12" s="17" t="s">
        <v>79</v>
      </c>
      <c r="H12" s="17" t="s">
        <v>84</v>
      </c>
    </row>
    <row r="13" spans="1:8" ht="15.5">
      <c r="A13" s="16" t="s">
        <v>165</v>
      </c>
      <c r="B13" s="17">
        <v>1</v>
      </c>
      <c r="C13" s="17" t="s">
        <v>84</v>
      </c>
      <c r="D13" s="17" t="s">
        <v>84</v>
      </c>
      <c r="E13" s="17" t="s">
        <v>34</v>
      </c>
      <c r="F13" s="17">
        <v>6.5000000000000002E-2</v>
      </c>
      <c r="G13" s="17" t="s">
        <v>79</v>
      </c>
      <c r="H13" s="17" t="s">
        <v>84</v>
      </c>
    </row>
    <row r="14" spans="1:8" ht="15.5">
      <c r="A14" s="16" t="s">
        <v>166</v>
      </c>
      <c r="B14" s="17">
        <v>1</v>
      </c>
      <c r="C14" s="17" t="s">
        <v>84</v>
      </c>
      <c r="D14" s="17" t="s">
        <v>84</v>
      </c>
      <c r="E14" s="17" t="s">
        <v>34</v>
      </c>
      <c r="F14" s="17">
        <v>0.59</v>
      </c>
      <c r="G14" s="17" t="s">
        <v>79</v>
      </c>
      <c r="H14" s="17" t="s">
        <v>84</v>
      </c>
    </row>
    <row r="15" spans="1:8" ht="15.5">
      <c r="A15" s="16" t="s">
        <v>168</v>
      </c>
      <c r="B15" s="17">
        <v>1</v>
      </c>
      <c r="C15" s="17" t="s">
        <v>84</v>
      </c>
      <c r="D15" s="17" t="s">
        <v>84</v>
      </c>
      <c r="E15" s="17" t="s">
        <v>170</v>
      </c>
      <c r="F15" s="17">
        <v>2.5000000000000001E-2</v>
      </c>
      <c r="G15" s="17" t="s">
        <v>79</v>
      </c>
      <c r="H15" s="17" t="s">
        <v>84</v>
      </c>
    </row>
    <row r="16" spans="1:8" ht="15.5">
      <c r="A16" s="16" t="s">
        <v>35</v>
      </c>
      <c r="B16" s="17">
        <v>1</v>
      </c>
      <c r="C16" s="17" t="s">
        <v>84</v>
      </c>
      <c r="D16" s="17" t="s">
        <v>84</v>
      </c>
      <c r="E16" s="17" t="s">
        <v>171</v>
      </c>
      <c r="F16" s="17">
        <v>200</v>
      </c>
      <c r="G16" s="17" t="s">
        <v>79</v>
      </c>
      <c r="H16" s="17" t="s">
        <v>84</v>
      </c>
    </row>
    <row r="17" spans="1:8" ht="15.5">
      <c r="A17" s="16" t="s">
        <v>36</v>
      </c>
      <c r="B17" s="17">
        <v>3</v>
      </c>
      <c r="C17" s="17" t="s">
        <v>84</v>
      </c>
      <c r="D17" s="17" t="s">
        <v>84</v>
      </c>
      <c r="E17" s="17" t="s">
        <v>171</v>
      </c>
      <c r="F17" s="17">
        <v>100</v>
      </c>
      <c r="G17" s="17" t="s">
        <v>79</v>
      </c>
      <c r="H17" s="17" t="s">
        <v>84</v>
      </c>
    </row>
    <row r="18" spans="1:8" ht="15.5">
      <c r="A18" s="16" t="s">
        <v>37</v>
      </c>
      <c r="B18" s="17">
        <v>4</v>
      </c>
      <c r="C18" s="17" t="s">
        <v>84</v>
      </c>
      <c r="D18" s="17" t="s">
        <v>84</v>
      </c>
      <c r="E18" s="17" t="s">
        <v>171</v>
      </c>
      <c r="F18" s="17">
        <v>90</v>
      </c>
      <c r="G18" s="17" t="s">
        <v>79</v>
      </c>
      <c r="H18" s="17" t="s">
        <v>84</v>
      </c>
    </row>
    <row r="19" spans="1:8" ht="15.5">
      <c r="A19" s="16" t="s">
        <v>38</v>
      </c>
      <c r="B19" s="17">
        <v>1</v>
      </c>
      <c r="C19" s="17" t="s">
        <v>84</v>
      </c>
      <c r="D19" s="17" t="s">
        <v>84</v>
      </c>
      <c r="E19" s="17" t="s">
        <v>171</v>
      </c>
      <c r="F19" s="17">
        <v>200</v>
      </c>
      <c r="G19" s="17" t="s">
        <v>79</v>
      </c>
      <c r="H19" s="17" t="s">
        <v>84</v>
      </c>
    </row>
    <row r="20" spans="1:8" ht="15.5">
      <c r="A20" s="16" t="s">
        <v>39</v>
      </c>
      <c r="B20" s="17">
        <v>1</v>
      </c>
      <c r="C20" s="17" t="s">
        <v>84</v>
      </c>
      <c r="D20" s="17" t="s">
        <v>84</v>
      </c>
      <c r="E20" s="17" t="s">
        <v>171</v>
      </c>
      <c r="F20" s="17">
        <v>700</v>
      </c>
      <c r="G20" s="17" t="s">
        <v>79</v>
      </c>
      <c r="H20" s="17" t="s">
        <v>84</v>
      </c>
    </row>
    <row r="21" spans="1:8" ht="15.5">
      <c r="A21" s="16" t="s">
        <v>40</v>
      </c>
      <c r="B21" s="17">
        <v>1</v>
      </c>
      <c r="C21" s="17" t="s">
        <v>84</v>
      </c>
      <c r="D21" s="17" t="s">
        <v>84</v>
      </c>
      <c r="E21" s="17" t="s">
        <v>171</v>
      </c>
      <c r="F21" s="17">
        <v>1000</v>
      </c>
      <c r="G21" s="17" t="s">
        <v>79</v>
      </c>
      <c r="H21" s="17" t="s">
        <v>84</v>
      </c>
    </row>
    <row r="22" spans="1:8" ht="15.5">
      <c r="A22" s="16" t="s">
        <v>41</v>
      </c>
      <c r="B22" s="17">
        <v>1</v>
      </c>
      <c r="C22" s="17" t="s">
        <v>84</v>
      </c>
      <c r="D22" s="17" t="s">
        <v>84</v>
      </c>
      <c r="E22" s="17" t="s">
        <v>171</v>
      </c>
      <c r="F22" s="17">
        <v>200</v>
      </c>
      <c r="G22" s="17" t="s">
        <v>79</v>
      </c>
      <c r="H22" s="17" t="s">
        <v>84</v>
      </c>
    </row>
    <row r="23" spans="1:8" ht="15.5">
      <c r="A23" s="16" t="s">
        <v>42</v>
      </c>
      <c r="B23" s="17">
        <v>1</v>
      </c>
      <c r="C23" s="17" t="s">
        <v>84</v>
      </c>
      <c r="D23" s="17" t="s">
        <v>84</v>
      </c>
      <c r="E23" s="17" t="s">
        <v>171</v>
      </c>
      <c r="F23" s="17">
        <v>5200</v>
      </c>
      <c r="G23" s="17" t="s">
        <v>79</v>
      </c>
      <c r="H23" s="17" t="s">
        <v>84</v>
      </c>
    </row>
    <row r="24" spans="1:8" ht="15.5">
      <c r="A24" s="16" t="s">
        <v>43</v>
      </c>
      <c r="B24" s="17">
        <v>1</v>
      </c>
      <c r="C24" s="17" t="s">
        <v>84</v>
      </c>
      <c r="D24" s="17" t="s">
        <v>84</v>
      </c>
      <c r="E24" s="17" t="s">
        <v>171</v>
      </c>
      <c r="F24" s="17">
        <v>500</v>
      </c>
      <c r="G24" s="17" t="s">
        <v>79</v>
      </c>
      <c r="H24" s="17" t="s">
        <v>84</v>
      </c>
    </row>
    <row r="25" spans="1:8" ht="15.5">
      <c r="A25" s="16" t="s">
        <v>44</v>
      </c>
      <c r="B25" s="17">
        <v>0</v>
      </c>
      <c r="C25" s="17" t="s">
        <v>84</v>
      </c>
      <c r="D25" s="17" t="s">
        <v>84</v>
      </c>
      <c r="E25" s="17" t="s">
        <v>171</v>
      </c>
      <c r="F25" s="17">
        <v>100</v>
      </c>
      <c r="G25" s="17" t="s">
        <v>79</v>
      </c>
      <c r="H25" s="17" t="s">
        <v>84</v>
      </c>
    </row>
    <row r="26" spans="1:8" ht="15.5">
      <c r="A26" s="16" t="s">
        <v>45</v>
      </c>
      <c r="B26" s="17">
        <v>0</v>
      </c>
      <c r="C26" s="17" t="s">
        <v>84</v>
      </c>
      <c r="D26" s="17" t="s">
        <v>84</v>
      </c>
      <c r="E26" s="17" t="s">
        <v>171</v>
      </c>
      <c r="F26" s="17">
        <v>1400</v>
      </c>
      <c r="G26" s="17" t="s">
        <v>79</v>
      </c>
      <c r="H26" s="17" t="s">
        <v>84</v>
      </c>
    </row>
    <row r="27" spans="1:8" ht="15.5">
      <c r="A27" s="16" t="s">
        <v>46</v>
      </c>
      <c r="B27" s="17">
        <v>4</v>
      </c>
      <c r="C27" s="17" t="s">
        <v>84</v>
      </c>
      <c r="D27" s="17" t="s">
        <v>84</v>
      </c>
      <c r="E27" s="17" t="s">
        <v>171</v>
      </c>
      <c r="F27" s="17">
        <v>90</v>
      </c>
      <c r="G27" s="17" t="s">
        <v>79</v>
      </c>
      <c r="H27" s="17" t="s">
        <v>84</v>
      </c>
    </row>
    <row r="28" spans="1:8" ht="15.5">
      <c r="A28" s="16" t="s">
        <v>47</v>
      </c>
      <c r="B28" s="17">
        <v>2</v>
      </c>
      <c r="C28" s="17" t="s">
        <v>84</v>
      </c>
      <c r="D28" s="17" t="s">
        <v>84</v>
      </c>
      <c r="E28" s="17" t="s">
        <v>171</v>
      </c>
      <c r="F28" s="17">
        <v>200</v>
      </c>
      <c r="G28" s="17" t="s">
        <v>79</v>
      </c>
      <c r="H28" s="17" t="s">
        <v>84</v>
      </c>
    </row>
    <row r="29" spans="1:8" ht="15.5">
      <c r="A29" s="16" t="s">
        <v>48</v>
      </c>
      <c r="B29" s="17">
        <v>1</v>
      </c>
      <c r="C29" s="17" t="s">
        <v>84</v>
      </c>
      <c r="D29" s="17" t="s">
        <v>84</v>
      </c>
      <c r="E29" s="17" t="s">
        <v>171</v>
      </c>
      <c r="F29" s="17">
        <v>300</v>
      </c>
      <c r="G29" s="17" t="s">
        <v>79</v>
      </c>
      <c r="H29" s="17" t="s">
        <v>84</v>
      </c>
    </row>
    <row r="30" spans="1:8" ht="15.5">
      <c r="A30" s="16" t="s">
        <v>49</v>
      </c>
      <c r="B30" s="17">
        <v>2</v>
      </c>
      <c r="C30" s="17" t="s">
        <v>84</v>
      </c>
      <c r="D30" s="17" t="s">
        <v>84</v>
      </c>
      <c r="E30" s="17" t="s">
        <v>171</v>
      </c>
      <c r="F30" s="17">
        <v>300</v>
      </c>
      <c r="G30" s="17" t="s">
        <v>79</v>
      </c>
      <c r="H30" s="17" t="s">
        <v>84</v>
      </c>
    </row>
    <row r="31" spans="1:8" ht="15.5">
      <c r="A31" s="16" t="s">
        <v>50</v>
      </c>
      <c r="B31" s="17">
        <v>1</v>
      </c>
      <c r="C31" s="17" t="s">
        <v>84</v>
      </c>
      <c r="D31" s="17" t="s">
        <v>84</v>
      </c>
      <c r="E31" s="17" t="s">
        <v>171</v>
      </c>
      <c r="F31" s="17">
        <v>300</v>
      </c>
      <c r="G31" s="17" t="s">
        <v>79</v>
      </c>
      <c r="H31" s="17" t="s">
        <v>84</v>
      </c>
    </row>
    <row r="32" spans="1:8" ht="15.5">
      <c r="A32" s="16" t="s">
        <v>51</v>
      </c>
      <c r="B32" s="17">
        <v>2</v>
      </c>
      <c r="C32" s="17" t="s">
        <v>84</v>
      </c>
      <c r="D32" s="17" t="s">
        <v>84</v>
      </c>
      <c r="E32" s="17" t="s">
        <v>171</v>
      </c>
      <c r="F32" s="17">
        <v>300</v>
      </c>
      <c r="G32" s="17" t="s">
        <v>79</v>
      </c>
      <c r="H32" s="17" t="s">
        <v>84</v>
      </c>
    </row>
    <row r="33" spans="1:8" ht="15.5">
      <c r="A33" s="16" t="s">
        <v>52</v>
      </c>
      <c r="B33" s="17">
        <v>2</v>
      </c>
      <c r="C33" s="17" t="s">
        <v>84</v>
      </c>
      <c r="D33" s="17" t="s">
        <v>84</v>
      </c>
      <c r="E33" s="17" t="s">
        <v>171</v>
      </c>
      <c r="F33" s="17">
        <v>300</v>
      </c>
      <c r="G33" s="17" t="s">
        <v>79</v>
      </c>
      <c r="H33" s="17" t="s">
        <v>84</v>
      </c>
    </row>
    <row r="34" spans="1:8" ht="15.5">
      <c r="A34" s="16" t="s">
        <v>53</v>
      </c>
      <c r="B34" s="17">
        <v>1</v>
      </c>
      <c r="C34" s="17" t="s">
        <v>84</v>
      </c>
      <c r="D34" s="17" t="s">
        <v>84</v>
      </c>
      <c r="E34" s="17" t="s">
        <v>171</v>
      </c>
      <c r="F34" s="17">
        <v>600</v>
      </c>
      <c r="G34" s="17" t="s">
        <v>79</v>
      </c>
      <c r="H34" s="17" t="s">
        <v>84</v>
      </c>
    </row>
    <row r="35" spans="1:8" ht="15.5">
      <c r="A35" s="16" t="s">
        <v>55</v>
      </c>
      <c r="B35" s="17">
        <v>1</v>
      </c>
      <c r="C35" s="17" t="s">
        <v>84</v>
      </c>
      <c r="D35" s="17" t="s">
        <v>84</v>
      </c>
      <c r="E35" s="17" t="s">
        <v>171</v>
      </c>
      <c r="F35" s="17">
        <v>200</v>
      </c>
      <c r="G35" s="17" t="s">
        <v>79</v>
      </c>
      <c r="H35" s="17" t="s">
        <v>84</v>
      </c>
    </row>
    <row r="36" spans="1:8" ht="15.5">
      <c r="A36" s="16" t="s">
        <v>56</v>
      </c>
      <c r="B36" s="17">
        <v>1</v>
      </c>
      <c r="C36" s="17" t="s">
        <v>84</v>
      </c>
      <c r="D36" s="17" t="s">
        <v>84</v>
      </c>
      <c r="E36" s="17" t="s">
        <v>171</v>
      </c>
      <c r="F36" s="17">
        <v>3300</v>
      </c>
      <c r="G36" s="17" t="s">
        <v>79</v>
      </c>
      <c r="H36" s="17" t="s">
        <v>84</v>
      </c>
    </row>
    <row r="37" spans="1:8" ht="15.5">
      <c r="A37" s="16" t="s">
        <v>58</v>
      </c>
      <c r="B37" s="17">
        <v>0</v>
      </c>
      <c r="C37" s="17" t="s">
        <v>84</v>
      </c>
      <c r="D37" s="17" t="s">
        <v>84</v>
      </c>
      <c r="E37" s="17" t="s">
        <v>171</v>
      </c>
      <c r="F37" s="17">
        <v>20</v>
      </c>
      <c r="G37" s="17" t="s">
        <v>79</v>
      </c>
      <c r="H37" s="17" t="s">
        <v>84</v>
      </c>
    </row>
    <row r="38" spans="1:8" ht="15.5">
      <c r="A38" s="16" t="s">
        <v>59</v>
      </c>
      <c r="B38" s="17">
        <v>1</v>
      </c>
      <c r="C38" s="17" t="s">
        <v>84</v>
      </c>
      <c r="D38" s="17" t="s">
        <v>84</v>
      </c>
      <c r="E38" s="17" t="s">
        <v>171</v>
      </c>
      <c r="F38" s="17">
        <v>700</v>
      </c>
      <c r="G38" s="17" t="s">
        <v>79</v>
      </c>
      <c r="H38" s="17" t="s">
        <v>84</v>
      </c>
    </row>
    <row r="39" spans="1:8" ht="15.5">
      <c r="A39" s="16" t="s">
        <v>60</v>
      </c>
      <c r="B39" s="17">
        <v>2</v>
      </c>
      <c r="C39" s="17" t="s">
        <v>84</v>
      </c>
      <c r="D39" s="17" t="s">
        <v>84</v>
      </c>
      <c r="E39" s="17" t="s">
        <v>171</v>
      </c>
      <c r="F39" s="17">
        <v>70</v>
      </c>
      <c r="G39" s="17" t="s">
        <v>79</v>
      </c>
      <c r="H39" s="17" t="s">
        <v>84</v>
      </c>
    </row>
    <row r="40" spans="1:8" ht="15.5">
      <c r="A40" s="16" t="s">
        <v>172</v>
      </c>
      <c r="B40" s="17">
        <v>1</v>
      </c>
      <c r="C40" s="17" t="s">
        <v>84</v>
      </c>
      <c r="D40" s="17" t="s">
        <v>84</v>
      </c>
      <c r="E40" s="17" t="s">
        <v>171</v>
      </c>
      <c r="F40" s="17">
        <f>SUMPRODUCT(B16:B39,F16:F39)</f>
        <v>16760</v>
      </c>
      <c r="G40" s="17" t="s">
        <v>79</v>
      </c>
      <c r="H40" s="17" t="s">
        <v>84</v>
      </c>
    </row>
    <row r="41" spans="1:8" ht="15.5">
      <c r="A41" s="16"/>
      <c r="B41" s="17"/>
      <c r="C41" s="17"/>
      <c r="D41" s="17"/>
      <c r="E41" s="17"/>
      <c r="F41" s="17"/>
      <c r="G41" s="17"/>
      <c r="H41" s="17"/>
    </row>
    <row r="42" spans="1:8" ht="15.5">
      <c r="A42" s="16"/>
      <c r="B42" s="17"/>
      <c r="C42" s="17"/>
      <c r="D42" s="17"/>
      <c r="E42" s="17"/>
      <c r="F42" s="17"/>
      <c r="G42" s="17"/>
      <c r="H42" s="17"/>
    </row>
    <row r="43" spans="1:8" ht="15.5">
      <c r="A43" s="16"/>
      <c r="B43" s="17"/>
      <c r="C43" s="17"/>
      <c r="D43" s="17"/>
      <c r="E43" s="17"/>
      <c r="F43" s="17"/>
      <c r="G43" s="17"/>
      <c r="H43" s="17"/>
    </row>
    <row r="44" spans="1:8" ht="15.5">
      <c r="A44" s="16"/>
      <c r="B44" s="17"/>
      <c r="C44" s="17"/>
      <c r="D44" s="17"/>
      <c r="E44" s="17"/>
      <c r="F44" s="17"/>
      <c r="G44" s="17"/>
      <c r="H44" s="17"/>
    </row>
    <row r="45" spans="1:8" ht="15.5">
      <c r="A45" s="16"/>
      <c r="B45" s="17"/>
      <c r="C45" s="17"/>
      <c r="D45" s="17"/>
      <c r="E45" s="17"/>
      <c r="F45" s="17"/>
      <c r="G45" s="17"/>
      <c r="H45" s="17"/>
    </row>
    <row r="46" spans="1:8" ht="15.5">
      <c r="A46" s="16"/>
      <c r="B46" s="17"/>
      <c r="C46" s="17"/>
      <c r="D46" s="17"/>
      <c r="E46" s="17"/>
      <c r="F46" s="17"/>
      <c r="G46" s="17"/>
      <c r="H46" s="17"/>
    </row>
    <row r="47" spans="1:8" ht="15.5">
      <c r="A47" s="16"/>
      <c r="B47" s="17"/>
      <c r="C47" s="17"/>
      <c r="D47" s="17"/>
      <c r="E47" s="17"/>
      <c r="F47" s="17"/>
      <c r="G47" s="17"/>
      <c r="H47" s="17"/>
    </row>
    <row r="48" spans="1:8" ht="15.5">
      <c r="A48" s="16"/>
      <c r="B48" s="17"/>
      <c r="C48" s="17"/>
      <c r="D48" s="17"/>
      <c r="E48" s="17"/>
      <c r="F48" s="17"/>
      <c r="G48" s="17"/>
      <c r="H48" s="17"/>
    </row>
    <row r="49" spans="1:8" ht="15.5">
      <c r="A49" s="16"/>
      <c r="B49" s="17"/>
      <c r="C49" s="17"/>
      <c r="D49" s="17"/>
      <c r="E49" s="17"/>
      <c r="F49" s="17"/>
      <c r="G49" s="17"/>
      <c r="H49" s="17"/>
    </row>
    <row r="50" spans="1:8" ht="15.5">
      <c r="A50" s="16"/>
      <c r="B50" s="17"/>
      <c r="C50" s="17"/>
      <c r="D50" s="17"/>
      <c r="E50" s="17"/>
      <c r="F50" s="17"/>
      <c r="G50" s="17"/>
      <c r="H50" s="17"/>
    </row>
    <row r="51" spans="1:8" ht="15.5">
      <c r="A51" s="16"/>
      <c r="B51" s="17"/>
      <c r="C51" s="17"/>
      <c r="D51" s="17"/>
      <c r="E51" s="17"/>
      <c r="F51" s="17"/>
      <c r="G51" s="17"/>
      <c r="H51" s="17"/>
    </row>
    <row r="52" spans="1:8" ht="15.5">
      <c r="A52" s="16"/>
      <c r="B52" s="17"/>
      <c r="C52" s="17"/>
      <c r="D52" s="17"/>
      <c r="E52" s="17"/>
      <c r="F52" s="17"/>
      <c r="G52" s="17"/>
      <c r="H52" s="17"/>
    </row>
    <row r="53" spans="1:8" ht="15.5">
      <c r="A53" s="16"/>
      <c r="B53" s="17"/>
      <c r="C53" s="17"/>
      <c r="D53" s="17"/>
      <c r="E53" s="17"/>
      <c r="F53" s="17"/>
      <c r="G53" s="17"/>
      <c r="H53" s="17"/>
    </row>
    <row r="54" spans="1:8" ht="15.5">
      <c r="A54" s="16"/>
      <c r="B54" s="17"/>
      <c r="C54" s="17"/>
      <c r="D54" s="17"/>
      <c r="E54" s="17"/>
      <c r="F54" s="17"/>
      <c r="G54" s="17"/>
      <c r="H54" s="17"/>
    </row>
    <row r="55" spans="1:8" ht="15.5">
      <c r="A55" s="16"/>
      <c r="B55" s="17"/>
      <c r="C55" s="17"/>
      <c r="D55" s="17"/>
      <c r="E55" s="17"/>
      <c r="F55" s="17"/>
      <c r="G55" s="17"/>
      <c r="H55" s="17"/>
    </row>
    <row r="56" spans="1:8" ht="15.5">
      <c r="A56" s="16"/>
      <c r="B56" s="17"/>
      <c r="C56" s="17"/>
      <c r="D56" s="17"/>
      <c r="E56" s="17"/>
      <c r="F56" s="17"/>
      <c r="G56" s="17"/>
      <c r="H56" s="17"/>
    </row>
    <row r="57" spans="1:8" ht="15.5">
      <c r="A57" s="16"/>
      <c r="B57" s="17"/>
      <c r="C57" s="17"/>
      <c r="D57" s="17"/>
      <c r="E57" s="17"/>
      <c r="F57" s="17"/>
      <c r="G57" s="17"/>
      <c r="H57" s="17"/>
    </row>
    <row r="58" spans="1:8" ht="15.5">
      <c r="A58" s="16"/>
      <c r="B58" s="17"/>
      <c r="C58" s="17"/>
      <c r="D58" s="17"/>
      <c r="E58" s="17"/>
      <c r="F58" s="17"/>
      <c r="G58" s="17"/>
      <c r="H58" s="17"/>
    </row>
    <row r="59" spans="1:8" ht="15.5">
      <c r="A59" s="16"/>
      <c r="B59" s="17"/>
      <c r="C59" s="17"/>
      <c r="D59" s="17"/>
      <c r="E59" s="17"/>
      <c r="F59" s="17"/>
      <c r="G59" s="17"/>
      <c r="H59" s="17"/>
    </row>
    <row r="60" spans="1:8" ht="15.5">
      <c r="A60" s="16"/>
      <c r="B60" s="17"/>
      <c r="C60" s="17"/>
      <c r="D60" s="17"/>
      <c r="E60" s="17"/>
      <c r="F60" s="17"/>
      <c r="G60" s="17"/>
      <c r="H60" s="17"/>
    </row>
    <row r="61" spans="1:8" ht="15.5">
      <c r="A61" s="16"/>
      <c r="B61" s="17"/>
      <c r="C61" s="17"/>
      <c r="D61" s="17"/>
      <c r="E61" s="17"/>
      <c r="F61" s="17"/>
      <c r="G61" s="17"/>
      <c r="H61" s="17"/>
    </row>
    <row r="62" spans="1:8" ht="15.5">
      <c r="A62" s="16"/>
      <c r="B62" s="17"/>
      <c r="C62" s="17"/>
      <c r="D62" s="17"/>
      <c r="E62" s="17"/>
      <c r="F62" s="17"/>
      <c r="G62" s="17"/>
      <c r="H62" s="17"/>
    </row>
    <row r="63" spans="1:8" ht="15.5">
      <c r="A63" s="16"/>
      <c r="B63" s="17"/>
      <c r="C63" s="17"/>
      <c r="D63" s="17"/>
      <c r="E63" s="17"/>
      <c r="F63" s="17"/>
      <c r="G63" s="17"/>
      <c r="H63" s="17"/>
    </row>
    <row r="64" spans="1:8" ht="15.5">
      <c r="A64" s="16"/>
      <c r="B64" s="17"/>
      <c r="C64" s="17"/>
      <c r="D64" s="17"/>
      <c r="E64" s="17"/>
      <c r="F64" s="17"/>
      <c r="G64" s="17"/>
      <c r="H64" s="17"/>
    </row>
    <row r="65" spans="1:8" ht="15.5">
      <c r="A65" s="16"/>
      <c r="B65" s="17"/>
      <c r="C65" s="17"/>
      <c r="D65" s="17"/>
      <c r="E65" s="17"/>
      <c r="F65" s="17"/>
      <c r="G65" s="17"/>
      <c r="H65" s="17"/>
    </row>
    <row r="66" spans="1:8" ht="15.5">
      <c r="A66" s="16"/>
      <c r="B66" s="17"/>
      <c r="C66" s="17"/>
      <c r="D66" s="17"/>
      <c r="E66" s="17"/>
      <c r="F66" s="17"/>
      <c r="G66" s="17"/>
      <c r="H66" s="17"/>
    </row>
    <row r="67" spans="1:8" ht="15.5">
      <c r="A67" s="16"/>
      <c r="B67" s="17"/>
      <c r="C67" s="17"/>
      <c r="D67" s="17"/>
      <c r="E67" s="17"/>
      <c r="F67" s="17"/>
      <c r="G67" s="17"/>
      <c r="H67" s="17"/>
    </row>
    <row r="68" spans="1:8" ht="15.5">
      <c r="A68" s="16"/>
      <c r="B68" s="17"/>
      <c r="C68" s="17"/>
      <c r="D68" s="17"/>
      <c r="E68" s="17"/>
      <c r="F68" s="17"/>
      <c r="G68" s="17"/>
      <c r="H68" s="17"/>
    </row>
    <row r="69" spans="1:8" ht="15.5">
      <c r="A69" s="16"/>
      <c r="B69" s="17"/>
      <c r="C69" s="17"/>
      <c r="D69" s="17"/>
      <c r="E69" s="17"/>
      <c r="F69" s="17"/>
      <c r="G69" s="17"/>
      <c r="H69" s="17"/>
    </row>
    <row r="70" spans="1:8" ht="15.5">
      <c r="A70" s="16"/>
      <c r="B70" s="17"/>
      <c r="C70" s="17"/>
      <c r="D70" s="17"/>
      <c r="E70" s="17"/>
      <c r="F70" s="17"/>
      <c r="G70" s="17"/>
      <c r="H70" s="17"/>
    </row>
    <row r="71" spans="1:8" ht="15.5">
      <c r="A71" s="16"/>
      <c r="B71" s="17"/>
      <c r="C71" s="17"/>
      <c r="D71" s="17"/>
      <c r="E71" s="17"/>
      <c r="F71" s="17"/>
      <c r="G71" s="17"/>
      <c r="H71" s="17"/>
    </row>
    <row r="72" spans="1:8" ht="15.5">
      <c r="A72" s="16"/>
      <c r="B72" s="17"/>
      <c r="C72" s="17"/>
      <c r="D72" s="17"/>
      <c r="E72" s="17"/>
      <c r="F72" s="17"/>
      <c r="G72" s="17"/>
      <c r="H72" s="17"/>
    </row>
    <row r="73" spans="1:8" ht="15.5">
      <c r="A73" s="16"/>
      <c r="B73" s="17"/>
      <c r="C73" s="17"/>
      <c r="D73" s="17"/>
      <c r="E73" s="17"/>
      <c r="F73" s="17"/>
      <c r="G73" s="17"/>
      <c r="H73" s="17"/>
    </row>
    <row r="74" spans="1:8" ht="15.5">
      <c r="A74" s="16"/>
      <c r="B74" s="17"/>
      <c r="C74" s="17"/>
      <c r="D74" s="17"/>
      <c r="E74" s="17"/>
      <c r="F74" s="17"/>
      <c r="G74" s="17"/>
      <c r="H74" s="17"/>
    </row>
    <row r="75" spans="1:8" ht="15.5">
      <c r="A75" s="16"/>
      <c r="B75" s="17"/>
      <c r="C75" s="17"/>
      <c r="D75" s="17"/>
      <c r="E75" s="17"/>
      <c r="F75" s="17"/>
      <c r="G75" s="17"/>
      <c r="H75" s="17"/>
    </row>
    <row r="76" spans="1:8" ht="15.5">
      <c r="A76" s="16"/>
      <c r="B76" s="17"/>
      <c r="C76" s="17"/>
      <c r="D76" s="17"/>
      <c r="E76" s="17"/>
      <c r="F76" s="17"/>
      <c r="G76" s="17"/>
      <c r="H76" s="17"/>
    </row>
    <row r="77" spans="1:8" ht="15.5">
      <c r="A77" s="16"/>
      <c r="B77" s="17"/>
      <c r="C77" s="17"/>
      <c r="D77" s="17"/>
      <c r="E77" s="17"/>
      <c r="F77" s="17"/>
      <c r="G77" s="17"/>
      <c r="H77" s="17"/>
    </row>
    <row r="78" spans="1:8" ht="15.5">
      <c r="A78" s="16"/>
      <c r="B78" s="17"/>
      <c r="C78" s="17"/>
      <c r="D78" s="17"/>
      <c r="E78" s="17"/>
      <c r="F78" s="17"/>
      <c r="G78" s="17"/>
      <c r="H78" s="17"/>
    </row>
    <row r="79" spans="1:8" ht="15.5">
      <c r="A79" s="16"/>
      <c r="B79" s="17"/>
      <c r="C79" s="17"/>
      <c r="D79" s="17"/>
      <c r="E79" s="17"/>
      <c r="F79" s="17"/>
      <c r="G79" s="17"/>
      <c r="H79" s="17"/>
    </row>
    <row r="80" spans="1:8" ht="15.5">
      <c r="A80" s="16"/>
      <c r="B80" s="17"/>
      <c r="C80" s="17"/>
      <c r="D80" s="17"/>
      <c r="E80" s="17"/>
      <c r="F80" s="17"/>
      <c r="G80" s="17"/>
      <c r="H80" s="17"/>
    </row>
    <row r="81" spans="1:8" ht="15.5">
      <c r="A81" s="16"/>
      <c r="B81" s="17"/>
      <c r="C81" s="17"/>
      <c r="D81" s="17"/>
      <c r="E81" s="17"/>
      <c r="F81" s="17"/>
      <c r="G81" s="17"/>
      <c r="H81" s="17"/>
    </row>
    <row r="82" spans="1:8" ht="15.5">
      <c r="A82" s="16"/>
      <c r="B82" s="17"/>
      <c r="C82" s="17"/>
      <c r="D82" s="17"/>
      <c r="E82" s="17"/>
      <c r="F82" s="17"/>
      <c r="G82" s="17"/>
      <c r="H82" s="17"/>
    </row>
    <row r="83" spans="1:8" ht="15.5">
      <c r="A83" s="16"/>
      <c r="B83" s="17"/>
      <c r="C83" s="17"/>
      <c r="D83" s="17"/>
      <c r="E83" s="17"/>
      <c r="F83" s="17"/>
      <c r="G83" s="17"/>
      <c r="H83" s="17"/>
    </row>
    <row r="84" spans="1:8" ht="15.5">
      <c r="A84" s="16"/>
      <c r="B84" s="17"/>
      <c r="C84" s="17"/>
      <c r="D84" s="17"/>
      <c r="E84" s="17"/>
      <c r="F84" s="17"/>
      <c r="G84" s="17"/>
      <c r="H84" s="17"/>
    </row>
    <row r="85" spans="1:8" ht="15.5">
      <c r="A85" s="16"/>
      <c r="B85" s="17"/>
      <c r="C85" s="17"/>
      <c r="D85" s="17"/>
      <c r="E85" s="17"/>
      <c r="F85" s="17"/>
      <c r="G85" s="17"/>
      <c r="H85" s="17"/>
    </row>
    <row r="86" spans="1:8" ht="15.5">
      <c r="A86" s="16"/>
      <c r="B86" s="17"/>
      <c r="C86" s="17"/>
      <c r="D86" s="17"/>
      <c r="E86" s="17"/>
      <c r="F86" s="17"/>
      <c r="G86" s="17"/>
      <c r="H86" s="17"/>
    </row>
    <row r="87" spans="1:8" ht="15.5">
      <c r="A87" s="16"/>
      <c r="B87" s="17"/>
      <c r="C87" s="17"/>
      <c r="D87" s="17"/>
      <c r="E87" s="17"/>
      <c r="F87" s="17"/>
      <c r="G87" s="17"/>
      <c r="H87" s="17"/>
    </row>
    <row r="88" spans="1:8" ht="15.5">
      <c r="A88" s="16"/>
      <c r="B88" s="17"/>
      <c r="C88" s="17"/>
      <c r="D88" s="17"/>
      <c r="E88" s="17"/>
      <c r="F88" s="17"/>
      <c r="G88" s="17"/>
      <c r="H88" s="17"/>
    </row>
    <row r="89" spans="1:8" ht="15.5">
      <c r="A89" s="16"/>
      <c r="B89" s="17"/>
      <c r="C89" s="17"/>
      <c r="D89" s="17"/>
      <c r="E89" s="17"/>
      <c r="F89" s="17"/>
      <c r="G89" s="17"/>
      <c r="H89" s="17"/>
    </row>
    <row r="90" spans="1:8" ht="15.5">
      <c r="A90" s="16"/>
      <c r="B90" s="17"/>
      <c r="C90" s="17"/>
      <c r="D90" s="17"/>
      <c r="E90" s="17"/>
      <c r="F90" s="17"/>
      <c r="G90" s="17"/>
      <c r="H90" s="17"/>
    </row>
    <row r="91" spans="1:8" ht="15.5">
      <c r="A91" s="16"/>
      <c r="B91" s="17"/>
      <c r="C91" s="17"/>
      <c r="D91" s="17"/>
      <c r="E91" s="17"/>
      <c r="F91" s="17"/>
      <c r="G91" s="17"/>
      <c r="H91" s="17"/>
    </row>
    <row r="92" spans="1:8" ht="15.5">
      <c r="A92" s="16"/>
      <c r="B92" s="17"/>
      <c r="C92" s="17"/>
      <c r="D92" s="17"/>
      <c r="E92" s="17"/>
      <c r="F92" s="17"/>
      <c r="G92" s="17"/>
      <c r="H92" s="17"/>
    </row>
    <row r="93" spans="1:8" ht="15.5">
      <c r="A93" s="16"/>
      <c r="B93" s="17"/>
      <c r="C93" s="17"/>
      <c r="D93" s="17"/>
      <c r="E93" s="17"/>
      <c r="F93" s="17"/>
      <c r="G93" s="17"/>
      <c r="H93" s="17"/>
    </row>
    <row r="94" spans="1:8" ht="15.5">
      <c r="A94" s="16"/>
      <c r="B94" s="17"/>
      <c r="C94" s="17"/>
      <c r="D94" s="17"/>
      <c r="E94" s="17"/>
      <c r="F94" s="17"/>
      <c r="G94" s="17"/>
      <c r="H94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zoomScale="70" zoomScaleNormal="70" workbookViewId="0"/>
  </sheetViews>
  <sheetFormatPr defaultRowHeight="14.5"/>
  <cols>
    <col min="1" max="1" width="32" bestFit="1" customWidth="1"/>
    <col min="2" max="7" width="12.81640625" customWidth="1"/>
  </cols>
  <sheetData>
    <row r="1" spans="1:7" ht="15">
      <c r="A1" s="13" t="s">
        <v>104</v>
      </c>
      <c r="B1" s="5" t="s">
        <v>132</v>
      </c>
      <c r="C1" s="5" t="s">
        <v>156</v>
      </c>
      <c r="D1" s="5" t="s">
        <v>157</v>
      </c>
      <c r="E1" s="5" t="s">
        <v>158</v>
      </c>
      <c r="F1" s="5"/>
      <c r="G1" s="5"/>
    </row>
    <row r="2" spans="1:7" ht="15">
      <c r="A2" s="13" t="s">
        <v>155</v>
      </c>
      <c r="B2" s="8">
        <v>12</v>
      </c>
      <c r="C2" s="8">
        <v>9</v>
      </c>
      <c r="D2" s="8">
        <v>2</v>
      </c>
      <c r="E2" s="8">
        <v>1</v>
      </c>
      <c r="F2" s="8"/>
      <c r="G2" s="8"/>
    </row>
    <row r="3" spans="1:7" ht="15">
      <c r="A3" s="13" t="s">
        <v>151</v>
      </c>
      <c r="B3" s="8">
        <v>0.95</v>
      </c>
      <c r="C3" s="8">
        <v>0.95</v>
      </c>
      <c r="D3" s="8">
        <v>0.95</v>
      </c>
      <c r="E3" s="8">
        <v>0.95</v>
      </c>
      <c r="F3" s="8"/>
      <c r="G3" s="8"/>
    </row>
    <row r="4" spans="1:7" ht="15">
      <c r="A4" s="13" t="s">
        <v>133</v>
      </c>
      <c r="B4" s="8">
        <v>340</v>
      </c>
      <c r="C4" s="8">
        <v>340</v>
      </c>
      <c r="D4" s="8">
        <v>340</v>
      </c>
      <c r="E4" s="8">
        <v>340</v>
      </c>
      <c r="F4" s="8"/>
      <c r="G4" s="8"/>
    </row>
    <row r="5" spans="1:7" ht="15">
      <c r="A5" s="13" t="s">
        <v>134</v>
      </c>
      <c r="B5" s="8">
        <v>3</v>
      </c>
      <c r="C5" s="8">
        <v>3</v>
      </c>
      <c r="D5" s="8">
        <v>3</v>
      </c>
      <c r="E5" s="8">
        <v>3</v>
      </c>
      <c r="F5" s="8"/>
      <c r="G5" s="8"/>
    </row>
    <row r="6" spans="1:7" ht="15">
      <c r="A6" s="13" t="s">
        <v>135</v>
      </c>
      <c r="B6" s="8">
        <v>8</v>
      </c>
      <c r="C6" s="8">
        <v>8</v>
      </c>
      <c r="D6" s="8">
        <v>8</v>
      </c>
      <c r="E6" s="8">
        <v>8</v>
      </c>
      <c r="F6" s="8"/>
      <c r="G6" s="8"/>
    </row>
    <row r="7" spans="1:7" ht="15">
      <c r="A7" s="13" t="s">
        <v>136</v>
      </c>
      <c r="B7" s="8">
        <v>0.2</v>
      </c>
      <c r="C7" s="8">
        <v>0.2</v>
      </c>
      <c r="D7" s="8">
        <v>0.2</v>
      </c>
      <c r="E7" s="8">
        <v>0.2</v>
      </c>
      <c r="F7" s="8"/>
      <c r="G7" s="8"/>
    </row>
    <row r="8" spans="1:7" ht="15">
      <c r="A8" s="13" t="s">
        <v>137</v>
      </c>
      <c r="B8" s="8">
        <v>1</v>
      </c>
      <c r="C8" s="8">
        <v>1</v>
      </c>
      <c r="D8" s="8">
        <v>1</v>
      </c>
      <c r="E8" s="8">
        <v>1</v>
      </c>
      <c r="F8" s="8"/>
      <c r="G8" s="8"/>
    </row>
    <row r="9" spans="1:7" ht="15">
      <c r="A9" s="13" t="s">
        <v>138</v>
      </c>
      <c r="B9" s="8">
        <v>1</v>
      </c>
      <c r="C9" s="8">
        <v>1</v>
      </c>
      <c r="D9" s="8">
        <v>1</v>
      </c>
      <c r="E9" s="8">
        <v>1</v>
      </c>
      <c r="F9" s="8"/>
      <c r="G9" s="8"/>
    </row>
    <row r="10" spans="1:7" ht="15">
      <c r="A10" s="13" t="s">
        <v>139</v>
      </c>
      <c r="B10" s="8">
        <v>0.5</v>
      </c>
      <c r="C10" s="8">
        <v>0.5</v>
      </c>
      <c r="D10" s="8">
        <v>0.5</v>
      </c>
      <c r="E10" s="8">
        <v>0.5</v>
      </c>
      <c r="F10" s="8"/>
      <c r="G10" s="8"/>
    </row>
    <row r="11" spans="1:7" ht="15">
      <c r="A11" s="13" t="s">
        <v>140</v>
      </c>
      <c r="B11" s="8">
        <v>10</v>
      </c>
      <c r="C11" s="8">
        <v>10</v>
      </c>
      <c r="D11" s="8">
        <v>10</v>
      </c>
      <c r="E11" s="8">
        <v>10</v>
      </c>
      <c r="F11" s="8"/>
      <c r="G11" s="8"/>
    </row>
    <row r="12" spans="1:7" ht="15">
      <c r="A12" s="13" t="s">
        <v>141</v>
      </c>
      <c r="B12" s="8">
        <v>0.1</v>
      </c>
      <c r="C12" s="8">
        <v>0.1</v>
      </c>
      <c r="D12" s="8">
        <v>0.1</v>
      </c>
      <c r="E12" s="8">
        <v>0.1</v>
      </c>
      <c r="F12" s="8"/>
      <c r="G12" s="8"/>
    </row>
    <row r="13" spans="1:7" ht="15">
      <c r="A13" s="13" t="s">
        <v>142</v>
      </c>
      <c r="B13" s="8">
        <v>5.0000000000000001E-3</v>
      </c>
      <c r="C13" s="8">
        <v>5.0000000000000001E-3</v>
      </c>
      <c r="D13" s="8">
        <v>5.0000000000000001E-3</v>
      </c>
      <c r="E13" s="8">
        <v>5.0000000000000001E-3</v>
      </c>
      <c r="F13" s="8"/>
      <c r="G13" s="8"/>
    </row>
    <row r="14" spans="1:7" ht="15">
      <c r="A14" s="13" t="s">
        <v>143</v>
      </c>
      <c r="B14" s="8">
        <v>0.02</v>
      </c>
      <c r="C14" s="8">
        <v>0.02</v>
      </c>
      <c r="D14" s="8">
        <v>0.02</v>
      </c>
      <c r="E14" s="8">
        <v>0.02</v>
      </c>
      <c r="F14" s="8"/>
      <c r="G14" s="8"/>
    </row>
    <row r="15" spans="1:7" ht="15">
      <c r="A15" s="13" t="s">
        <v>144</v>
      </c>
      <c r="B15" s="8">
        <v>525</v>
      </c>
      <c r="C15" s="8">
        <v>525</v>
      </c>
      <c r="D15" s="8">
        <v>525</v>
      </c>
      <c r="E15" s="8">
        <v>525</v>
      </c>
      <c r="F15" s="8"/>
      <c r="G15" s="8"/>
    </row>
    <row r="16" spans="1:7" ht="15">
      <c r="A16" s="13" t="s">
        <v>154</v>
      </c>
      <c r="B16" s="8">
        <v>45</v>
      </c>
      <c r="C16" s="8">
        <v>45</v>
      </c>
      <c r="D16" s="8">
        <v>45</v>
      </c>
      <c r="E16" s="8">
        <v>45</v>
      </c>
      <c r="F16" s="8"/>
      <c r="G16" s="8"/>
    </row>
    <row r="17" spans="1:7" ht="15">
      <c r="A17" s="13" t="s">
        <v>153</v>
      </c>
      <c r="B17" s="8">
        <v>240000</v>
      </c>
      <c r="C17" s="8">
        <v>240000</v>
      </c>
      <c r="D17" s="8">
        <v>240000</v>
      </c>
      <c r="E17" s="8">
        <v>240000</v>
      </c>
      <c r="F17" s="8"/>
      <c r="G17" s="8"/>
    </row>
    <row r="18" spans="1:7" ht="15">
      <c r="A18" s="13" t="s">
        <v>150</v>
      </c>
      <c r="B18" s="8"/>
      <c r="C18" s="8"/>
      <c r="D18" s="8"/>
      <c r="E18" s="8"/>
      <c r="F18" s="8"/>
      <c r="G18" s="8"/>
    </row>
    <row r="19" spans="1:7" ht="15">
      <c r="A19" s="13" t="s">
        <v>152</v>
      </c>
      <c r="B19" s="8">
        <v>0.15</v>
      </c>
      <c r="C19" s="8">
        <v>0.15</v>
      </c>
      <c r="D19" s="8">
        <v>0.15</v>
      </c>
      <c r="E19" s="8">
        <v>0.15</v>
      </c>
      <c r="F19" s="8"/>
      <c r="G19" s="8"/>
    </row>
    <row r="20" spans="1:7" ht="15">
      <c r="A20" s="13" t="s">
        <v>145</v>
      </c>
      <c r="B20" s="8">
        <v>1</v>
      </c>
      <c r="C20" s="8">
        <v>1</v>
      </c>
      <c r="D20" s="8">
        <v>1</v>
      </c>
      <c r="E20" s="8">
        <v>1</v>
      </c>
      <c r="F20" s="8"/>
      <c r="G20" s="8"/>
    </row>
    <row r="21" spans="1:7" ht="15">
      <c r="A21" s="13" t="s">
        <v>146</v>
      </c>
      <c r="B21" s="8">
        <v>0.9</v>
      </c>
      <c r="C21" s="8">
        <v>0.9</v>
      </c>
      <c r="D21" s="8">
        <v>0.9</v>
      </c>
      <c r="E21" s="8">
        <v>0.9</v>
      </c>
      <c r="F21" s="8"/>
      <c r="G21" s="8"/>
    </row>
    <row r="22" spans="1:7" ht="15">
      <c r="A22" s="13" t="s">
        <v>65</v>
      </c>
      <c r="B22" s="8">
        <v>0.37</v>
      </c>
      <c r="C22" s="8">
        <v>0.37</v>
      </c>
      <c r="D22" s="8">
        <v>0.37</v>
      </c>
      <c r="E22" s="8">
        <v>0.37</v>
      </c>
      <c r="F22" s="8"/>
      <c r="G22" s="8"/>
    </row>
    <row r="23" spans="1:7" ht="15">
      <c r="A23" s="13" t="s">
        <v>66</v>
      </c>
      <c r="B23" s="8">
        <v>0.6</v>
      </c>
      <c r="C23" s="8">
        <v>0.6</v>
      </c>
      <c r="D23" s="8">
        <v>0.6</v>
      </c>
      <c r="E23" s="8">
        <v>0.6</v>
      </c>
      <c r="F23" s="8"/>
      <c r="G23" s="8"/>
    </row>
    <row r="24" spans="1:7" ht="15">
      <c r="A24" s="13" t="s">
        <v>67</v>
      </c>
      <c r="B24" s="8">
        <v>0.24</v>
      </c>
      <c r="C24" s="8">
        <v>0.24</v>
      </c>
      <c r="D24" s="8">
        <v>0.24</v>
      </c>
      <c r="E24" s="8">
        <v>0.24</v>
      </c>
      <c r="F24" s="8"/>
      <c r="G24" s="8"/>
    </row>
    <row r="25" spans="1:7" ht="15">
      <c r="A25" s="13" t="s">
        <v>68</v>
      </c>
      <c r="B25" s="8">
        <v>1.66</v>
      </c>
      <c r="C25" s="8">
        <v>1.66</v>
      </c>
      <c r="D25" s="8">
        <v>1.66</v>
      </c>
      <c r="E25" s="8">
        <v>1.66</v>
      </c>
      <c r="F25" s="8"/>
      <c r="G25" s="8"/>
    </row>
    <row r="26" spans="1:7" ht="15">
      <c r="A26" s="13" t="s">
        <v>69</v>
      </c>
      <c r="B26" s="8">
        <v>0.77</v>
      </c>
      <c r="C26" s="8">
        <v>0.77</v>
      </c>
      <c r="D26" s="8">
        <v>0.77</v>
      </c>
      <c r="E26" s="8">
        <v>0.77</v>
      </c>
      <c r="F26" s="8"/>
      <c r="G26" s="8"/>
    </row>
    <row r="27" spans="1:7" ht="15">
      <c r="A27" s="13" t="s">
        <v>147</v>
      </c>
      <c r="B27" s="8">
        <v>0.4</v>
      </c>
      <c r="C27" s="8">
        <v>0.4</v>
      </c>
      <c r="D27" s="8">
        <v>0.4</v>
      </c>
      <c r="E27" s="8">
        <v>0.4</v>
      </c>
      <c r="F27" s="8"/>
      <c r="G27" s="8"/>
    </row>
    <row r="28" spans="1:7" ht="15">
      <c r="A28" s="13" t="s">
        <v>148</v>
      </c>
      <c r="B28" s="8">
        <v>7.0000000000000007E-2</v>
      </c>
      <c r="C28" s="8">
        <v>7.0000000000000007E-2</v>
      </c>
      <c r="D28" s="8">
        <v>7.0000000000000007E-2</v>
      </c>
      <c r="E28" s="8">
        <v>7.0000000000000007E-2</v>
      </c>
      <c r="F28" s="8"/>
      <c r="G28" s="8"/>
    </row>
    <row r="29" spans="1:7" ht="15">
      <c r="A29" s="13" t="s">
        <v>149</v>
      </c>
      <c r="B29" s="8">
        <v>1.06</v>
      </c>
      <c r="C29" s="8">
        <v>1.06</v>
      </c>
      <c r="D29" s="8">
        <v>1.06</v>
      </c>
      <c r="E29" s="8">
        <v>1.06</v>
      </c>
      <c r="F29" s="8"/>
      <c r="G29" s="8"/>
    </row>
    <row r="30" spans="1:7" ht="15">
      <c r="A30" s="13" t="s">
        <v>70</v>
      </c>
      <c r="B30" s="8">
        <v>1.1499999999999999</v>
      </c>
      <c r="C30" s="8">
        <v>1.1499999999999999</v>
      </c>
      <c r="D30" s="8">
        <v>1.1499999999999999</v>
      </c>
      <c r="E30" s="8">
        <v>1.1499999999999999</v>
      </c>
      <c r="F30" s="8"/>
      <c r="G30" s="8"/>
    </row>
    <row r="31" spans="1:7" ht="15">
      <c r="A31" s="13" t="s">
        <v>71</v>
      </c>
      <c r="B31" s="8">
        <f>SUM(B20:B29)*B30</f>
        <v>8.1305000000000014</v>
      </c>
      <c r="C31" s="8">
        <f>SUM(C20:C29)*C30</f>
        <v>8.1305000000000014</v>
      </c>
      <c r="D31" s="8">
        <f>SUM(D20:D29)*D30</f>
        <v>8.1305000000000014</v>
      </c>
      <c r="E31" s="8">
        <f>SUM(E20:E29)*E30</f>
        <v>8.1305000000000014</v>
      </c>
      <c r="F31" s="8"/>
      <c r="G3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70" zoomScaleNormal="70" workbookViewId="0">
      <selection activeCell="A6" sqref="A6"/>
    </sheetView>
  </sheetViews>
  <sheetFormatPr defaultRowHeight="14.5"/>
  <cols>
    <col min="1" max="1" width="37.7265625" bestFit="1" customWidth="1"/>
    <col min="2" max="11" width="11.81640625" customWidth="1"/>
  </cols>
  <sheetData>
    <row r="1" spans="1:11" ht="15">
      <c r="A1" s="13" t="s">
        <v>104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5" t="s">
        <v>199</v>
      </c>
      <c r="I1" s="5" t="s">
        <v>200</v>
      </c>
      <c r="J1" s="5" t="s">
        <v>201</v>
      </c>
      <c r="K1" s="5" t="s">
        <v>202</v>
      </c>
    </row>
    <row r="2" spans="1:11" ht="15">
      <c r="A2" s="13" t="s">
        <v>203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5">
      <c r="A3" s="13" t="s">
        <v>204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15">
      <c r="A4" s="13" t="s">
        <v>205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15">
      <c r="A5" s="13" t="s">
        <v>206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15">
      <c r="A6" s="13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15">
      <c r="A7" s="13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5">
      <c r="A8" s="13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15">
      <c r="A9" s="13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5">
      <c r="A10" s="13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5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5">
      <c r="A12" s="13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ht="15">
      <c r="A13" s="13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ht="15">
      <c r="A14" s="13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15">
      <c r="A15" s="13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ht="15">
      <c r="A16" s="13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5">
      <c r="A17" s="13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5">
      <c r="A18" s="13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5">
      <c r="A19" s="13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5">
      <c r="A20" s="13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5">
      <c r="A21" s="13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>
      <c r="A22" s="13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5">
      <c r="A23" s="13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5">
      <c r="A24" s="13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5">
      <c r="A25" s="13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5">
      <c r="A26" s="13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5">
      <c r="A27" s="13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5">
      <c r="A28" s="13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5">
      <c r="A29" s="13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5">
      <c r="A30" s="13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1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SOPs</vt:lpstr>
      <vt:lpstr>ResinList</vt:lpstr>
      <vt:lpstr>Equipment</vt:lpstr>
      <vt:lpstr>Materials</vt:lpstr>
      <vt:lpstr>Facility</vt:lpstr>
      <vt:lpstr>Portfolio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Process Engeering</dc:creator>
  <cp:lastModifiedBy>Administrator</cp:lastModifiedBy>
  <dcterms:created xsi:type="dcterms:W3CDTF">2017-10-02T13:00:44Z</dcterms:created>
  <dcterms:modified xsi:type="dcterms:W3CDTF">2017-11-10T16:13:02Z</dcterms:modified>
</cp:coreProperties>
</file>