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Christos_Theodoropoulos/Desktop/"/>
    </mc:Choice>
  </mc:AlternateContent>
  <bookViews>
    <workbookView xWindow="-42720" yWindow="8200" windowWidth="29300" windowHeight="147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N4" i="1"/>
  <c r="O4" i="1"/>
  <c r="Q4" i="1"/>
  <c r="R4" i="1"/>
  <c r="M5" i="1"/>
  <c r="N5" i="1"/>
  <c r="O5" i="1"/>
  <c r="P5" i="1"/>
  <c r="Q5" i="1"/>
  <c r="R5" i="1"/>
  <c r="M6" i="1"/>
  <c r="N6" i="1"/>
  <c r="O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Q13" i="1"/>
  <c r="R13" i="1"/>
  <c r="M14" i="1"/>
  <c r="N14" i="1"/>
  <c r="O14" i="1"/>
  <c r="P14" i="1"/>
  <c r="Q14" i="1"/>
  <c r="R14" i="1"/>
  <c r="M15" i="1"/>
  <c r="N15" i="1"/>
  <c r="O15" i="1"/>
  <c r="P15" i="1"/>
  <c r="R15" i="1"/>
  <c r="M16" i="1"/>
  <c r="N16" i="1"/>
  <c r="O16" i="1"/>
  <c r="P16" i="1"/>
  <c r="Q16" i="1"/>
  <c r="R16" i="1"/>
  <c r="M17" i="1"/>
  <c r="N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R27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7" i="1"/>
</calcChain>
</file>

<file path=xl/sharedStrings.xml><?xml version="1.0" encoding="utf-8"?>
<sst xmlns="http://schemas.openxmlformats.org/spreadsheetml/2006/main" count="63" uniqueCount="38">
  <si>
    <t>Accuracy</t>
  </si>
  <si>
    <t>Precision</t>
  </si>
  <si>
    <t>Recall</t>
  </si>
  <si>
    <t>Category 1</t>
  </si>
  <si>
    <t>Category 2</t>
  </si>
  <si>
    <t>Category 3</t>
  </si>
  <si>
    <t>Category 4</t>
  </si>
  <si>
    <t>Category 5</t>
  </si>
  <si>
    <t>Traingd</t>
  </si>
  <si>
    <t>[5]</t>
  </si>
  <si>
    <t>[10]</t>
  </si>
  <si>
    <t>[15]</t>
  </si>
  <si>
    <t>[20]</t>
  </si>
  <si>
    <t>[25]</t>
  </si>
  <si>
    <t>[30]</t>
  </si>
  <si>
    <t>[5 5]</t>
  </si>
  <si>
    <t>[5 10]</t>
  </si>
  <si>
    <t>[5 15]</t>
  </si>
  <si>
    <t>[10 10]</t>
  </si>
  <si>
    <t>[10 15]</t>
  </si>
  <si>
    <t>[10 20]</t>
  </si>
  <si>
    <t>[15 15]</t>
  </si>
  <si>
    <t>[15 20]</t>
  </si>
  <si>
    <t>[15 25]</t>
  </si>
  <si>
    <t>[20 20]</t>
  </si>
  <si>
    <t>[20 25]</t>
  </si>
  <si>
    <t>[20 30]</t>
  </si>
  <si>
    <t>[25 25]</t>
  </si>
  <si>
    <t>[25 30]</t>
  </si>
  <si>
    <t>[30 30]</t>
  </si>
  <si>
    <t>Max Accuracy</t>
  </si>
  <si>
    <t>Max Precision</t>
  </si>
  <si>
    <t>Max Recall</t>
  </si>
  <si>
    <t>F1 score</t>
  </si>
  <si>
    <t>Max F1 Score</t>
  </si>
  <si>
    <t>Average F1 Score</t>
  </si>
  <si>
    <t>Max Average F1 Score</t>
  </si>
  <si>
    <t>Perceptrons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</si>
</sst>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/>
      <right/>
      <top style="thin">
        <color rgb="FF3F3F3F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0" borderId="0" xfId="0" applyFont="1"/>
    <xf numFmtId="0" fontId="0" fillId="0" borderId="0" xfId="0" applyFont="1"/>
    <xf numFmtId="0" fontId="1" fillId="4" borderId="1" xfId="3" applyBorder="1" applyAlignment="1">
      <alignment horizontal="center"/>
    </xf>
    <xf numFmtId="0" fontId="3" fillId="3" borderId="0" xfId="2" applyAlignment="1">
      <alignment horizontal="center"/>
    </xf>
    <xf numFmtId="0" fontId="4" fillId="0" borderId="0" xfId="0" applyFont="1" applyAlignment="1">
      <alignment horizontal="center"/>
    </xf>
    <xf numFmtId="0" fontId="1" fillId="4" borderId="1" xfId="3" applyBorder="1" applyAlignment="1">
      <alignment horizontal="center"/>
    </xf>
    <xf numFmtId="0" fontId="4" fillId="0" borderId="0" xfId="0" applyFont="1" applyAlignment="1">
      <alignment horizontal="center"/>
    </xf>
    <xf numFmtId="0" fontId="1" fillId="4" borderId="2" xfId="3" applyBorder="1" applyAlignment="1">
      <alignment horizontal="center"/>
    </xf>
    <xf numFmtId="0" fontId="1" fillId="4" borderId="0" xfId="3" applyAlignment="1">
      <alignment horizontal="center"/>
    </xf>
    <xf numFmtId="0" fontId="1" fillId="5" borderId="0" xfId="4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2" fillId="2" borderId="0" xfId="1" applyAlignment="1">
      <alignment horizontal="center" vertical="center"/>
    </xf>
    <xf numFmtId="0" fontId="1" fillId="6" borderId="0" xfId="5" applyAlignment="1">
      <alignment horizontal="center"/>
    </xf>
    <xf numFmtId="0" fontId="3" fillId="3" borderId="0" xfId="2" applyAlignment="1">
      <alignment horizontal="center"/>
    </xf>
  </cellXfs>
  <cellStyles count="6">
    <cellStyle name="20% - Accent1" xfId="3" builtinId="30"/>
    <cellStyle name="40% - Accent1" xfId="4" builtinId="31"/>
    <cellStyle name="60% - Accent1" xfId="5" builtinId="32"/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B24" sqref="B24"/>
    </sheetView>
  </sheetViews>
  <sheetFormatPr baseColWidth="10" defaultRowHeight="16" x14ac:dyDescent="0.2"/>
  <cols>
    <col min="2" max="2" width="14.1640625" customWidth="1"/>
  </cols>
  <sheetData>
    <row r="1" spans="1:19" x14ac:dyDescent="0.2">
      <c r="A1" s="19" t="s">
        <v>8</v>
      </c>
      <c r="B1" s="2" t="s">
        <v>0</v>
      </c>
      <c r="C1" s="11" t="s">
        <v>1</v>
      </c>
      <c r="D1" s="11"/>
      <c r="E1" s="11"/>
      <c r="F1" s="11"/>
      <c r="G1" s="11"/>
      <c r="H1" s="11" t="s">
        <v>2</v>
      </c>
      <c r="I1" s="11"/>
      <c r="J1" s="11"/>
      <c r="K1" s="11"/>
      <c r="L1" s="11"/>
      <c r="M1" s="11" t="s">
        <v>33</v>
      </c>
      <c r="N1" s="11"/>
      <c r="O1" s="11"/>
      <c r="P1" s="11"/>
      <c r="Q1" s="11"/>
      <c r="R1" s="18" t="s">
        <v>35</v>
      </c>
      <c r="S1" s="18"/>
    </row>
    <row r="2" spans="1:19" x14ac:dyDescent="0.2">
      <c r="A2" s="19"/>
      <c r="B2" s="2"/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18"/>
      <c r="S2" s="18"/>
    </row>
    <row r="3" spans="1:19" x14ac:dyDescent="0.2">
      <c r="A3" s="9" t="s">
        <v>37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8"/>
      <c r="S3" s="18"/>
    </row>
    <row r="4" spans="1:19" x14ac:dyDescent="0.2">
      <c r="A4" s="1" t="s">
        <v>9</v>
      </c>
      <c r="B4" s="1">
        <v>0.30841099999999999</v>
      </c>
      <c r="C4" s="1">
        <v>0.17948700000000001</v>
      </c>
      <c r="D4" s="1">
        <v>0.5</v>
      </c>
      <c r="E4" s="1">
        <v>0.2</v>
      </c>
      <c r="F4" s="1">
        <v>0</v>
      </c>
      <c r="G4" s="1">
        <v>0.47619</v>
      </c>
      <c r="H4" s="1">
        <v>0.7</v>
      </c>
      <c r="I4" s="1">
        <v>0.54166700000000001</v>
      </c>
      <c r="J4" s="1">
        <v>0.17647099999999999</v>
      </c>
      <c r="K4" s="1">
        <v>0</v>
      </c>
      <c r="L4" s="1">
        <v>0.32258100000000001</v>
      </c>
      <c r="M4">
        <f>(2*C4*H4)/(C4+H4)</f>
        <v>0.28571405830899155</v>
      </c>
      <c r="N4">
        <f>(2*D4*I4)/(D4+I4)</f>
        <v>0.52000015359995089</v>
      </c>
      <c r="O4">
        <f>(2*E4*J4)/(E4+J4)</f>
        <v>0.18750023242162078</v>
      </c>
      <c r="P4" s="1">
        <v>0</v>
      </c>
      <c r="Q4">
        <f>(2*G4*L4)/(G4+L4)</f>
        <v>0.38461548150846736</v>
      </c>
      <c r="R4" s="17">
        <f t="shared" ref="R4:R24" si="0">AVERAGE(M4:Q4)</f>
        <v>0.27556598516780612</v>
      </c>
      <c r="S4" s="17"/>
    </row>
    <row r="5" spans="1:19" x14ac:dyDescent="0.2">
      <c r="A5" s="1" t="s">
        <v>10</v>
      </c>
      <c r="B5" s="1">
        <v>0.38317800000000002</v>
      </c>
      <c r="C5" s="1">
        <v>0.28000000000000003</v>
      </c>
      <c r="D5" s="1">
        <v>0.6</v>
      </c>
      <c r="E5" s="1">
        <v>0.217391</v>
      </c>
      <c r="F5" s="1">
        <v>0.18181800000000001</v>
      </c>
      <c r="G5" s="1">
        <v>0.53571400000000002</v>
      </c>
      <c r="H5" s="1">
        <v>0.7</v>
      </c>
      <c r="I5" s="1">
        <v>0.5</v>
      </c>
      <c r="J5" s="1">
        <v>0.29411799999999999</v>
      </c>
      <c r="K5" s="1">
        <v>0.08</v>
      </c>
      <c r="L5" s="1">
        <v>0.483871</v>
      </c>
      <c r="M5">
        <f>2*C5*H5/(C5+H5)</f>
        <v>0.4</v>
      </c>
      <c r="N5">
        <f>2*D5*I5/(D5+I5)</f>
        <v>0.54545454545454541</v>
      </c>
      <c r="O5">
        <f>2*E5*J5/(E5+J5)</f>
        <v>0.249999926249587</v>
      </c>
      <c r="P5">
        <f>2*F5*K5/(F5+K5)</f>
        <v>0.11111107716047026</v>
      </c>
      <c r="Q5">
        <f>2*G5*L5/(G5+L5)</f>
        <v>0.50847446538346486</v>
      </c>
      <c r="R5" s="17">
        <f t="shared" si="0"/>
        <v>0.36300800284961349</v>
      </c>
      <c r="S5" s="17"/>
    </row>
    <row r="6" spans="1:19" x14ac:dyDescent="0.2">
      <c r="A6" s="1" t="s">
        <v>11</v>
      </c>
      <c r="B6" s="1">
        <v>0.49532700000000002</v>
      </c>
      <c r="C6" s="1">
        <v>0.263158</v>
      </c>
      <c r="D6" s="1">
        <v>0.5</v>
      </c>
      <c r="E6" s="1">
        <v>0.2</v>
      </c>
      <c r="F6" s="1">
        <v>0</v>
      </c>
      <c r="G6" s="1">
        <v>0.75609800000000005</v>
      </c>
      <c r="H6" s="1">
        <v>0.5</v>
      </c>
      <c r="I6" s="1">
        <v>0.58333299999999999</v>
      </c>
      <c r="J6" s="1">
        <v>0.17647099999999999</v>
      </c>
      <c r="K6" s="1">
        <v>0</v>
      </c>
      <c r="L6" s="4">
        <v>1</v>
      </c>
      <c r="M6">
        <f t="shared" ref="M6:M16" si="1">2*C6*H6/(C6+H6)</f>
        <v>0.3448276765754929</v>
      </c>
      <c r="N6">
        <f t="shared" ref="N6:N16" si="2">2*D6*I6/(D6+I6)</f>
        <v>0.5384613964496604</v>
      </c>
      <c r="O6">
        <f t="shared" ref="O6:O16" si="3">2*E6*J6/(E6+J6)</f>
        <v>0.18750023242162078</v>
      </c>
      <c r="P6" s="1">
        <v>0</v>
      </c>
      <c r="Q6">
        <f t="shared" ref="Q6:Q14" si="4">2*G6*L6/(G6+L6)</f>
        <v>0.86111139583326213</v>
      </c>
      <c r="R6" s="17">
        <f t="shared" si="0"/>
        <v>0.38638014025600725</v>
      </c>
      <c r="S6" s="17"/>
    </row>
    <row r="7" spans="1:19" x14ac:dyDescent="0.2">
      <c r="A7" s="1" t="s">
        <v>12</v>
      </c>
      <c r="B7" s="1">
        <v>0.39252300000000001</v>
      </c>
      <c r="C7" s="1">
        <v>7.6923000000000005E-2</v>
      </c>
      <c r="D7" s="1">
        <v>0.33333299999999999</v>
      </c>
      <c r="E7" s="1">
        <v>0.484848</v>
      </c>
      <c r="F7" s="1">
        <v>0.5</v>
      </c>
      <c r="G7" s="1">
        <v>0.42857099999999998</v>
      </c>
      <c r="H7" s="1">
        <v>0.1</v>
      </c>
      <c r="I7" s="1">
        <v>0.29166700000000001</v>
      </c>
      <c r="J7" s="3">
        <v>0.94117600000000001</v>
      </c>
      <c r="K7" s="1">
        <v>0.24</v>
      </c>
      <c r="L7" s="1">
        <v>0.38709700000000002</v>
      </c>
      <c r="M7">
        <f t="shared" si="1"/>
        <v>8.6956472589770697E-2</v>
      </c>
      <c r="N7">
        <f t="shared" si="2"/>
        <v>0.31111115555520003</v>
      </c>
      <c r="O7" s="5">
        <f t="shared" si="3"/>
        <v>0.63999946879996417</v>
      </c>
      <c r="P7">
        <f t="shared" ref="P7:P12" si="5">2*F7*K7/(F7+K7)</f>
        <v>0.32432432432432434</v>
      </c>
      <c r="Q7">
        <f t="shared" si="4"/>
        <v>0.40677959264553709</v>
      </c>
      <c r="R7" s="17">
        <f t="shared" si="0"/>
        <v>0.35383420278295924</v>
      </c>
      <c r="S7" s="17"/>
    </row>
    <row r="8" spans="1:19" x14ac:dyDescent="0.2">
      <c r="A8" s="1" t="s">
        <v>13</v>
      </c>
      <c r="B8" s="1">
        <v>0.57943900000000004</v>
      </c>
      <c r="C8" s="1">
        <v>0.33333299999999999</v>
      </c>
      <c r="D8" s="1">
        <v>0.42424200000000001</v>
      </c>
      <c r="E8" s="1">
        <v>0.375</v>
      </c>
      <c r="F8" s="1">
        <v>0.78947400000000001</v>
      </c>
      <c r="G8" s="1">
        <v>0.8</v>
      </c>
      <c r="H8" s="1">
        <v>0.3</v>
      </c>
      <c r="I8" s="1">
        <v>0.58333299999999999</v>
      </c>
      <c r="J8" s="1">
        <v>0.352941</v>
      </c>
      <c r="K8" s="1">
        <v>0.6</v>
      </c>
      <c r="L8" s="1">
        <v>0.77419400000000005</v>
      </c>
      <c r="M8">
        <f t="shared" si="1"/>
        <v>0.31578932409964428</v>
      </c>
      <c r="N8">
        <f t="shared" si="2"/>
        <v>0.49122766759000563</v>
      </c>
      <c r="O8">
        <f t="shared" si="3"/>
        <v>0.36363626997242915</v>
      </c>
      <c r="P8">
        <f t="shared" si="5"/>
        <v>0.68181829958675011</v>
      </c>
      <c r="Q8">
        <f t="shared" si="4"/>
        <v>0.78688547917219864</v>
      </c>
      <c r="R8" s="17">
        <f t="shared" si="0"/>
        <v>0.52787140808420552</v>
      </c>
      <c r="S8" s="17"/>
    </row>
    <row r="9" spans="1:19" x14ac:dyDescent="0.2">
      <c r="A9" s="1" t="s">
        <v>14</v>
      </c>
      <c r="B9" s="1">
        <v>0.68224300000000004</v>
      </c>
      <c r="C9" s="3">
        <v>0.58333299999999999</v>
      </c>
      <c r="D9" s="1">
        <v>0.73912999999999995</v>
      </c>
      <c r="E9" s="1">
        <v>0.48148099999999999</v>
      </c>
      <c r="F9" s="1">
        <v>0.730769</v>
      </c>
      <c r="G9" s="1">
        <v>0.894737</v>
      </c>
      <c r="H9" s="1">
        <v>0.7</v>
      </c>
      <c r="I9" s="1">
        <v>0.70833299999999999</v>
      </c>
      <c r="J9" s="1">
        <v>0.764706</v>
      </c>
      <c r="K9" s="1">
        <v>0.76</v>
      </c>
      <c r="L9" s="1">
        <v>0.54838699999999996</v>
      </c>
      <c r="M9" s="5">
        <f t="shared" si="1"/>
        <v>0.63636343801647743</v>
      </c>
      <c r="N9" s="6">
        <f t="shared" si="2"/>
        <v>0.72340387324581001</v>
      </c>
      <c r="O9" s="6">
        <f t="shared" si="3"/>
        <v>0.59090876342956555</v>
      </c>
      <c r="P9" s="6">
        <f t="shared" si="5"/>
        <v>0.7450979192618038</v>
      </c>
      <c r="Q9" s="6">
        <f t="shared" si="4"/>
        <v>0.67999997119998001</v>
      </c>
      <c r="R9" s="21">
        <f t="shared" si="0"/>
        <v>0.67515479303072734</v>
      </c>
      <c r="S9" s="21"/>
    </row>
    <row r="10" spans="1:19" x14ac:dyDescent="0.2">
      <c r="A10" s="1" t="s">
        <v>15</v>
      </c>
      <c r="B10" s="1">
        <v>0.53271000000000002</v>
      </c>
      <c r="C10" s="1">
        <v>5.2631999999999998E-2</v>
      </c>
      <c r="D10" s="1">
        <v>0.48</v>
      </c>
      <c r="E10" s="1">
        <v>0.35</v>
      </c>
      <c r="F10" s="1">
        <v>0.40625</v>
      </c>
      <c r="G10" s="1">
        <v>0.83333299999999999</v>
      </c>
      <c r="H10" s="1">
        <v>0</v>
      </c>
      <c r="I10" s="1">
        <v>0.5</v>
      </c>
      <c r="J10" s="1">
        <v>0.41176499999999999</v>
      </c>
      <c r="K10" s="1">
        <v>0.52</v>
      </c>
      <c r="L10" s="1">
        <v>0.80645199999999995</v>
      </c>
      <c r="M10">
        <f t="shared" si="1"/>
        <v>0</v>
      </c>
      <c r="N10">
        <f t="shared" si="2"/>
        <v>0.48979591836734693</v>
      </c>
      <c r="O10">
        <f t="shared" si="3"/>
        <v>0.37837850255656269</v>
      </c>
      <c r="P10">
        <f t="shared" si="5"/>
        <v>0.45614035087719296</v>
      </c>
      <c r="Q10">
        <f t="shared" si="4"/>
        <v>0.8196721698466567</v>
      </c>
      <c r="R10" s="17">
        <f t="shared" si="0"/>
        <v>0.42879738832955183</v>
      </c>
      <c r="S10" s="17"/>
    </row>
    <row r="11" spans="1:19" x14ac:dyDescent="0.2">
      <c r="A11" s="1" t="s">
        <v>16</v>
      </c>
      <c r="B11" s="1">
        <v>0.31775700000000001</v>
      </c>
      <c r="C11" s="1">
        <v>5.2631999999999998E-2</v>
      </c>
      <c r="D11" s="1">
        <v>0.25</v>
      </c>
      <c r="E11" s="1">
        <v>0.238095</v>
      </c>
      <c r="F11" s="1">
        <v>0.66666700000000001</v>
      </c>
      <c r="G11" s="1">
        <v>0.83333299999999999</v>
      </c>
      <c r="H11" s="1">
        <v>0.1</v>
      </c>
      <c r="I11" s="1">
        <v>4.1667000000000003E-2</v>
      </c>
      <c r="J11" s="1">
        <v>0.88235300000000005</v>
      </c>
      <c r="K11" s="1">
        <v>0.08</v>
      </c>
      <c r="L11" s="1">
        <v>0.483871</v>
      </c>
      <c r="M11">
        <f t="shared" si="1"/>
        <v>6.8965878714817339E-2</v>
      </c>
      <c r="N11">
        <f t="shared" si="2"/>
        <v>7.1429061223930029E-2</v>
      </c>
      <c r="O11">
        <f t="shared" si="3"/>
        <v>0.3749997099999286</v>
      </c>
      <c r="P11">
        <f t="shared" si="5"/>
        <v>0.14285715051020068</v>
      </c>
      <c r="Q11">
        <f t="shared" si="4"/>
        <v>0.61224483381921091</v>
      </c>
      <c r="R11" s="17">
        <f t="shared" si="0"/>
        <v>0.25409932685361747</v>
      </c>
      <c r="S11" s="17"/>
    </row>
    <row r="12" spans="1:19" x14ac:dyDescent="0.2">
      <c r="A12" s="1" t="s">
        <v>17</v>
      </c>
      <c r="B12" s="1">
        <v>0.46728999999999998</v>
      </c>
      <c r="C12" s="1">
        <v>0.3</v>
      </c>
      <c r="D12" s="1">
        <v>0.605263</v>
      </c>
      <c r="E12" s="1">
        <v>7.1429000000000006E-2</v>
      </c>
      <c r="F12" s="1">
        <v>0.111111</v>
      </c>
      <c r="G12" s="1">
        <v>0.95454499999999998</v>
      </c>
      <c r="H12" s="1">
        <v>0.3</v>
      </c>
      <c r="I12" s="3">
        <v>0.95833299999999999</v>
      </c>
      <c r="J12" s="1">
        <v>0.117647</v>
      </c>
      <c r="K12" s="1">
        <v>0.04</v>
      </c>
      <c r="L12" s="1">
        <v>0.67741899999999999</v>
      </c>
      <c r="M12">
        <f t="shared" si="1"/>
        <v>0.3</v>
      </c>
      <c r="N12">
        <f t="shared" si="2"/>
        <v>0.74193526534859378</v>
      </c>
      <c r="O12">
        <f t="shared" si="3"/>
        <v>8.8889203949734499E-2</v>
      </c>
      <c r="P12">
        <f t="shared" si="5"/>
        <v>5.8823513840819006E-2</v>
      </c>
      <c r="Q12">
        <f t="shared" si="4"/>
        <v>0.79245243075827643</v>
      </c>
      <c r="R12" s="17">
        <f t="shared" si="0"/>
        <v>0.39642008277948476</v>
      </c>
      <c r="S12" s="17"/>
    </row>
    <row r="13" spans="1:19" x14ac:dyDescent="0.2">
      <c r="A13" s="1" t="s">
        <v>18</v>
      </c>
      <c r="B13" s="1">
        <v>0.23364499999999999</v>
      </c>
      <c r="C13" s="1">
        <v>0.111111</v>
      </c>
      <c r="D13" s="1">
        <v>0.48148099999999999</v>
      </c>
      <c r="E13" s="1">
        <v>6.4516000000000004E-2</v>
      </c>
      <c r="F13" s="1">
        <v>0</v>
      </c>
      <c r="G13" s="1">
        <v>0.33333299999999999</v>
      </c>
      <c r="H13" s="1">
        <v>0.3</v>
      </c>
      <c r="I13" s="1">
        <v>0.54166700000000001</v>
      </c>
      <c r="J13" s="1">
        <v>0.117647</v>
      </c>
      <c r="K13" s="1">
        <v>0</v>
      </c>
      <c r="L13" s="1">
        <v>0.22580600000000001</v>
      </c>
      <c r="M13">
        <f t="shared" si="1"/>
        <v>0.1621620438275794</v>
      </c>
      <c r="N13">
        <f t="shared" si="2"/>
        <v>0.50980379930762698</v>
      </c>
      <c r="O13">
        <f t="shared" si="3"/>
        <v>8.3333210937457117E-2</v>
      </c>
      <c r="P13" s="1">
        <v>0</v>
      </c>
      <c r="Q13">
        <f t="shared" si="4"/>
        <v>0.26923033949697661</v>
      </c>
      <c r="R13" s="17">
        <f t="shared" si="0"/>
        <v>0.20490587871392804</v>
      </c>
      <c r="S13" s="17"/>
    </row>
    <row r="14" spans="1:19" x14ac:dyDescent="0.2">
      <c r="A14" s="1" t="s">
        <v>19</v>
      </c>
      <c r="B14" s="1">
        <v>0.485981</v>
      </c>
      <c r="C14" s="1">
        <v>0.21052599999999999</v>
      </c>
      <c r="D14" s="1">
        <v>0.61538499999999996</v>
      </c>
      <c r="E14" s="1">
        <v>0.21052599999999999</v>
      </c>
      <c r="F14" s="1">
        <v>0.70833299999999999</v>
      </c>
      <c r="G14" s="1">
        <v>0.57894699999999999</v>
      </c>
      <c r="H14" s="1">
        <v>0.4</v>
      </c>
      <c r="I14" s="1">
        <v>0.66666700000000001</v>
      </c>
      <c r="J14" s="1">
        <v>0.235294</v>
      </c>
      <c r="K14" s="1">
        <v>0.68</v>
      </c>
      <c r="L14" s="1">
        <v>0.35483900000000002</v>
      </c>
      <c r="M14">
        <f t="shared" si="1"/>
        <v>0.27586179785955062</v>
      </c>
      <c r="N14">
        <f t="shared" si="2"/>
        <v>0.64000036159999751</v>
      </c>
      <c r="O14">
        <f t="shared" si="3"/>
        <v>0.22222199382710511</v>
      </c>
      <c r="P14">
        <f t="shared" ref="P14:P24" si="6">2*F14*K14/(F14+K14)</f>
        <v>0.69387739108700863</v>
      </c>
      <c r="Q14">
        <f t="shared" si="4"/>
        <v>0.44000011679978068</v>
      </c>
      <c r="R14" s="17">
        <f t="shared" si="0"/>
        <v>0.45439233223468845</v>
      </c>
      <c r="S14" s="17"/>
    </row>
    <row r="15" spans="1:19" x14ac:dyDescent="0.2">
      <c r="A15" s="1" t="s">
        <v>20</v>
      </c>
      <c r="B15" s="1">
        <v>0.27102799999999999</v>
      </c>
      <c r="C15" s="1">
        <v>0.125</v>
      </c>
      <c r="D15" s="1">
        <v>0.4</v>
      </c>
      <c r="E15" s="1">
        <v>0.375</v>
      </c>
      <c r="F15" s="1">
        <v>0.66666700000000001</v>
      </c>
      <c r="G15" s="1">
        <v>0</v>
      </c>
      <c r="H15" s="1">
        <v>0.4</v>
      </c>
      <c r="I15" s="1">
        <v>0.41666700000000001</v>
      </c>
      <c r="J15" s="1">
        <v>0.52941199999999999</v>
      </c>
      <c r="K15" s="1">
        <v>0.24</v>
      </c>
      <c r="L15" s="1">
        <v>0</v>
      </c>
      <c r="M15">
        <f t="shared" si="1"/>
        <v>0.19047619047619047</v>
      </c>
      <c r="N15">
        <f t="shared" si="2"/>
        <v>0.40816342523941829</v>
      </c>
      <c r="O15">
        <f t="shared" si="3"/>
        <v>0.43902447114810506</v>
      </c>
      <c r="P15">
        <f t="shared" si="6"/>
        <v>0.35294122318337379</v>
      </c>
      <c r="Q15" s="1">
        <v>0</v>
      </c>
      <c r="R15" s="17">
        <f t="shared" si="0"/>
        <v>0.27812106200941755</v>
      </c>
      <c r="S15" s="17"/>
    </row>
    <row r="16" spans="1:19" x14ac:dyDescent="0.2">
      <c r="A16" s="1" t="s">
        <v>21</v>
      </c>
      <c r="B16" s="1">
        <v>0.35514000000000001</v>
      </c>
      <c r="C16" s="1">
        <v>0.27777800000000002</v>
      </c>
      <c r="D16" s="1">
        <v>0.227273</v>
      </c>
      <c r="E16" s="1">
        <v>0.25714300000000001</v>
      </c>
      <c r="F16" s="1">
        <v>0.70588200000000001</v>
      </c>
      <c r="G16" s="1">
        <v>0.466667</v>
      </c>
      <c r="H16" s="1">
        <v>0.5</v>
      </c>
      <c r="I16" s="1">
        <v>0.20833299999999999</v>
      </c>
      <c r="J16" s="1">
        <v>0.52941199999999999</v>
      </c>
      <c r="K16" s="1">
        <v>0.48</v>
      </c>
      <c r="L16" s="1">
        <v>0.22580600000000001</v>
      </c>
      <c r="M16">
        <f t="shared" si="1"/>
        <v>0.35714304081627407</v>
      </c>
      <c r="N16">
        <f t="shared" si="2"/>
        <v>0.21739124763662576</v>
      </c>
      <c r="O16">
        <f t="shared" si="3"/>
        <v>0.34615402588757299</v>
      </c>
      <c r="P16">
        <f t="shared" si="6"/>
        <v>0.57142845578227863</v>
      </c>
      <c r="Q16">
        <f t="shared" ref="Q16:Q24" si="7">2*G16*L16/(G16+L16)</f>
        <v>0.30434748676699308</v>
      </c>
      <c r="R16" s="17">
        <f t="shared" si="0"/>
        <v>0.35929285137794892</v>
      </c>
      <c r="S16" s="17"/>
    </row>
    <row r="17" spans="1:19" x14ac:dyDescent="0.2">
      <c r="A17" s="1" t="s">
        <v>22</v>
      </c>
      <c r="B17" s="1">
        <v>0.59813099999999997</v>
      </c>
      <c r="C17" s="1">
        <v>0.31818200000000002</v>
      </c>
      <c r="D17" s="1">
        <v>0.60714299999999999</v>
      </c>
      <c r="E17" s="1">
        <v>0</v>
      </c>
      <c r="F17" s="1">
        <v>0.8</v>
      </c>
      <c r="G17" s="1">
        <v>0.77777799999999997</v>
      </c>
      <c r="H17" s="1">
        <v>0.7</v>
      </c>
      <c r="I17" s="1">
        <v>0.70833299999999999</v>
      </c>
      <c r="J17" s="1">
        <v>0</v>
      </c>
      <c r="K17" s="1">
        <v>0.48</v>
      </c>
      <c r="L17" s="1">
        <v>0.90322599999999997</v>
      </c>
      <c r="M17">
        <f t="shared" ref="M17:N24" si="8">2*C17*H17/(C17+H17)</f>
        <v>0.43750017187496931</v>
      </c>
      <c r="N17">
        <f t="shared" si="8"/>
        <v>0.6538460946744753</v>
      </c>
      <c r="O17" s="1">
        <v>0</v>
      </c>
      <c r="P17" s="1">
        <f t="shared" si="6"/>
        <v>0.6</v>
      </c>
      <c r="Q17">
        <f t="shared" si="7"/>
        <v>0.83582110670527843</v>
      </c>
      <c r="R17" s="17">
        <f t="shared" si="0"/>
        <v>0.50543347465094457</v>
      </c>
      <c r="S17" s="17"/>
    </row>
    <row r="18" spans="1:19" x14ac:dyDescent="0.2">
      <c r="A18" s="1" t="s">
        <v>23</v>
      </c>
      <c r="B18" s="1">
        <v>0.63551400000000002</v>
      </c>
      <c r="C18" s="1">
        <v>0.36363600000000001</v>
      </c>
      <c r="D18" s="1">
        <v>0.62068999999999996</v>
      </c>
      <c r="E18" s="1">
        <v>0.5</v>
      </c>
      <c r="F18" s="3">
        <v>0.91666700000000001</v>
      </c>
      <c r="G18" s="1">
        <v>0.75</v>
      </c>
      <c r="H18" s="1">
        <v>0.8</v>
      </c>
      <c r="I18" s="1">
        <v>0.75</v>
      </c>
      <c r="J18" s="1">
        <v>0.235294</v>
      </c>
      <c r="K18" s="1">
        <v>0.44</v>
      </c>
      <c r="L18" s="1">
        <v>0.87096799999999996</v>
      </c>
      <c r="M18">
        <f t="shared" si="8"/>
        <v>0.49999965624989257</v>
      </c>
      <c r="N18">
        <f t="shared" si="8"/>
        <v>0.67924548949799002</v>
      </c>
      <c r="O18">
        <f>2*E18*J18/(E18+J18)</f>
        <v>0.31999989119998262</v>
      </c>
      <c r="P18">
        <f t="shared" si="6"/>
        <v>0.59459466471875555</v>
      </c>
      <c r="Q18">
        <f t="shared" si="7"/>
        <v>0.80597025974602832</v>
      </c>
      <c r="R18" s="17">
        <f t="shared" si="0"/>
        <v>0.57996199228252987</v>
      </c>
      <c r="S18" s="17"/>
    </row>
    <row r="19" spans="1:19" x14ac:dyDescent="0.2">
      <c r="A19" s="1" t="s">
        <v>24</v>
      </c>
      <c r="B19" s="1">
        <v>0.59813099999999997</v>
      </c>
      <c r="C19" s="1">
        <v>0.47368399999999999</v>
      </c>
      <c r="D19" s="1">
        <v>0.70833299999999999</v>
      </c>
      <c r="E19" s="1">
        <v>0.4</v>
      </c>
      <c r="F19" s="1">
        <v>0.57142899999999996</v>
      </c>
      <c r="G19" s="1">
        <v>0.75</v>
      </c>
      <c r="H19" s="3">
        <v>0.9</v>
      </c>
      <c r="I19" s="1">
        <v>0.70833299999999999</v>
      </c>
      <c r="J19" s="1">
        <v>0.58823499999999995</v>
      </c>
      <c r="K19" s="1">
        <v>0.16</v>
      </c>
      <c r="L19" s="1">
        <v>0.77419400000000005</v>
      </c>
      <c r="M19">
        <f t="shared" si="8"/>
        <v>0.62068947443516853</v>
      </c>
      <c r="N19">
        <f t="shared" si="8"/>
        <v>0.70833299999999999</v>
      </c>
      <c r="O19">
        <f>2*E19*J19/(E19+J19)</f>
        <v>0.47619037981856543</v>
      </c>
      <c r="P19">
        <f t="shared" si="6"/>
        <v>0.25000004101560097</v>
      </c>
      <c r="Q19">
        <f t="shared" si="7"/>
        <v>0.76190498059958245</v>
      </c>
      <c r="R19" s="17">
        <f t="shared" si="0"/>
        <v>0.5634235751737835</v>
      </c>
      <c r="S19" s="17"/>
    </row>
    <row r="20" spans="1:19" x14ac:dyDescent="0.2">
      <c r="A20" s="1" t="s">
        <v>25</v>
      </c>
      <c r="B20" s="1">
        <v>0.62616799999999995</v>
      </c>
      <c r="C20" s="1">
        <v>0.4375</v>
      </c>
      <c r="D20" s="1">
        <v>0.61538499999999996</v>
      </c>
      <c r="E20" s="1">
        <v>0.25</v>
      </c>
      <c r="F20" s="1">
        <v>0.78947400000000001</v>
      </c>
      <c r="G20" s="1">
        <v>0.71052599999999999</v>
      </c>
      <c r="H20" s="1">
        <v>0.7</v>
      </c>
      <c r="I20" s="1">
        <v>0.66666700000000001</v>
      </c>
      <c r="J20" s="1">
        <v>0.117647</v>
      </c>
      <c r="K20" s="1">
        <v>0.6</v>
      </c>
      <c r="L20" s="1">
        <v>0.87096799999999996</v>
      </c>
      <c r="M20">
        <f t="shared" si="8"/>
        <v>0.53846153846153844</v>
      </c>
      <c r="N20">
        <f t="shared" si="8"/>
        <v>0.64000036159999751</v>
      </c>
      <c r="O20">
        <f>2*E20*J20/(E20+J20)</f>
        <v>0.15999994559999131</v>
      </c>
      <c r="P20">
        <f t="shared" si="6"/>
        <v>0.68181829958675011</v>
      </c>
      <c r="Q20">
        <f t="shared" si="7"/>
        <v>0.78260860827546619</v>
      </c>
      <c r="R20" s="17">
        <f t="shared" si="0"/>
        <v>0.56057775070474869</v>
      </c>
      <c r="S20" s="17"/>
    </row>
    <row r="21" spans="1:19" x14ac:dyDescent="0.2">
      <c r="A21" s="1" t="s">
        <v>26</v>
      </c>
      <c r="B21" s="1">
        <v>0.57943900000000004</v>
      </c>
      <c r="C21" s="1">
        <v>0.41666700000000001</v>
      </c>
      <c r="D21" s="1">
        <v>0.5</v>
      </c>
      <c r="E21" s="4">
        <v>1</v>
      </c>
      <c r="F21" s="1">
        <v>0.48837199999999997</v>
      </c>
      <c r="G21" s="1">
        <v>0.72092999999999996</v>
      </c>
      <c r="H21" s="1">
        <v>0.5</v>
      </c>
      <c r="I21" s="1">
        <v>0.16666700000000001</v>
      </c>
      <c r="J21" s="1">
        <v>5.8824000000000001E-2</v>
      </c>
      <c r="K21" s="1">
        <v>0.84</v>
      </c>
      <c r="L21" s="3">
        <v>1</v>
      </c>
      <c r="M21">
        <f t="shared" si="8"/>
        <v>0.45454565289248988</v>
      </c>
      <c r="N21">
        <f t="shared" si="8"/>
        <v>0.25000037499981254</v>
      </c>
      <c r="O21">
        <f>2*E21*J21/(E21+J21)</f>
        <v>0.11111195061691084</v>
      </c>
      <c r="P21">
        <f t="shared" si="6"/>
        <v>0.61764698442906052</v>
      </c>
      <c r="Q21">
        <f t="shared" si="7"/>
        <v>0.83783768078887566</v>
      </c>
      <c r="R21" s="17">
        <f t="shared" si="0"/>
        <v>0.45422852874542985</v>
      </c>
      <c r="S21" s="17"/>
    </row>
    <row r="22" spans="1:19" x14ac:dyDescent="0.2">
      <c r="A22" s="1" t="s">
        <v>27</v>
      </c>
      <c r="B22" s="1">
        <v>0.65420599999999995</v>
      </c>
      <c r="C22" s="1">
        <v>0.25</v>
      </c>
      <c r="D22" s="1">
        <v>0.58823499999999995</v>
      </c>
      <c r="E22" s="1">
        <v>0</v>
      </c>
      <c r="F22" s="1">
        <v>0.793103</v>
      </c>
      <c r="G22" s="1">
        <v>0.764706</v>
      </c>
      <c r="H22" s="1">
        <v>0.1</v>
      </c>
      <c r="I22" s="1">
        <v>0.83333299999999999</v>
      </c>
      <c r="J22" s="1">
        <v>0</v>
      </c>
      <c r="K22" s="1">
        <v>0.92</v>
      </c>
      <c r="L22" s="1">
        <v>0.83870999999999996</v>
      </c>
      <c r="M22">
        <f t="shared" si="8"/>
        <v>0.14285714285714288</v>
      </c>
      <c r="N22">
        <f t="shared" si="8"/>
        <v>0.68965485612366051</v>
      </c>
      <c r="O22" s="1">
        <v>0</v>
      </c>
      <c r="P22" s="5">
        <f t="shared" si="6"/>
        <v>0.85185159327839599</v>
      </c>
      <c r="Q22">
        <f t="shared" si="7"/>
        <v>0.80000021112424968</v>
      </c>
      <c r="R22" s="17">
        <f t="shared" si="0"/>
        <v>0.49687276067668973</v>
      </c>
      <c r="S22" s="17"/>
    </row>
    <row r="23" spans="1:19" x14ac:dyDescent="0.2">
      <c r="A23" s="1" t="s">
        <v>28</v>
      </c>
      <c r="B23" s="1">
        <v>0.64485999999999999</v>
      </c>
      <c r="C23" s="1">
        <v>0.41666700000000001</v>
      </c>
      <c r="D23" s="1">
        <v>0.703704</v>
      </c>
      <c r="E23" s="1">
        <v>0.5</v>
      </c>
      <c r="F23" s="1">
        <v>0.38709700000000002</v>
      </c>
      <c r="G23" s="1">
        <v>0.93939399999999995</v>
      </c>
      <c r="H23" s="1">
        <v>0.5</v>
      </c>
      <c r="I23" s="1">
        <v>0.79166700000000001</v>
      </c>
      <c r="J23" s="1">
        <v>0.117647</v>
      </c>
      <c r="K23" s="1">
        <v>0.48</v>
      </c>
      <c r="L23" s="3">
        <v>1</v>
      </c>
      <c r="M23">
        <f t="shared" si="8"/>
        <v>0.45454565289248988</v>
      </c>
      <c r="N23" s="5">
        <f t="shared" si="8"/>
        <v>0.74509835294117654</v>
      </c>
      <c r="O23" s="6">
        <f>2*E23*J23/(E23+J23)</f>
        <v>0.19047611337867745</v>
      </c>
      <c r="P23" s="6">
        <f t="shared" si="6"/>
        <v>0.42857156696424969</v>
      </c>
      <c r="Q23" s="5">
        <f t="shared" si="7"/>
        <v>0.96875003222656142</v>
      </c>
      <c r="R23" s="17">
        <f t="shared" si="0"/>
        <v>0.55748834368063105</v>
      </c>
      <c r="S23" s="17"/>
    </row>
    <row r="24" spans="1:19" x14ac:dyDescent="0.2">
      <c r="A24" s="1" t="s">
        <v>29</v>
      </c>
      <c r="B24" s="8">
        <v>0.71028000000000002</v>
      </c>
      <c r="C24" s="1">
        <v>0.352941</v>
      </c>
      <c r="D24" s="3">
        <v>0.92857100000000004</v>
      </c>
      <c r="E24" s="1">
        <v>0.5</v>
      </c>
      <c r="F24" s="1">
        <v>0.75</v>
      </c>
      <c r="G24" s="3">
        <v>0.95833299999999999</v>
      </c>
      <c r="H24" s="1">
        <v>0.6</v>
      </c>
      <c r="I24" s="1">
        <v>0.54166700000000001</v>
      </c>
      <c r="J24" s="1">
        <v>0.58823499999999995</v>
      </c>
      <c r="K24" s="3">
        <v>0.96</v>
      </c>
      <c r="L24" s="1">
        <v>0.74193500000000001</v>
      </c>
      <c r="M24">
        <f t="shared" si="8"/>
        <v>0.44444430452672301</v>
      </c>
      <c r="N24">
        <f t="shared" si="8"/>
        <v>0.68421067590009232</v>
      </c>
      <c r="O24">
        <f>2*E24*J24/(E24+J24)</f>
        <v>0.54054041636227457</v>
      </c>
      <c r="P24">
        <f t="shared" si="6"/>
        <v>0.84210526315789469</v>
      </c>
      <c r="Q24">
        <f t="shared" si="7"/>
        <v>0.83636320198345204</v>
      </c>
      <c r="R24" s="17">
        <f t="shared" si="0"/>
        <v>0.66953277238608733</v>
      </c>
      <c r="S24" s="17"/>
    </row>
    <row r="25" spans="1:19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9" x14ac:dyDescent="0.2">
      <c r="A26" s="1"/>
      <c r="B26" s="7" t="s">
        <v>30</v>
      </c>
      <c r="C26" s="10" t="s">
        <v>31</v>
      </c>
      <c r="D26" s="10"/>
      <c r="E26" s="10"/>
      <c r="F26" s="10"/>
      <c r="G26" s="10"/>
      <c r="H26" s="12" t="s">
        <v>32</v>
      </c>
      <c r="I26" s="13"/>
      <c r="J26" s="13"/>
      <c r="K26" s="13"/>
      <c r="L26" s="13"/>
      <c r="M26" s="14" t="s">
        <v>34</v>
      </c>
      <c r="N26" s="14"/>
      <c r="O26" s="14"/>
      <c r="P26" s="14"/>
      <c r="Q26" s="14"/>
      <c r="R26" s="20" t="s">
        <v>36</v>
      </c>
      <c r="S26" s="20"/>
    </row>
    <row r="27" spans="1:19" x14ac:dyDescent="0.2">
      <c r="A27" s="1"/>
      <c r="B27" s="15">
        <f>MAX(B4:B24)</f>
        <v>0.71028000000000002</v>
      </c>
      <c r="C27" s="2" t="s">
        <v>3</v>
      </c>
      <c r="D27" s="2" t="s">
        <v>4</v>
      </c>
      <c r="E27" s="2" t="s">
        <v>5</v>
      </c>
      <c r="F27" s="2" t="s">
        <v>6</v>
      </c>
      <c r="G27" s="2" t="s">
        <v>7</v>
      </c>
      <c r="H27" s="2" t="s">
        <v>3</v>
      </c>
      <c r="I27" s="2" t="s">
        <v>4</v>
      </c>
      <c r="J27" s="2" t="s">
        <v>5</v>
      </c>
      <c r="K27" s="2" t="s">
        <v>6</v>
      </c>
      <c r="L27" s="2" t="s">
        <v>7</v>
      </c>
      <c r="M27" s="2" t="s">
        <v>3</v>
      </c>
      <c r="N27" s="2" t="s">
        <v>4</v>
      </c>
      <c r="O27" s="2" t="s">
        <v>5</v>
      </c>
      <c r="P27" s="2" t="s">
        <v>6</v>
      </c>
      <c r="Q27" s="2" t="s">
        <v>7</v>
      </c>
      <c r="R27" s="16">
        <f>MAX(R4:S24)</f>
        <v>0.67515479303072734</v>
      </c>
      <c r="S27" s="16"/>
    </row>
    <row r="28" spans="1:19" x14ac:dyDescent="0.2">
      <c r="A28" s="1"/>
      <c r="B28" s="16"/>
      <c r="C28" s="1">
        <f t="shared" ref="C28:Q28" si="9">MAX(C4:C24)</f>
        <v>0.58333299999999999</v>
      </c>
      <c r="D28" s="1">
        <f t="shared" si="9"/>
        <v>0.92857100000000004</v>
      </c>
      <c r="E28" s="1">
        <f t="shared" si="9"/>
        <v>1</v>
      </c>
      <c r="F28" s="1">
        <f t="shared" si="9"/>
        <v>0.91666700000000001</v>
      </c>
      <c r="G28" s="1">
        <f t="shared" si="9"/>
        <v>0.95833299999999999</v>
      </c>
      <c r="H28" s="1">
        <f t="shared" si="9"/>
        <v>0.9</v>
      </c>
      <c r="I28" s="1">
        <f t="shared" si="9"/>
        <v>0.95833299999999999</v>
      </c>
      <c r="J28" s="1">
        <f t="shared" si="9"/>
        <v>0.94117600000000001</v>
      </c>
      <c r="K28" s="1">
        <f t="shared" si="9"/>
        <v>0.96</v>
      </c>
      <c r="L28" s="1">
        <f t="shared" si="9"/>
        <v>1</v>
      </c>
      <c r="M28" s="1">
        <f t="shared" si="9"/>
        <v>0.63636343801647743</v>
      </c>
      <c r="N28" s="1">
        <f t="shared" si="9"/>
        <v>0.74509835294117654</v>
      </c>
      <c r="O28" s="1">
        <f t="shared" si="9"/>
        <v>0.63999946879996417</v>
      </c>
      <c r="P28" s="1">
        <f t="shared" si="9"/>
        <v>0.85185159327839599</v>
      </c>
      <c r="Q28" s="1">
        <f t="shared" si="9"/>
        <v>0.96875003222656142</v>
      </c>
      <c r="R28" s="16"/>
      <c r="S28" s="16"/>
    </row>
    <row r="29" spans="1:19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9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9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</sheetData>
  <mergeCells count="32">
    <mergeCell ref="A1:A2"/>
    <mergeCell ref="R24:S24"/>
    <mergeCell ref="R26:S26"/>
    <mergeCell ref="R27:S28"/>
    <mergeCell ref="R18:S18"/>
    <mergeCell ref="R19:S19"/>
    <mergeCell ref="R20:S20"/>
    <mergeCell ref="R21:S21"/>
    <mergeCell ref="R22:S22"/>
    <mergeCell ref="R23:S23"/>
    <mergeCell ref="R17:S17"/>
    <mergeCell ref="R6:S6"/>
    <mergeCell ref="R7:S7"/>
    <mergeCell ref="R8:S8"/>
    <mergeCell ref="R9:S9"/>
    <mergeCell ref="R10:S10"/>
    <mergeCell ref="R16:S16"/>
    <mergeCell ref="R4:S4"/>
    <mergeCell ref="R5:S5"/>
    <mergeCell ref="R1:S3"/>
    <mergeCell ref="C1:G1"/>
    <mergeCell ref="H1:L1"/>
    <mergeCell ref="R11:S11"/>
    <mergeCell ref="R12:S12"/>
    <mergeCell ref="R13:S13"/>
    <mergeCell ref="R14:S14"/>
    <mergeCell ref="R15:S15"/>
    <mergeCell ref="C26:G26"/>
    <mergeCell ref="M1:Q1"/>
    <mergeCell ref="H26:L26"/>
    <mergeCell ref="M26:Q26"/>
    <mergeCell ref="B27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2016-11-23T17:10:21Z</dcterms:created>
  <dcterms:modified xsi:type="dcterms:W3CDTF">2016-11-24T11:12:33Z</dcterms:modified>
</cp:coreProperties>
</file>