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ristopher\Desktop\APPM 4350\APPM-4350-Cooling-Sphere\data\"/>
    </mc:Choice>
  </mc:AlternateContent>
  <xr:revisionPtr revIDLastSave="0" documentId="13_ncr:1_{4431996D-18D3-4364-BA8A-C148B90A782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4" i="1"/>
  <c r="E11" i="1"/>
  <c r="E12" i="1"/>
  <c r="E13" i="1"/>
  <c r="C11" i="1"/>
  <c r="C7" i="1"/>
  <c r="E7" i="1" s="1"/>
  <c r="C6" i="1"/>
  <c r="E6" i="1" s="1"/>
  <c r="C5" i="1"/>
  <c r="E5" i="1" s="1"/>
  <c r="C4" i="1"/>
  <c r="E4" i="1" s="1"/>
  <c r="C3" i="1"/>
  <c r="E3" i="1" s="1"/>
</calcChain>
</file>

<file path=xl/sharedStrings.xml><?xml version="1.0" encoding="utf-8"?>
<sst xmlns="http://schemas.openxmlformats.org/spreadsheetml/2006/main" count="18" uniqueCount="17">
  <si>
    <t>Material</t>
  </si>
  <si>
    <t>Conductivity (W/m-C)</t>
  </si>
  <si>
    <t>Density(kg/m^3)</t>
  </si>
  <si>
    <t>Specific Heat (j/kg-C)</t>
  </si>
  <si>
    <t>Steel, Chrome, Cr0%</t>
  </si>
  <si>
    <t>Steel, Chrome, Cr1%</t>
  </si>
  <si>
    <t>Steel, Chrome, Cr20%</t>
  </si>
  <si>
    <t>Thermal diffusivity</t>
  </si>
  <si>
    <t>Steel, Chrome-Nuckel, 18%cr-8%Ni</t>
  </si>
  <si>
    <t>Steel, Stainless, 316</t>
  </si>
  <si>
    <t>https://www.engineersedge.com/properties_of_metals.htm#:~:text=Thermal%20Properties%20of%20Metals%2C%20Conductivity%2C%20Thermal%20Expansion%2C%20Specific%20Heat,-Heat%20Transfer%20Engineering&amp;text=Metals%20in%20general%20have%20high,metals%20are%20shiny%20and%20lustrous</t>
  </si>
  <si>
    <t>Steel, Chrome, Cr5%</t>
  </si>
  <si>
    <t>Chrome</t>
  </si>
  <si>
    <t>Stainless</t>
  </si>
  <si>
    <t>Average</t>
  </si>
  <si>
    <t>Steel, Stainless, 304</t>
  </si>
  <si>
    <t>Steel, Stainless, 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</si>
</sst>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1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sedge.com/properties_of_metal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90" zoomScaleNormal="90" workbookViewId="0">
      <selection activeCell="H1" sqref="H1"/>
    </sheetView>
  </sheetViews>
  <sheetFormatPr defaultRowHeight="14.25" x14ac:dyDescent="0.45"/>
  <cols>
    <col min="1" max="5" width="9.06640625" style="1" customWidth="1"/>
    <col min="6" max="16384" width="9.06640625" style="1"/>
  </cols>
  <sheetData>
    <row r="1" spans="1:6" ht="42.7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</row>
    <row r="2" spans="1:6" x14ac:dyDescent="0.45">
      <c r="A2" s="2" t="s">
        <v>12</v>
      </c>
      <c r="B2" s="2"/>
      <c r="C2" s="2"/>
      <c r="D2" s="2"/>
      <c r="E2" s="2"/>
    </row>
    <row r="3" spans="1:6" ht="42.75" x14ac:dyDescent="0.45">
      <c r="A3" s="6" t="s">
        <v>4</v>
      </c>
      <c r="B3" s="5">
        <v>73</v>
      </c>
      <c r="C3" s="5">
        <f>7.897 * POWER(10,3)</f>
        <v>7897</v>
      </c>
      <c r="D3" s="5">
        <v>452</v>
      </c>
      <c r="E3" s="5">
        <f>B3/(C3*D3)</f>
        <v>2.0451364414177671E-5</v>
      </c>
    </row>
    <row r="4" spans="1:6" ht="42.75" x14ac:dyDescent="0.45">
      <c r="A4" s="6" t="s">
        <v>5</v>
      </c>
      <c r="B4" s="5">
        <v>61</v>
      </c>
      <c r="C4" s="5">
        <f>7.865 * POWER(10,3)</f>
        <v>7865</v>
      </c>
      <c r="D4" s="5">
        <v>460</v>
      </c>
      <c r="E4" s="5">
        <f t="shared" ref="E4:E13" si="0">B4/(C4*D4)</f>
        <v>1.6860609745985241E-5</v>
      </c>
    </row>
    <row r="5" spans="1:6" ht="42.75" x14ac:dyDescent="0.45">
      <c r="A5" s="6" t="s">
        <v>6</v>
      </c>
      <c r="B5" s="5">
        <v>22</v>
      </c>
      <c r="C5" s="5">
        <f>7.689 * POWER(10,3)</f>
        <v>7689</v>
      </c>
      <c r="D5" s="5">
        <v>460</v>
      </c>
      <c r="E5" s="5">
        <f t="shared" si="0"/>
        <v>6.2200659326988865E-6</v>
      </c>
    </row>
    <row r="6" spans="1:6" ht="42.75" x14ac:dyDescent="0.45">
      <c r="A6" s="6" t="s">
        <v>11</v>
      </c>
      <c r="B6" s="5">
        <v>40</v>
      </c>
      <c r="C6" s="5">
        <f>7.833 * POWER(10,3)</f>
        <v>7833</v>
      </c>
      <c r="D6" s="5">
        <v>460</v>
      </c>
      <c r="E6" s="5">
        <f t="shared" si="0"/>
        <v>1.110130495839786E-5</v>
      </c>
    </row>
    <row r="7" spans="1:6" ht="71.25" x14ac:dyDescent="0.45">
      <c r="A7" s="6" t="s">
        <v>8</v>
      </c>
      <c r="B7" s="5">
        <v>16.3</v>
      </c>
      <c r="C7" s="5">
        <f>7.817 * POWER(10,3)</f>
        <v>7817</v>
      </c>
      <c r="D7" s="5">
        <v>460</v>
      </c>
      <c r="E7" s="5">
        <f t="shared" si="0"/>
        <v>4.5330411422151277E-6</v>
      </c>
    </row>
    <row r="8" spans="1:6" x14ac:dyDescent="0.45">
      <c r="A8" s="2" t="s">
        <v>14</v>
      </c>
      <c r="B8" s="2"/>
      <c r="C8" s="2"/>
      <c r="D8" s="2"/>
      <c r="E8" s="5">
        <f>SUM(E3:E7) / COUNT(E3:E7)</f>
        <v>1.1833277238694958E-5</v>
      </c>
    </row>
    <row r="9" spans="1:6" x14ac:dyDescent="0.45">
      <c r="A9" s="4"/>
      <c r="B9" s="4"/>
      <c r="C9" s="4"/>
      <c r="D9" s="5"/>
      <c r="E9" s="5"/>
    </row>
    <row r="10" spans="1:6" x14ac:dyDescent="0.45">
      <c r="A10" s="2" t="s">
        <v>13</v>
      </c>
      <c r="B10" s="2"/>
      <c r="C10" s="2"/>
      <c r="D10" s="2"/>
      <c r="E10" s="2"/>
    </row>
    <row r="11" spans="1:6" ht="42.75" x14ac:dyDescent="0.45">
      <c r="A11" s="6" t="s">
        <v>9</v>
      </c>
      <c r="B11" s="5">
        <v>16.260000000000002</v>
      </c>
      <c r="C11" s="5">
        <f>8.0272 * POWER(10,3)</f>
        <v>8027.2000000000007</v>
      </c>
      <c r="D11" s="5">
        <v>502.1</v>
      </c>
      <c r="E11" s="5">
        <f>B11/(C11*D11)</f>
        <v>4.0342818484073092E-6</v>
      </c>
    </row>
    <row r="12" spans="1:6" ht="42.75" x14ac:dyDescent="0.45">
      <c r="A12" s="6" t="s">
        <v>15</v>
      </c>
      <c r="B12" s="5">
        <v>14</v>
      </c>
      <c r="C12" s="5">
        <v>7916.4527470599996</v>
      </c>
      <c r="D12" s="5">
        <v>502</v>
      </c>
      <c r="E12" s="5">
        <f>B12/(C12*D12)</f>
        <v>3.5228462931830939E-6</v>
      </c>
    </row>
    <row r="13" spans="1:6" ht="42.75" x14ac:dyDescent="0.45">
      <c r="A13" s="6" t="s">
        <v>16</v>
      </c>
      <c r="B13" s="5">
        <v>14</v>
      </c>
      <c r="C13" s="5">
        <v>7611.97379525</v>
      </c>
      <c r="D13" s="5">
        <v>460</v>
      </c>
      <c r="E13" s="5">
        <f t="shared" si="0"/>
        <v>3.9982773755326737E-6</v>
      </c>
    </row>
    <row r="14" spans="1:6" x14ac:dyDescent="0.45">
      <c r="A14" s="2" t="s">
        <v>14</v>
      </c>
      <c r="B14" s="2"/>
      <c r="C14" s="2"/>
      <c r="D14" s="2"/>
      <c r="E14" s="5">
        <f>SUM(E11:E13)/ COUNT(E11:E13)</f>
        <v>3.8518018390410249E-6</v>
      </c>
      <c r="F14" s="3"/>
    </row>
    <row r="15" spans="1:6" x14ac:dyDescent="0.45">
      <c r="A15" s="5"/>
      <c r="B15" s="5"/>
      <c r="C15" s="5"/>
      <c r="D15" s="5"/>
      <c r="E15" s="5"/>
    </row>
    <row r="17" spans="9:9" x14ac:dyDescent="0.45">
      <c r="I17" s="3" t="s">
        <v>10</v>
      </c>
    </row>
    <row r="34" spans="1:1" x14ac:dyDescent="0.45">
      <c r="A34" s="3"/>
    </row>
  </sheetData>
  <mergeCells count="4">
    <mergeCell ref="A2:E2"/>
    <mergeCell ref="A10:E10"/>
    <mergeCell ref="A8:D8"/>
    <mergeCell ref="A14:D14"/>
  </mergeCells>
  <hyperlinks>
    <hyperlink ref="I17" r:id="rId1" location=":~:text=Thermal%20Properties%20of%20Metals%2C%20Conductivity%2C%20Thermal%20Expansion%2C%20Specific%20Heat,-Heat%20Transfer%20Engineering&amp;text=Metals%20in%20general%20have%20high,metals%20are%20shiny%20and%20lustrous" display="https://www.engineersedge.com/properties_of_metals.htm#:~:text=Thermal%20Properties%20of%20Metals%2C%20Conductivity%2C%20Thermal%20Expansion%2C%20Specific%20Heat,-Heat%20Transfer%20Engineering&amp;text=Metals%20in%20general%20have%20high,metals%20are%20shiny%20and%20lustrous" xr:uid="{4090D6D2-1793-48B8-B531-4C205DEE8F9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2022-12-07T05:14:09Z</dcterms:modified>
</cp:coreProperties>
</file>