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co\source\repos\Chroma7p\assignment_song_bot\ratingmanage\ONGEKI\"/>
    </mc:Choice>
  </mc:AlternateContent>
  <xr:revisionPtr revIDLastSave="0" documentId="13_ncr:1_{6086FDF1-289D-49B1-BD72-34466B57FFE4}" xr6:coauthVersionLast="47" xr6:coauthVersionMax="47" xr10:uidLastSave="{00000000-0000-0000-0000-000000000000}"/>
  <bookViews>
    <workbookView xWindow="-120" yWindow="-16320" windowWidth="28110" windowHeight="16440" xr2:uid="{00000000-000D-0000-FFFF-FFFF00000000}"/>
  </bookViews>
  <sheets>
    <sheet name="RATING" sheetId="1" r:id="rId1"/>
    <sheet name="teisu" sheetId="2" r:id="rId2"/>
    <sheet name="BP" sheetId="3" r:id="rId3"/>
  </sheets>
  <definedNames>
    <definedName name="_xlnm._FilterDatabase" localSheetId="0" hidden="1">RATING!$A$1:$F$31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3" l="1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K2" i="3"/>
  <c r="G2" i="3"/>
  <c r="G14" i="3" s="1"/>
  <c r="E2" i="3"/>
  <c r="L850" i="2"/>
  <c r="K850" i="2"/>
  <c r="L849" i="2"/>
  <c r="K849" i="2"/>
  <c r="L848" i="2"/>
  <c r="K848" i="2"/>
  <c r="L847" i="2"/>
  <c r="K847" i="2"/>
  <c r="L846" i="2"/>
  <c r="K846" i="2"/>
  <c r="L845" i="2"/>
  <c r="K845" i="2"/>
  <c r="L844" i="2"/>
  <c r="K844" i="2"/>
  <c r="L843" i="2"/>
  <c r="K843" i="2"/>
  <c r="L842" i="2"/>
  <c r="K842" i="2"/>
  <c r="L841" i="2"/>
  <c r="K841" i="2"/>
  <c r="L840" i="2"/>
  <c r="K840" i="2"/>
  <c r="L839" i="2"/>
  <c r="K839" i="2"/>
  <c r="L838" i="2"/>
  <c r="K838" i="2"/>
  <c r="L837" i="2"/>
  <c r="K837" i="2"/>
  <c r="L836" i="2"/>
  <c r="K836" i="2"/>
  <c r="L835" i="2"/>
  <c r="K835" i="2"/>
  <c r="L834" i="2"/>
  <c r="K834" i="2"/>
  <c r="L833" i="2"/>
  <c r="K833" i="2"/>
  <c r="L832" i="2"/>
  <c r="K832" i="2"/>
  <c r="L831" i="2"/>
  <c r="K831" i="2"/>
  <c r="L830" i="2"/>
  <c r="K830" i="2"/>
  <c r="L829" i="2"/>
  <c r="K829" i="2"/>
  <c r="L828" i="2"/>
  <c r="K828" i="2"/>
  <c r="L827" i="2"/>
  <c r="K827" i="2"/>
  <c r="L826" i="2"/>
  <c r="K826" i="2"/>
  <c r="L825" i="2"/>
  <c r="K825" i="2"/>
  <c r="L824" i="2"/>
  <c r="K824" i="2"/>
  <c r="L823" i="2"/>
  <c r="K823" i="2"/>
  <c r="L822" i="2"/>
  <c r="K822" i="2"/>
  <c r="L821" i="2"/>
  <c r="K821" i="2"/>
  <c r="L820" i="2"/>
  <c r="K820" i="2"/>
  <c r="L819" i="2"/>
  <c r="K819" i="2"/>
  <c r="L818" i="2"/>
  <c r="K818" i="2"/>
  <c r="L817" i="2"/>
  <c r="K817" i="2"/>
  <c r="L816" i="2"/>
  <c r="K816" i="2"/>
  <c r="L815" i="2"/>
  <c r="K815" i="2"/>
  <c r="L814" i="2"/>
  <c r="K814" i="2"/>
  <c r="L813" i="2"/>
  <c r="K813" i="2"/>
  <c r="L812" i="2"/>
  <c r="K812" i="2"/>
  <c r="L811" i="2"/>
  <c r="K811" i="2"/>
  <c r="L810" i="2"/>
  <c r="K810" i="2"/>
  <c r="L809" i="2"/>
  <c r="K809" i="2"/>
  <c r="L808" i="2"/>
  <c r="K808" i="2"/>
  <c r="L807" i="2"/>
  <c r="K807" i="2"/>
  <c r="L806" i="2"/>
  <c r="K806" i="2"/>
  <c r="L805" i="2"/>
  <c r="K805" i="2"/>
  <c r="L804" i="2"/>
  <c r="K804" i="2"/>
  <c r="L803" i="2"/>
  <c r="K803" i="2"/>
  <c r="L802" i="2"/>
  <c r="K802" i="2"/>
  <c r="L801" i="2"/>
  <c r="K801" i="2"/>
  <c r="L800" i="2"/>
  <c r="K800" i="2"/>
  <c r="L799" i="2"/>
  <c r="K799" i="2"/>
  <c r="L798" i="2"/>
  <c r="K798" i="2"/>
  <c r="L797" i="2"/>
  <c r="K797" i="2"/>
  <c r="L796" i="2"/>
  <c r="K796" i="2"/>
  <c r="L795" i="2"/>
  <c r="K795" i="2"/>
  <c r="L794" i="2"/>
  <c r="K794" i="2"/>
  <c r="L793" i="2"/>
  <c r="K793" i="2"/>
  <c r="L792" i="2"/>
  <c r="K792" i="2"/>
  <c r="L791" i="2"/>
  <c r="K791" i="2"/>
  <c r="L790" i="2"/>
  <c r="K790" i="2"/>
  <c r="L789" i="2"/>
  <c r="K789" i="2"/>
  <c r="L788" i="2"/>
  <c r="K788" i="2"/>
  <c r="L787" i="2"/>
  <c r="K787" i="2"/>
  <c r="L786" i="2"/>
  <c r="K786" i="2"/>
  <c r="L785" i="2"/>
  <c r="K785" i="2"/>
  <c r="L784" i="2"/>
  <c r="K784" i="2"/>
  <c r="L783" i="2"/>
  <c r="K783" i="2"/>
  <c r="L782" i="2"/>
  <c r="K782" i="2"/>
  <c r="L781" i="2"/>
  <c r="K781" i="2"/>
  <c r="L780" i="2"/>
  <c r="K780" i="2"/>
  <c r="L779" i="2"/>
  <c r="K779" i="2"/>
  <c r="L778" i="2"/>
  <c r="K778" i="2"/>
  <c r="L777" i="2"/>
  <c r="K777" i="2"/>
  <c r="L776" i="2"/>
  <c r="K776" i="2"/>
  <c r="L775" i="2"/>
  <c r="K775" i="2"/>
  <c r="L774" i="2"/>
  <c r="K774" i="2"/>
  <c r="L773" i="2"/>
  <c r="K773" i="2"/>
  <c r="L772" i="2"/>
  <c r="K772" i="2"/>
  <c r="L771" i="2"/>
  <c r="K771" i="2"/>
  <c r="L770" i="2"/>
  <c r="K770" i="2"/>
  <c r="L769" i="2"/>
  <c r="K769" i="2"/>
  <c r="L768" i="2"/>
  <c r="K768" i="2"/>
  <c r="L767" i="2"/>
  <c r="K767" i="2"/>
  <c r="L766" i="2"/>
  <c r="K766" i="2"/>
  <c r="L765" i="2"/>
  <c r="K765" i="2"/>
  <c r="L764" i="2"/>
  <c r="K764" i="2"/>
  <c r="L763" i="2"/>
  <c r="K763" i="2"/>
  <c r="L762" i="2"/>
  <c r="K762" i="2"/>
  <c r="L761" i="2"/>
  <c r="K761" i="2"/>
  <c r="L760" i="2"/>
  <c r="K760" i="2"/>
  <c r="L759" i="2"/>
  <c r="K759" i="2"/>
  <c r="L758" i="2"/>
  <c r="K758" i="2"/>
  <c r="L757" i="2"/>
  <c r="K757" i="2"/>
  <c r="L756" i="2"/>
  <c r="K756" i="2"/>
  <c r="L755" i="2"/>
  <c r="K755" i="2"/>
  <c r="L754" i="2"/>
  <c r="K754" i="2"/>
  <c r="L753" i="2"/>
  <c r="K753" i="2"/>
  <c r="L752" i="2"/>
  <c r="K752" i="2"/>
  <c r="L751" i="2"/>
  <c r="K751" i="2"/>
  <c r="L750" i="2"/>
  <c r="K750" i="2"/>
  <c r="L749" i="2"/>
  <c r="K749" i="2"/>
  <c r="L748" i="2"/>
  <c r="K748" i="2"/>
  <c r="L747" i="2"/>
  <c r="K747" i="2"/>
  <c r="L746" i="2"/>
  <c r="K746" i="2"/>
  <c r="L745" i="2"/>
  <c r="K745" i="2"/>
  <c r="L744" i="2"/>
  <c r="K744" i="2"/>
  <c r="L743" i="2"/>
  <c r="K743" i="2"/>
  <c r="L742" i="2"/>
  <c r="K742" i="2"/>
  <c r="L741" i="2"/>
  <c r="K741" i="2"/>
  <c r="L740" i="2"/>
  <c r="K740" i="2"/>
  <c r="L739" i="2"/>
  <c r="K739" i="2"/>
  <c r="L738" i="2"/>
  <c r="K738" i="2"/>
  <c r="L737" i="2"/>
  <c r="K737" i="2"/>
  <c r="L736" i="2"/>
  <c r="K736" i="2"/>
  <c r="L735" i="2"/>
  <c r="K735" i="2"/>
  <c r="L734" i="2"/>
  <c r="K734" i="2"/>
  <c r="L733" i="2"/>
  <c r="K733" i="2"/>
  <c r="L732" i="2"/>
  <c r="K732" i="2"/>
  <c r="L731" i="2"/>
  <c r="K731" i="2"/>
  <c r="L730" i="2"/>
  <c r="K730" i="2"/>
  <c r="L729" i="2"/>
  <c r="K729" i="2"/>
  <c r="L728" i="2"/>
  <c r="K728" i="2"/>
  <c r="L727" i="2"/>
  <c r="K727" i="2"/>
  <c r="L726" i="2"/>
  <c r="K726" i="2"/>
  <c r="L725" i="2"/>
  <c r="K725" i="2"/>
  <c r="L724" i="2"/>
  <c r="K724" i="2"/>
  <c r="L723" i="2"/>
  <c r="K723" i="2"/>
  <c r="L722" i="2"/>
  <c r="K722" i="2"/>
  <c r="L721" i="2"/>
  <c r="K721" i="2"/>
  <c r="L720" i="2"/>
  <c r="K720" i="2"/>
  <c r="L719" i="2"/>
  <c r="K719" i="2"/>
  <c r="L718" i="2"/>
  <c r="K718" i="2"/>
  <c r="L717" i="2"/>
  <c r="K717" i="2"/>
  <c r="L716" i="2"/>
  <c r="K716" i="2"/>
  <c r="L715" i="2"/>
  <c r="K715" i="2"/>
  <c r="L714" i="2"/>
  <c r="K714" i="2"/>
  <c r="L713" i="2"/>
  <c r="K713" i="2"/>
  <c r="L712" i="2"/>
  <c r="K712" i="2"/>
  <c r="L711" i="2"/>
  <c r="K711" i="2"/>
  <c r="L710" i="2"/>
  <c r="K710" i="2"/>
  <c r="L709" i="2"/>
  <c r="K709" i="2"/>
  <c r="L708" i="2"/>
  <c r="K708" i="2"/>
  <c r="L707" i="2"/>
  <c r="K707" i="2"/>
  <c r="L706" i="2"/>
  <c r="K706" i="2"/>
  <c r="L705" i="2"/>
  <c r="K705" i="2"/>
  <c r="L704" i="2"/>
  <c r="K704" i="2"/>
  <c r="L703" i="2"/>
  <c r="K703" i="2"/>
  <c r="L702" i="2"/>
  <c r="K702" i="2"/>
  <c r="L701" i="2"/>
  <c r="K701" i="2"/>
  <c r="L700" i="2"/>
  <c r="K700" i="2"/>
  <c r="L699" i="2"/>
  <c r="K699" i="2"/>
  <c r="L698" i="2"/>
  <c r="K698" i="2"/>
  <c r="L697" i="2"/>
  <c r="K697" i="2"/>
  <c r="L696" i="2"/>
  <c r="K696" i="2"/>
  <c r="L695" i="2"/>
  <c r="K695" i="2"/>
  <c r="L694" i="2"/>
  <c r="K694" i="2"/>
  <c r="L693" i="2"/>
  <c r="K693" i="2"/>
  <c r="L692" i="2"/>
  <c r="K692" i="2"/>
  <c r="L691" i="2"/>
  <c r="K691" i="2"/>
  <c r="L690" i="2"/>
  <c r="K690" i="2"/>
  <c r="L689" i="2"/>
  <c r="K689" i="2"/>
  <c r="L688" i="2"/>
  <c r="K688" i="2"/>
  <c r="L687" i="2"/>
  <c r="K687" i="2"/>
  <c r="L686" i="2"/>
  <c r="K686" i="2"/>
  <c r="L685" i="2"/>
  <c r="K685" i="2"/>
  <c r="L684" i="2"/>
  <c r="K684" i="2"/>
  <c r="L683" i="2"/>
  <c r="K683" i="2"/>
  <c r="L682" i="2"/>
  <c r="K682" i="2"/>
  <c r="L681" i="2"/>
  <c r="K681" i="2"/>
  <c r="L680" i="2"/>
  <c r="K680" i="2"/>
  <c r="L679" i="2"/>
  <c r="K679" i="2"/>
  <c r="L678" i="2"/>
  <c r="K678" i="2"/>
  <c r="L677" i="2"/>
  <c r="K677" i="2"/>
  <c r="L676" i="2"/>
  <c r="K676" i="2"/>
  <c r="L675" i="2"/>
  <c r="K675" i="2"/>
  <c r="L674" i="2"/>
  <c r="K674" i="2"/>
  <c r="L673" i="2"/>
  <c r="K673" i="2"/>
  <c r="L672" i="2"/>
  <c r="K672" i="2"/>
  <c r="L671" i="2"/>
  <c r="K671" i="2"/>
  <c r="L670" i="2"/>
  <c r="K670" i="2"/>
  <c r="L669" i="2"/>
  <c r="K669" i="2"/>
  <c r="L668" i="2"/>
  <c r="K668" i="2"/>
  <c r="L667" i="2"/>
  <c r="K667" i="2"/>
  <c r="L666" i="2"/>
  <c r="K666" i="2"/>
  <c r="L665" i="2"/>
  <c r="K665" i="2"/>
  <c r="L664" i="2"/>
  <c r="K664" i="2"/>
  <c r="L663" i="2"/>
  <c r="K663" i="2"/>
  <c r="L662" i="2"/>
  <c r="K662" i="2"/>
  <c r="L661" i="2"/>
  <c r="K661" i="2"/>
  <c r="L660" i="2"/>
  <c r="K660" i="2"/>
  <c r="L659" i="2"/>
  <c r="K659" i="2"/>
  <c r="L658" i="2"/>
  <c r="K658" i="2"/>
  <c r="L657" i="2"/>
  <c r="K657" i="2"/>
  <c r="L656" i="2"/>
  <c r="K656" i="2"/>
  <c r="L655" i="2"/>
  <c r="K655" i="2"/>
  <c r="L654" i="2"/>
  <c r="K654" i="2"/>
  <c r="L653" i="2"/>
  <c r="K653" i="2"/>
  <c r="L652" i="2"/>
  <c r="K652" i="2"/>
  <c r="L651" i="2"/>
  <c r="K651" i="2"/>
  <c r="L650" i="2"/>
  <c r="K650" i="2"/>
  <c r="L649" i="2"/>
  <c r="K649" i="2"/>
  <c r="L648" i="2"/>
  <c r="K648" i="2"/>
  <c r="L647" i="2"/>
  <c r="K647" i="2"/>
  <c r="L646" i="2"/>
  <c r="K646" i="2"/>
  <c r="L645" i="2"/>
  <c r="K645" i="2"/>
  <c r="L644" i="2"/>
  <c r="K644" i="2"/>
  <c r="L643" i="2"/>
  <c r="K643" i="2"/>
  <c r="L642" i="2"/>
  <c r="K642" i="2"/>
  <c r="L641" i="2"/>
  <c r="K641" i="2"/>
  <c r="L640" i="2"/>
  <c r="K640" i="2"/>
  <c r="L639" i="2"/>
  <c r="K639" i="2"/>
  <c r="L638" i="2"/>
  <c r="K638" i="2"/>
  <c r="L637" i="2"/>
  <c r="K637" i="2"/>
  <c r="L636" i="2"/>
  <c r="K636" i="2"/>
  <c r="L635" i="2"/>
  <c r="K635" i="2"/>
  <c r="L634" i="2"/>
  <c r="K634" i="2"/>
  <c r="L633" i="2"/>
  <c r="K633" i="2"/>
  <c r="L632" i="2"/>
  <c r="K632" i="2"/>
  <c r="L631" i="2"/>
  <c r="K631" i="2"/>
  <c r="L630" i="2"/>
  <c r="K630" i="2"/>
  <c r="L629" i="2"/>
  <c r="K629" i="2"/>
  <c r="L628" i="2"/>
  <c r="K628" i="2"/>
  <c r="L627" i="2"/>
  <c r="K627" i="2"/>
  <c r="L626" i="2"/>
  <c r="K626" i="2"/>
  <c r="L625" i="2"/>
  <c r="K625" i="2"/>
  <c r="L624" i="2"/>
  <c r="K624" i="2"/>
  <c r="L623" i="2"/>
  <c r="K623" i="2"/>
  <c r="L622" i="2"/>
  <c r="K622" i="2"/>
  <c r="L621" i="2"/>
  <c r="K621" i="2"/>
  <c r="L620" i="2"/>
  <c r="K620" i="2"/>
  <c r="L619" i="2"/>
  <c r="K619" i="2"/>
  <c r="L618" i="2"/>
  <c r="K618" i="2"/>
  <c r="L617" i="2"/>
  <c r="K617" i="2"/>
  <c r="L616" i="2"/>
  <c r="K616" i="2"/>
  <c r="L615" i="2"/>
  <c r="K615" i="2"/>
  <c r="L614" i="2"/>
  <c r="K614" i="2"/>
  <c r="L613" i="2"/>
  <c r="K613" i="2"/>
  <c r="L612" i="2"/>
  <c r="K612" i="2"/>
  <c r="L611" i="2"/>
  <c r="K611" i="2"/>
  <c r="L610" i="2"/>
  <c r="K610" i="2"/>
  <c r="L609" i="2"/>
  <c r="K609" i="2"/>
  <c r="L608" i="2"/>
  <c r="K608" i="2"/>
  <c r="L607" i="2"/>
  <c r="K607" i="2"/>
  <c r="L606" i="2"/>
  <c r="K606" i="2"/>
  <c r="L605" i="2"/>
  <c r="K605" i="2"/>
  <c r="L604" i="2"/>
  <c r="K604" i="2"/>
  <c r="L603" i="2"/>
  <c r="K603" i="2"/>
  <c r="L602" i="2"/>
  <c r="K602" i="2"/>
  <c r="L601" i="2"/>
  <c r="K601" i="2"/>
  <c r="L600" i="2"/>
  <c r="K600" i="2"/>
  <c r="L599" i="2"/>
  <c r="K599" i="2"/>
  <c r="L598" i="2"/>
  <c r="K598" i="2"/>
  <c r="L597" i="2"/>
  <c r="K597" i="2"/>
  <c r="L596" i="2"/>
  <c r="K596" i="2"/>
  <c r="L595" i="2"/>
  <c r="K595" i="2"/>
  <c r="L594" i="2"/>
  <c r="K594" i="2"/>
  <c r="L593" i="2"/>
  <c r="K593" i="2"/>
  <c r="L592" i="2"/>
  <c r="K592" i="2"/>
  <c r="L591" i="2"/>
  <c r="K591" i="2"/>
  <c r="L590" i="2"/>
  <c r="K590" i="2"/>
  <c r="L589" i="2"/>
  <c r="K589" i="2"/>
  <c r="L588" i="2"/>
  <c r="K588" i="2"/>
  <c r="L587" i="2"/>
  <c r="K587" i="2"/>
  <c r="L586" i="2"/>
  <c r="K586" i="2"/>
  <c r="L585" i="2"/>
  <c r="K585" i="2"/>
  <c r="L584" i="2"/>
  <c r="K584" i="2"/>
  <c r="L583" i="2"/>
  <c r="K583" i="2"/>
  <c r="L582" i="2"/>
  <c r="K582" i="2"/>
  <c r="L581" i="2"/>
  <c r="K581" i="2"/>
  <c r="L580" i="2"/>
  <c r="K580" i="2"/>
  <c r="L579" i="2"/>
  <c r="K579" i="2"/>
  <c r="L578" i="2"/>
  <c r="K578" i="2"/>
  <c r="L577" i="2"/>
  <c r="K577" i="2"/>
  <c r="L576" i="2"/>
  <c r="K576" i="2"/>
  <c r="L575" i="2"/>
  <c r="K575" i="2"/>
  <c r="L574" i="2"/>
  <c r="K574" i="2"/>
  <c r="L573" i="2"/>
  <c r="K573" i="2"/>
  <c r="L572" i="2"/>
  <c r="K572" i="2"/>
  <c r="L571" i="2"/>
  <c r="K571" i="2"/>
  <c r="L570" i="2"/>
  <c r="K570" i="2"/>
  <c r="L569" i="2"/>
  <c r="K569" i="2"/>
  <c r="L568" i="2"/>
  <c r="K568" i="2"/>
  <c r="L567" i="2"/>
  <c r="K567" i="2"/>
  <c r="L566" i="2"/>
  <c r="K566" i="2"/>
  <c r="L565" i="2"/>
  <c r="K565" i="2"/>
  <c r="L564" i="2"/>
  <c r="K564" i="2"/>
  <c r="L563" i="2"/>
  <c r="K563" i="2"/>
  <c r="L562" i="2"/>
  <c r="K562" i="2"/>
  <c r="L561" i="2"/>
  <c r="K561" i="2"/>
  <c r="L560" i="2"/>
  <c r="K560" i="2"/>
  <c r="L559" i="2"/>
  <c r="K559" i="2"/>
  <c r="L558" i="2"/>
  <c r="K558" i="2"/>
  <c r="L557" i="2"/>
  <c r="K557" i="2"/>
  <c r="L556" i="2"/>
  <c r="K556" i="2"/>
  <c r="L555" i="2"/>
  <c r="K555" i="2"/>
  <c r="L554" i="2"/>
  <c r="K554" i="2"/>
  <c r="L553" i="2"/>
  <c r="K553" i="2"/>
  <c r="L552" i="2"/>
  <c r="K552" i="2"/>
  <c r="L551" i="2"/>
  <c r="K551" i="2"/>
  <c r="L550" i="2"/>
  <c r="K550" i="2"/>
  <c r="L549" i="2"/>
  <c r="K549" i="2"/>
  <c r="L548" i="2"/>
  <c r="K548" i="2"/>
  <c r="L547" i="2"/>
  <c r="K547" i="2"/>
  <c r="L546" i="2"/>
  <c r="K546" i="2"/>
  <c r="L545" i="2"/>
  <c r="K545" i="2"/>
  <c r="L544" i="2"/>
  <c r="K544" i="2"/>
  <c r="L543" i="2"/>
  <c r="K543" i="2"/>
  <c r="L542" i="2"/>
  <c r="K542" i="2"/>
  <c r="L541" i="2"/>
  <c r="K541" i="2"/>
  <c r="L540" i="2"/>
  <c r="K540" i="2"/>
  <c r="L539" i="2"/>
  <c r="K539" i="2"/>
  <c r="L538" i="2"/>
  <c r="K538" i="2"/>
  <c r="L537" i="2"/>
  <c r="K537" i="2"/>
  <c r="L536" i="2"/>
  <c r="K536" i="2"/>
  <c r="L535" i="2"/>
  <c r="K535" i="2"/>
  <c r="L534" i="2"/>
  <c r="K534" i="2"/>
  <c r="L533" i="2"/>
  <c r="K533" i="2"/>
  <c r="L532" i="2"/>
  <c r="K532" i="2"/>
  <c r="L531" i="2"/>
  <c r="K531" i="2"/>
  <c r="L530" i="2"/>
  <c r="K530" i="2"/>
  <c r="L529" i="2"/>
  <c r="K529" i="2"/>
  <c r="L528" i="2"/>
  <c r="K528" i="2"/>
  <c r="L527" i="2"/>
  <c r="K527" i="2"/>
  <c r="L526" i="2"/>
  <c r="K526" i="2"/>
  <c r="L525" i="2"/>
  <c r="K525" i="2"/>
  <c r="L524" i="2"/>
  <c r="K524" i="2"/>
  <c r="L523" i="2"/>
  <c r="K523" i="2"/>
  <c r="L522" i="2"/>
  <c r="K522" i="2"/>
  <c r="L521" i="2"/>
  <c r="K521" i="2"/>
  <c r="L520" i="2"/>
  <c r="K520" i="2"/>
  <c r="L519" i="2"/>
  <c r="K519" i="2"/>
  <c r="L518" i="2"/>
  <c r="K518" i="2"/>
  <c r="L517" i="2"/>
  <c r="K517" i="2"/>
  <c r="L516" i="2"/>
  <c r="K516" i="2"/>
  <c r="L515" i="2"/>
  <c r="K515" i="2"/>
  <c r="L514" i="2"/>
  <c r="K514" i="2"/>
  <c r="L513" i="2"/>
  <c r="K513" i="2"/>
  <c r="L512" i="2"/>
  <c r="K512" i="2"/>
  <c r="L511" i="2"/>
  <c r="K511" i="2"/>
  <c r="L510" i="2"/>
  <c r="K510" i="2"/>
  <c r="L509" i="2"/>
  <c r="K509" i="2"/>
  <c r="L508" i="2"/>
  <c r="K508" i="2"/>
  <c r="L507" i="2"/>
  <c r="K507" i="2"/>
  <c r="L506" i="2"/>
  <c r="K506" i="2"/>
  <c r="L505" i="2"/>
  <c r="K505" i="2"/>
  <c r="L504" i="2"/>
  <c r="K504" i="2"/>
  <c r="L503" i="2"/>
  <c r="K503" i="2"/>
  <c r="L502" i="2"/>
  <c r="K502" i="2"/>
  <c r="L501" i="2"/>
  <c r="K501" i="2"/>
  <c r="L500" i="2"/>
  <c r="K500" i="2"/>
  <c r="L499" i="2"/>
  <c r="K499" i="2"/>
  <c r="L498" i="2"/>
  <c r="K498" i="2"/>
  <c r="L497" i="2"/>
  <c r="K497" i="2"/>
  <c r="L496" i="2"/>
  <c r="K496" i="2"/>
  <c r="L495" i="2"/>
  <c r="K495" i="2"/>
  <c r="L494" i="2"/>
  <c r="K494" i="2"/>
  <c r="L493" i="2"/>
  <c r="K493" i="2"/>
  <c r="L492" i="2"/>
  <c r="K492" i="2"/>
  <c r="L491" i="2"/>
  <c r="K491" i="2"/>
  <c r="L490" i="2"/>
  <c r="K490" i="2"/>
  <c r="L489" i="2"/>
  <c r="K489" i="2"/>
  <c r="L488" i="2"/>
  <c r="K488" i="2"/>
  <c r="L487" i="2"/>
  <c r="K487" i="2"/>
  <c r="L486" i="2"/>
  <c r="K486" i="2"/>
  <c r="L485" i="2"/>
  <c r="K485" i="2"/>
  <c r="L484" i="2"/>
  <c r="K484" i="2"/>
  <c r="L483" i="2"/>
  <c r="K483" i="2"/>
  <c r="L482" i="2"/>
  <c r="K482" i="2"/>
  <c r="L481" i="2"/>
  <c r="K481" i="2"/>
  <c r="L480" i="2"/>
  <c r="K480" i="2"/>
  <c r="L479" i="2"/>
  <c r="K479" i="2"/>
  <c r="L478" i="2"/>
  <c r="K478" i="2"/>
  <c r="L477" i="2"/>
  <c r="K477" i="2"/>
  <c r="L476" i="2"/>
  <c r="K476" i="2"/>
  <c r="L475" i="2"/>
  <c r="K475" i="2"/>
  <c r="L474" i="2"/>
  <c r="K474" i="2"/>
  <c r="L473" i="2"/>
  <c r="K473" i="2"/>
  <c r="L472" i="2"/>
  <c r="K472" i="2"/>
  <c r="L471" i="2"/>
  <c r="K471" i="2"/>
  <c r="L470" i="2"/>
  <c r="K470" i="2"/>
  <c r="L469" i="2"/>
  <c r="K469" i="2"/>
  <c r="L468" i="2"/>
  <c r="K468" i="2"/>
  <c r="L467" i="2"/>
  <c r="K467" i="2"/>
  <c r="L466" i="2"/>
  <c r="K466" i="2"/>
  <c r="L465" i="2"/>
  <c r="K465" i="2"/>
  <c r="L464" i="2"/>
  <c r="K464" i="2"/>
  <c r="L463" i="2"/>
  <c r="K463" i="2"/>
  <c r="L462" i="2"/>
  <c r="K462" i="2"/>
  <c r="L461" i="2"/>
  <c r="K461" i="2"/>
  <c r="L460" i="2"/>
  <c r="K460" i="2"/>
  <c r="L459" i="2"/>
  <c r="K459" i="2"/>
  <c r="L458" i="2"/>
  <c r="K458" i="2"/>
  <c r="L457" i="2"/>
  <c r="K457" i="2"/>
  <c r="L456" i="2"/>
  <c r="K456" i="2"/>
  <c r="L455" i="2"/>
  <c r="K455" i="2"/>
  <c r="L454" i="2"/>
  <c r="K454" i="2"/>
  <c r="L453" i="2"/>
  <c r="K453" i="2"/>
  <c r="L452" i="2"/>
  <c r="K452" i="2"/>
  <c r="L451" i="2"/>
  <c r="K451" i="2"/>
  <c r="L450" i="2"/>
  <c r="K450" i="2"/>
  <c r="L449" i="2"/>
  <c r="K449" i="2"/>
  <c r="L448" i="2"/>
  <c r="K448" i="2"/>
  <c r="L447" i="2"/>
  <c r="K447" i="2"/>
  <c r="L446" i="2"/>
  <c r="K446" i="2"/>
  <c r="L445" i="2"/>
  <c r="K445" i="2"/>
  <c r="L444" i="2"/>
  <c r="K444" i="2"/>
  <c r="L443" i="2"/>
  <c r="K443" i="2"/>
  <c r="L442" i="2"/>
  <c r="K442" i="2"/>
  <c r="L441" i="2"/>
  <c r="K441" i="2"/>
  <c r="L440" i="2"/>
  <c r="K440" i="2"/>
  <c r="L439" i="2"/>
  <c r="K439" i="2"/>
  <c r="L438" i="2"/>
  <c r="K438" i="2"/>
  <c r="L437" i="2"/>
  <c r="K437" i="2"/>
  <c r="L436" i="2"/>
  <c r="K436" i="2"/>
  <c r="L435" i="2"/>
  <c r="K435" i="2"/>
  <c r="L434" i="2"/>
  <c r="K434" i="2"/>
  <c r="L433" i="2"/>
  <c r="K433" i="2"/>
  <c r="L432" i="2"/>
  <c r="K432" i="2"/>
  <c r="L431" i="2"/>
  <c r="K431" i="2"/>
  <c r="L430" i="2"/>
  <c r="K430" i="2"/>
  <c r="L429" i="2"/>
  <c r="K429" i="2"/>
  <c r="L428" i="2"/>
  <c r="K428" i="2"/>
  <c r="L427" i="2"/>
  <c r="K427" i="2"/>
  <c r="L426" i="2"/>
  <c r="K426" i="2"/>
  <c r="L425" i="2"/>
  <c r="K425" i="2"/>
  <c r="L424" i="2"/>
  <c r="K424" i="2"/>
  <c r="L423" i="2"/>
  <c r="K423" i="2"/>
  <c r="L422" i="2"/>
  <c r="K422" i="2"/>
  <c r="L421" i="2"/>
  <c r="K421" i="2"/>
  <c r="L420" i="2"/>
  <c r="K420" i="2"/>
  <c r="L419" i="2"/>
  <c r="K419" i="2"/>
  <c r="L418" i="2"/>
  <c r="K418" i="2"/>
  <c r="L417" i="2"/>
  <c r="K417" i="2"/>
  <c r="L416" i="2"/>
  <c r="K416" i="2"/>
  <c r="L415" i="2"/>
  <c r="K415" i="2"/>
  <c r="L414" i="2"/>
  <c r="K414" i="2"/>
  <c r="L413" i="2"/>
  <c r="K413" i="2"/>
  <c r="L412" i="2"/>
  <c r="K412" i="2"/>
  <c r="L411" i="2"/>
  <c r="K411" i="2"/>
  <c r="L410" i="2"/>
  <c r="K410" i="2"/>
  <c r="L409" i="2"/>
  <c r="K409" i="2"/>
  <c r="L408" i="2"/>
  <c r="K408" i="2"/>
  <c r="L407" i="2"/>
  <c r="K407" i="2"/>
  <c r="L406" i="2"/>
  <c r="K406" i="2"/>
  <c r="L405" i="2"/>
  <c r="K405" i="2"/>
  <c r="L404" i="2"/>
  <c r="K404" i="2"/>
  <c r="L403" i="2"/>
  <c r="K403" i="2"/>
  <c r="L402" i="2"/>
  <c r="K402" i="2"/>
  <c r="L401" i="2"/>
  <c r="K401" i="2"/>
  <c r="L400" i="2"/>
  <c r="K400" i="2"/>
  <c r="L399" i="2"/>
  <c r="K399" i="2"/>
  <c r="L398" i="2"/>
  <c r="K398" i="2"/>
  <c r="L397" i="2"/>
  <c r="K397" i="2"/>
  <c r="L396" i="2"/>
  <c r="K396" i="2"/>
  <c r="L395" i="2"/>
  <c r="K395" i="2"/>
  <c r="L394" i="2"/>
  <c r="K394" i="2"/>
  <c r="L393" i="2"/>
  <c r="K393" i="2"/>
  <c r="L392" i="2"/>
  <c r="K392" i="2"/>
  <c r="L391" i="2"/>
  <c r="K391" i="2"/>
  <c r="L390" i="2"/>
  <c r="K390" i="2"/>
  <c r="L389" i="2"/>
  <c r="K389" i="2"/>
  <c r="L388" i="2"/>
  <c r="K388" i="2"/>
  <c r="L387" i="2"/>
  <c r="K387" i="2"/>
  <c r="L386" i="2"/>
  <c r="K386" i="2"/>
  <c r="L385" i="2"/>
  <c r="K385" i="2"/>
  <c r="L384" i="2"/>
  <c r="K384" i="2"/>
  <c r="L383" i="2"/>
  <c r="K383" i="2"/>
  <c r="L382" i="2"/>
  <c r="K382" i="2"/>
  <c r="L381" i="2"/>
  <c r="K381" i="2"/>
  <c r="L380" i="2"/>
  <c r="K380" i="2"/>
  <c r="L379" i="2"/>
  <c r="K379" i="2"/>
  <c r="L378" i="2"/>
  <c r="K378" i="2"/>
  <c r="L377" i="2"/>
  <c r="K377" i="2"/>
  <c r="L376" i="2"/>
  <c r="K376" i="2"/>
  <c r="L375" i="2"/>
  <c r="K375" i="2"/>
  <c r="L374" i="2"/>
  <c r="K374" i="2"/>
  <c r="L373" i="2"/>
  <c r="K373" i="2"/>
  <c r="L372" i="2"/>
  <c r="K372" i="2"/>
  <c r="L371" i="2"/>
  <c r="K371" i="2"/>
  <c r="L370" i="2"/>
  <c r="K370" i="2"/>
  <c r="L369" i="2"/>
  <c r="K369" i="2"/>
  <c r="L368" i="2"/>
  <c r="K368" i="2"/>
  <c r="L367" i="2"/>
  <c r="K367" i="2"/>
  <c r="L366" i="2"/>
  <c r="K366" i="2"/>
  <c r="L365" i="2"/>
  <c r="K365" i="2"/>
  <c r="L364" i="2"/>
  <c r="K364" i="2"/>
  <c r="L363" i="2"/>
  <c r="K363" i="2"/>
  <c r="L362" i="2"/>
  <c r="K362" i="2"/>
  <c r="L361" i="2"/>
  <c r="K361" i="2"/>
  <c r="L360" i="2"/>
  <c r="K360" i="2"/>
  <c r="L359" i="2"/>
  <c r="K359" i="2"/>
  <c r="L358" i="2"/>
  <c r="K358" i="2"/>
  <c r="L357" i="2"/>
  <c r="K357" i="2"/>
  <c r="L356" i="2"/>
  <c r="K356" i="2"/>
  <c r="L355" i="2"/>
  <c r="K355" i="2"/>
  <c r="L354" i="2"/>
  <c r="K354" i="2"/>
  <c r="L353" i="2"/>
  <c r="K353" i="2"/>
  <c r="L352" i="2"/>
  <c r="K352" i="2"/>
  <c r="L351" i="2"/>
  <c r="K351" i="2"/>
  <c r="L350" i="2"/>
  <c r="K350" i="2"/>
  <c r="L349" i="2"/>
  <c r="K349" i="2"/>
  <c r="L348" i="2"/>
  <c r="K348" i="2"/>
  <c r="L347" i="2"/>
  <c r="K347" i="2"/>
  <c r="L346" i="2"/>
  <c r="K346" i="2"/>
  <c r="L345" i="2"/>
  <c r="K345" i="2"/>
  <c r="L344" i="2"/>
  <c r="K344" i="2"/>
  <c r="L343" i="2"/>
  <c r="K343" i="2"/>
  <c r="L342" i="2"/>
  <c r="K342" i="2"/>
  <c r="L341" i="2"/>
  <c r="K341" i="2"/>
  <c r="L340" i="2"/>
  <c r="K340" i="2"/>
  <c r="L339" i="2"/>
  <c r="K339" i="2"/>
  <c r="L338" i="2"/>
  <c r="K338" i="2"/>
  <c r="L337" i="2"/>
  <c r="K337" i="2"/>
  <c r="L336" i="2"/>
  <c r="K336" i="2"/>
  <c r="L335" i="2"/>
  <c r="K335" i="2"/>
  <c r="L334" i="2"/>
  <c r="K334" i="2"/>
  <c r="L333" i="2"/>
  <c r="K333" i="2"/>
  <c r="L332" i="2"/>
  <c r="K332" i="2"/>
  <c r="L331" i="2"/>
  <c r="K331" i="2"/>
  <c r="L330" i="2"/>
  <c r="K330" i="2"/>
  <c r="L329" i="2"/>
  <c r="K329" i="2"/>
  <c r="L328" i="2"/>
  <c r="K328" i="2"/>
  <c r="L327" i="2"/>
  <c r="K327" i="2"/>
  <c r="L326" i="2"/>
  <c r="K326" i="2"/>
  <c r="L325" i="2"/>
  <c r="K325" i="2"/>
  <c r="L324" i="2"/>
  <c r="K324" i="2"/>
  <c r="L323" i="2"/>
  <c r="K323" i="2"/>
  <c r="L322" i="2"/>
  <c r="K322" i="2"/>
  <c r="L321" i="2"/>
  <c r="K321" i="2"/>
  <c r="L320" i="2"/>
  <c r="K320" i="2"/>
  <c r="L319" i="2"/>
  <c r="K319" i="2"/>
  <c r="L318" i="2"/>
  <c r="K318" i="2"/>
  <c r="L317" i="2"/>
  <c r="K317" i="2"/>
  <c r="L316" i="2"/>
  <c r="K316" i="2"/>
  <c r="L315" i="2"/>
  <c r="K315" i="2"/>
  <c r="L314" i="2"/>
  <c r="K314" i="2"/>
  <c r="L313" i="2"/>
  <c r="K313" i="2"/>
  <c r="L312" i="2"/>
  <c r="K312" i="2"/>
  <c r="L311" i="2"/>
  <c r="K311" i="2"/>
  <c r="L310" i="2"/>
  <c r="K310" i="2"/>
  <c r="L309" i="2"/>
  <c r="K309" i="2"/>
  <c r="L308" i="2"/>
  <c r="K308" i="2"/>
  <c r="L307" i="2"/>
  <c r="K307" i="2"/>
  <c r="L306" i="2"/>
  <c r="K306" i="2"/>
  <c r="L305" i="2"/>
  <c r="K305" i="2"/>
  <c r="L304" i="2"/>
  <c r="K304" i="2"/>
  <c r="L303" i="2"/>
  <c r="K303" i="2"/>
  <c r="L302" i="2"/>
  <c r="K302" i="2"/>
  <c r="L301" i="2"/>
  <c r="K301" i="2"/>
  <c r="L300" i="2"/>
  <c r="K300" i="2"/>
  <c r="L299" i="2"/>
  <c r="K299" i="2"/>
  <c r="L298" i="2"/>
  <c r="K298" i="2"/>
  <c r="L297" i="2"/>
  <c r="K297" i="2"/>
  <c r="L296" i="2"/>
  <c r="K296" i="2"/>
  <c r="L295" i="2"/>
  <c r="K295" i="2"/>
  <c r="L294" i="2"/>
  <c r="K294" i="2"/>
  <c r="L293" i="2"/>
  <c r="K293" i="2"/>
  <c r="L292" i="2"/>
  <c r="K292" i="2"/>
  <c r="L291" i="2"/>
  <c r="K291" i="2"/>
  <c r="L290" i="2"/>
  <c r="K290" i="2"/>
  <c r="L289" i="2"/>
  <c r="K289" i="2"/>
  <c r="L288" i="2"/>
  <c r="K288" i="2"/>
  <c r="L287" i="2"/>
  <c r="K287" i="2"/>
  <c r="L286" i="2"/>
  <c r="K286" i="2"/>
  <c r="L285" i="2"/>
  <c r="K285" i="2"/>
  <c r="L284" i="2"/>
  <c r="K284" i="2"/>
  <c r="L283" i="2"/>
  <c r="K283" i="2"/>
  <c r="L282" i="2"/>
  <c r="K282" i="2"/>
  <c r="L281" i="2"/>
  <c r="K281" i="2"/>
  <c r="L280" i="2"/>
  <c r="K280" i="2"/>
  <c r="L279" i="2"/>
  <c r="K279" i="2"/>
  <c r="L278" i="2"/>
  <c r="K278" i="2"/>
  <c r="L277" i="2"/>
  <c r="K277" i="2"/>
  <c r="L276" i="2"/>
  <c r="K276" i="2"/>
  <c r="L275" i="2"/>
  <c r="K275" i="2"/>
  <c r="L274" i="2"/>
  <c r="K274" i="2"/>
  <c r="L273" i="2"/>
  <c r="K273" i="2"/>
  <c r="L272" i="2"/>
  <c r="K272" i="2"/>
  <c r="L271" i="2"/>
  <c r="K271" i="2"/>
  <c r="L270" i="2"/>
  <c r="K270" i="2"/>
  <c r="L269" i="2"/>
  <c r="K269" i="2"/>
  <c r="L268" i="2"/>
  <c r="K268" i="2"/>
  <c r="L267" i="2"/>
  <c r="K267" i="2"/>
  <c r="L266" i="2"/>
  <c r="K266" i="2"/>
  <c r="L265" i="2"/>
  <c r="K265" i="2"/>
  <c r="L264" i="2"/>
  <c r="K264" i="2"/>
  <c r="L263" i="2"/>
  <c r="K263" i="2"/>
  <c r="L262" i="2"/>
  <c r="K262" i="2"/>
  <c r="L261" i="2"/>
  <c r="K261" i="2"/>
  <c r="L260" i="2"/>
  <c r="K260" i="2"/>
  <c r="L259" i="2"/>
  <c r="K259" i="2"/>
  <c r="L258" i="2"/>
  <c r="K258" i="2"/>
  <c r="L257" i="2"/>
  <c r="K257" i="2"/>
  <c r="L256" i="2"/>
  <c r="K256" i="2"/>
  <c r="L255" i="2"/>
  <c r="K255" i="2"/>
  <c r="L254" i="2"/>
  <c r="K254" i="2"/>
  <c r="L253" i="2"/>
  <c r="K253" i="2"/>
  <c r="L252" i="2"/>
  <c r="K252" i="2"/>
  <c r="L251" i="2"/>
  <c r="K251" i="2"/>
  <c r="L250" i="2"/>
  <c r="K250" i="2"/>
  <c r="L249" i="2"/>
  <c r="K249" i="2"/>
  <c r="L248" i="2"/>
  <c r="K248" i="2"/>
  <c r="L247" i="2"/>
  <c r="K247" i="2"/>
  <c r="L246" i="2"/>
  <c r="K246" i="2"/>
  <c r="L245" i="2"/>
  <c r="K245" i="2"/>
  <c r="L244" i="2"/>
  <c r="K244" i="2"/>
  <c r="L243" i="2"/>
  <c r="K243" i="2"/>
  <c r="L242" i="2"/>
  <c r="K242" i="2"/>
  <c r="L241" i="2"/>
  <c r="K241" i="2"/>
  <c r="L240" i="2"/>
  <c r="K240" i="2"/>
  <c r="L239" i="2"/>
  <c r="K239" i="2"/>
  <c r="L238" i="2"/>
  <c r="K238" i="2"/>
  <c r="L237" i="2"/>
  <c r="K237" i="2"/>
  <c r="L236" i="2"/>
  <c r="K236" i="2"/>
  <c r="L235" i="2"/>
  <c r="K235" i="2"/>
  <c r="L234" i="2"/>
  <c r="K234" i="2"/>
  <c r="L233" i="2"/>
  <c r="K233" i="2"/>
  <c r="L232" i="2"/>
  <c r="K232" i="2"/>
  <c r="L231" i="2"/>
  <c r="K231" i="2"/>
  <c r="L230" i="2"/>
  <c r="K230" i="2"/>
  <c r="L229" i="2"/>
  <c r="K229" i="2"/>
  <c r="L228" i="2"/>
  <c r="K228" i="2"/>
  <c r="L227" i="2"/>
  <c r="K227" i="2"/>
  <c r="L226" i="2"/>
  <c r="K226" i="2"/>
  <c r="L225" i="2"/>
  <c r="K225" i="2"/>
  <c r="L224" i="2"/>
  <c r="K224" i="2"/>
  <c r="L223" i="2"/>
  <c r="K223" i="2"/>
  <c r="L222" i="2"/>
  <c r="K222" i="2"/>
  <c r="L221" i="2"/>
  <c r="K221" i="2"/>
  <c r="L220" i="2"/>
  <c r="K220" i="2"/>
  <c r="L219" i="2"/>
  <c r="K219" i="2"/>
  <c r="L218" i="2"/>
  <c r="K218" i="2"/>
  <c r="L217" i="2"/>
  <c r="K217" i="2"/>
  <c r="L216" i="2"/>
  <c r="K216" i="2"/>
  <c r="L215" i="2"/>
  <c r="K215" i="2"/>
  <c r="L214" i="2"/>
  <c r="K214" i="2"/>
  <c r="L213" i="2"/>
  <c r="K213" i="2"/>
  <c r="L212" i="2"/>
  <c r="K212" i="2"/>
  <c r="L211" i="2"/>
  <c r="K211" i="2"/>
  <c r="L210" i="2"/>
  <c r="K210" i="2"/>
  <c r="L209" i="2"/>
  <c r="K209" i="2"/>
  <c r="L208" i="2"/>
  <c r="K208" i="2"/>
  <c r="L207" i="2"/>
  <c r="K207" i="2"/>
  <c r="L206" i="2"/>
  <c r="K206" i="2"/>
  <c r="L205" i="2"/>
  <c r="K205" i="2"/>
  <c r="L204" i="2"/>
  <c r="K204" i="2"/>
  <c r="L203" i="2"/>
  <c r="K203" i="2"/>
  <c r="L202" i="2"/>
  <c r="K202" i="2"/>
  <c r="L201" i="2"/>
  <c r="K201" i="2"/>
  <c r="L200" i="2"/>
  <c r="K200" i="2"/>
  <c r="L199" i="2"/>
  <c r="K199" i="2"/>
  <c r="L198" i="2"/>
  <c r="K198" i="2"/>
  <c r="L197" i="2"/>
  <c r="K197" i="2"/>
  <c r="L196" i="2"/>
  <c r="K196" i="2"/>
  <c r="L195" i="2"/>
  <c r="K195" i="2"/>
  <c r="L194" i="2"/>
  <c r="K194" i="2"/>
  <c r="L193" i="2"/>
  <c r="K193" i="2"/>
  <c r="L192" i="2"/>
  <c r="K192" i="2"/>
  <c r="L191" i="2"/>
  <c r="K191" i="2"/>
  <c r="L190" i="2"/>
  <c r="K190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2" i="2"/>
  <c r="L181" i="2"/>
  <c r="K181" i="2"/>
  <c r="L180" i="2"/>
  <c r="K180" i="2"/>
  <c r="L179" i="2"/>
  <c r="K179" i="2"/>
  <c r="L178" i="2"/>
  <c r="K178" i="2"/>
  <c r="L177" i="2"/>
  <c r="K177" i="2"/>
  <c r="L176" i="2"/>
  <c r="K176" i="2"/>
  <c r="L175" i="2"/>
  <c r="K175" i="2"/>
  <c r="L174" i="2"/>
  <c r="K174" i="2"/>
  <c r="L173" i="2"/>
  <c r="K173" i="2"/>
  <c r="L172" i="2"/>
  <c r="K172" i="2"/>
  <c r="L171" i="2"/>
  <c r="K171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  <c r="L160" i="2"/>
  <c r="K160" i="2"/>
  <c r="L159" i="2"/>
  <c r="K159" i="2"/>
  <c r="L158" i="2"/>
  <c r="K158" i="2"/>
  <c r="L157" i="2"/>
  <c r="K157" i="2"/>
  <c r="L156" i="2"/>
  <c r="K156" i="2"/>
  <c r="L155" i="2"/>
  <c r="K155" i="2"/>
  <c r="L154" i="2"/>
  <c r="K154" i="2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L145" i="2"/>
  <c r="K145" i="2"/>
  <c r="L144" i="2"/>
  <c r="K144" i="2"/>
  <c r="L143" i="2"/>
  <c r="K143" i="2"/>
  <c r="L142" i="2"/>
  <c r="K142" i="2"/>
  <c r="L141" i="2"/>
  <c r="K141" i="2"/>
  <c r="L140" i="2"/>
  <c r="K140" i="2"/>
  <c r="L139" i="2"/>
  <c r="K139" i="2"/>
  <c r="L138" i="2"/>
  <c r="K138" i="2"/>
  <c r="L137" i="2"/>
  <c r="K137" i="2"/>
  <c r="L136" i="2"/>
  <c r="K136" i="2"/>
  <c r="L135" i="2"/>
  <c r="K135" i="2"/>
  <c r="L134" i="2"/>
  <c r="K134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K122" i="2"/>
  <c r="L121" i="2"/>
  <c r="K121" i="2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1" i="2"/>
  <c r="K1" i="2"/>
  <c r="C20" i="1" s="1"/>
  <c r="F20" i="1" s="1"/>
  <c r="S31" i="1"/>
  <c r="R31" i="1"/>
  <c r="E31" i="1"/>
  <c r="S30" i="1"/>
  <c r="R30" i="1"/>
  <c r="E30" i="1"/>
  <c r="S29" i="1"/>
  <c r="R29" i="1"/>
  <c r="C29" i="1" s="1"/>
  <c r="F29" i="1" s="1"/>
  <c r="E29" i="1"/>
  <c r="S28" i="1"/>
  <c r="R28" i="1"/>
  <c r="E28" i="1"/>
  <c r="S27" i="1"/>
  <c r="R27" i="1"/>
  <c r="C27" i="1" s="1"/>
  <c r="E27" i="1"/>
  <c r="S26" i="1"/>
  <c r="R26" i="1"/>
  <c r="E26" i="1"/>
  <c r="S25" i="1"/>
  <c r="R25" i="1"/>
  <c r="C25" i="1" s="1"/>
  <c r="E25" i="1"/>
  <c r="S24" i="1"/>
  <c r="R24" i="1"/>
  <c r="E24" i="1"/>
  <c r="S23" i="1"/>
  <c r="R23" i="1"/>
  <c r="E23" i="1"/>
  <c r="S22" i="1"/>
  <c r="R22" i="1"/>
  <c r="E22" i="1"/>
  <c r="S21" i="1"/>
  <c r="R21" i="1"/>
  <c r="C21" i="1" s="1"/>
  <c r="E21" i="1"/>
  <c r="S20" i="1"/>
  <c r="R20" i="1"/>
  <c r="E20" i="1"/>
  <c r="S19" i="1"/>
  <c r="R19" i="1"/>
  <c r="C19" i="1" s="1"/>
  <c r="E19" i="1"/>
  <c r="S18" i="1"/>
  <c r="R18" i="1"/>
  <c r="E18" i="1"/>
  <c r="S17" i="1"/>
  <c r="R17" i="1"/>
  <c r="C17" i="1" s="1"/>
  <c r="E17" i="1"/>
  <c r="S16" i="1"/>
  <c r="R16" i="1"/>
  <c r="C16" i="1" s="1"/>
  <c r="L16" i="1"/>
  <c r="E16" i="1"/>
  <c r="F16" i="1" s="1"/>
  <c r="S15" i="1"/>
  <c r="R15" i="1"/>
  <c r="C15" i="1" s="1"/>
  <c r="L15" i="1"/>
  <c r="E15" i="1"/>
  <c r="S14" i="1"/>
  <c r="R14" i="1"/>
  <c r="C14" i="1" s="1"/>
  <c r="L14" i="1"/>
  <c r="E14" i="1"/>
  <c r="F14" i="1" s="1"/>
  <c r="S13" i="1"/>
  <c r="R13" i="1"/>
  <c r="C13" i="1" s="1"/>
  <c r="L13" i="1"/>
  <c r="E13" i="1"/>
  <c r="S12" i="1"/>
  <c r="R12" i="1"/>
  <c r="C12" i="1" s="1"/>
  <c r="L12" i="1"/>
  <c r="E12" i="1"/>
  <c r="S11" i="1"/>
  <c r="R11" i="1"/>
  <c r="C11" i="1" s="1"/>
  <c r="L11" i="1"/>
  <c r="E11" i="1"/>
  <c r="S10" i="1"/>
  <c r="R10" i="1"/>
  <c r="C10" i="1" s="1"/>
  <c r="L10" i="1"/>
  <c r="E10" i="1"/>
  <c r="S9" i="1"/>
  <c r="R9" i="1"/>
  <c r="C9" i="1" s="1"/>
  <c r="L9" i="1"/>
  <c r="J9" i="1"/>
  <c r="M9" i="1" s="1"/>
  <c r="E9" i="1"/>
  <c r="S8" i="1"/>
  <c r="R8" i="1"/>
  <c r="C8" i="1" s="1"/>
  <c r="L8" i="1"/>
  <c r="E8" i="1"/>
  <c r="S7" i="1"/>
  <c r="R7" i="1"/>
  <c r="C7" i="1" s="1"/>
  <c r="L7" i="1"/>
  <c r="J7" i="1"/>
  <c r="M7" i="1" s="1"/>
  <c r="E7" i="1"/>
  <c r="S6" i="1"/>
  <c r="J6" i="1" s="1"/>
  <c r="R6" i="1"/>
  <c r="C6" i="1" s="1"/>
  <c r="F6" i="1" s="1"/>
  <c r="L6" i="1"/>
  <c r="E6" i="1"/>
  <c r="S5" i="1"/>
  <c r="J5" i="1" s="1"/>
  <c r="R5" i="1"/>
  <c r="C5" i="1" s="1"/>
  <c r="F5" i="1" s="1"/>
  <c r="L5" i="1"/>
  <c r="E5" i="1"/>
  <c r="S4" i="1"/>
  <c r="J4" i="1" s="1"/>
  <c r="R4" i="1"/>
  <c r="L4" i="1"/>
  <c r="E4" i="1"/>
  <c r="S3" i="1"/>
  <c r="J3" i="1" s="1"/>
  <c r="R3" i="1"/>
  <c r="C3" i="1" s="1"/>
  <c r="L3" i="1"/>
  <c r="E3" i="1"/>
  <c r="F3" i="1" s="1"/>
  <c r="S2" i="1"/>
  <c r="R2" i="1"/>
  <c r="C2" i="1" s="1"/>
  <c r="F2" i="1" s="1"/>
  <c r="L2" i="1"/>
  <c r="E2" i="1"/>
  <c r="C4" i="1" l="1"/>
  <c r="F4" i="1" s="1"/>
  <c r="M4" i="1"/>
  <c r="M6" i="1"/>
  <c r="F8" i="1"/>
  <c r="F10" i="1"/>
  <c r="F12" i="1"/>
  <c r="F21" i="1"/>
  <c r="F19" i="1"/>
  <c r="F27" i="1"/>
  <c r="F7" i="1"/>
  <c r="M5" i="1"/>
  <c r="F9" i="1"/>
  <c r="M3" i="1"/>
  <c r="F11" i="1"/>
  <c r="F13" i="1"/>
  <c r="F15" i="1"/>
  <c r="F17" i="1"/>
  <c r="F25" i="1"/>
  <c r="J10" i="1"/>
  <c r="M10" i="1" s="1"/>
  <c r="J16" i="1"/>
  <c r="M16" i="1" s="1"/>
  <c r="C23" i="1"/>
  <c r="F23" i="1" s="1"/>
  <c r="C28" i="1"/>
  <c r="F28" i="1" s="1"/>
  <c r="C22" i="1"/>
  <c r="F22" i="1" s="1"/>
  <c r="C30" i="1"/>
  <c r="F30" i="1" s="1"/>
  <c r="J8" i="1"/>
  <c r="M8" i="1" s="1"/>
  <c r="J2" i="1"/>
  <c r="M2" i="1" s="1"/>
  <c r="O4" i="1" s="1"/>
  <c r="P4" i="1" s="1"/>
  <c r="J15" i="1"/>
  <c r="M15" i="1" s="1"/>
  <c r="J12" i="1"/>
  <c r="M12" i="1" s="1"/>
  <c r="C24" i="1"/>
  <c r="F24" i="1" s="1"/>
  <c r="J13" i="1"/>
  <c r="M13" i="1" s="1"/>
  <c r="C26" i="1"/>
  <c r="F26" i="1" s="1"/>
  <c r="C18" i="1"/>
  <c r="F18" i="1" s="1"/>
  <c r="J11" i="1"/>
  <c r="M11" i="1" s="1"/>
  <c r="J14" i="1"/>
  <c r="M14" i="1" s="1"/>
  <c r="C31" i="1"/>
  <c r="F31" i="1" s="1"/>
  <c r="O2" i="1" l="1"/>
  <c r="P2" i="1" s="1"/>
  <c r="P6" i="1" l="1"/>
</calcChain>
</file>

<file path=xl/sharedStrings.xml><?xml version="1.0" encoding="utf-8"?>
<sst xmlns="http://schemas.openxmlformats.org/spreadsheetml/2006/main" count="6128" uniqueCount="1379">
  <si>
    <t>曲</t>
  </si>
  <si>
    <t>定数</t>
  </si>
  <si>
    <t>スコア</t>
  </si>
  <si>
    <t>ランク</t>
  </si>
  <si>
    <t>レート値</t>
  </si>
  <si>
    <t>旧Best値</t>
  </si>
  <si>
    <t>旧Best値平均</t>
  </si>
  <si>
    <t>緋蜂</t>
  </si>
  <si>
    <t>LUNATIC</t>
  </si>
  <si>
    <t>BATTLE NO.1</t>
  </si>
  <si>
    <t>MASTER</t>
  </si>
  <si>
    <t>YURUSHITE</t>
  </si>
  <si>
    <t>MAGNETAR GIRL</t>
  </si>
  <si>
    <t>新Best値</t>
  </si>
  <si>
    <t>新Best値平均</t>
  </si>
  <si>
    <t>Good bye, Merry-Go-Round.</t>
  </si>
  <si>
    <t>ジャンヌ・ダルクの慟哭</t>
  </si>
  <si>
    <t>Grievous Lady</t>
  </si>
  <si>
    <t>Daredevil Glaive</t>
  </si>
  <si>
    <t>仮Recent平均</t>
  </si>
  <si>
    <t>仮到達可能レート</t>
  </si>
  <si>
    <t>Titania</t>
  </si>
  <si>
    <t>Bad Apple!! feat.nomico (Camellia’s “Bad Psy” Remix)</t>
  </si>
  <si>
    <t>Dazzle hop</t>
  </si>
  <si>
    <t>最っ高のエンタメだ!!</t>
  </si>
  <si>
    <t>Last Kingdom</t>
  </si>
  <si>
    <t>MEGATON BLAST (tpz Overcute Remix)</t>
  </si>
  <si>
    <t>Sound Chimera</t>
  </si>
  <si>
    <t>LAMIA</t>
  </si>
  <si>
    <t>EXPERT</t>
  </si>
  <si>
    <t>Baqeela</t>
  </si>
  <si>
    <t>DRAGONLADY</t>
  </si>
  <si>
    <t>c.s.q.n.</t>
  </si>
  <si>
    <t>Vibes 2k20</t>
  </si>
  <si>
    <t>GODLINESS</t>
  </si>
  <si>
    <t>R'N'R Monsta</t>
  </si>
  <si>
    <t>ENERGY SYNERGY MATRIX</t>
  </si>
  <si>
    <t>Garakuta Doll Play</t>
  </si>
  <si>
    <t>Secret Sleuth</t>
  </si>
  <si>
    <t>Ai Nov</t>
  </si>
  <si>
    <t>Altale</t>
  </si>
  <si>
    <t>混沌を越えし我らが神聖なる調律主を讃えよ</t>
  </si>
  <si>
    <t>Apollo</t>
  </si>
  <si>
    <t>初音ミクの消失</t>
  </si>
  <si>
    <t>The wheel to the right</t>
  </si>
  <si>
    <t>Duello</t>
  </si>
  <si>
    <t>Reach for the Stars</t>
  </si>
  <si>
    <t>イカサマライフゲイム</t>
  </si>
  <si>
    <t>ジングルベル</t>
  </si>
  <si>
    <t>GO! GO! MANIAC</t>
  </si>
  <si>
    <t>Glorious Crown (tpz over-Over-OVERCUTE REMIX)</t>
  </si>
  <si>
    <t>Don't Fight The Music</t>
  </si>
  <si>
    <t>Viyella's Scream</t>
  </si>
  <si>
    <t>Doll Judgment</t>
  </si>
  <si>
    <t>BOKUTO</t>
  </si>
  <si>
    <t>最強 the サマータイム!!!!!</t>
  </si>
  <si>
    <t>Galaxy Blaster</t>
  </si>
  <si>
    <t>オンゲキ</t>
  </si>
  <si>
    <t>None</t>
  </si>
  <si>
    <t>15</t>
  </si>
  <si>
    <t>1,367</t>
  </si>
  <si>
    <t>57</t>
  </si>
  <si>
    <t>14+</t>
  </si>
  <si>
    <t>ジュエル150個消費</t>
  </si>
  <si>
    <t>Opfer</t>
  </si>
  <si>
    <t>1,824</t>
  </si>
  <si>
    <t>74</t>
  </si>
  <si>
    <t>ジュエル180個消費</t>
  </si>
  <si>
    <t>2,500</t>
  </si>
  <si>
    <t>120</t>
  </si>
  <si>
    <t>ジュエル250個消費</t>
  </si>
  <si>
    <t>Viyella's Tears</t>
  </si>
  <si>
    <t>2,178</t>
  </si>
  <si>
    <t>133</t>
  </si>
  <si>
    <t>ジュエル200個消費</t>
  </si>
  <si>
    <t>ω4</t>
  </si>
  <si>
    <t>170</t>
  </si>
  <si>
    <t>ジュエル300個消費</t>
  </si>
  <si>
    <t>1,107</t>
  </si>
  <si>
    <t>150</t>
  </si>
  <si>
    <t>ジュエル100個消費</t>
  </si>
  <si>
    <t>A Man In The Mirror</t>
  </si>
  <si>
    <t>1,518</t>
  </si>
  <si>
    <t>149</t>
  </si>
  <si>
    <t>Good bye,Merry-Go-Round.</t>
  </si>
  <si>
    <t>2,119</t>
  </si>
  <si>
    <t>60</t>
  </si>
  <si>
    <t>第3章ジュエル200個消費</t>
  </si>
  <si>
    <t>チュウマイ</t>
  </si>
  <si>
    <t>otorii INNOVATED -［i］3-</t>
  </si>
  <si>
    <t>1,613</t>
  </si>
  <si>
    <t>93</t>
  </si>
  <si>
    <t>AstrøNotes.</t>
  </si>
  <si>
    <t>1,544</t>
  </si>
  <si>
    <t>Singularity - technoplanet</t>
  </si>
  <si>
    <t>2,218</t>
  </si>
  <si>
    <t>302</t>
  </si>
  <si>
    <t>脳天直撃</t>
  </si>
  <si>
    <t>2,238</t>
  </si>
  <si>
    <t>140</t>
  </si>
  <si>
    <t>FLUFFY FLASH</t>
  </si>
  <si>
    <t>1,625</t>
  </si>
  <si>
    <t>145</t>
  </si>
  <si>
    <t>Falsum Atlantis.</t>
  </si>
  <si>
    <t>1,775</t>
  </si>
  <si>
    <t>第4章ジュエル?個消費</t>
  </si>
  <si>
    <t>2,459</t>
  </si>
  <si>
    <t>262</t>
  </si>
  <si>
    <t>第4章ジュエル200個消費</t>
  </si>
  <si>
    <t>2,048</t>
  </si>
  <si>
    <t>200</t>
  </si>
  <si>
    <t>QZKago Requiem</t>
  </si>
  <si>
    <t>1,260</t>
  </si>
  <si>
    <t>148</t>
  </si>
  <si>
    <t>Cult future</t>
  </si>
  <si>
    <t>1,712</t>
  </si>
  <si>
    <t>macrocosmos</t>
  </si>
  <si>
    <t>TiamaT：F minor</t>
  </si>
  <si>
    <t>CHUNITHMでプレイして解禁</t>
  </si>
  <si>
    <t>VARIETY</t>
  </si>
  <si>
    <t>Re：End of a Dream</t>
  </si>
  <si>
    <t>神威</t>
  </si>
  <si>
    <t>1,874</t>
  </si>
  <si>
    <t>320</t>
  </si>
  <si>
    <t>14</t>
  </si>
  <si>
    <t>ジュエル60個消費</t>
  </si>
  <si>
    <t>Everlasting Today</t>
  </si>
  <si>
    <t>1,456</t>
  </si>
  <si>
    <t>38</t>
  </si>
  <si>
    <t>ジュエル120個消費</t>
  </si>
  <si>
    <t>niconico</t>
  </si>
  <si>
    <t>初音ミクの激唱</t>
  </si>
  <si>
    <t>1,275</t>
  </si>
  <si>
    <t>139</t>
  </si>
  <si>
    <t>No Remorse</t>
  </si>
  <si>
    <t>869</t>
  </si>
  <si>
    <t>2,000</t>
  </si>
  <si>
    <t>7thSense</t>
  </si>
  <si>
    <t>1,111</t>
  </si>
  <si>
    <t>123</t>
  </si>
  <si>
    <t>ジュエル75個消費</t>
  </si>
  <si>
    <t>エンドマークに希望と涙を添えて</t>
  </si>
  <si>
    <t>1,740</t>
  </si>
  <si>
    <t>206</t>
  </si>
  <si>
    <t>ジュエル90個消費</t>
  </si>
  <si>
    <t>1,244</t>
  </si>
  <si>
    <t>147</t>
  </si>
  <si>
    <t>GOODRAGE</t>
  </si>
  <si>
    <t>1,241</t>
  </si>
  <si>
    <t>84</t>
  </si>
  <si>
    <t>イベントジュエル 30個</t>
  </si>
  <si>
    <t>怒槌</t>
  </si>
  <si>
    <t>1,584</t>
  </si>
  <si>
    <t>153</t>
  </si>
  <si>
    <t>1,572</t>
  </si>
  <si>
    <t>270</t>
  </si>
  <si>
    <t>MEGATON BLAST</t>
  </si>
  <si>
    <t>1,842</t>
  </si>
  <si>
    <t>163</t>
  </si>
  <si>
    <t xml:space="preserve">心 </t>
  </si>
  <si>
    <t>1,035</t>
  </si>
  <si>
    <t>255</t>
  </si>
  <si>
    <t>ジュエル45個消費</t>
  </si>
  <si>
    <t>Calamity Fortune</t>
  </si>
  <si>
    <t>997</t>
  </si>
  <si>
    <t>96</t>
  </si>
  <si>
    <t>1,192</t>
  </si>
  <si>
    <t>90</t>
  </si>
  <si>
    <t>Aenbharr</t>
  </si>
  <si>
    <t>1,452</t>
  </si>
  <si>
    <t>119</t>
  </si>
  <si>
    <t>FREEDOM DiVE (tpz Overcute Remix)</t>
  </si>
  <si>
    <t>1,679</t>
  </si>
  <si>
    <t>95</t>
  </si>
  <si>
    <t>Desperado Waltz</t>
  </si>
  <si>
    <t>1,446</t>
  </si>
  <si>
    <t>76</t>
  </si>
  <si>
    <t>GEOMETRIC DANCE</t>
  </si>
  <si>
    <t>1,496</t>
  </si>
  <si>
    <t>224</t>
  </si>
  <si>
    <t>東方Project</t>
  </si>
  <si>
    <t>Imperishable Night 2006(2016 Refine)</t>
  </si>
  <si>
    <t>1,189</t>
  </si>
  <si>
    <t>64</t>
  </si>
  <si>
    <t>SILENT BLUE</t>
  </si>
  <si>
    <t>1,501</t>
  </si>
  <si>
    <t>168</t>
  </si>
  <si>
    <t>World Vanquisher</t>
  </si>
  <si>
    <t>1,892</t>
  </si>
  <si>
    <t>468</t>
  </si>
  <si>
    <t>POPS＆ANIME</t>
  </si>
  <si>
    <t>1,225</t>
  </si>
  <si>
    <t>2,512</t>
  </si>
  <si>
    <t>イベントジュエル100個消費</t>
  </si>
  <si>
    <t>ヒトリボッチサテライト</t>
  </si>
  <si>
    <t>1,571</t>
  </si>
  <si>
    <t>176</t>
  </si>
  <si>
    <t>第3章ジュエル150個消費</t>
  </si>
  <si>
    <t>folern</t>
  </si>
  <si>
    <t>1,310</t>
  </si>
  <si>
    <t>1,311</t>
  </si>
  <si>
    <t>69</t>
  </si>
  <si>
    <t>1,684</t>
  </si>
  <si>
    <t>1,843</t>
  </si>
  <si>
    <t>111</t>
  </si>
  <si>
    <t>Air</t>
  </si>
  <si>
    <t>1,354</t>
  </si>
  <si>
    <t>173</t>
  </si>
  <si>
    <t>End Time</t>
  </si>
  <si>
    <t>1,219</t>
  </si>
  <si>
    <t>129</t>
  </si>
  <si>
    <t>Genesis</t>
  </si>
  <si>
    <t>1,360</t>
  </si>
  <si>
    <t>141</t>
  </si>
  <si>
    <t>1,435</t>
  </si>
  <si>
    <t>215</t>
  </si>
  <si>
    <t>luna blu</t>
  </si>
  <si>
    <t>2,600</t>
  </si>
  <si>
    <t>303</t>
  </si>
  <si>
    <t>イベントジュエル?個消費</t>
  </si>
  <si>
    <t>felys -final remix-</t>
  </si>
  <si>
    <t>1,561</t>
  </si>
  <si>
    <t>PinqPiq(xovevox Remix)</t>
  </si>
  <si>
    <t>1,262</t>
  </si>
  <si>
    <t>50</t>
  </si>
  <si>
    <t>Stargazing Dreamer</t>
  </si>
  <si>
    <t>2,058</t>
  </si>
  <si>
    <t>152</t>
  </si>
  <si>
    <t>ナイト・オブ・ナイツ(xi Remix)</t>
  </si>
  <si>
    <t>1,649</t>
  </si>
  <si>
    <t>175</t>
  </si>
  <si>
    <t>雷切-RAIKIRI-</t>
  </si>
  <si>
    <t>1,461</t>
  </si>
  <si>
    <t>78</t>
  </si>
  <si>
    <t>1,730</t>
  </si>
  <si>
    <t>33</t>
  </si>
  <si>
    <t>Oshama Scramble!(Cranky Remix)</t>
  </si>
  <si>
    <t>1,404</t>
  </si>
  <si>
    <t>41</t>
  </si>
  <si>
    <t>Jack-the-Ripper◆</t>
  </si>
  <si>
    <t>1,766</t>
  </si>
  <si>
    <t>252</t>
  </si>
  <si>
    <t>宛城、炎上!!</t>
  </si>
  <si>
    <t>2,594</t>
  </si>
  <si>
    <t>1,594</t>
  </si>
  <si>
    <t>LiftOff</t>
  </si>
  <si>
    <t>1,034</t>
  </si>
  <si>
    <t>167</t>
  </si>
  <si>
    <t>Satori ～3rd EyEs (2020 Recall)</t>
  </si>
  <si>
    <t>341</t>
  </si>
  <si>
    <t>1,865</t>
  </si>
  <si>
    <t>73</t>
  </si>
  <si>
    <t>Climax</t>
  </si>
  <si>
    <t>2,506</t>
  </si>
  <si>
    <t>256</t>
  </si>
  <si>
    <t>カナリア</t>
  </si>
  <si>
    <t>1,135</t>
  </si>
  <si>
    <t>68</t>
  </si>
  <si>
    <t>美夜月鏡</t>
  </si>
  <si>
    <t>1,685</t>
  </si>
  <si>
    <t>274</t>
  </si>
  <si>
    <t>larva</t>
  </si>
  <si>
    <t>1,696</t>
  </si>
  <si>
    <t>126</t>
  </si>
  <si>
    <t>1,266</t>
  </si>
  <si>
    <t>188</t>
  </si>
  <si>
    <t>1,620</t>
  </si>
  <si>
    <t>211</t>
  </si>
  <si>
    <t>Adverse Gaff</t>
  </si>
  <si>
    <t>1,372</t>
  </si>
  <si>
    <t>Fly to the Leaden Sky -O.N.G.E.K.I. MIX-</t>
  </si>
  <si>
    <t>2,211</t>
  </si>
  <si>
    <t>1,692</t>
  </si>
  <si>
    <t>261</t>
  </si>
  <si>
    <t>ラクガキスト</t>
  </si>
  <si>
    <t>1,813</t>
  </si>
  <si>
    <t>Amphisbaena</t>
  </si>
  <si>
    <t>2,035</t>
  </si>
  <si>
    <t>103</t>
  </si>
  <si>
    <t>1,431</t>
  </si>
  <si>
    <t>530</t>
  </si>
  <si>
    <t>Love ＆ Justice</t>
  </si>
  <si>
    <t>Xevel</t>
  </si>
  <si>
    <t>Supersonic Generation</t>
  </si>
  <si>
    <t>エータ・ベータ・イータ</t>
  </si>
  <si>
    <t>Oshama Scramble!</t>
  </si>
  <si>
    <t>1,150</t>
  </si>
  <si>
    <t>54</t>
  </si>
  <si>
    <t>13+</t>
  </si>
  <si>
    <t>ジュエル20個消費</t>
  </si>
  <si>
    <t>AMAZING MIGHTYYYY!!!!</t>
  </si>
  <si>
    <t>1,249</t>
  </si>
  <si>
    <t>196</t>
  </si>
  <si>
    <t>1,073</t>
  </si>
  <si>
    <t>閃鋼のブリューナク</t>
  </si>
  <si>
    <t>1,359</t>
  </si>
  <si>
    <t>131</t>
  </si>
  <si>
    <t>ぼくらの16bit戦争</t>
  </si>
  <si>
    <t>1,161</t>
  </si>
  <si>
    <t>35</t>
  </si>
  <si>
    <t>カミサマネジマキ</t>
  </si>
  <si>
    <t>1,382</t>
  </si>
  <si>
    <t>161</t>
  </si>
  <si>
    <t>イベントジュエル 15個</t>
  </si>
  <si>
    <t>ナイト・オブ・ナイツ</t>
  </si>
  <si>
    <t>526</t>
  </si>
  <si>
    <t>66</t>
  </si>
  <si>
    <t>ジュエル100個</t>
  </si>
  <si>
    <t>クイーンオブハート</t>
  </si>
  <si>
    <t>1,453</t>
  </si>
  <si>
    <t>56</t>
  </si>
  <si>
    <t>1,474</t>
  </si>
  <si>
    <t>1,195</t>
  </si>
  <si>
    <t>208</t>
  </si>
  <si>
    <t>Sakura Fubuki</t>
  </si>
  <si>
    <t>811</t>
  </si>
  <si>
    <t>230</t>
  </si>
  <si>
    <t>conflict</t>
  </si>
  <si>
    <t>1,376</t>
  </si>
  <si>
    <t>80</t>
  </si>
  <si>
    <t>1,819</t>
  </si>
  <si>
    <t>1,287</t>
  </si>
  <si>
    <t>155</t>
  </si>
  <si>
    <t>Touch and Go</t>
  </si>
  <si>
    <t>1,532</t>
  </si>
  <si>
    <t>238</t>
  </si>
  <si>
    <t>1,411</t>
  </si>
  <si>
    <t>ギガンティックO.T.N</t>
  </si>
  <si>
    <t>1,335</t>
  </si>
  <si>
    <t>198</t>
  </si>
  <si>
    <t>Lazy Addiction</t>
  </si>
  <si>
    <t>1,250</t>
  </si>
  <si>
    <t>Mini skirt</t>
  </si>
  <si>
    <t>1,206</t>
  </si>
  <si>
    <t>291</t>
  </si>
  <si>
    <t>HONEY-Q</t>
  </si>
  <si>
    <t>1,531</t>
  </si>
  <si>
    <t>裏表ラバーズ</t>
  </si>
  <si>
    <t>1,169</t>
  </si>
  <si>
    <t>158</t>
  </si>
  <si>
    <t>2019/11/14 通常配信</t>
  </si>
  <si>
    <t>1,259</t>
  </si>
  <si>
    <t>1,489</t>
  </si>
  <si>
    <t>1,731</t>
  </si>
  <si>
    <t>203</t>
  </si>
  <si>
    <t>2020/2/13 通常配信</t>
  </si>
  <si>
    <t>Sparkle</t>
  </si>
  <si>
    <t>1,420</t>
  </si>
  <si>
    <t>1,436</t>
  </si>
  <si>
    <t>71</t>
  </si>
  <si>
    <t>どどんぱち大音頭</t>
  </si>
  <si>
    <t>888</t>
  </si>
  <si>
    <t>218</t>
  </si>
  <si>
    <t>疾走あんさんぶる</t>
  </si>
  <si>
    <t>1,616</t>
  </si>
  <si>
    <t>Dreadnought</t>
  </si>
  <si>
    <t>1,525</t>
  </si>
  <si>
    <t>459</t>
  </si>
  <si>
    <t>2020/3/5 通常配信</t>
  </si>
  <si>
    <t>Ai Drew</t>
  </si>
  <si>
    <t>1,492</t>
  </si>
  <si>
    <t>79</t>
  </si>
  <si>
    <t>アマツカミ</t>
  </si>
  <si>
    <t>1,217</t>
  </si>
  <si>
    <t>Trinity Departure</t>
  </si>
  <si>
    <t>1,351</t>
  </si>
  <si>
    <t>88</t>
  </si>
  <si>
    <t>Summer is over</t>
  </si>
  <si>
    <t>1,315</t>
  </si>
  <si>
    <t>151</t>
  </si>
  <si>
    <t>1,705</t>
  </si>
  <si>
    <t>138</t>
  </si>
  <si>
    <t>第3章ジュエル2個消費</t>
  </si>
  <si>
    <t>Destr0yer</t>
  </si>
  <si>
    <t>1,510</t>
  </si>
  <si>
    <t>118</t>
  </si>
  <si>
    <t>RED to RED</t>
  </si>
  <si>
    <t>1,276</t>
  </si>
  <si>
    <t>125</t>
  </si>
  <si>
    <t>Daydreama</t>
  </si>
  <si>
    <t>1,410</t>
  </si>
  <si>
    <t>204</t>
  </si>
  <si>
    <t>Lostwizz</t>
  </si>
  <si>
    <t>1,237</t>
  </si>
  <si>
    <t>128</t>
  </si>
  <si>
    <t>東亞 -O.N.G.E.K.I. MIX-</t>
  </si>
  <si>
    <t>2,354</t>
  </si>
  <si>
    <t>1,422</t>
  </si>
  <si>
    <t>241</t>
  </si>
  <si>
    <t>ナイト・オブ・ナイツ (かめりあ's“ワンス・アポン・ア・ナイト"Remix)</t>
  </si>
  <si>
    <t>1,711</t>
  </si>
  <si>
    <t>1,475</t>
  </si>
  <si>
    <t>Singularity - ETIA.</t>
  </si>
  <si>
    <t>1,267</t>
  </si>
  <si>
    <t>124</t>
  </si>
  <si>
    <t>Burning Steel Inferno</t>
  </si>
  <si>
    <t>Wonderland Wars連動イベント</t>
  </si>
  <si>
    <t>ハッピータイフーン</t>
  </si>
  <si>
    <t>1,374</t>
  </si>
  <si>
    <t>Ruler Count,Zero</t>
  </si>
  <si>
    <t>162</t>
  </si>
  <si>
    <t>ネ!コ!</t>
  </si>
  <si>
    <t>1,513</t>
  </si>
  <si>
    <t>See The Light</t>
  </si>
  <si>
    <t>971</t>
  </si>
  <si>
    <t>63</t>
  </si>
  <si>
    <t>藍の華</t>
  </si>
  <si>
    <t>BBBLOW -rebuild-</t>
  </si>
  <si>
    <t>1,352</t>
  </si>
  <si>
    <t>99</t>
  </si>
  <si>
    <t>A Day in the Patisserie</t>
  </si>
  <si>
    <t>回レ!雪月花</t>
  </si>
  <si>
    <t>Singularity - SEGA SOUND STAFF「セガNET麻雀 MJ」</t>
  </si>
  <si>
    <t>セガNET麻雀MJ -O.N.G.E.K.I. MIX-</t>
  </si>
  <si>
    <t>1,586</t>
  </si>
  <si>
    <t>シャッキーーン!!</t>
  </si>
  <si>
    <t>四月の雨</t>
  </si>
  <si>
    <t>1,388</t>
  </si>
  <si>
    <t>98</t>
  </si>
  <si>
    <t>colorful transparency</t>
  </si>
  <si>
    <t>1,280</t>
  </si>
  <si>
    <t>Pastel Sprinkles</t>
  </si>
  <si>
    <t>1,294</t>
  </si>
  <si>
    <t>193</t>
  </si>
  <si>
    <t>ボーナストラック</t>
  </si>
  <si>
    <t>Ruler Count,Zero -珠洲島 有栖ソロver.-</t>
  </si>
  <si>
    <t>Ruler Count,Zero -九條 楓ソロver.-</t>
  </si>
  <si>
    <t>Ruler Count,Zero -逢坂 茜ソロver.-</t>
  </si>
  <si>
    <t>U ARE</t>
  </si>
  <si>
    <t>No Limit RED Force</t>
  </si>
  <si>
    <t>1,503</t>
  </si>
  <si>
    <t>67</t>
  </si>
  <si>
    <t>LUNA DIAL -Version X-SAKUYA-</t>
  </si>
  <si>
    <t>CO5M1C R4ILR0AD</t>
  </si>
  <si>
    <t>あ・り・ま・す・か?</t>
  </si>
  <si>
    <t>ニニ</t>
  </si>
  <si>
    <t>断罪は遍く人間の元に</t>
  </si>
  <si>
    <t>脳漿炸裂ガール</t>
  </si>
  <si>
    <t>1,278</t>
  </si>
  <si>
    <t>13</t>
  </si>
  <si>
    <t>ジュエル10個消費</t>
  </si>
  <si>
    <t>Brain Power</t>
  </si>
  <si>
    <t>999</t>
  </si>
  <si>
    <t>135</t>
  </si>
  <si>
    <t>ジュエル15個消費</t>
  </si>
  <si>
    <t>Halcyon</t>
  </si>
  <si>
    <t>1,508</t>
  </si>
  <si>
    <t>ジュエル30個消費</t>
  </si>
  <si>
    <t>Dolphika</t>
  </si>
  <si>
    <t>1,386</t>
  </si>
  <si>
    <t>102</t>
  </si>
  <si>
    <t>天火明命</t>
  </si>
  <si>
    <t>911</t>
  </si>
  <si>
    <t>107</t>
  </si>
  <si>
    <t>ジュエル40個消費</t>
  </si>
  <si>
    <t>Cyberozar</t>
  </si>
  <si>
    <t>1,042</t>
  </si>
  <si>
    <t>Gate of Doom</t>
  </si>
  <si>
    <t>186</t>
  </si>
  <si>
    <t>ロッキンピンクモンスター</t>
  </si>
  <si>
    <t>926</t>
  </si>
  <si>
    <t>70</t>
  </si>
  <si>
    <t>ブツメツビーターズ</t>
  </si>
  <si>
    <t>1,153</t>
  </si>
  <si>
    <t>We Gonna Journey</t>
  </si>
  <si>
    <t>1,248</t>
  </si>
  <si>
    <t>Paqqin</t>
  </si>
  <si>
    <t>1,362</t>
  </si>
  <si>
    <t>Maqrite</t>
  </si>
  <si>
    <t>44</t>
  </si>
  <si>
    <t>Sword of Secret</t>
  </si>
  <si>
    <t>1,429</t>
  </si>
  <si>
    <t>130</t>
  </si>
  <si>
    <t>sweet little sister</t>
  </si>
  <si>
    <t>964</t>
  </si>
  <si>
    <t>Destiny Runner</t>
  </si>
  <si>
    <t>75</t>
  </si>
  <si>
    <t>最終鬼畜妹フランドール・Ｓ</t>
  </si>
  <si>
    <t>1,440</t>
  </si>
  <si>
    <t>今ぞ♡崇め奉れ☆オマエらよ!!～姫の秘メタル渇望～</t>
  </si>
  <si>
    <t>1,365</t>
  </si>
  <si>
    <t>Kattobi KEIKYU Rider</t>
  </si>
  <si>
    <t>1,384</t>
  </si>
  <si>
    <t>幸せになれる隠しコマンドがあるらしい</t>
  </si>
  <si>
    <t>1,333</t>
  </si>
  <si>
    <t>109</t>
  </si>
  <si>
    <t>1,220</t>
  </si>
  <si>
    <t>271</t>
  </si>
  <si>
    <t>1,103</t>
  </si>
  <si>
    <t>235</t>
  </si>
  <si>
    <t>1,099</t>
  </si>
  <si>
    <t>God knows...</t>
  </si>
  <si>
    <t>1,357</t>
  </si>
  <si>
    <t>ロボットプラネットユートピア</t>
  </si>
  <si>
    <t>1,409</t>
  </si>
  <si>
    <t>TAKE ON THE WORLD</t>
  </si>
  <si>
    <t>1,256</t>
  </si>
  <si>
    <t>104</t>
  </si>
  <si>
    <t>TeA</t>
  </si>
  <si>
    <t>944</t>
  </si>
  <si>
    <t>fulgente</t>
  </si>
  <si>
    <t>1,045</t>
  </si>
  <si>
    <t>本能的 Survivor</t>
  </si>
  <si>
    <t>1,273</t>
  </si>
  <si>
    <t>1,124</t>
  </si>
  <si>
    <t>108</t>
  </si>
  <si>
    <t>アンハッピーリフレイン</t>
  </si>
  <si>
    <t>953</t>
  </si>
  <si>
    <t>136</t>
  </si>
  <si>
    <t>DAYBREAK FRONTLINE</t>
  </si>
  <si>
    <t>820</t>
  </si>
  <si>
    <t>星屑ユートピア</t>
  </si>
  <si>
    <t>1,145</t>
  </si>
  <si>
    <t>184</t>
  </si>
  <si>
    <t>Death Doll</t>
  </si>
  <si>
    <t>1,271</t>
  </si>
  <si>
    <t>115</t>
  </si>
  <si>
    <t>Chelly spLash♪♪</t>
  </si>
  <si>
    <t>166</t>
  </si>
  <si>
    <t>オンゲキ全域★アカネサマ?</t>
  </si>
  <si>
    <t>1,526</t>
  </si>
  <si>
    <t>401</t>
  </si>
  <si>
    <t>アリサのテーマ</t>
  </si>
  <si>
    <t>893</t>
  </si>
  <si>
    <t>85</t>
  </si>
  <si>
    <t>メニメニマニマニ</t>
  </si>
  <si>
    <t>1,472</t>
  </si>
  <si>
    <t>488</t>
  </si>
  <si>
    <t>BOUNCE ＆ DANCE</t>
  </si>
  <si>
    <t>1,187</t>
  </si>
  <si>
    <t>終わりの先の音節</t>
  </si>
  <si>
    <t>1,385</t>
  </si>
  <si>
    <t>エピクロスの虹はもう見えない</t>
  </si>
  <si>
    <t>妖狐仙楽踏</t>
  </si>
  <si>
    <t>92</t>
  </si>
  <si>
    <t>Scream out! -音華鏡 Re：BREAK-</t>
  </si>
  <si>
    <t>156</t>
  </si>
  <si>
    <t>UTAKATA</t>
  </si>
  <si>
    <t>1,062</t>
  </si>
  <si>
    <t>1,718</t>
  </si>
  <si>
    <t>287</t>
  </si>
  <si>
    <t>800</t>
  </si>
  <si>
    <t>1,999</t>
  </si>
  <si>
    <t>160</t>
  </si>
  <si>
    <t>ドーナツホール</t>
  </si>
  <si>
    <t>55</t>
  </si>
  <si>
    <t>2019/8/8通常配信</t>
  </si>
  <si>
    <t>人生リセットボタン</t>
  </si>
  <si>
    <t>1,221</t>
  </si>
  <si>
    <t>まっすぐ→→→ストリーム!</t>
  </si>
  <si>
    <t>1,514</t>
  </si>
  <si>
    <t>354</t>
  </si>
  <si>
    <t>サドマミホリック</t>
  </si>
  <si>
    <t>1,375</t>
  </si>
  <si>
    <t>患部で止まってすぐ溶ける～狂気の優曇華院</t>
  </si>
  <si>
    <t>ウサテイ</t>
  </si>
  <si>
    <t>777</t>
  </si>
  <si>
    <t>77</t>
  </si>
  <si>
    <t>全力ハッピーライフ</t>
  </si>
  <si>
    <t>1,738</t>
  </si>
  <si>
    <t>122</t>
  </si>
  <si>
    <t>銀のめぐり</t>
  </si>
  <si>
    <t>1,307</t>
  </si>
  <si>
    <t>MAKING!ハイタッチ!</t>
  </si>
  <si>
    <t>1,115</t>
  </si>
  <si>
    <t>2019/9/26 通常配信</t>
  </si>
  <si>
    <t>インビジブル</t>
  </si>
  <si>
    <t>1,033</t>
  </si>
  <si>
    <t>青春サイダー</t>
  </si>
  <si>
    <t>1,299</t>
  </si>
  <si>
    <t>Petit Etoile</t>
  </si>
  <si>
    <t>1,371</t>
  </si>
  <si>
    <t>246</t>
  </si>
  <si>
    <t>ナイト・オブ・ナイツ(Cranky Remix)</t>
  </si>
  <si>
    <t>1,393</t>
  </si>
  <si>
    <t>105</t>
  </si>
  <si>
    <t>2019/10/17 通常配信</t>
  </si>
  <si>
    <t>1,098</t>
  </si>
  <si>
    <t>285</t>
  </si>
  <si>
    <t>デリヘル呼んだら君が来た</t>
  </si>
  <si>
    <t>1,300</t>
  </si>
  <si>
    <t>2019/11/7 通常配信</t>
  </si>
  <si>
    <t>フィクサー</t>
  </si>
  <si>
    <t>1,144</t>
  </si>
  <si>
    <t>2019/11/28 通常配信</t>
  </si>
  <si>
    <t>こどものしくみ</t>
  </si>
  <si>
    <t>1,172</t>
  </si>
  <si>
    <t>トーキョーゲットー</t>
  </si>
  <si>
    <t>606</t>
  </si>
  <si>
    <t>Heart Cooking Recipe</t>
  </si>
  <si>
    <t>1,152</t>
  </si>
  <si>
    <t>Honey Bear</t>
  </si>
  <si>
    <t>247</t>
  </si>
  <si>
    <t>Change Our MIRAI! (Our 7 Lights)</t>
  </si>
  <si>
    <t>ライトスピード・デイズ</t>
  </si>
  <si>
    <t>1,373</t>
  </si>
  <si>
    <t>250</t>
  </si>
  <si>
    <t>セツナトリップ</t>
  </si>
  <si>
    <t>2020/1/9 通常配信</t>
  </si>
  <si>
    <t>地球最後の告白を</t>
  </si>
  <si>
    <t>2020/1/23 通常配信</t>
  </si>
  <si>
    <t>Radiance</t>
  </si>
  <si>
    <t>1,186</t>
  </si>
  <si>
    <t>しゅわスパ大作戦☆</t>
  </si>
  <si>
    <t>1,104</t>
  </si>
  <si>
    <t>94</t>
  </si>
  <si>
    <t>Catch the Moment</t>
  </si>
  <si>
    <t>960</t>
  </si>
  <si>
    <t>58</t>
  </si>
  <si>
    <t>2020/2/20 通常配信</t>
  </si>
  <si>
    <t>ドラマツルギー</t>
  </si>
  <si>
    <t>1,147</t>
  </si>
  <si>
    <t>42</t>
  </si>
  <si>
    <t>Seyana. ～何でも言うことを聞いてくれるアカネチャン～</t>
  </si>
  <si>
    <t>1,000</t>
  </si>
  <si>
    <t>2020/2/27 通常配信</t>
  </si>
  <si>
    <t>INDETERMINATE UNIVERSE</t>
  </si>
  <si>
    <t>902</t>
  </si>
  <si>
    <t>2020/3/12 通常配信</t>
  </si>
  <si>
    <t>撩乱乙女†無双劇</t>
  </si>
  <si>
    <t>1,511</t>
  </si>
  <si>
    <t>物凄い狂っとるフランちゃんが物凄いうた</t>
  </si>
  <si>
    <t>951</t>
  </si>
  <si>
    <t>ぱくぱく☆がーる</t>
  </si>
  <si>
    <t>1,089</t>
  </si>
  <si>
    <t>589</t>
  </si>
  <si>
    <t>DAWNBREAKER</t>
  </si>
  <si>
    <t>Stage of Star</t>
  </si>
  <si>
    <t>Nameless Story</t>
  </si>
  <si>
    <t>アンノウン・マザーグース</t>
  </si>
  <si>
    <t>1,068</t>
  </si>
  <si>
    <t>超常マイマイン</t>
  </si>
  <si>
    <t>332</t>
  </si>
  <si>
    <t>深海のリトルクライ feat. 土岐麻子</t>
  </si>
  <si>
    <t>91</t>
  </si>
  <si>
    <t>花たちに希望を</t>
  </si>
  <si>
    <t>243</t>
  </si>
  <si>
    <t>ベースラインやってる?笑</t>
  </si>
  <si>
    <t>Iudicium “Apocalypsis Mix"</t>
  </si>
  <si>
    <t>37</t>
  </si>
  <si>
    <t>ナンセンス文学</t>
  </si>
  <si>
    <t>1,130</t>
  </si>
  <si>
    <t>47</t>
  </si>
  <si>
    <t>100％ちゅ～学生</t>
  </si>
  <si>
    <t>ヒトガタ</t>
  </si>
  <si>
    <t>1,245</t>
  </si>
  <si>
    <t>180</t>
  </si>
  <si>
    <t>1,011</t>
  </si>
  <si>
    <t>100</t>
  </si>
  <si>
    <t>1,353</t>
  </si>
  <si>
    <t>スパッと!スパイ＆スパイス</t>
  </si>
  <si>
    <t>1,182</t>
  </si>
  <si>
    <t>Jörqer</t>
  </si>
  <si>
    <t>1,316</t>
  </si>
  <si>
    <t>65</t>
  </si>
  <si>
    <t>Glitter-Glitter</t>
  </si>
  <si>
    <t>878</t>
  </si>
  <si>
    <t>ウキウキ☆Candy!</t>
  </si>
  <si>
    <t>All Right!</t>
  </si>
  <si>
    <t>1,020</t>
  </si>
  <si>
    <t>169</t>
  </si>
  <si>
    <t>Phantom Joke</t>
  </si>
  <si>
    <t>1,573</t>
  </si>
  <si>
    <t>72</t>
  </si>
  <si>
    <t>テオ</t>
  </si>
  <si>
    <t>よいまちカンターレ</t>
  </si>
  <si>
    <t>144</t>
  </si>
  <si>
    <t>ガヴリールドロップキック</t>
  </si>
  <si>
    <t>1,057</t>
  </si>
  <si>
    <t>反撃! 突撃! Back To Back!</t>
  </si>
  <si>
    <t>89</t>
  </si>
  <si>
    <t>ツクヨミステップ</t>
  </si>
  <si>
    <t>1,207</t>
  </si>
  <si>
    <t>この番組はうら若き公務員たちの提供でお送りいたします</t>
  </si>
  <si>
    <t>ヤミツキ</t>
  </si>
  <si>
    <t>86</t>
  </si>
  <si>
    <t>Paranoia</t>
  </si>
  <si>
    <t>950</t>
  </si>
  <si>
    <t>迷える音色は恋の唄</t>
  </si>
  <si>
    <t>23</t>
  </si>
  <si>
    <t>YAMINABE☆PANIC ～ご馳走詰め込みフルコース～</t>
  </si>
  <si>
    <t>1,343</t>
  </si>
  <si>
    <t>245</t>
  </si>
  <si>
    <t>1,289</t>
  </si>
  <si>
    <t>242</t>
  </si>
  <si>
    <t>天狗の落とし文 feat. ｙｔｒ</t>
  </si>
  <si>
    <t>fulgente (flip-side color mix)</t>
  </si>
  <si>
    <t>1,753</t>
  </si>
  <si>
    <t>吉原ラメント</t>
  </si>
  <si>
    <t>1,178</t>
  </si>
  <si>
    <t>Say Goodbye</t>
  </si>
  <si>
    <t>1,190</t>
  </si>
  <si>
    <t>189</t>
  </si>
  <si>
    <t>Bad Apple!! feat.nomico (豚乙女 Ver.)</t>
  </si>
  <si>
    <t>サクライロフワリ</t>
  </si>
  <si>
    <t>Realize</t>
  </si>
  <si>
    <t>ワールズエンド・ダンスホール</t>
  </si>
  <si>
    <t>ロストワードクロニカル</t>
  </si>
  <si>
    <t>Random Access Emotions</t>
  </si>
  <si>
    <t>ボッカデラベリタ</t>
  </si>
  <si>
    <t>無敵のフロンティア三銃士</t>
  </si>
  <si>
    <t>僕たちの旅とエピローグ。</t>
  </si>
  <si>
    <t>Ahoy!! 我ら宝鐘海賊団☆</t>
  </si>
  <si>
    <t>夜咄ディセイブ</t>
  </si>
  <si>
    <t>give it up to you</t>
  </si>
  <si>
    <t>1,155</t>
  </si>
  <si>
    <t>撥条少女時計</t>
  </si>
  <si>
    <t>バイオレンストリガー</t>
  </si>
  <si>
    <t>Once in my life</t>
  </si>
  <si>
    <t>シンデレラディスコ</t>
  </si>
  <si>
    <t>STAR</t>
  </si>
  <si>
    <t>アカリがやってきたぞっ</t>
  </si>
  <si>
    <t>幾望の月</t>
  </si>
  <si>
    <t>おやすみのうた</t>
  </si>
  <si>
    <t>グリーンライツ・セレナーデ</t>
  </si>
  <si>
    <t>ネクストネスト</t>
  </si>
  <si>
    <t>悪戯センセーション</t>
  </si>
  <si>
    <t>Paradisus-Paradoxum</t>
  </si>
  <si>
    <t>2,631</t>
  </si>
  <si>
    <t>223</t>
  </si>
  <si>
    <t>My precious holiday</t>
  </si>
  <si>
    <t>輪廻転生</t>
  </si>
  <si>
    <t>Redo</t>
  </si>
  <si>
    <t>風に乗せた願い</t>
  </si>
  <si>
    <t>カラッポ・ノンフィクション</t>
  </si>
  <si>
    <t>The Formula</t>
  </si>
  <si>
    <t>894</t>
  </si>
  <si>
    <t>12+</t>
  </si>
  <si>
    <t>Hyper Active</t>
  </si>
  <si>
    <t>1,021</t>
  </si>
  <si>
    <t>143</t>
  </si>
  <si>
    <t>ジュエル5個消費</t>
  </si>
  <si>
    <t>P!P!P!P!がおー!!</t>
  </si>
  <si>
    <t>1,092</t>
  </si>
  <si>
    <t>鬼KYOKAN</t>
  </si>
  <si>
    <t>1,174</t>
  </si>
  <si>
    <t>SWEET SHAKE!!</t>
  </si>
  <si>
    <t>1,222</t>
  </si>
  <si>
    <t>What color...</t>
  </si>
  <si>
    <t>904</t>
  </si>
  <si>
    <t>87</t>
  </si>
  <si>
    <t>788</t>
  </si>
  <si>
    <t>Bad Apple!! feat．nomico</t>
  </si>
  <si>
    <t>870</t>
  </si>
  <si>
    <t>通常配信</t>
  </si>
  <si>
    <t>985</t>
  </si>
  <si>
    <t>幻想のサテライト</t>
  </si>
  <si>
    <t>1,024</t>
  </si>
  <si>
    <t>イベントジュエル30個</t>
  </si>
  <si>
    <t>GAME IS LIFE</t>
  </si>
  <si>
    <t>1,204</t>
  </si>
  <si>
    <t>oboro</t>
  </si>
  <si>
    <t>Äventyr</t>
  </si>
  <si>
    <t>1,234</t>
  </si>
  <si>
    <t>Energy Booster ～ 上海紅茶館</t>
  </si>
  <si>
    <t>1,038</t>
  </si>
  <si>
    <t>四次元跳躍機関</t>
  </si>
  <si>
    <t>810</t>
  </si>
  <si>
    <t>121</t>
  </si>
  <si>
    <t>れみりあ☆デスティニー</t>
  </si>
  <si>
    <t>チュルリラ・チュルリラ・ダッダッダ!</t>
  </si>
  <si>
    <t>Dragoon</t>
  </si>
  <si>
    <t>929</t>
  </si>
  <si>
    <t>1,251</t>
  </si>
  <si>
    <t>240</t>
  </si>
  <si>
    <t>時の冒険者</t>
  </si>
  <si>
    <t>1,380</t>
  </si>
  <si>
    <t>113</t>
  </si>
  <si>
    <t>ですのっ!White ＆ Black</t>
  </si>
  <si>
    <t>1,110</t>
  </si>
  <si>
    <t>61</t>
  </si>
  <si>
    <t>ヒバナ</t>
  </si>
  <si>
    <t>ロキ</t>
  </si>
  <si>
    <t>1,242</t>
  </si>
  <si>
    <t>からくりピエロ</t>
  </si>
  <si>
    <t>17</t>
  </si>
  <si>
    <t>Kiss Me Kiss</t>
  </si>
  <si>
    <t>890</t>
  </si>
  <si>
    <t>49</t>
  </si>
  <si>
    <t>177</t>
  </si>
  <si>
    <t>めんどーい!やっほーい!ともだち!</t>
  </si>
  <si>
    <t>1,296</t>
  </si>
  <si>
    <t>380</t>
  </si>
  <si>
    <t>Necro Fantasia</t>
  </si>
  <si>
    <t>1,065</t>
  </si>
  <si>
    <t>106</t>
  </si>
  <si>
    <t>Rule the World!!</t>
  </si>
  <si>
    <t>1,284</t>
  </si>
  <si>
    <t>59</t>
  </si>
  <si>
    <t>Rising Hope</t>
  </si>
  <si>
    <t>976</t>
  </si>
  <si>
    <t>30</t>
  </si>
  <si>
    <t>STARTLINER</t>
  </si>
  <si>
    <t>1,232</t>
  </si>
  <si>
    <t>ジュエル1個消費</t>
  </si>
  <si>
    <t>チルノのパーフェクトさんすう教室</t>
  </si>
  <si>
    <t>879</t>
  </si>
  <si>
    <t>イベントジュエル9個消費</t>
  </si>
  <si>
    <t>光線チューニング</t>
  </si>
  <si>
    <t>1,224</t>
  </si>
  <si>
    <t>ADAMAS</t>
  </si>
  <si>
    <t>1,339</t>
  </si>
  <si>
    <t>ダンスロボットダンス</t>
  </si>
  <si>
    <t>1,330</t>
  </si>
  <si>
    <t>Preserved Roses</t>
  </si>
  <si>
    <t>1,139</t>
  </si>
  <si>
    <t>45</t>
  </si>
  <si>
    <t>The Everlasting Guilty Crown</t>
  </si>
  <si>
    <t>975</t>
  </si>
  <si>
    <t>192</t>
  </si>
  <si>
    <t>1,004</t>
  </si>
  <si>
    <t>228</t>
  </si>
  <si>
    <t>Hello,Morning</t>
  </si>
  <si>
    <t>900</t>
  </si>
  <si>
    <t>人類みなセンパイ!</t>
  </si>
  <si>
    <t>1,200</t>
  </si>
  <si>
    <t>2019/9/12通常配信</t>
  </si>
  <si>
    <t>透明声彩</t>
  </si>
  <si>
    <t>856</t>
  </si>
  <si>
    <t>134</t>
  </si>
  <si>
    <t>Help me,ERINNNNNN!!</t>
  </si>
  <si>
    <t>1,085</t>
  </si>
  <si>
    <t>137</t>
  </si>
  <si>
    <t>彗星ハネムーン</t>
  </si>
  <si>
    <t>28</t>
  </si>
  <si>
    <t>2019/10/10 通常配信</t>
  </si>
  <si>
    <t>感情アクセラレイション</t>
  </si>
  <si>
    <t>Girls Talk!!</t>
  </si>
  <si>
    <t>850</t>
  </si>
  <si>
    <t>Let's Starry Party!</t>
  </si>
  <si>
    <t>333</t>
  </si>
  <si>
    <t>白い雪のプリンセスは</t>
  </si>
  <si>
    <t>1,211</t>
  </si>
  <si>
    <t>猫祭り</t>
  </si>
  <si>
    <t>愛言葉Ⅲ</t>
  </si>
  <si>
    <t>1,151</t>
  </si>
  <si>
    <t>127</t>
  </si>
  <si>
    <t>ECHO</t>
  </si>
  <si>
    <t>1,131</t>
  </si>
  <si>
    <t>1,041</t>
  </si>
  <si>
    <t>INSIDE IDENTITY</t>
  </si>
  <si>
    <t>1,419</t>
  </si>
  <si>
    <t>Crow Song</t>
  </si>
  <si>
    <t>1,563</t>
  </si>
  <si>
    <t>shake it!</t>
  </si>
  <si>
    <t>786</t>
  </si>
  <si>
    <t>おねがいダーリン</t>
  </si>
  <si>
    <t>Splash Dance!!</t>
  </si>
  <si>
    <t>1,463</t>
  </si>
  <si>
    <t>1,018</t>
  </si>
  <si>
    <t>ピースサイン</t>
  </si>
  <si>
    <t>705</t>
  </si>
  <si>
    <t>お願いマッスル</t>
  </si>
  <si>
    <t>1,212</t>
  </si>
  <si>
    <t>アンドロイドガール</t>
  </si>
  <si>
    <t>1,263</t>
  </si>
  <si>
    <t>チェチェ・チェック・ワンツー!</t>
  </si>
  <si>
    <t>1,003</t>
  </si>
  <si>
    <t>117</t>
  </si>
  <si>
    <t>2020/3/19 通常配信</t>
  </si>
  <si>
    <t>Deep-Connect</t>
  </si>
  <si>
    <t>Purple Rays</t>
  </si>
  <si>
    <t>1,319</t>
  </si>
  <si>
    <t>Catch the Wave</t>
  </si>
  <si>
    <t>1,044</t>
  </si>
  <si>
    <t>でらっくmaimai♪てんてこまい!</t>
  </si>
  <si>
    <t>1,303</t>
  </si>
  <si>
    <t>205</t>
  </si>
  <si>
    <t>絆はずっとGrowing Up!!!</t>
  </si>
  <si>
    <t>1,681</t>
  </si>
  <si>
    <t>195</t>
  </si>
  <si>
    <t>1,279</t>
  </si>
  <si>
    <t>281</t>
  </si>
  <si>
    <t>ルナティックレッドアイズ</t>
  </si>
  <si>
    <t>1,500</t>
  </si>
  <si>
    <t>757</t>
  </si>
  <si>
    <t>1,069</t>
  </si>
  <si>
    <t>290</t>
  </si>
  <si>
    <t>スン(マイル)フラワー～Sun(Mile)Flower</t>
  </si>
  <si>
    <t>1,164</t>
  </si>
  <si>
    <t>ゆるゆり、てんやわんや☆</t>
  </si>
  <si>
    <t>191</t>
  </si>
  <si>
    <t>1,209</t>
  </si>
  <si>
    <t>ふわふわ時間(タイム)</t>
  </si>
  <si>
    <t>侵略ノススメ☆</t>
  </si>
  <si>
    <t>1,336</t>
  </si>
  <si>
    <t>だれかの心臓になれたなら</t>
  </si>
  <si>
    <t>996</t>
  </si>
  <si>
    <t>ベノム</t>
  </si>
  <si>
    <t>933</t>
  </si>
  <si>
    <t>265</t>
  </si>
  <si>
    <t>Shiny Smily Story</t>
  </si>
  <si>
    <t>1,512</t>
  </si>
  <si>
    <t>絶対にチョコミントを食べるアオイチャン</t>
  </si>
  <si>
    <t>Over Voltage</t>
  </si>
  <si>
    <t>1,323</t>
  </si>
  <si>
    <t>Sign</t>
  </si>
  <si>
    <t>2,132</t>
  </si>
  <si>
    <t>187</t>
  </si>
  <si>
    <t>Let's Starry Party! -高瀬 梨緒ソロver.-</t>
  </si>
  <si>
    <t>Let's Starry Party! -結城 莉玖ソロver.-</t>
  </si>
  <si>
    <t>Let's Starry Party! -藍原 椿ソロver.-</t>
  </si>
  <si>
    <t>聖少女サクリファイス</t>
  </si>
  <si>
    <t>STORIA</t>
  </si>
  <si>
    <t>1,402</t>
  </si>
  <si>
    <t>Kiss Me Kiss -桜井 春菜ソロver.-</t>
  </si>
  <si>
    <t>Kiss Me Kiss -早乙女 彩華ソロver.-</t>
  </si>
  <si>
    <t>スクランブル交際</t>
  </si>
  <si>
    <t>974</t>
  </si>
  <si>
    <t>命に嫌われている</t>
  </si>
  <si>
    <t>だから僕は音楽を辞めた</t>
  </si>
  <si>
    <t>ワタシConnect＊</t>
  </si>
  <si>
    <t>心予報</t>
  </si>
  <si>
    <t>STARRED HEART</t>
  </si>
  <si>
    <t>Virtual to LIVE</t>
  </si>
  <si>
    <t>あの世行きのバスに乗ってさらば。</t>
  </si>
  <si>
    <t>シアワセうさぎ・ぺこみこマリン(兎田ぺこら、さくらみこ、宝鐘マリン)</t>
  </si>
  <si>
    <t>めんどーい!やっほーい!ともだち! -井之原 小星ソロver.-</t>
  </si>
  <si>
    <t>めんどーい!やっほーい!ともだち! -柏木 咲姫ソロver.-</t>
  </si>
  <si>
    <t>ラストリゾート</t>
  </si>
  <si>
    <t>雨とペトラ</t>
  </si>
  <si>
    <t>猫猫的宇宙論</t>
  </si>
  <si>
    <t>ネガティブ進化論</t>
  </si>
  <si>
    <t>告白バンジージャンプ</t>
  </si>
  <si>
    <t>MEGATON BLAST(tpz Overcute Remix)</t>
  </si>
  <si>
    <t>とても素敵な六月でした</t>
  </si>
  <si>
    <t>レーイレーイ ～超絶最強アメちゃん Mix～</t>
  </si>
  <si>
    <t>Rendezvous</t>
  </si>
  <si>
    <t>Splash Dance!! -星咲 あかりソロver.-</t>
  </si>
  <si>
    <t>Splash Dance!! -高瀬 梨緒ソロver.-</t>
  </si>
  <si>
    <t>Splash Dance!! -桜井 春菜ソロver.-</t>
  </si>
  <si>
    <t>Splash Dance!! -井之原 小星ソロver.-</t>
  </si>
  <si>
    <t>Splash Dance!! -日向 千夏ソロver.-</t>
  </si>
  <si>
    <t>Weekend Clock</t>
  </si>
  <si>
    <t>STYX HELIX</t>
  </si>
  <si>
    <t>おはようジャポニカ</t>
  </si>
  <si>
    <t>ケロ⑨destiny</t>
  </si>
  <si>
    <t>蛙石</t>
  </si>
  <si>
    <t>Burning Hearts ～炎のANGEL～</t>
  </si>
  <si>
    <t>Zest of Blue</t>
  </si>
  <si>
    <t>881</t>
  </si>
  <si>
    <t>12</t>
  </si>
  <si>
    <t>心象蜃気楼</t>
  </si>
  <si>
    <t>82</t>
  </si>
  <si>
    <t>Here We Go</t>
  </si>
  <si>
    <t>1,312</t>
  </si>
  <si>
    <t>Mare Maris</t>
  </si>
  <si>
    <t>886</t>
  </si>
  <si>
    <t>六兆年と一夜物語</t>
  </si>
  <si>
    <t>1,050</t>
  </si>
  <si>
    <t>オモイヨシノ</t>
  </si>
  <si>
    <t>27</t>
  </si>
  <si>
    <t>ジュエル25個消費</t>
  </si>
  <si>
    <t>キミノヨゾラ哨戒班</t>
  </si>
  <si>
    <t>959</t>
  </si>
  <si>
    <t>木彫り鯰と右肩ゾンビ</t>
  </si>
  <si>
    <t>1,119</t>
  </si>
  <si>
    <t>Red "reduction division" -crossroads version-</t>
  </si>
  <si>
    <t>1,010</t>
  </si>
  <si>
    <t>225</t>
  </si>
  <si>
    <t>ヒビカセ</t>
  </si>
  <si>
    <t>1,159</t>
  </si>
  <si>
    <t>39</t>
  </si>
  <si>
    <t>1,295</t>
  </si>
  <si>
    <t>Grip ＆ Break Down!!</t>
  </si>
  <si>
    <t>922</t>
  </si>
  <si>
    <t>イベントジュエル15個</t>
  </si>
  <si>
    <t>GranFatalité</t>
  </si>
  <si>
    <t>1,140</t>
  </si>
  <si>
    <t>アクアテラリウム</t>
  </si>
  <si>
    <t>833</t>
  </si>
  <si>
    <t>砂の惑星 feat. HATSUNE MIKU</t>
  </si>
  <si>
    <t>897</t>
  </si>
  <si>
    <t>ゴーストルール</t>
  </si>
  <si>
    <t>1,127</t>
  </si>
  <si>
    <t>36</t>
  </si>
  <si>
    <t>799</t>
  </si>
  <si>
    <t>いーあるふぁんくらぶ</t>
  </si>
  <si>
    <t>月に叢雲華に風</t>
  </si>
  <si>
    <t>HARMONIZE</t>
  </si>
  <si>
    <t>1,255</t>
  </si>
  <si>
    <t>112</t>
  </si>
  <si>
    <t>こころここから</t>
  </si>
  <si>
    <t>1,417</t>
  </si>
  <si>
    <t>Jump!! Jump!! Jump!!</t>
  </si>
  <si>
    <t>ジュエル3個消費</t>
  </si>
  <si>
    <t>Grand symphony</t>
  </si>
  <si>
    <t>流星</t>
  </si>
  <si>
    <t>1,031</t>
  </si>
  <si>
    <t>sister's noise</t>
  </si>
  <si>
    <t>1,203</t>
  </si>
  <si>
    <t>超電磁少女Days</t>
  </si>
  <si>
    <t>791</t>
  </si>
  <si>
    <t>only my railgun</t>
  </si>
  <si>
    <t>938</t>
  </si>
  <si>
    <t>炉心融解</t>
  </si>
  <si>
    <t>1,117</t>
  </si>
  <si>
    <t>Tell Your World</t>
  </si>
  <si>
    <t>1,261</t>
  </si>
  <si>
    <t>＊ハロー、プラネット。</t>
  </si>
  <si>
    <t>855</t>
  </si>
  <si>
    <t>High Free Spirits</t>
  </si>
  <si>
    <t>1,214</t>
  </si>
  <si>
    <t>Paradise Lost</t>
  </si>
  <si>
    <t>1,075</t>
  </si>
  <si>
    <t>Connecting Happy!!</t>
  </si>
  <si>
    <t>1,046</t>
  </si>
  <si>
    <t>シャルル</t>
  </si>
  <si>
    <t>654</t>
  </si>
  <si>
    <t>進捗どうですか?</t>
  </si>
  <si>
    <t>東方妖々夢 ～the maximum moving about～</t>
  </si>
  <si>
    <t>1,460</t>
  </si>
  <si>
    <t>寒想桜</t>
  </si>
  <si>
    <t>Colors</t>
  </si>
  <si>
    <t>698</t>
  </si>
  <si>
    <t>199</t>
  </si>
  <si>
    <t>櫻結び</t>
  </si>
  <si>
    <t>781</t>
  </si>
  <si>
    <t>Melody!</t>
  </si>
  <si>
    <t>1,264</t>
  </si>
  <si>
    <t>どうぶつ☆パラダイス</t>
  </si>
  <si>
    <t>1,345</t>
  </si>
  <si>
    <t>Y.Y.Y.計画!!!!</t>
  </si>
  <si>
    <t>1,482</t>
  </si>
  <si>
    <t>154</t>
  </si>
  <si>
    <t>fantastic dreamer</t>
  </si>
  <si>
    <t>1,039</t>
  </si>
  <si>
    <t>Hand in Hand - ユーフィリア(CV：高橋 李依)</t>
  </si>
  <si>
    <t>イベントジュエル 100個</t>
  </si>
  <si>
    <t xml:space="preserve">39 </t>
  </si>
  <si>
    <t>839</t>
  </si>
  <si>
    <t>メルト</t>
  </si>
  <si>
    <t>Starring Stars</t>
  </si>
  <si>
    <t>1,309</t>
  </si>
  <si>
    <t>207</t>
  </si>
  <si>
    <t>1,229</t>
  </si>
  <si>
    <t>231</t>
  </si>
  <si>
    <t>妄想感傷代償連盟</t>
  </si>
  <si>
    <t>1,226</t>
  </si>
  <si>
    <t>1,286</t>
  </si>
  <si>
    <t>徒花ネクロマンシー</t>
  </si>
  <si>
    <t>1,601</t>
  </si>
  <si>
    <t>212</t>
  </si>
  <si>
    <t>トリドリ⇒モリモリ!Lovely fruits☆</t>
  </si>
  <si>
    <t>1,026</t>
  </si>
  <si>
    <t>夜明けのストリング</t>
  </si>
  <si>
    <t>754</t>
  </si>
  <si>
    <t>51</t>
  </si>
  <si>
    <t>快晴</t>
  </si>
  <si>
    <t>サマータイムレコード</t>
  </si>
  <si>
    <t>Doll's Destiny</t>
  </si>
  <si>
    <t>1,464</t>
  </si>
  <si>
    <t>202</t>
  </si>
  <si>
    <t>Star Divine</t>
  </si>
  <si>
    <t>1,048</t>
  </si>
  <si>
    <t>METEOR</t>
  </si>
  <si>
    <t>1,001</t>
  </si>
  <si>
    <t>永遠メモリー</t>
  </si>
  <si>
    <t>レプリカの恋</t>
  </si>
  <si>
    <t>956</t>
  </si>
  <si>
    <t>826</t>
  </si>
  <si>
    <t>未来の彼方</t>
  </si>
  <si>
    <t>957</t>
  </si>
  <si>
    <t>メーベル(self cover)</t>
  </si>
  <si>
    <t>725</t>
  </si>
  <si>
    <t>ポケットからぬりつぶせ!</t>
  </si>
  <si>
    <t>939</t>
  </si>
  <si>
    <t>782</t>
  </si>
  <si>
    <t>258</t>
  </si>
  <si>
    <t>1,246</t>
  </si>
  <si>
    <t>157</t>
  </si>
  <si>
    <t>1,088</t>
  </si>
  <si>
    <t>339</t>
  </si>
  <si>
    <t>スタートライン</t>
  </si>
  <si>
    <t>星屑☆シーカー</t>
  </si>
  <si>
    <t>952</t>
  </si>
  <si>
    <t>セカイのヒミツ</t>
  </si>
  <si>
    <t>1,270</t>
  </si>
  <si>
    <t>ただ君に晴れ</t>
  </si>
  <si>
    <t>802</t>
  </si>
  <si>
    <t>LEVEL5-judgelight-</t>
  </si>
  <si>
    <t>851</t>
  </si>
  <si>
    <t>My Soul,Your Beats!</t>
  </si>
  <si>
    <t>114</t>
  </si>
  <si>
    <t>1,017</t>
  </si>
  <si>
    <t>908</t>
  </si>
  <si>
    <t>52</t>
  </si>
  <si>
    <t>春擬き</t>
  </si>
  <si>
    <t>872</t>
  </si>
  <si>
    <t>わたしたち魔法乙女です☆</t>
  </si>
  <si>
    <t>ヒャダインのカカカタ☆カタオモイ-C</t>
  </si>
  <si>
    <t>乙女解剖</t>
  </si>
  <si>
    <t>978</t>
  </si>
  <si>
    <t>142</t>
  </si>
  <si>
    <t>メルティランドナイトメア</t>
  </si>
  <si>
    <t>905</t>
  </si>
  <si>
    <t>エブリデイワールド</t>
  </si>
  <si>
    <t>748</t>
  </si>
  <si>
    <t>ホシノキズナ</t>
  </si>
  <si>
    <t>1,651</t>
  </si>
  <si>
    <t>Contrail ～軌跡～</t>
  </si>
  <si>
    <t>1,389</t>
  </si>
  <si>
    <t>326</t>
  </si>
  <si>
    <t>1,146</t>
  </si>
  <si>
    <t>259</t>
  </si>
  <si>
    <t>1,288</t>
  </si>
  <si>
    <t>871</t>
  </si>
  <si>
    <t>進め!マイウェイ!</t>
  </si>
  <si>
    <t>1,019</t>
  </si>
  <si>
    <t>1,272</t>
  </si>
  <si>
    <t>Believe</t>
  </si>
  <si>
    <t>1,141</t>
  </si>
  <si>
    <t>リトルソルジャー</t>
  </si>
  <si>
    <t>1,084</t>
  </si>
  <si>
    <t>夏色花火</t>
  </si>
  <si>
    <t>1,078</t>
  </si>
  <si>
    <t>81</t>
  </si>
  <si>
    <t>スイートマジック</t>
  </si>
  <si>
    <t>825</t>
  </si>
  <si>
    <t>1,067</t>
  </si>
  <si>
    <t>NATSUKAGE-夏陰-</t>
  </si>
  <si>
    <t>966</t>
  </si>
  <si>
    <t>Snow in "I love you"</t>
  </si>
  <si>
    <t>883</t>
  </si>
  <si>
    <t>いぇす!ゆゆゆ☆ゆるゆり♪♪</t>
  </si>
  <si>
    <t>776</t>
  </si>
  <si>
    <t>915</t>
  </si>
  <si>
    <t>983</t>
  </si>
  <si>
    <t>カラフル</t>
  </si>
  <si>
    <t>923</t>
  </si>
  <si>
    <t>40</t>
  </si>
  <si>
    <t>Forever Friends</t>
  </si>
  <si>
    <t>1,837</t>
  </si>
  <si>
    <t>紅蓮華</t>
  </si>
  <si>
    <t>1,025</t>
  </si>
  <si>
    <t>五等分の気持ち</t>
  </si>
  <si>
    <t>946</t>
  </si>
  <si>
    <t>コネクト</t>
  </si>
  <si>
    <t>992</t>
  </si>
  <si>
    <t>beautiful tomorrow</t>
  </si>
  <si>
    <t>940</t>
  </si>
  <si>
    <t>1,079</t>
  </si>
  <si>
    <t>進化系Colors</t>
  </si>
  <si>
    <t>1,476</t>
  </si>
  <si>
    <t>キミは“見ていたね"?</t>
  </si>
  <si>
    <t>名探偵連続殺人事件</t>
  </si>
  <si>
    <t>1,008</t>
  </si>
  <si>
    <t>LOVERS</t>
  </si>
  <si>
    <t>愛されなくても君がいる</t>
  </si>
  <si>
    <t>ビターチョコデコレーション</t>
  </si>
  <si>
    <t>ウミユリ海底譚</t>
  </si>
  <si>
    <t>タイムマシン</t>
  </si>
  <si>
    <t>ツギハギスタッカート</t>
  </si>
  <si>
    <t>1,308</t>
  </si>
  <si>
    <t>太陽系デスコ</t>
  </si>
  <si>
    <t>明星ロケット</t>
  </si>
  <si>
    <t>1,023</t>
  </si>
  <si>
    <t>クライングハート</t>
  </si>
  <si>
    <t>762</t>
  </si>
  <si>
    <t>31</t>
  </si>
  <si>
    <t>SAKURAスキップ</t>
  </si>
  <si>
    <t>JUMPin' JUMP UP!!!!</t>
  </si>
  <si>
    <t>天空カフェテリア</t>
  </si>
  <si>
    <t>LINK</t>
  </si>
  <si>
    <t>初恋は君色メモリー</t>
  </si>
  <si>
    <t>JOINT</t>
  </si>
  <si>
    <t>秒針を噛む</t>
  </si>
  <si>
    <t>Henceforth</t>
  </si>
  <si>
    <t>ポケットからぬりつぶせ! -日向 千夏ソロver.-</t>
  </si>
  <si>
    <t>ポケットからぬりつぶせ! -柏木 美亜ソロver.-</t>
  </si>
  <si>
    <t>ポケットからぬりつぶせ! -東雲 つむぎソロver.-</t>
  </si>
  <si>
    <t>Daydream café</t>
  </si>
  <si>
    <t>EZ DO DANCE</t>
  </si>
  <si>
    <t>Realize!</t>
  </si>
  <si>
    <t>1,691</t>
  </si>
  <si>
    <t>97</t>
  </si>
  <si>
    <t>Check my soul</t>
  </si>
  <si>
    <t>1,036</t>
  </si>
  <si>
    <t>イルミナージュ・ランド</t>
  </si>
  <si>
    <t>キレキャリオン</t>
  </si>
  <si>
    <t>アルカリレットウセイ</t>
  </si>
  <si>
    <t>キズナ Sparkling World</t>
  </si>
  <si>
    <t>Snow Song Show</t>
  </si>
  <si>
    <t>Nowhere Girl</t>
  </si>
  <si>
    <t>その群青が愛しかったようだった</t>
  </si>
  <si>
    <t>Starring Stars -三角 葵ソロver.-</t>
  </si>
  <si>
    <t>Starring Stars -藤沢 柚子ソロver.-</t>
  </si>
  <si>
    <t>Starring Stars -星咲 あかりソロver.-</t>
  </si>
  <si>
    <t>空奏列車</t>
  </si>
  <si>
    <t>レイル・ロマネスク ハチロクver.</t>
  </si>
  <si>
    <t>シュガーソングとビターステップ</t>
  </si>
  <si>
    <t>11+</t>
  </si>
  <si>
    <t>1,087</t>
  </si>
  <si>
    <t>116</t>
  </si>
  <si>
    <t>ＧＯ!ＧＯ!ラブリズム♥</t>
  </si>
  <si>
    <t>1,170</t>
  </si>
  <si>
    <t>Los! Los! Los!</t>
  </si>
  <si>
    <t>836</t>
  </si>
  <si>
    <t>天ノ弱</t>
  </si>
  <si>
    <t>937</t>
  </si>
  <si>
    <t>おこちゃま戦争</t>
  </si>
  <si>
    <t>945</t>
  </si>
  <si>
    <t>タテマエと本心の大乱闘</t>
  </si>
  <si>
    <t>千本桜</t>
  </si>
  <si>
    <t>972</t>
  </si>
  <si>
    <t>646</t>
  </si>
  <si>
    <t>ブリキノダンス</t>
  </si>
  <si>
    <t>178</t>
  </si>
  <si>
    <t>カンペキWill</t>
  </si>
  <si>
    <t>779</t>
  </si>
  <si>
    <t>749</t>
  </si>
  <si>
    <t>209</t>
  </si>
  <si>
    <t>Sentimental Snow</t>
  </si>
  <si>
    <t>1,142</t>
  </si>
  <si>
    <t>DreamRiser</t>
  </si>
  <si>
    <t>1,258</t>
  </si>
  <si>
    <t>1,401</t>
  </si>
  <si>
    <t>ブレス・ユア・ブレス</t>
  </si>
  <si>
    <t>星のダイアローグ</t>
  </si>
  <si>
    <t>816</t>
  </si>
  <si>
    <t>626</t>
  </si>
  <si>
    <t>1,314</t>
  </si>
  <si>
    <t>お願い☆My Boy</t>
  </si>
  <si>
    <t>Snow Fairy Story</t>
  </si>
  <si>
    <t>Brave Song</t>
  </si>
  <si>
    <t>583</t>
  </si>
  <si>
    <t>34</t>
  </si>
  <si>
    <t>1,191</t>
  </si>
  <si>
    <t>910</t>
  </si>
  <si>
    <t>SmileAgain</t>
  </si>
  <si>
    <t>Hand in Hand - livetune</t>
  </si>
  <si>
    <t>1,094</t>
  </si>
  <si>
    <t>1,334</t>
  </si>
  <si>
    <t>819</t>
  </si>
  <si>
    <t>11</t>
  </si>
  <si>
    <t>Perfect Shining!!</t>
  </si>
  <si>
    <t>918</t>
  </si>
  <si>
    <t>檄!帝国華撃団</t>
  </si>
  <si>
    <t>817</t>
  </si>
  <si>
    <t>みんな Happy!!</t>
  </si>
  <si>
    <t>743</t>
  </si>
  <si>
    <t>814</t>
  </si>
  <si>
    <t>182</t>
  </si>
  <si>
    <t>鳥の詩</t>
  </si>
  <si>
    <t>943</t>
  </si>
  <si>
    <t>First Twinkle</t>
  </si>
  <si>
    <t>1,163</t>
  </si>
  <si>
    <t>982</t>
  </si>
  <si>
    <t>704</t>
  </si>
  <si>
    <t>653</t>
  </si>
  <si>
    <t>Cream＋Mint</t>
  </si>
  <si>
    <t>768</t>
  </si>
  <si>
    <t>887</t>
  </si>
  <si>
    <t>Lost Princess</t>
  </si>
  <si>
    <t>1,332</t>
  </si>
  <si>
    <t>179</t>
  </si>
  <si>
    <t>極上スマイル</t>
  </si>
  <si>
    <t>1,014</t>
  </si>
  <si>
    <t>46</t>
  </si>
  <si>
    <t>726</t>
  </si>
  <si>
    <t>993</t>
  </si>
  <si>
    <t>874</t>
  </si>
  <si>
    <t>172</t>
  </si>
  <si>
    <t>1,118</t>
  </si>
  <si>
    <t>1,058</t>
  </si>
  <si>
    <t>543</t>
  </si>
  <si>
    <t>277</t>
  </si>
  <si>
    <t>1,096</t>
  </si>
  <si>
    <t>747</t>
  </si>
  <si>
    <t>988</t>
  </si>
  <si>
    <t>821</t>
  </si>
  <si>
    <t>1,053</t>
  </si>
  <si>
    <t>197</t>
  </si>
  <si>
    <t>921</t>
  </si>
  <si>
    <t>931</t>
  </si>
  <si>
    <t>1,106</t>
  </si>
  <si>
    <t>213</t>
  </si>
  <si>
    <t>720</t>
  </si>
  <si>
    <t>165</t>
  </si>
  <si>
    <t>903</t>
  </si>
  <si>
    <t>1,392</t>
  </si>
  <si>
    <t>1,198</t>
  </si>
  <si>
    <t>227</t>
  </si>
  <si>
    <t>948</t>
  </si>
  <si>
    <t>942</t>
  </si>
  <si>
    <t>STARTLINER -星咲 あかりソロver.-</t>
  </si>
  <si>
    <t>STARTLINER -藤沢 柚子ソロver.-</t>
  </si>
  <si>
    <t>STARTLINER -三角 葵ソロver.-</t>
  </si>
  <si>
    <t>1,157</t>
  </si>
  <si>
    <t>880</t>
  </si>
  <si>
    <t>641</t>
  </si>
  <si>
    <t>1,167</t>
  </si>
  <si>
    <t>919</t>
  </si>
  <si>
    <t>10+</t>
  </si>
  <si>
    <t>865</t>
  </si>
  <si>
    <t>834</t>
  </si>
  <si>
    <t>712</t>
  </si>
  <si>
    <t>702</t>
  </si>
  <si>
    <t>1,193</t>
  </si>
  <si>
    <t>1,116</t>
  </si>
  <si>
    <t>596</t>
  </si>
  <si>
    <t>53</t>
  </si>
  <si>
    <t>831</t>
  </si>
  <si>
    <t>1,114</t>
  </si>
  <si>
    <t>793</t>
  </si>
  <si>
    <t>194</t>
  </si>
  <si>
    <t>693</t>
  </si>
  <si>
    <t>755</t>
  </si>
  <si>
    <t>674</t>
  </si>
  <si>
    <t>853</t>
  </si>
  <si>
    <t>954</t>
  </si>
  <si>
    <t>767</t>
  </si>
  <si>
    <t>797</t>
  </si>
  <si>
    <t>958</t>
  </si>
  <si>
    <t>183</t>
  </si>
  <si>
    <t>862</t>
  </si>
  <si>
    <t>190</t>
  </si>
  <si>
    <t>662</t>
  </si>
  <si>
    <t>266</t>
  </si>
  <si>
    <t>1,101</t>
  </si>
  <si>
    <t>677</t>
  </si>
  <si>
    <t>694</t>
  </si>
  <si>
    <t>803</t>
  </si>
  <si>
    <t>226</t>
  </si>
  <si>
    <t>10</t>
  </si>
  <si>
    <t>668</t>
  </si>
  <si>
    <t>619</t>
  </si>
  <si>
    <t>764</t>
  </si>
  <si>
    <t>714</t>
  </si>
  <si>
    <t>750</t>
  </si>
  <si>
    <t>733</t>
  </si>
  <si>
    <t>159</t>
  </si>
  <si>
    <t>719</t>
  </si>
  <si>
    <t>560</t>
  </si>
  <si>
    <t>730</t>
  </si>
  <si>
    <t>773</t>
  </si>
  <si>
    <t>935</t>
  </si>
  <si>
    <t>804</t>
  </si>
  <si>
    <t>854</t>
  </si>
  <si>
    <t>582</t>
  </si>
  <si>
    <t>882</t>
  </si>
  <si>
    <t>675</t>
  </si>
  <si>
    <t>1,055</t>
  </si>
  <si>
    <t>484</t>
  </si>
  <si>
    <t>1,093</t>
  </si>
  <si>
    <t>863</t>
  </si>
  <si>
    <t>214</t>
  </si>
  <si>
    <t>510</t>
  </si>
  <si>
    <t>635</t>
  </si>
  <si>
    <t>671</t>
  </si>
  <si>
    <t>774</t>
  </si>
  <si>
    <t>1,253</t>
  </si>
  <si>
    <t>796</t>
  </si>
  <si>
    <t>684</t>
  </si>
  <si>
    <t>1,183</t>
  </si>
  <si>
    <t>753</t>
  </si>
  <si>
    <t>695</t>
  </si>
  <si>
    <t>1,015</t>
  </si>
  <si>
    <t>832</t>
  </si>
  <si>
    <t>201</t>
  </si>
  <si>
    <t>852</t>
  </si>
  <si>
    <t>1,040</t>
  </si>
  <si>
    <t>738</t>
  </si>
  <si>
    <t>907</t>
  </si>
  <si>
    <t>ADVANCED</t>
  </si>
  <si>
    <t>曲名</t>
  </si>
  <si>
    <t>難度</t>
  </si>
  <si>
    <t>属性</t>
  </si>
  <si>
    <t>Lv</t>
  </si>
  <si>
    <t>実質Lv(EXP)</t>
  </si>
  <si>
    <t>バトルスコア</t>
  </si>
  <si>
    <t>BP</t>
  </si>
  <si>
    <t>LEAF</t>
  </si>
  <si>
    <t>AQUA</t>
  </si>
  <si>
    <t>FIRE</t>
  </si>
  <si>
    <t>Singularity</t>
  </si>
  <si>
    <t>Good bye,Merry-Go-Round.</t>
    <phoneticPr fontId="2"/>
  </si>
  <si>
    <t>Ruler Count,Zero</t>
    <phoneticPr fontId="2"/>
  </si>
  <si>
    <t>Oshama Scramble!(Cranky Remix)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</si>
</sst>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38" fontId="3" fillId="0" borderId="0">
      <alignment vertical="center"/>
    </xf>
  </cellStyleXfs>
  <cellXfs count="20">
    <xf numFmtId="0" fontId="0" fillId="0" borderId="0" xfId="0" applyAlignment="1">
      <alignment vertical="center"/>
    </xf>
    <xf numFmtId="0" fontId="1" fillId="2" borderId="1" xfId="1" applyFill="1" applyBorder="1" applyAlignment="1">
      <alignment horizontal="center"/>
    </xf>
    <xf numFmtId="0" fontId="1" fillId="0" borderId="0" xfId="1"/>
    <xf numFmtId="0" fontId="1" fillId="3" borderId="1" xfId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1" fillId="0" borderId="1" xfId="1" applyBorder="1" applyAlignment="1">
      <alignment horizontal="center"/>
    </xf>
    <xf numFmtId="2" fontId="1" fillId="0" borderId="0" xfId="1" applyNumberFormat="1"/>
    <xf numFmtId="0" fontId="1" fillId="6" borderId="1" xfId="1" applyFill="1" applyBorder="1" applyAlignment="1">
      <alignment horizontal="center"/>
    </xf>
    <xf numFmtId="0" fontId="1" fillId="0" borderId="2" xfId="1" applyBorder="1" applyAlignment="1">
      <alignment horizontal="center" vertical="center"/>
    </xf>
    <xf numFmtId="0" fontId="1" fillId="0" borderId="0" xfId="1" applyAlignment="1">
      <alignment horizontal="center"/>
    </xf>
    <xf numFmtId="0" fontId="4" fillId="7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38" fontId="5" fillId="7" borderId="0" xfId="2" applyFont="1" applyFill="1" applyAlignment="1">
      <alignment vertical="center"/>
    </xf>
    <xf numFmtId="38" fontId="0" fillId="0" borderId="0" xfId="2" applyFont="1" applyAlignment="1">
      <alignment vertical="center"/>
    </xf>
    <xf numFmtId="0" fontId="7" fillId="7" borderId="0" xfId="0" applyFont="1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1" fillId="0" borderId="0" xfId="1" applyAlignment="1">
      <alignment horizontal="left"/>
    </xf>
  </cellXfs>
  <cellStyles count="3">
    <cellStyle name="桁区切り" xfId="2" builtinId="6"/>
    <cellStyle name="標準" xfId="0" builtinId="0"/>
    <cellStyle name="標準 2" xfId="1" xr:uid="{00000000-0005-0000-0000-000001000000}"/>
  </cellStyles>
  <dxfs count="92">
    <dxf>
      <font>
        <b/>
        <i/>
        <color rgb="FFB40000"/>
      </font>
      <fill>
        <patternFill>
          <bgColor theme="2"/>
        </patternFill>
      </fill>
    </dxf>
    <dxf>
      <font>
        <color theme="0"/>
      </font>
      <fill>
        <patternFill>
          <bgColor rgb="FFFF00FF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rgb="FF47D5BD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zoomScale="86" zoomScaleNormal="86" workbookViewId="0">
      <selection activeCell="Q34" sqref="Q34"/>
    </sheetView>
  </sheetViews>
  <sheetFormatPr defaultRowHeight="18.75" x14ac:dyDescent="0.4"/>
  <cols>
    <col min="1" max="1" width="40.125" style="2" customWidth="1"/>
    <col min="3" max="3" width="5.875" style="2" customWidth="1"/>
    <col min="4" max="4" width="8.875" style="2" customWidth="1"/>
    <col min="5" max="5" width="5.625" style="10" customWidth="1"/>
    <col min="6" max="6" width="7.875" style="2" customWidth="1"/>
    <col min="7" max="7" width="1.125" style="2" customWidth="1"/>
    <col min="8" max="8" width="49.625" style="2" customWidth="1"/>
    <col min="9" max="10" width="6" style="2" customWidth="1"/>
    <col min="11" max="11" width="9.375" style="2" customWidth="1"/>
    <col min="12" max="12" width="5.875" style="2" customWidth="1"/>
    <col min="13" max="13" width="8.25" style="2" customWidth="1"/>
    <col min="14" max="14" width="1" style="2" customWidth="1"/>
    <col min="15" max="15" width="12.125" style="2" customWidth="1"/>
    <col min="16" max="16" width="15.875" style="2" customWidth="1"/>
    <col min="17" max="22" width="9" style="2" customWidth="1"/>
    <col min="23" max="16384" width="9" style="2"/>
  </cols>
  <sheetData>
    <row r="1" spans="1:19" x14ac:dyDescent="0.4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O1" s="1" t="s">
        <v>5</v>
      </c>
      <c r="P1" s="1" t="s">
        <v>6</v>
      </c>
    </row>
    <row r="2" spans="1:19" ht="18" customHeight="1" x14ac:dyDescent="0.4">
      <c r="A2" s="3" t="s">
        <v>7</v>
      </c>
      <c r="B2" s="2" t="s">
        <v>8</v>
      </c>
      <c r="C2" s="4">
        <f>VLOOKUP(R2,teisu!K:L,2,FALSE)</f>
        <v>14.7</v>
      </c>
      <c r="D2" s="4">
        <v>1008770</v>
      </c>
      <c r="E2" s="5" t="str">
        <f t="shared" ref="E2:E31" si="0">IF(D2&gt;=1007500,"SSS+",IF(D2&gt;=1000000,"SSS",IF(D2&gt;=990000,"SS",IF(D2&gt;=970000,"S",IF(D2&gt;=940000,"AAA",IF(D2&gt;=900000,"AA","A"))))))</f>
        <v>SSS+</v>
      </c>
      <c r="F2" s="4">
        <f t="shared" ref="F2:F31" si="1">ROUNDDOWN(IF(E2="SSS+",C2+2,IF(E2="SSS",C2+(D2-1000000)/15000+1.5,IF(E2="SS",C2+(D2-990000)/20000+1,IF(E2="S",C2+(D2-970000)/20000,IF(E2="AAA",C2-(970000-D2)/175*0.01,IF(E2="AA",C2-4,0)))))),2)</f>
        <v>16.7</v>
      </c>
      <c r="H2" s="6" t="s">
        <v>9</v>
      </c>
      <c r="I2" t="s">
        <v>10</v>
      </c>
      <c r="J2" s="6">
        <f>VLOOKUP(S2,teisu!K:L,2,FALSE)</f>
        <v>14.6</v>
      </c>
      <c r="K2" s="6">
        <v>1000791</v>
      </c>
      <c r="L2" s="5" t="str">
        <f t="shared" ref="L2:L16" si="2">IF(K2&gt;=1007500,"SSS+",IF(K2&gt;=1000000,"SSS",IF(K2&gt;=990000,"SS",IF(K2&gt;=970000,"S",IF(K2&gt;=940000,"AAA",IF(K2&gt;=900000,"AA","A"))))))</f>
        <v>SSS</v>
      </c>
      <c r="M2" s="4">
        <f t="shared" ref="M2:M16" si="3">ROUNDDOWN(IF(L2="SSS+",J2+2,IF(L2="SSS",J2+(K2-1000000)/15000+1.5,IF(L2="SS",J2+(K2-990000)/20000+1,IF(L2="S",J2+(K2-970000)/20000,IF(L2="AAA",J2-(970000-K2)/175*0.01,IF(L2="AA",J2-4,0)))))),2)</f>
        <v>16.149999999999999</v>
      </c>
      <c r="N2" s="7"/>
      <c r="O2" s="4">
        <f>SUM(F2:F31)</f>
        <v>474.22999999999996</v>
      </c>
      <c r="P2" s="4">
        <f>ROUNDDOWN(O2/30,4)</f>
        <v>15.807600000000001</v>
      </c>
      <c r="R2" s="2" t="str">
        <f t="shared" ref="R2:R31" si="4">A2&amp;B2</f>
        <v>緋蜂LUNATIC</v>
      </c>
      <c r="S2" s="2" t="str">
        <f t="shared" ref="S2:S31" si="5">H2&amp;I2</f>
        <v>BATTLE NO.1MASTER</v>
      </c>
    </row>
    <row r="3" spans="1:19" ht="18" customHeight="1" x14ac:dyDescent="0.4">
      <c r="A3" s="8" t="s">
        <v>11</v>
      </c>
      <c r="B3" s="2" t="s">
        <v>10</v>
      </c>
      <c r="C3" s="4">
        <f>VLOOKUP(R3,teisu!K:L,2,FALSE)</f>
        <v>14.7</v>
      </c>
      <c r="D3" s="4">
        <v>1001174</v>
      </c>
      <c r="E3" s="5" t="str">
        <f t="shared" si="0"/>
        <v>SSS</v>
      </c>
      <c r="F3" s="4">
        <f t="shared" si="1"/>
        <v>16.27</v>
      </c>
      <c r="H3" s="6" t="s">
        <v>12</v>
      </c>
      <c r="I3" t="s">
        <v>10</v>
      </c>
      <c r="J3" s="6">
        <f>VLOOKUP(S3,teisu!K:L,2,FALSE)</f>
        <v>14.5</v>
      </c>
      <c r="K3" s="6">
        <v>1002317</v>
      </c>
      <c r="L3" s="5" t="str">
        <f t="shared" si="2"/>
        <v>SSS</v>
      </c>
      <c r="M3" s="4">
        <f t="shared" si="3"/>
        <v>16.149999999999999</v>
      </c>
      <c r="O3" s="1" t="s">
        <v>13</v>
      </c>
      <c r="P3" s="1" t="s">
        <v>14</v>
      </c>
      <c r="R3" s="2" t="str">
        <f t="shared" si="4"/>
        <v>YURUSHITEMASTER</v>
      </c>
      <c r="S3" s="2" t="str">
        <f t="shared" si="5"/>
        <v>MAGNETAR GIRLMASTER</v>
      </c>
    </row>
    <row r="4" spans="1:19" ht="18" customHeight="1" x14ac:dyDescent="0.4">
      <c r="A4" s="6" t="s">
        <v>1376</v>
      </c>
      <c r="B4" s="2" t="s">
        <v>10</v>
      </c>
      <c r="C4" s="4">
        <f>VLOOKUP(R4,teisu!K:L,2,FALSE)</f>
        <v>14.9</v>
      </c>
      <c r="D4" s="6">
        <v>996074</v>
      </c>
      <c r="E4" s="6" t="str">
        <f t="shared" si="0"/>
        <v>SS</v>
      </c>
      <c r="F4" s="6">
        <f t="shared" si="1"/>
        <v>16.2</v>
      </c>
      <c r="H4" s="6" t="s">
        <v>16</v>
      </c>
      <c r="I4" t="s">
        <v>10</v>
      </c>
      <c r="J4" s="6">
        <f>VLOOKUP(S4,teisu!K:L,2,FALSE)</f>
        <v>14.4</v>
      </c>
      <c r="K4" s="6">
        <v>1003665</v>
      </c>
      <c r="L4" s="5" t="str">
        <f t="shared" si="2"/>
        <v>SSS</v>
      </c>
      <c r="M4" s="4">
        <f t="shared" si="3"/>
        <v>16.14</v>
      </c>
      <c r="O4" s="6">
        <f>SUM(M2:M16)</f>
        <v>236.68</v>
      </c>
      <c r="P4" s="6">
        <f>ROUNDDOWN((O4)/15,4)</f>
        <v>15.778600000000001</v>
      </c>
      <c r="R4" s="2" t="str">
        <f t="shared" si="4"/>
        <v>Good bye,Merry-Go-Round.MASTER</v>
      </c>
      <c r="S4" s="2" t="str">
        <f t="shared" si="5"/>
        <v>ジャンヌ・ダルクの慟哭MASTER</v>
      </c>
    </row>
    <row r="5" spans="1:19" ht="18" customHeight="1" x14ac:dyDescent="0.4">
      <c r="A5" s="6" t="s">
        <v>17</v>
      </c>
      <c r="B5" s="2" t="s">
        <v>10</v>
      </c>
      <c r="C5" s="4">
        <f>VLOOKUP(R5,teisu!K:L,2,FALSE)</f>
        <v>14.5</v>
      </c>
      <c r="D5" s="6">
        <v>1002766</v>
      </c>
      <c r="E5" s="6" t="str">
        <f t="shared" si="0"/>
        <v>SSS</v>
      </c>
      <c r="F5" s="6">
        <f t="shared" si="1"/>
        <v>16.18</v>
      </c>
      <c r="H5" s="6" t="s">
        <v>18</v>
      </c>
      <c r="I5" t="s">
        <v>10</v>
      </c>
      <c r="J5" s="6">
        <f>VLOOKUP(S5,teisu!K:L,2,FALSE)</f>
        <v>14.3</v>
      </c>
      <c r="K5" s="6">
        <v>1002971</v>
      </c>
      <c r="L5" s="5" t="str">
        <f t="shared" si="2"/>
        <v>SSS</v>
      </c>
      <c r="M5" s="4">
        <f t="shared" si="3"/>
        <v>15.99</v>
      </c>
      <c r="O5" s="1" t="s">
        <v>19</v>
      </c>
      <c r="P5" s="1" t="s">
        <v>20</v>
      </c>
      <c r="R5" s="2" t="str">
        <f t="shared" si="4"/>
        <v>Grievous LadyMASTER</v>
      </c>
      <c r="S5" s="2" t="str">
        <f t="shared" si="5"/>
        <v>Daredevil GlaiveMASTER</v>
      </c>
    </row>
    <row r="6" spans="1:19" ht="18" customHeight="1" x14ac:dyDescent="0.4">
      <c r="A6" s="8" t="s">
        <v>21</v>
      </c>
      <c r="B6" s="2" t="s">
        <v>10</v>
      </c>
      <c r="C6" s="4">
        <f>VLOOKUP(R6,teisu!K:L,2,FALSE)</f>
        <v>14.9</v>
      </c>
      <c r="D6" s="4">
        <v>995304</v>
      </c>
      <c r="E6" s="5" t="str">
        <f t="shared" si="0"/>
        <v>SS</v>
      </c>
      <c r="F6" s="4">
        <f t="shared" si="1"/>
        <v>16.16</v>
      </c>
      <c r="H6" s="6" t="s">
        <v>22</v>
      </c>
      <c r="I6" t="s">
        <v>10</v>
      </c>
      <c r="J6" s="6">
        <f>VLOOKUP(S6,teisu!K:L,2,FALSE)</f>
        <v>13.8</v>
      </c>
      <c r="K6" s="6">
        <v>1007330</v>
      </c>
      <c r="L6" s="5" t="str">
        <f t="shared" si="2"/>
        <v>SSS</v>
      </c>
      <c r="M6" s="4">
        <f t="shared" si="3"/>
        <v>15.78</v>
      </c>
      <c r="O6" s="6">
        <v>16.5</v>
      </c>
      <c r="P6" s="6">
        <f>ROUNDDOWN((O2+O4+O6*10)/55,4)</f>
        <v>15.925599999999999</v>
      </c>
      <c r="R6" s="2" t="str">
        <f t="shared" si="4"/>
        <v>TitaniaMASTER</v>
      </c>
      <c r="S6" s="2" t="str">
        <f t="shared" si="5"/>
        <v>Bad Apple!! feat.nomico (Camellia’s “Bad Psy” Remix)MASTER</v>
      </c>
    </row>
    <row r="7" spans="1:19" ht="18" customHeight="1" x14ac:dyDescent="0.4">
      <c r="A7" s="8" t="s">
        <v>23</v>
      </c>
      <c r="B7" s="2" t="s">
        <v>10</v>
      </c>
      <c r="C7" s="4">
        <f>VLOOKUP(R7,teisu!K:L,2,FALSE)</f>
        <v>14.1</v>
      </c>
      <c r="D7" s="4">
        <v>1006248</v>
      </c>
      <c r="E7" s="5" t="str">
        <f t="shared" si="0"/>
        <v>SSS</v>
      </c>
      <c r="F7" s="4">
        <f t="shared" si="1"/>
        <v>16.010000000000002</v>
      </c>
      <c r="H7" s="6" t="s">
        <v>24</v>
      </c>
      <c r="I7" t="s">
        <v>10</v>
      </c>
      <c r="J7" s="6">
        <f>VLOOKUP(S7,teisu!K:L,2,FALSE)</f>
        <v>13.8</v>
      </c>
      <c r="K7" s="6">
        <v>1006975</v>
      </c>
      <c r="L7" s="5" t="str">
        <f t="shared" si="2"/>
        <v>SSS</v>
      </c>
      <c r="M7" s="4">
        <f t="shared" si="3"/>
        <v>15.76</v>
      </c>
      <c r="R7" s="2" t="str">
        <f t="shared" si="4"/>
        <v>Dazzle hopMASTER</v>
      </c>
      <c r="S7" s="2" t="str">
        <f t="shared" si="5"/>
        <v>最っ高のエンタメだ!!MASTER</v>
      </c>
    </row>
    <row r="8" spans="1:19" ht="18" customHeight="1" x14ac:dyDescent="0.4">
      <c r="A8" s="3" t="s">
        <v>25</v>
      </c>
      <c r="B8" s="2" t="s">
        <v>10</v>
      </c>
      <c r="C8" s="4">
        <f>VLOOKUP(R8,teisu!K:L,2,FALSE)</f>
        <v>14</v>
      </c>
      <c r="D8" s="4">
        <v>1007826</v>
      </c>
      <c r="E8" s="5" t="str">
        <f t="shared" si="0"/>
        <v>SSS+</v>
      </c>
      <c r="F8" s="4">
        <f t="shared" si="1"/>
        <v>16</v>
      </c>
      <c r="H8" s="6" t="s">
        <v>26</v>
      </c>
      <c r="I8" t="s">
        <v>10</v>
      </c>
      <c r="J8" s="6">
        <f>VLOOKUP(S8,teisu!K:L,2,FALSE)</f>
        <v>13.8</v>
      </c>
      <c r="K8" s="6">
        <v>1006689</v>
      </c>
      <c r="L8" s="5" t="str">
        <f t="shared" si="2"/>
        <v>SSS</v>
      </c>
      <c r="M8" s="4">
        <f t="shared" si="3"/>
        <v>15.74</v>
      </c>
      <c r="R8" s="2" t="str">
        <f t="shared" si="4"/>
        <v>Last KingdomMASTER</v>
      </c>
      <c r="S8" s="2" t="str">
        <f t="shared" si="5"/>
        <v>MEGATON BLAST (tpz Overcute Remix)MASTER</v>
      </c>
    </row>
    <row r="9" spans="1:19" ht="18" customHeight="1" x14ac:dyDescent="0.4">
      <c r="A9" s="6" t="s">
        <v>27</v>
      </c>
      <c r="B9" s="2" t="s">
        <v>10</v>
      </c>
      <c r="C9" s="4">
        <f>VLOOKUP(R9,teisu!K:L,2,FALSE)</f>
        <v>14.4</v>
      </c>
      <c r="D9" s="6">
        <v>1000170</v>
      </c>
      <c r="E9" s="6" t="str">
        <f t="shared" si="0"/>
        <v>SSS</v>
      </c>
      <c r="F9" s="6">
        <f t="shared" si="1"/>
        <v>15.91</v>
      </c>
      <c r="H9" s="6" t="s">
        <v>28</v>
      </c>
      <c r="I9" t="s">
        <v>29</v>
      </c>
      <c r="J9" s="6">
        <f>VLOOKUP(S9,teisu!K:L,2,FALSE)</f>
        <v>13.7</v>
      </c>
      <c r="K9" s="6">
        <v>1007589</v>
      </c>
      <c r="L9" s="5" t="str">
        <f t="shared" si="2"/>
        <v>SSS+</v>
      </c>
      <c r="M9" s="4">
        <f t="shared" si="3"/>
        <v>15.7</v>
      </c>
      <c r="R9" s="2" t="str">
        <f t="shared" si="4"/>
        <v>Sound ChimeraMASTER</v>
      </c>
      <c r="S9" s="2" t="str">
        <f t="shared" si="5"/>
        <v>LAMIAEXPERT</v>
      </c>
    </row>
    <row r="10" spans="1:19" ht="18" customHeight="1" x14ac:dyDescent="0.4">
      <c r="A10" s="6" t="s">
        <v>30</v>
      </c>
      <c r="B10" s="2" t="s">
        <v>10</v>
      </c>
      <c r="C10" s="4">
        <f>VLOOKUP(R10,teisu!K:L,2,FALSE)</f>
        <v>13.9</v>
      </c>
      <c r="D10" s="6">
        <v>1007352</v>
      </c>
      <c r="E10" s="6" t="str">
        <f t="shared" si="0"/>
        <v>SSS</v>
      </c>
      <c r="F10" s="6">
        <f t="shared" si="1"/>
        <v>15.89</v>
      </c>
      <c r="H10" s="6" t="s">
        <v>31</v>
      </c>
      <c r="I10" t="s">
        <v>10</v>
      </c>
      <c r="J10" s="6">
        <f>VLOOKUP(S10,teisu!K:L,2,FALSE)</f>
        <v>14.2</v>
      </c>
      <c r="K10" s="6">
        <v>999139</v>
      </c>
      <c r="L10" s="5" t="str">
        <f t="shared" si="2"/>
        <v>SS</v>
      </c>
      <c r="M10" s="4">
        <f t="shared" si="3"/>
        <v>15.65</v>
      </c>
      <c r="R10" s="2" t="str">
        <f t="shared" si="4"/>
        <v>BaqeelaMASTER</v>
      </c>
      <c r="S10" s="2" t="str">
        <f t="shared" si="5"/>
        <v>DRAGONLADYMASTER</v>
      </c>
    </row>
    <row r="11" spans="1:19" ht="18" customHeight="1" x14ac:dyDescent="0.4">
      <c r="A11" s="8" t="s">
        <v>1377</v>
      </c>
      <c r="B11" s="2" t="s">
        <v>10</v>
      </c>
      <c r="C11" s="4">
        <f>VLOOKUP(R11,teisu!K:L,2,FALSE)</f>
        <v>13.9</v>
      </c>
      <c r="D11" s="4">
        <v>1006811</v>
      </c>
      <c r="E11" s="5" t="str">
        <f t="shared" si="0"/>
        <v>SSS</v>
      </c>
      <c r="F11" s="4">
        <f t="shared" si="1"/>
        <v>15.85</v>
      </c>
      <c r="H11" s="6" t="s">
        <v>32</v>
      </c>
      <c r="I11" t="s">
        <v>10</v>
      </c>
      <c r="J11" s="6">
        <f>VLOOKUP(S11,teisu!K:L,2,FALSE)</f>
        <v>13.9</v>
      </c>
      <c r="K11" s="6">
        <v>1003829</v>
      </c>
      <c r="L11" s="5" t="str">
        <f t="shared" si="2"/>
        <v>SSS</v>
      </c>
      <c r="M11" s="4">
        <f t="shared" si="3"/>
        <v>15.65</v>
      </c>
      <c r="R11" s="2" t="str">
        <f t="shared" si="4"/>
        <v>Ruler Count,ZeroMASTER</v>
      </c>
      <c r="S11" s="2" t="str">
        <f t="shared" si="5"/>
        <v>c.s.q.n.MASTER</v>
      </c>
    </row>
    <row r="12" spans="1:19" ht="18" customHeight="1" x14ac:dyDescent="0.4">
      <c r="A12" s="8" t="s">
        <v>33</v>
      </c>
      <c r="B12" s="2" t="s">
        <v>10</v>
      </c>
      <c r="C12" s="4">
        <f>VLOOKUP(R12,teisu!K:L,2,FALSE)</f>
        <v>13.9</v>
      </c>
      <c r="D12" s="4">
        <v>1006626</v>
      </c>
      <c r="E12" s="5" t="str">
        <f t="shared" si="0"/>
        <v>SSS</v>
      </c>
      <c r="F12" s="4">
        <f t="shared" si="1"/>
        <v>15.84</v>
      </c>
      <c r="H12" s="6" t="s">
        <v>34</v>
      </c>
      <c r="I12" t="s">
        <v>10</v>
      </c>
      <c r="J12" s="6">
        <f>VLOOKUP(S12,teisu!K:L,2,FALSE)</f>
        <v>14</v>
      </c>
      <c r="K12" s="6">
        <v>1002066</v>
      </c>
      <c r="L12" s="5" t="str">
        <f t="shared" si="2"/>
        <v>SSS</v>
      </c>
      <c r="M12" s="4">
        <f t="shared" si="3"/>
        <v>15.63</v>
      </c>
      <c r="R12" s="2" t="str">
        <f t="shared" si="4"/>
        <v>Vibes 2k20MASTER</v>
      </c>
      <c r="S12" s="2" t="str">
        <f t="shared" si="5"/>
        <v>GODLINESSMASTER</v>
      </c>
    </row>
    <row r="13" spans="1:19" ht="18" customHeight="1" x14ac:dyDescent="0.4">
      <c r="A13" s="8" t="s">
        <v>35</v>
      </c>
      <c r="B13" s="2" t="s">
        <v>10</v>
      </c>
      <c r="C13" s="4">
        <f>VLOOKUP(R13,teisu!K:L,2,FALSE)</f>
        <v>14.1</v>
      </c>
      <c r="D13" s="4">
        <v>1002948</v>
      </c>
      <c r="E13" s="5" t="str">
        <f t="shared" si="0"/>
        <v>SSS</v>
      </c>
      <c r="F13" s="4">
        <f t="shared" si="1"/>
        <v>15.79</v>
      </c>
      <c r="H13" s="6" t="s">
        <v>36</v>
      </c>
      <c r="I13" t="s">
        <v>10</v>
      </c>
      <c r="J13" s="6">
        <f>VLOOKUP(S13,teisu!K:L,2,FALSE)</f>
        <v>14.2</v>
      </c>
      <c r="K13" s="6">
        <v>998089</v>
      </c>
      <c r="L13" s="5" t="str">
        <f t="shared" si="2"/>
        <v>SS</v>
      </c>
      <c r="M13" s="4">
        <f t="shared" si="3"/>
        <v>15.6</v>
      </c>
      <c r="R13" s="2" t="str">
        <f t="shared" si="4"/>
        <v>R'N'R MonstaMASTER</v>
      </c>
      <c r="S13" s="2" t="str">
        <f t="shared" si="5"/>
        <v>ENERGY SYNERGY MATRIXMASTER</v>
      </c>
    </row>
    <row r="14" spans="1:19" ht="18" customHeight="1" x14ac:dyDescent="0.4">
      <c r="A14" s="8" t="s">
        <v>37</v>
      </c>
      <c r="B14" s="2" t="s">
        <v>10</v>
      </c>
      <c r="C14" s="4">
        <f>VLOOKUP(R14,teisu!K:L,2,FALSE)</f>
        <v>14.2</v>
      </c>
      <c r="D14" s="4">
        <v>1000725</v>
      </c>
      <c r="E14" s="5" t="str">
        <f t="shared" si="0"/>
        <v>SSS</v>
      </c>
      <c r="F14" s="4">
        <f t="shared" si="1"/>
        <v>15.74</v>
      </c>
      <c r="H14" s="6" t="s">
        <v>38</v>
      </c>
      <c r="I14" t="s">
        <v>10</v>
      </c>
      <c r="J14" s="6">
        <f>VLOOKUP(S14,teisu!K:L,2,FALSE)</f>
        <v>13.8</v>
      </c>
      <c r="K14" s="6">
        <v>1004611</v>
      </c>
      <c r="L14" s="5" t="str">
        <f t="shared" si="2"/>
        <v>SSS</v>
      </c>
      <c r="M14" s="4">
        <f t="shared" si="3"/>
        <v>15.6</v>
      </c>
      <c r="R14" s="2" t="str">
        <f t="shared" si="4"/>
        <v>Garakuta Doll PlayMASTER</v>
      </c>
      <c r="S14" s="2" t="str">
        <f t="shared" si="5"/>
        <v>Secret SleuthMASTER</v>
      </c>
    </row>
    <row r="15" spans="1:19" ht="18" customHeight="1" x14ac:dyDescent="0.4">
      <c r="A15" s="6" t="s">
        <v>39</v>
      </c>
      <c r="B15" s="2" t="s">
        <v>10</v>
      </c>
      <c r="C15" s="4">
        <f>VLOOKUP(R15,teisu!K:L,2,FALSE)</f>
        <v>13.9</v>
      </c>
      <c r="D15" s="6">
        <v>1005041</v>
      </c>
      <c r="E15" s="6" t="str">
        <f t="shared" si="0"/>
        <v>SSS</v>
      </c>
      <c r="F15" s="6">
        <f t="shared" si="1"/>
        <v>15.73</v>
      </c>
      <c r="H15" s="6" t="s">
        <v>40</v>
      </c>
      <c r="I15" t="s">
        <v>10</v>
      </c>
      <c r="J15" s="6">
        <f>VLOOKUP(S15,teisu!K:L,2,FALSE)</f>
        <v>14.1</v>
      </c>
      <c r="K15" s="6">
        <v>999709</v>
      </c>
      <c r="L15" s="5" t="str">
        <f t="shared" si="2"/>
        <v>SS</v>
      </c>
      <c r="M15" s="4">
        <f t="shared" si="3"/>
        <v>15.58</v>
      </c>
      <c r="R15" s="2" t="str">
        <f t="shared" si="4"/>
        <v>Ai NovMASTER</v>
      </c>
      <c r="S15" s="2" t="str">
        <f t="shared" si="5"/>
        <v>AltaleMASTER</v>
      </c>
    </row>
    <row r="16" spans="1:19" ht="18" customHeight="1" x14ac:dyDescent="0.4">
      <c r="A16" s="3" t="s">
        <v>41</v>
      </c>
      <c r="B16" s="2" t="s">
        <v>10</v>
      </c>
      <c r="C16" s="4">
        <f>VLOOKUP(R16,teisu!K:L,2,FALSE)</f>
        <v>14.3</v>
      </c>
      <c r="D16" s="4">
        <v>997973</v>
      </c>
      <c r="E16" s="5" t="str">
        <f t="shared" si="0"/>
        <v>SS</v>
      </c>
      <c r="F16" s="4">
        <f t="shared" si="1"/>
        <v>15.69</v>
      </c>
      <c r="H16" s="6" t="s">
        <v>42</v>
      </c>
      <c r="I16" t="s">
        <v>29</v>
      </c>
      <c r="J16" s="6">
        <f>VLOOKUP(S16,teisu!K:L,2,FALSE)</f>
        <v>13.7</v>
      </c>
      <c r="K16" s="6">
        <v>1005497</v>
      </c>
      <c r="L16" s="5" t="str">
        <f t="shared" si="2"/>
        <v>SSS</v>
      </c>
      <c r="M16" s="4">
        <f t="shared" si="3"/>
        <v>15.56</v>
      </c>
      <c r="R16" s="2" t="str">
        <f t="shared" si="4"/>
        <v>混沌を越えし我らが神聖なる調律主を讃えよMASTER</v>
      </c>
      <c r="S16" s="2" t="str">
        <f t="shared" si="5"/>
        <v>ApolloEXPERT</v>
      </c>
    </row>
    <row r="17" spans="1:19" ht="18" customHeight="1" x14ac:dyDescent="0.4">
      <c r="A17" s="8" t="s">
        <v>1378</v>
      </c>
      <c r="B17" s="2" t="s">
        <v>10</v>
      </c>
      <c r="C17" s="4">
        <f>VLOOKUP(R17,teisu!K:L,2,FALSE)</f>
        <v>14.1</v>
      </c>
      <c r="D17" s="4">
        <v>1001068</v>
      </c>
      <c r="E17" s="5" t="str">
        <f t="shared" si="0"/>
        <v>SSS</v>
      </c>
      <c r="F17" s="4">
        <f t="shared" si="1"/>
        <v>15.67</v>
      </c>
      <c r="R17" s="2" t="str">
        <f t="shared" si="4"/>
        <v>Oshama Scramble!(Cranky Remix)MASTER</v>
      </c>
      <c r="S17" s="2" t="str">
        <f t="shared" si="5"/>
        <v/>
      </c>
    </row>
    <row r="18" spans="1:19" ht="18" customHeight="1" x14ac:dyDescent="0.4">
      <c r="A18" s="6" t="s">
        <v>43</v>
      </c>
      <c r="B18" s="2" t="s">
        <v>10</v>
      </c>
      <c r="C18" s="4">
        <f>VLOOKUP(R18,teisu!K:L,2,FALSE)</f>
        <v>13.7</v>
      </c>
      <c r="D18" s="6">
        <v>1007077</v>
      </c>
      <c r="E18" s="6" t="str">
        <f t="shared" si="0"/>
        <v>SSS</v>
      </c>
      <c r="F18" s="6">
        <f t="shared" si="1"/>
        <v>15.67</v>
      </c>
      <c r="R18" s="2" t="str">
        <f t="shared" si="4"/>
        <v>初音ミクの消失MASTER</v>
      </c>
      <c r="S18" s="2" t="str">
        <f t="shared" si="5"/>
        <v/>
      </c>
    </row>
    <row r="19" spans="1:19" ht="18" customHeight="1" x14ac:dyDescent="0.4">
      <c r="A19" s="8" t="s">
        <v>44</v>
      </c>
      <c r="B19" s="2" t="s">
        <v>10</v>
      </c>
      <c r="C19" s="4">
        <f>VLOOKUP(R19,teisu!K:L,2,FALSE)</f>
        <v>13.8</v>
      </c>
      <c r="D19" s="4">
        <v>1005439</v>
      </c>
      <c r="E19" s="5" t="str">
        <f t="shared" si="0"/>
        <v>SSS</v>
      </c>
      <c r="F19" s="4">
        <f t="shared" si="1"/>
        <v>15.66</v>
      </c>
      <c r="R19" s="2" t="str">
        <f t="shared" si="4"/>
        <v>The wheel to the rightMASTER</v>
      </c>
      <c r="S19" s="2" t="str">
        <f t="shared" si="5"/>
        <v/>
      </c>
    </row>
    <row r="20" spans="1:19" ht="18" customHeight="1" x14ac:dyDescent="0.4">
      <c r="A20" s="6" t="s">
        <v>45</v>
      </c>
      <c r="B20" s="2" t="s">
        <v>10</v>
      </c>
      <c r="C20" s="4">
        <f>VLOOKUP(R20,teisu!K:L,2,FALSE)</f>
        <v>13.8</v>
      </c>
      <c r="D20" s="6">
        <v>1005170</v>
      </c>
      <c r="E20" s="6" t="str">
        <f t="shared" si="0"/>
        <v>SSS</v>
      </c>
      <c r="F20" s="6">
        <f t="shared" si="1"/>
        <v>15.64</v>
      </c>
      <c r="R20" s="2" t="str">
        <f t="shared" si="4"/>
        <v>DuelloMASTER</v>
      </c>
      <c r="S20" s="2" t="str">
        <f t="shared" si="5"/>
        <v/>
      </c>
    </row>
    <row r="21" spans="1:19" ht="18" customHeight="1" x14ac:dyDescent="0.4">
      <c r="A21" s="3" t="s">
        <v>46</v>
      </c>
      <c r="B21" s="2" t="s">
        <v>10</v>
      </c>
      <c r="C21" s="4">
        <f>VLOOKUP(R21,teisu!K:L,2,FALSE)</f>
        <v>13.8</v>
      </c>
      <c r="D21" s="4">
        <v>1005040</v>
      </c>
      <c r="E21" s="5" t="str">
        <f t="shared" si="0"/>
        <v>SSS</v>
      </c>
      <c r="F21" s="4">
        <f t="shared" si="1"/>
        <v>15.63</v>
      </c>
      <c r="R21" s="2" t="str">
        <f t="shared" si="4"/>
        <v>Reach for the StarsMASTER</v>
      </c>
      <c r="S21" s="2" t="str">
        <f t="shared" si="5"/>
        <v/>
      </c>
    </row>
    <row r="22" spans="1:19" ht="18" customHeight="1" x14ac:dyDescent="0.4">
      <c r="A22" s="8" t="s">
        <v>47</v>
      </c>
      <c r="B22" s="2" t="s">
        <v>10</v>
      </c>
      <c r="C22" s="4">
        <f>VLOOKUP(R22,teisu!K:L,2,FALSE)</f>
        <v>13.7</v>
      </c>
      <c r="D22" s="4">
        <v>1006598</v>
      </c>
      <c r="E22" s="5" t="str">
        <f t="shared" si="0"/>
        <v>SSS</v>
      </c>
      <c r="F22" s="4">
        <f t="shared" si="1"/>
        <v>15.63</v>
      </c>
      <c r="R22" s="2" t="str">
        <f t="shared" si="4"/>
        <v>イカサマライフゲイムMASTER</v>
      </c>
      <c r="S22" s="2" t="str">
        <f t="shared" si="5"/>
        <v/>
      </c>
    </row>
    <row r="23" spans="1:19" ht="18" customHeight="1" x14ac:dyDescent="0.4">
      <c r="A23" s="6" t="s">
        <v>48</v>
      </c>
      <c r="B23" s="2" t="s">
        <v>10</v>
      </c>
      <c r="C23" s="4">
        <f>VLOOKUP(R23,teisu!K:L,2,FALSE)</f>
        <v>14</v>
      </c>
      <c r="D23" s="6">
        <v>1001832</v>
      </c>
      <c r="E23" s="6" t="str">
        <f t="shared" si="0"/>
        <v>SSS</v>
      </c>
      <c r="F23" s="6">
        <f t="shared" si="1"/>
        <v>15.62</v>
      </c>
      <c r="R23" s="2" t="str">
        <f t="shared" si="4"/>
        <v>ジングルベルMASTER</v>
      </c>
      <c r="S23" s="2" t="str">
        <f t="shared" si="5"/>
        <v/>
      </c>
    </row>
    <row r="24" spans="1:19" ht="18" customHeight="1" x14ac:dyDescent="0.4">
      <c r="A24" s="3" t="s">
        <v>49</v>
      </c>
      <c r="B24" s="2" t="s">
        <v>10</v>
      </c>
      <c r="C24" s="4">
        <f>VLOOKUP(R24,teisu!K:L,2,FALSE)</f>
        <v>13.7</v>
      </c>
      <c r="D24" s="4">
        <v>1006354</v>
      </c>
      <c r="E24" s="5" t="str">
        <f t="shared" si="0"/>
        <v>SSS</v>
      </c>
      <c r="F24" s="4">
        <f t="shared" si="1"/>
        <v>15.62</v>
      </c>
      <c r="R24" s="2" t="str">
        <f t="shared" si="4"/>
        <v>GO! GO! MANIACMASTER</v>
      </c>
      <c r="S24" s="2" t="str">
        <f t="shared" si="5"/>
        <v/>
      </c>
    </row>
    <row r="25" spans="1:19" ht="18" customHeight="1" x14ac:dyDescent="0.4">
      <c r="A25" s="8" t="s">
        <v>50</v>
      </c>
      <c r="B25" s="2" t="s">
        <v>10</v>
      </c>
      <c r="C25" s="4">
        <f>VLOOKUP(R25,teisu!K:L,2,FALSE)</f>
        <v>14.5</v>
      </c>
      <c r="D25" s="4">
        <v>992242</v>
      </c>
      <c r="E25" s="5" t="str">
        <f t="shared" si="0"/>
        <v>SS</v>
      </c>
      <c r="F25" s="4">
        <f t="shared" si="1"/>
        <v>15.61</v>
      </c>
      <c r="R25" s="2" t="str">
        <f t="shared" si="4"/>
        <v>Glorious Crown (tpz over-Over-OVERCUTE REMIX)MASTER</v>
      </c>
      <c r="S25" s="2" t="str">
        <f t="shared" si="5"/>
        <v/>
      </c>
    </row>
    <row r="26" spans="1:19" ht="18" customHeight="1" x14ac:dyDescent="0.4">
      <c r="A26" s="8" t="s">
        <v>51</v>
      </c>
      <c r="B26" s="2" t="s">
        <v>29</v>
      </c>
      <c r="C26" s="4">
        <f>VLOOKUP(R26,teisu!K:L,2,FALSE)</f>
        <v>13.6</v>
      </c>
      <c r="D26" s="4">
        <v>1007567</v>
      </c>
      <c r="E26" s="5" t="str">
        <f t="shared" si="0"/>
        <v>SSS+</v>
      </c>
      <c r="F26" s="4">
        <f t="shared" si="1"/>
        <v>15.6</v>
      </c>
      <c r="R26" s="2" t="str">
        <f t="shared" si="4"/>
        <v>Don't Fight The MusicEXPERT</v>
      </c>
      <c r="S26" s="2" t="str">
        <f t="shared" si="5"/>
        <v/>
      </c>
    </row>
    <row r="27" spans="1:19" ht="18" customHeight="1" x14ac:dyDescent="0.4">
      <c r="A27" s="8" t="s">
        <v>52</v>
      </c>
      <c r="B27" s="2" t="s">
        <v>29</v>
      </c>
      <c r="C27" s="4">
        <f>VLOOKUP(R27,teisu!K:L,2,FALSE)</f>
        <v>13.6</v>
      </c>
      <c r="D27" s="4">
        <v>1008599</v>
      </c>
      <c r="E27" s="5" t="str">
        <f t="shared" si="0"/>
        <v>SSS+</v>
      </c>
      <c r="F27" s="4">
        <f t="shared" si="1"/>
        <v>15.6</v>
      </c>
      <c r="R27" s="2" t="str">
        <f t="shared" si="4"/>
        <v>Viyella's ScreamEXPERT</v>
      </c>
      <c r="S27" s="2" t="str">
        <f t="shared" si="5"/>
        <v/>
      </c>
    </row>
    <row r="28" spans="1:19" ht="18" customHeight="1" x14ac:dyDescent="0.4">
      <c r="A28" s="3" t="s">
        <v>53</v>
      </c>
      <c r="B28" s="2" t="s">
        <v>10</v>
      </c>
      <c r="C28" s="4">
        <f>VLOOKUP(R28,teisu!K:L,2,FALSE)</f>
        <v>13.7</v>
      </c>
      <c r="D28" s="4">
        <v>1005916</v>
      </c>
      <c r="E28" s="5" t="str">
        <f t="shared" si="0"/>
        <v>SSS</v>
      </c>
      <c r="F28" s="4">
        <f t="shared" si="1"/>
        <v>15.59</v>
      </c>
      <c r="R28" s="2" t="str">
        <f t="shared" si="4"/>
        <v>Doll JudgmentMASTER</v>
      </c>
      <c r="S28" s="2" t="str">
        <f t="shared" si="5"/>
        <v/>
      </c>
    </row>
    <row r="29" spans="1:19" ht="18" customHeight="1" x14ac:dyDescent="0.4">
      <c r="A29" s="8" t="s">
        <v>54</v>
      </c>
      <c r="B29" s="2" t="s">
        <v>10</v>
      </c>
      <c r="C29" s="4">
        <f>VLOOKUP(R29,teisu!K:L,2,FALSE)</f>
        <v>13.7</v>
      </c>
      <c r="D29" s="4">
        <v>1005972</v>
      </c>
      <c r="E29" s="5" t="str">
        <f t="shared" si="0"/>
        <v>SSS</v>
      </c>
      <c r="F29" s="4">
        <f t="shared" si="1"/>
        <v>15.59</v>
      </c>
      <c r="R29" s="2" t="str">
        <f t="shared" si="4"/>
        <v>BOKUTOMASTER</v>
      </c>
      <c r="S29" s="2" t="str">
        <f t="shared" si="5"/>
        <v/>
      </c>
    </row>
    <row r="30" spans="1:19" ht="18" customHeight="1" x14ac:dyDescent="0.4">
      <c r="A30" s="8" t="s">
        <v>55</v>
      </c>
      <c r="B30" s="2" t="s">
        <v>8</v>
      </c>
      <c r="C30" s="4">
        <f>VLOOKUP(R30,teisu!K:L,2,FALSE)</f>
        <v>13.7</v>
      </c>
      <c r="D30" s="4">
        <v>1005821</v>
      </c>
      <c r="E30" s="5" t="str">
        <f t="shared" si="0"/>
        <v>SSS</v>
      </c>
      <c r="F30" s="4">
        <f t="shared" si="1"/>
        <v>15.58</v>
      </c>
      <c r="R30" s="2" t="str">
        <f t="shared" si="4"/>
        <v>最強 the サマータイム!!!!!LUNATIC</v>
      </c>
      <c r="S30" s="2" t="str">
        <f t="shared" si="5"/>
        <v/>
      </c>
    </row>
    <row r="31" spans="1:19" ht="18" customHeight="1" x14ac:dyDescent="0.4">
      <c r="A31" s="8" t="s">
        <v>56</v>
      </c>
      <c r="B31" s="2" t="s">
        <v>10</v>
      </c>
      <c r="C31" s="4">
        <f>VLOOKUP(R31,teisu!K:L,2,FALSE)</f>
        <v>14.3</v>
      </c>
      <c r="D31" s="4">
        <v>995223</v>
      </c>
      <c r="E31" s="5" t="str">
        <f t="shared" si="0"/>
        <v>SS</v>
      </c>
      <c r="F31" s="4">
        <f t="shared" si="1"/>
        <v>15.56</v>
      </c>
      <c r="R31" s="2" t="str">
        <f t="shared" si="4"/>
        <v>Galaxy BlasterMASTER</v>
      </c>
      <c r="S31" s="2" t="str">
        <f t="shared" si="5"/>
        <v/>
      </c>
    </row>
    <row r="32" spans="1:19" x14ac:dyDescent="0.4">
      <c r="A32" s="4"/>
      <c r="C32" s="6"/>
      <c r="D32" s="6"/>
      <c r="E32" s="9"/>
      <c r="F32" s="6"/>
    </row>
  </sheetData>
  <autoFilter ref="A1:F31" xr:uid="{00000000-0009-0000-0000-000000000000}">
    <sortState xmlns:xlrd2="http://schemas.microsoft.com/office/spreadsheetml/2017/richdata2" ref="A2:F31">
      <sortCondition descending="1" ref="F1:F31"/>
    </sortState>
  </autoFilter>
  <phoneticPr fontId="2"/>
  <conditionalFormatting sqref="E2:E23">
    <cfRule type="cellIs" dxfId="91" priority="83" operator="equal">
      <formula>"A"</formula>
    </cfRule>
    <cfRule type="cellIs" dxfId="90" priority="84" operator="equal">
      <formula>"AA"</formula>
    </cfRule>
    <cfRule type="cellIs" dxfId="89" priority="85" operator="equal">
      <formula>"AAA"</formula>
    </cfRule>
    <cfRule type="cellIs" dxfId="88" priority="86" operator="equal">
      <formula>"S"</formula>
    </cfRule>
    <cfRule type="cellIs" dxfId="87" priority="87" operator="equal">
      <formula>"ss"</formula>
    </cfRule>
    <cfRule type="cellIs" dxfId="86" priority="88" operator="equal">
      <formula>"SSS"</formula>
    </cfRule>
    <cfRule type="cellIs" dxfId="85" priority="89" operator="equal">
      <formula>"sss+"</formula>
    </cfRule>
  </conditionalFormatting>
  <conditionalFormatting sqref="E25:E31">
    <cfRule type="cellIs" dxfId="84" priority="73" operator="equal">
      <formula>"A"</formula>
    </cfRule>
    <cfRule type="cellIs" dxfId="83" priority="74" operator="equal">
      <formula>"AA"</formula>
    </cfRule>
    <cfRule type="cellIs" dxfId="82" priority="75" operator="equal">
      <formula>"AAA"</formula>
    </cfRule>
    <cfRule type="cellIs" dxfId="81" priority="76" operator="equal">
      <formula>"S"</formula>
    </cfRule>
    <cfRule type="cellIs" dxfId="80" priority="77" operator="equal">
      <formula>"ss"</formula>
    </cfRule>
    <cfRule type="cellIs" dxfId="79" priority="78" operator="equal">
      <formula>"SSS"</formula>
    </cfRule>
    <cfRule type="cellIs" dxfId="78" priority="79" operator="equal">
      <formula>"sss+"</formula>
    </cfRule>
  </conditionalFormatting>
  <conditionalFormatting sqref="E24">
    <cfRule type="cellIs" dxfId="77" priority="63" operator="equal">
      <formula>"A"</formula>
    </cfRule>
    <cfRule type="cellIs" dxfId="76" priority="64" operator="equal">
      <formula>"AA"</formula>
    </cfRule>
    <cfRule type="cellIs" dxfId="75" priority="65" operator="equal">
      <formula>"AAA"</formula>
    </cfRule>
    <cfRule type="cellIs" dxfId="74" priority="66" operator="equal">
      <formula>"S"</formula>
    </cfRule>
    <cfRule type="cellIs" dxfId="73" priority="67" operator="equal">
      <formula>"ss"</formula>
    </cfRule>
    <cfRule type="cellIs" dxfId="72" priority="68" operator="equal">
      <formula>"SSS"</formula>
    </cfRule>
    <cfRule type="cellIs" dxfId="71" priority="69" operator="equal">
      <formula>"sss+"</formula>
    </cfRule>
  </conditionalFormatting>
  <conditionalFormatting sqref="L2">
    <cfRule type="cellIs" dxfId="70" priority="53" operator="equal">
      <formula>"A"</formula>
    </cfRule>
    <cfRule type="cellIs" dxfId="69" priority="54" operator="equal">
      <formula>"AA"</formula>
    </cfRule>
    <cfRule type="cellIs" dxfId="68" priority="55" operator="equal">
      <formula>"AAA"</formula>
    </cfRule>
    <cfRule type="cellIs" dxfId="67" priority="56" operator="equal">
      <formula>"S"</formula>
    </cfRule>
    <cfRule type="cellIs" dxfId="66" priority="57" operator="equal">
      <formula>"ss"</formula>
    </cfRule>
    <cfRule type="cellIs" dxfId="65" priority="58" operator="equal">
      <formula>"SSS"</formula>
    </cfRule>
    <cfRule type="cellIs" dxfId="64" priority="59" operator="equal">
      <formula>"sss+"</formula>
    </cfRule>
  </conditionalFormatting>
  <conditionalFormatting sqref="L3">
    <cfRule type="cellIs" dxfId="63" priority="46" operator="equal">
      <formula>"A"</formula>
    </cfRule>
    <cfRule type="cellIs" dxfId="62" priority="47" operator="equal">
      <formula>"AA"</formula>
    </cfRule>
    <cfRule type="cellIs" dxfId="61" priority="48" operator="equal">
      <formula>"AAA"</formula>
    </cfRule>
    <cfRule type="cellIs" dxfId="60" priority="49" operator="equal">
      <formula>"S"</formula>
    </cfRule>
    <cfRule type="cellIs" dxfId="59" priority="50" operator="equal">
      <formula>"ss"</formula>
    </cfRule>
    <cfRule type="cellIs" dxfId="58" priority="51" operator="equal">
      <formula>"SSS"</formula>
    </cfRule>
    <cfRule type="cellIs" dxfId="57" priority="52" operator="equal">
      <formula>"sss+"</formula>
    </cfRule>
  </conditionalFormatting>
  <conditionalFormatting sqref="L4">
    <cfRule type="cellIs" dxfId="56" priority="39" operator="equal">
      <formula>"A"</formula>
    </cfRule>
    <cfRule type="cellIs" dxfId="55" priority="40" operator="equal">
      <formula>"AA"</formula>
    </cfRule>
    <cfRule type="cellIs" dxfId="54" priority="41" operator="equal">
      <formula>"AAA"</formula>
    </cfRule>
    <cfRule type="cellIs" dxfId="53" priority="42" operator="equal">
      <formula>"S"</formula>
    </cfRule>
    <cfRule type="cellIs" dxfId="52" priority="43" operator="equal">
      <formula>"ss"</formula>
    </cfRule>
    <cfRule type="cellIs" dxfId="51" priority="44" operator="equal">
      <formula>"SSS"</formula>
    </cfRule>
    <cfRule type="cellIs" dxfId="50" priority="45" operator="equal">
      <formula>"sss+"</formula>
    </cfRule>
  </conditionalFormatting>
  <conditionalFormatting sqref="L5">
    <cfRule type="cellIs" dxfId="49" priority="32" operator="equal">
      <formula>"A"</formula>
    </cfRule>
    <cfRule type="cellIs" dxfId="48" priority="33" operator="equal">
      <formula>"AA"</formula>
    </cfRule>
    <cfRule type="cellIs" dxfId="47" priority="34" operator="equal">
      <formula>"AAA"</formula>
    </cfRule>
    <cfRule type="cellIs" dxfId="46" priority="35" operator="equal">
      <formula>"S"</formula>
    </cfRule>
    <cfRule type="cellIs" dxfId="45" priority="36" operator="equal">
      <formula>"ss"</formula>
    </cfRule>
    <cfRule type="cellIs" dxfId="44" priority="37" operator="equal">
      <formula>"SSS"</formula>
    </cfRule>
    <cfRule type="cellIs" dxfId="43" priority="38" operator="equal">
      <formula>"sss+"</formula>
    </cfRule>
  </conditionalFormatting>
  <conditionalFormatting sqref="L6">
    <cfRule type="cellIs" dxfId="42" priority="25" operator="equal">
      <formula>"A"</formula>
    </cfRule>
    <cfRule type="cellIs" dxfId="41" priority="26" operator="equal">
      <formula>"AA"</formula>
    </cfRule>
    <cfRule type="cellIs" dxfId="40" priority="27" operator="equal">
      <formula>"AAA"</formula>
    </cfRule>
    <cfRule type="cellIs" dxfId="39" priority="28" operator="equal">
      <formula>"S"</formula>
    </cfRule>
    <cfRule type="cellIs" dxfId="38" priority="29" operator="equal">
      <formula>"ss"</formula>
    </cfRule>
    <cfRule type="cellIs" dxfId="37" priority="30" operator="equal">
      <formula>"SSS"</formula>
    </cfRule>
    <cfRule type="cellIs" dxfId="36" priority="31" operator="equal">
      <formula>"sss+"</formula>
    </cfRule>
  </conditionalFormatting>
  <conditionalFormatting sqref="L7">
    <cfRule type="cellIs" dxfId="35" priority="18" operator="equal">
      <formula>"A"</formula>
    </cfRule>
    <cfRule type="cellIs" dxfId="34" priority="19" operator="equal">
      <formula>"AA"</formula>
    </cfRule>
    <cfRule type="cellIs" dxfId="33" priority="20" operator="equal">
      <formula>"AAA"</formula>
    </cfRule>
    <cfRule type="cellIs" dxfId="32" priority="21" operator="equal">
      <formula>"S"</formula>
    </cfRule>
    <cfRule type="cellIs" dxfId="31" priority="22" operator="equal">
      <formula>"ss"</formula>
    </cfRule>
    <cfRule type="cellIs" dxfId="30" priority="23" operator="equal">
      <formula>"SSS"</formula>
    </cfRule>
    <cfRule type="cellIs" dxfId="29" priority="24" operator="equal">
      <formula>"sss+"</formula>
    </cfRule>
  </conditionalFormatting>
  <conditionalFormatting sqref="L8">
    <cfRule type="cellIs" dxfId="28" priority="11" operator="equal">
      <formula>"A"</formula>
    </cfRule>
    <cfRule type="cellIs" dxfId="27" priority="12" operator="equal">
      <formula>"AA"</formula>
    </cfRule>
    <cfRule type="cellIs" dxfId="26" priority="13" operator="equal">
      <formula>"AAA"</formula>
    </cfRule>
    <cfRule type="cellIs" dxfId="25" priority="14" operator="equal">
      <formula>"S"</formula>
    </cfRule>
    <cfRule type="cellIs" dxfId="24" priority="15" operator="equal">
      <formula>"ss"</formula>
    </cfRule>
    <cfRule type="cellIs" dxfId="23" priority="16" operator="equal">
      <formula>"SSS"</formula>
    </cfRule>
    <cfRule type="cellIs" dxfId="22" priority="17" operator="equal">
      <formula>"sss+"</formula>
    </cfRule>
  </conditionalFormatting>
  <conditionalFormatting sqref="L9:L16">
    <cfRule type="cellIs" dxfId="21" priority="4" operator="equal">
      <formula>"A"</formula>
    </cfRule>
    <cfRule type="cellIs" dxfId="20" priority="5" operator="equal">
      <formula>"AA"</formula>
    </cfRule>
    <cfRule type="cellIs" dxfId="19" priority="6" operator="equal">
      <formula>"AAA"</formula>
    </cfRule>
    <cfRule type="cellIs" dxfId="18" priority="7" operator="equal">
      <formula>"S"</formula>
    </cfRule>
    <cfRule type="cellIs" dxfId="17" priority="8" operator="equal">
      <formula>"ss"</formula>
    </cfRule>
    <cfRule type="cellIs" dxfId="16" priority="9" operator="equal">
      <formula>"SSS"</formula>
    </cfRule>
    <cfRule type="cellIs" dxfId="15" priority="10" operator="equal">
      <formula>"sss+"</formula>
    </cfRule>
  </conditionalFormatting>
  <conditionalFormatting sqref="A2:A31 H2:H16">
    <cfRule type="expression" dxfId="14" priority="90">
      <formula>VALUE(C2)&lt;14</formula>
    </cfRule>
    <cfRule type="expression" dxfId="13" priority="91">
      <formula>VALUE(14.6)&gt;=C2</formula>
    </cfRule>
    <cfRule type="expression" dxfId="12" priority="92">
      <formula>VALUE(C2)&gt;=14.7</formula>
    </cfRule>
  </conditionalFormatting>
  <conditionalFormatting sqref="F2:F31 M2:M16">
    <cfRule type="cellIs" dxfId="11" priority="3" operator="lessThan">
      <formula>16</formula>
    </cfRule>
    <cfRule type="cellIs" dxfId="10" priority="2" operator="between">
      <formula>16</formula>
      <formula>16.49</formula>
    </cfRule>
    <cfRule type="cellIs" dxfId="9" priority="1" operator="greaterThanOrEqual">
      <formula>16.5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50"/>
  <sheetViews>
    <sheetView topLeftCell="A836" workbookViewId="0">
      <selection activeCell="N149" sqref="N149"/>
    </sheetView>
  </sheetViews>
  <sheetFormatPr defaultRowHeight="18.75" x14ac:dyDescent="0.4"/>
  <cols>
    <col min="1" max="2" width="9" style="18" customWidth="1"/>
    <col min="3" max="3" width="47.625" style="18" customWidth="1"/>
    <col min="4" max="4" width="9" style="18" customWidth="1"/>
    <col min="5" max="16384" width="9" style="18"/>
  </cols>
  <sheetData>
    <row r="1" spans="1:12" x14ac:dyDescent="0.4">
      <c r="A1" s="18" t="s">
        <v>10</v>
      </c>
      <c r="B1" s="18" t="s">
        <v>57</v>
      </c>
      <c r="C1" s="18" t="s">
        <v>42</v>
      </c>
      <c r="D1" s="18" t="s">
        <v>58</v>
      </c>
      <c r="E1" s="18" t="s">
        <v>58</v>
      </c>
      <c r="F1" s="18">
        <v>15</v>
      </c>
      <c r="G1" s="18" t="s">
        <v>59</v>
      </c>
      <c r="H1" s="18" t="s">
        <v>58</v>
      </c>
      <c r="K1" s="18" t="str">
        <f t="shared" ref="K1:K64" si="0">C1&amp;A1</f>
        <v>ApolloMASTER</v>
      </c>
      <c r="L1" s="18">
        <f t="shared" ref="L1:L64" si="1">F1</f>
        <v>15</v>
      </c>
    </row>
    <row r="2" spans="1:12" x14ac:dyDescent="0.4">
      <c r="A2" s="18" t="s">
        <v>10</v>
      </c>
      <c r="B2" s="18" t="s">
        <v>57</v>
      </c>
      <c r="C2" s="18" t="s">
        <v>28</v>
      </c>
      <c r="D2" s="18" t="s">
        <v>58</v>
      </c>
      <c r="E2" s="18" t="s">
        <v>58</v>
      </c>
      <c r="F2" s="18">
        <v>15</v>
      </c>
      <c r="G2" s="18" t="s">
        <v>59</v>
      </c>
      <c r="H2" s="18" t="s">
        <v>58</v>
      </c>
      <c r="K2" s="18" t="str">
        <f t="shared" si="0"/>
        <v>LAMIAMASTER</v>
      </c>
      <c r="L2" s="18">
        <f t="shared" si="1"/>
        <v>15</v>
      </c>
    </row>
    <row r="3" spans="1:12" x14ac:dyDescent="0.4">
      <c r="A3" s="18" t="s">
        <v>10</v>
      </c>
      <c r="B3" s="18" t="s">
        <v>57</v>
      </c>
      <c r="C3" s="18" t="s">
        <v>11</v>
      </c>
      <c r="D3" s="18" t="s">
        <v>60</v>
      </c>
      <c r="E3" s="18" t="s">
        <v>61</v>
      </c>
      <c r="F3" s="18">
        <v>14.7</v>
      </c>
      <c r="G3" s="18" t="s">
        <v>62</v>
      </c>
      <c r="H3" s="18" t="s">
        <v>63</v>
      </c>
      <c r="K3" s="18" t="str">
        <f t="shared" si="0"/>
        <v>YURUSHITEMASTER</v>
      </c>
      <c r="L3" s="18">
        <f t="shared" si="1"/>
        <v>14.7</v>
      </c>
    </row>
    <row r="4" spans="1:12" x14ac:dyDescent="0.4">
      <c r="A4" s="18" t="s">
        <v>10</v>
      </c>
      <c r="B4" s="18" t="s">
        <v>57</v>
      </c>
      <c r="C4" s="18" t="s">
        <v>64</v>
      </c>
      <c r="D4" s="18" t="s">
        <v>65</v>
      </c>
      <c r="E4" s="18" t="s">
        <v>66</v>
      </c>
      <c r="F4" s="18">
        <v>14.9</v>
      </c>
      <c r="G4" s="18" t="s">
        <v>62</v>
      </c>
      <c r="H4" s="18" t="s">
        <v>67</v>
      </c>
      <c r="K4" s="18" t="str">
        <f t="shared" si="0"/>
        <v>OpferMASTER</v>
      </c>
      <c r="L4" s="18">
        <f t="shared" si="1"/>
        <v>14.9</v>
      </c>
    </row>
    <row r="5" spans="1:12" x14ac:dyDescent="0.4">
      <c r="A5" s="18" t="s">
        <v>10</v>
      </c>
      <c r="B5" s="18" t="s">
        <v>57</v>
      </c>
      <c r="C5" s="18" t="s">
        <v>21</v>
      </c>
      <c r="D5" s="18" t="s">
        <v>68</v>
      </c>
      <c r="E5" s="18" t="s">
        <v>69</v>
      </c>
      <c r="F5" s="18">
        <v>14.9</v>
      </c>
      <c r="G5" s="18" t="s">
        <v>62</v>
      </c>
      <c r="H5" s="18" t="s">
        <v>70</v>
      </c>
      <c r="K5" s="18" t="str">
        <f t="shared" si="0"/>
        <v>TitaniaMASTER</v>
      </c>
      <c r="L5" s="18">
        <f t="shared" si="1"/>
        <v>14.9</v>
      </c>
    </row>
    <row r="6" spans="1:12" x14ac:dyDescent="0.4">
      <c r="A6" s="18" t="s">
        <v>10</v>
      </c>
      <c r="B6" s="18" t="s">
        <v>57</v>
      </c>
      <c r="C6" s="18" t="s">
        <v>71</v>
      </c>
      <c r="D6" s="18" t="s">
        <v>72</v>
      </c>
      <c r="E6" s="18" t="s">
        <v>73</v>
      </c>
      <c r="F6" s="18">
        <v>14.8</v>
      </c>
      <c r="G6" s="18" t="s">
        <v>62</v>
      </c>
      <c r="H6" s="18" t="s">
        <v>74</v>
      </c>
      <c r="K6" s="18" t="str">
        <f t="shared" si="0"/>
        <v>Viyella's TearsMASTER</v>
      </c>
      <c r="L6" s="18">
        <f t="shared" si="1"/>
        <v>14.8</v>
      </c>
    </row>
    <row r="7" spans="1:12" x14ac:dyDescent="0.4">
      <c r="A7" s="18" t="s">
        <v>10</v>
      </c>
      <c r="B7" s="18" t="s">
        <v>57</v>
      </c>
      <c r="C7" s="18" t="s">
        <v>75</v>
      </c>
      <c r="D7" s="18" t="s">
        <v>68</v>
      </c>
      <c r="E7" s="18" t="s">
        <v>76</v>
      </c>
      <c r="F7" s="18">
        <v>14.9</v>
      </c>
      <c r="G7" s="18" t="s">
        <v>62</v>
      </c>
      <c r="H7" s="18" t="s">
        <v>77</v>
      </c>
      <c r="K7" s="18" t="str">
        <f t="shared" si="0"/>
        <v>ω4MASTER</v>
      </c>
      <c r="L7" s="18">
        <f t="shared" si="1"/>
        <v>14.9</v>
      </c>
    </row>
    <row r="8" spans="1:12" x14ac:dyDescent="0.4">
      <c r="A8" s="18" t="s">
        <v>8</v>
      </c>
      <c r="B8" s="18" t="s">
        <v>8</v>
      </c>
      <c r="C8" s="18" t="s">
        <v>7</v>
      </c>
      <c r="D8" s="18" t="s">
        <v>78</v>
      </c>
      <c r="E8" s="18" t="s">
        <v>79</v>
      </c>
      <c r="F8" s="18">
        <v>14.7</v>
      </c>
      <c r="G8" s="18" t="s">
        <v>62</v>
      </c>
      <c r="H8" s="18" t="s">
        <v>80</v>
      </c>
      <c r="K8" s="18" t="str">
        <f t="shared" si="0"/>
        <v>緋蜂LUNATIC</v>
      </c>
      <c r="L8" s="18">
        <f t="shared" si="1"/>
        <v>14.7</v>
      </c>
    </row>
    <row r="9" spans="1:12" x14ac:dyDescent="0.4">
      <c r="A9" s="18" t="s">
        <v>10</v>
      </c>
      <c r="B9" s="18" t="s">
        <v>57</v>
      </c>
      <c r="C9" s="18" t="s">
        <v>81</v>
      </c>
      <c r="D9" s="18" t="s">
        <v>82</v>
      </c>
      <c r="E9" s="18" t="s">
        <v>83</v>
      </c>
      <c r="F9" s="18">
        <v>14.8</v>
      </c>
      <c r="G9" s="18" t="s">
        <v>62</v>
      </c>
      <c r="H9" s="18" t="s">
        <v>58</v>
      </c>
      <c r="K9" s="18" t="str">
        <f t="shared" si="0"/>
        <v>A Man In The MirrorMASTER</v>
      </c>
      <c r="L9" s="18">
        <f t="shared" si="1"/>
        <v>14.8</v>
      </c>
    </row>
    <row r="10" spans="1:12" x14ac:dyDescent="0.4">
      <c r="A10" s="18" t="s">
        <v>10</v>
      </c>
      <c r="B10" s="18" t="s">
        <v>57</v>
      </c>
      <c r="C10" s="18" t="s">
        <v>84</v>
      </c>
      <c r="D10" s="18" t="s">
        <v>85</v>
      </c>
      <c r="E10" s="18" t="s">
        <v>86</v>
      </c>
      <c r="F10" s="18">
        <v>14.9</v>
      </c>
      <c r="G10" s="18" t="s">
        <v>62</v>
      </c>
      <c r="H10" s="18" t="s">
        <v>87</v>
      </c>
      <c r="K10" s="18" t="str">
        <f t="shared" si="0"/>
        <v>Good bye,Merry-Go-Round.MASTER</v>
      </c>
      <c r="L10" s="18">
        <f t="shared" si="1"/>
        <v>14.9</v>
      </c>
    </row>
    <row r="11" spans="1:12" x14ac:dyDescent="0.4">
      <c r="A11" s="18" t="s">
        <v>10</v>
      </c>
      <c r="B11" s="18" t="s">
        <v>88</v>
      </c>
      <c r="C11" s="18" t="s">
        <v>89</v>
      </c>
      <c r="D11" s="18" t="s">
        <v>90</v>
      </c>
      <c r="E11" s="18" t="s">
        <v>91</v>
      </c>
      <c r="F11" s="18">
        <v>14.7</v>
      </c>
      <c r="G11" s="18" t="s">
        <v>62</v>
      </c>
      <c r="H11" s="18" t="s">
        <v>58</v>
      </c>
      <c r="K11" s="18" t="str">
        <f t="shared" si="0"/>
        <v>otorii INNOVATED -［i］3-MASTER</v>
      </c>
      <c r="L11" s="18">
        <f t="shared" si="1"/>
        <v>14.7</v>
      </c>
    </row>
    <row r="12" spans="1:12" x14ac:dyDescent="0.4">
      <c r="A12" s="18" t="s">
        <v>10</v>
      </c>
      <c r="B12" s="18" t="s">
        <v>57</v>
      </c>
      <c r="C12" s="18" t="s">
        <v>92</v>
      </c>
      <c r="D12" s="18" t="s">
        <v>93</v>
      </c>
      <c r="E12" s="18" t="s">
        <v>69</v>
      </c>
      <c r="F12" s="18">
        <v>14.7</v>
      </c>
      <c r="G12" s="18" t="s">
        <v>62</v>
      </c>
      <c r="H12" s="18" t="s">
        <v>58</v>
      </c>
      <c r="K12" s="18" t="str">
        <f t="shared" si="0"/>
        <v>AstrøNotes.MASTER</v>
      </c>
      <c r="L12" s="18">
        <f t="shared" si="1"/>
        <v>14.7</v>
      </c>
    </row>
    <row r="13" spans="1:12" x14ac:dyDescent="0.4">
      <c r="A13" s="18" t="s">
        <v>10</v>
      </c>
      <c r="B13" s="18" t="s">
        <v>57</v>
      </c>
      <c r="C13" s="18" t="s">
        <v>94</v>
      </c>
      <c r="D13" s="18" t="s">
        <v>95</v>
      </c>
      <c r="E13" s="18" t="s">
        <v>96</v>
      </c>
      <c r="F13" s="18">
        <v>14.8</v>
      </c>
      <c r="G13" s="18" t="s">
        <v>62</v>
      </c>
      <c r="H13" s="18" t="s">
        <v>58</v>
      </c>
      <c r="K13" s="18" t="str">
        <f t="shared" si="0"/>
        <v>Singularity - technoplanetMASTER</v>
      </c>
      <c r="L13" s="18">
        <f t="shared" si="1"/>
        <v>14.8</v>
      </c>
    </row>
    <row r="14" spans="1:12" x14ac:dyDescent="0.4">
      <c r="A14" s="18" t="s">
        <v>10</v>
      </c>
      <c r="B14" s="18" t="s">
        <v>57</v>
      </c>
      <c r="C14" s="18" t="s">
        <v>97</v>
      </c>
      <c r="D14" s="18" t="s">
        <v>98</v>
      </c>
      <c r="E14" s="18" t="s">
        <v>99</v>
      </c>
      <c r="F14" s="18">
        <v>14.9</v>
      </c>
      <c r="G14" s="18" t="s">
        <v>62</v>
      </c>
      <c r="H14" s="18" t="s">
        <v>58</v>
      </c>
      <c r="K14" s="18" t="str">
        <f t="shared" si="0"/>
        <v>脳天直撃MASTER</v>
      </c>
      <c r="L14" s="18">
        <f t="shared" si="1"/>
        <v>14.9</v>
      </c>
    </row>
    <row r="15" spans="1:12" x14ac:dyDescent="0.4">
      <c r="A15" s="18" t="s">
        <v>10</v>
      </c>
      <c r="B15" s="18" t="s">
        <v>57</v>
      </c>
      <c r="C15" s="18" t="s">
        <v>100</v>
      </c>
      <c r="D15" s="18" t="s">
        <v>101</v>
      </c>
      <c r="E15" s="18" t="s">
        <v>102</v>
      </c>
      <c r="F15" s="18">
        <v>14.7</v>
      </c>
      <c r="G15" s="18" t="s">
        <v>62</v>
      </c>
      <c r="H15" s="18" t="s">
        <v>58</v>
      </c>
      <c r="K15" s="18" t="str">
        <f t="shared" si="0"/>
        <v>FLUFFY FLASHMASTER</v>
      </c>
      <c r="L15" s="18">
        <f t="shared" si="1"/>
        <v>14.7</v>
      </c>
    </row>
    <row r="16" spans="1:12" x14ac:dyDescent="0.4">
      <c r="A16" s="18" t="s">
        <v>10</v>
      </c>
      <c r="B16" s="18" t="s">
        <v>57</v>
      </c>
      <c r="C16" s="18" t="s">
        <v>103</v>
      </c>
      <c r="D16" s="18" t="s">
        <v>104</v>
      </c>
      <c r="E16" s="18" t="s">
        <v>83</v>
      </c>
      <c r="F16" s="18">
        <v>14.9</v>
      </c>
      <c r="G16" s="18" t="s">
        <v>62</v>
      </c>
      <c r="H16" s="18" t="s">
        <v>105</v>
      </c>
      <c r="K16" s="18" t="str">
        <f t="shared" si="0"/>
        <v>Falsum Atlantis.MASTER</v>
      </c>
      <c r="L16" s="18">
        <f t="shared" si="1"/>
        <v>14.9</v>
      </c>
    </row>
    <row r="17" spans="1:12" x14ac:dyDescent="0.4">
      <c r="A17" s="18" t="s">
        <v>10</v>
      </c>
      <c r="B17" s="18" t="s">
        <v>57</v>
      </c>
      <c r="C17" s="18" t="s">
        <v>51</v>
      </c>
      <c r="D17" s="18" t="s">
        <v>106</v>
      </c>
      <c r="E17" s="18" t="s">
        <v>107</v>
      </c>
      <c r="F17" s="18">
        <v>14.9</v>
      </c>
      <c r="G17" s="18" t="s">
        <v>62</v>
      </c>
      <c r="H17" s="18" t="s">
        <v>108</v>
      </c>
      <c r="K17" s="18" t="str">
        <f t="shared" si="0"/>
        <v>Don't Fight The MusicMASTER</v>
      </c>
      <c r="L17" s="18">
        <f t="shared" si="1"/>
        <v>14.9</v>
      </c>
    </row>
    <row r="18" spans="1:12" x14ac:dyDescent="0.4">
      <c r="A18" s="18" t="s">
        <v>10</v>
      </c>
      <c r="B18" s="18" t="s">
        <v>57</v>
      </c>
      <c r="C18" s="18" t="s">
        <v>52</v>
      </c>
      <c r="D18" s="18" t="s">
        <v>109</v>
      </c>
      <c r="E18" s="18" t="s">
        <v>110</v>
      </c>
      <c r="F18" s="18">
        <v>14.8</v>
      </c>
      <c r="G18" s="18" t="s">
        <v>62</v>
      </c>
      <c r="H18" s="18" t="s">
        <v>58</v>
      </c>
      <c r="K18" s="18" t="str">
        <f t="shared" si="0"/>
        <v>Viyella's ScreamMASTER</v>
      </c>
      <c r="L18" s="18">
        <f t="shared" si="1"/>
        <v>14.8</v>
      </c>
    </row>
    <row r="19" spans="1:12" x14ac:dyDescent="0.4">
      <c r="A19" s="18" t="s">
        <v>10</v>
      </c>
      <c r="B19" s="18" t="s">
        <v>88</v>
      </c>
      <c r="C19" s="18" t="s">
        <v>111</v>
      </c>
      <c r="D19" s="18" t="s">
        <v>112</v>
      </c>
      <c r="E19" s="18" t="s">
        <v>113</v>
      </c>
      <c r="F19" s="18">
        <v>14.7</v>
      </c>
      <c r="G19" s="18" t="s">
        <v>62</v>
      </c>
      <c r="H19" s="18" t="s">
        <v>58</v>
      </c>
      <c r="K19" s="18" t="str">
        <f t="shared" si="0"/>
        <v>QZKago RequiemMASTER</v>
      </c>
      <c r="L19" s="18">
        <f t="shared" si="1"/>
        <v>14.7</v>
      </c>
    </row>
    <row r="20" spans="1:12" x14ac:dyDescent="0.4">
      <c r="A20" s="18" t="s">
        <v>10</v>
      </c>
      <c r="B20" s="18" t="s">
        <v>57</v>
      </c>
      <c r="C20" s="18" t="s">
        <v>114</v>
      </c>
      <c r="D20" s="18" t="s">
        <v>115</v>
      </c>
      <c r="E20" s="18" t="s">
        <v>83</v>
      </c>
      <c r="F20" s="18">
        <v>14.8</v>
      </c>
      <c r="G20" s="18" t="s">
        <v>62</v>
      </c>
      <c r="H20" s="18" t="s">
        <v>58</v>
      </c>
      <c r="K20" s="18" t="str">
        <f t="shared" si="0"/>
        <v>Cult futureMASTER</v>
      </c>
      <c r="L20" s="18">
        <f t="shared" si="1"/>
        <v>14.8</v>
      </c>
    </row>
    <row r="21" spans="1:12" x14ac:dyDescent="0.4">
      <c r="A21" s="18" t="s">
        <v>8</v>
      </c>
      <c r="B21" s="18" t="s">
        <v>8</v>
      </c>
      <c r="C21" s="18" t="s">
        <v>116</v>
      </c>
      <c r="D21" s="18" t="s">
        <v>58</v>
      </c>
      <c r="E21" s="18" t="s">
        <v>58</v>
      </c>
      <c r="F21" s="18">
        <v>14.8</v>
      </c>
      <c r="G21" s="18" t="s">
        <v>62</v>
      </c>
      <c r="H21" s="18" t="s">
        <v>58</v>
      </c>
      <c r="K21" s="18" t="str">
        <f t="shared" si="0"/>
        <v>macrocosmosLUNATIC</v>
      </c>
      <c r="L21" s="18">
        <f t="shared" si="1"/>
        <v>14.8</v>
      </c>
    </row>
    <row r="22" spans="1:12" x14ac:dyDescent="0.4">
      <c r="A22" s="18" t="s">
        <v>10</v>
      </c>
      <c r="B22" s="18" t="s">
        <v>88</v>
      </c>
      <c r="C22" s="18" t="s">
        <v>117</v>
      </c>
      <c r="D22" s="18" t="s">
        <v>58</v>
      </c>
      <c r="E22" s="18" t="s">
        <v>58</v>
      </c>
      <c r="F22" s="18">
        <v>14.7</v>
      </c>
      <c r="G22" s="18" t="s">
        <v>62</v>
      </c>
      <c r="H22" s="18" t="s">
        <v>118</v>
      </c>
      <c r="K22" s="18" t="str">
        <f t="shared" si="0"/>
        <v>TiamaT：F minorMASTER</v>
      </c>
      <c r="L22" s="18">
        <f t="shared" si="1"/>
        <v>14.7</v>
      </c>
    </row>
    <row r="23" spans="1:12" x14ac:dyDescent="0.4">
      <c r="A23" s="18" t="s">
        <v>10</v>
      </c>
      <c r="B23" s="18" t="s">
        <v>119</v>
      </c>
      <c r="C23" s="18" t="s">
        <v>120</v>
      </c>
      <c r="D23" s="18" t="s">
        <v>58</v>
      </c>
      <c r="E23" s="18" t="s">
        <v>58</v>
      </c>
      <c r="F23" s="18">
        <v>14.8</v>
      </c>
      <c r="G23" s="18" t="s">
        <v>62</v>
      </c>
      <c r="H23" s="18" t="s">
        <v>58</v>
      </c>
      <c r="K23" s="18" t="str">
        <f t="shared" si="0"/>
        <v>Re：End of a DreamMASTER</v>
      </c>
      <c r="L23" s="18">
        <f t="shared" si="1"/>
        <v>14.8</v>
      </c>
    </row>
    <row r="24" spans="1:12" x14ac:dyDescent="0.4">
      <c r="A24" s="18" t="s">
        <v>10</v>
      </c>
      <c r="B24" s="18" t="s">
        <v>119</v>
      </c>
      <c r="C24" s="18" t="s">
        <v>121</v>
      </c>
      <c r="D24" s="18" t="s">
        <v>122</v>
      </c>
      <c r="E24" s="18" t="s">
        <v>123</v>
      </c>
      <c r="F24" s="18">
        <v>14.3</v>
      </c>
      <c r="G24" s="18" t="s">
        <v>124</v>
      </c>
      <c r="H24" s="18" t="s">
        <v>125</v>
      </c>
      <c r="K24" s="18" t="str">
        <f t="shared" si="0"/>
        <v>神威MASTER</v>
      </c>
      <c r="L24" s="18">
        <f t="shared" si="1"/>
        <v>14.3</v>
      </c>
    </row>
    <row r="25" spans="1:12" x14ac:dyDescent="0.4">
      <c r="A25" s="18" t="s">
        <v>10</v>
      </c>
      <c r="B25" s="18" t="s">
        <v>57</v>
      </c>
      <c r="C25" s="18" t="s">
        <v>126</v>
      </c>
      <c r="D25" s="18" t="s">
        <v>127</v>
      </c>
      <c r="E25" s="18" t="s">
        <v>128</v>
      </c>
      <c r="F25" s="18">
        <v>14.1</v>
      </c>
      <c r="G25" s="18" t="s">
        <v>124</v>
      </c>
      <c r="H25" s="18" t="s">
        <v>129</v>
      </c>
      <c r="K25" s="18" t="str">
        <f t="shared" si="0"/>
        <v>Everlasting TodayMASTER</v>
      </c>
      <c r="L25" s="18">
        <f t="shared" si="1"/>
        <v>14.1</v>
      </c>
    </row>
    <row r="26" spans="1:12" x14ac:dyDescent="0.4">
      <c r="A26" s="18" t="s">
        <v>10</v>
      </c>
      <c r="B26" s="18" t="s">
        <v>130</v>
      </c>
      <c r="C26" s="18" t="s">
        <v>131</v>
      </c>
      <c r="D26" s="18" t="s">
        <v>132</v>
      </c>
      <c r="E26" s="18" t="s">
        <v>133</v>
      </c>
      <c r="F26" s="18">
        <v>14.2</v>
      </c>
      <c r="G26" s="18" t="s">
        <v>124</v>
      </c>
      <c r="H26" s="18" t="s">
        <v>58</v>
      </c>
      <c r="K26" s="18" t="str">
        <f t="shared" si="0"/>
        <v>初音ミクの激唱MASTER</v>
      </c>
      <c r="L26" s="18">
        <f t="shared" si="1"/>
        <v>14.2</v>
      </c>
    </row>
    <row r="27" spans="1:12" x14ac:dyDescent="0.4">
      <c r="A27" s="18" t="s">
        <v>8</v>
      </c>
      <c r="B27" s="18" t="s">
        <v>8</v>
      </c>
      <c r="C27" s="18" t="s">
        <v>134</v>
      </c>
      <c r="D27" s="18" t="s">
        <v>135</v>
      </c>
      <c r="E27" s="18" t="s">
        <v>76</v>
      </c>
      <c r="F27" s="18">
        <v>14</v>
      </c>
      <c r="G27" s="18" t="s">
        <v>124</v>
      </c>
      <c r="H27" s="18" t="s">
        <v>80</v>
      </c>
      <c r="K27" s="18" t="str">
        <f t="shared" si="0"/>
        <v>No RemorseLUNATIC</v>
      </c>
      <c r="L27" s="18">
        <f t="shared" si="1"/>
        <v>14</v>
      </c>
    </row>
    <row r="28" spans="1:12" x14ac:dyDescent="0.4">
      <c r="A28" s="18" t="s">
        <v>8</v>
      </c>
      <c r="B28" s="18" t="s">
        <v>8</v>
      </c>
      <c r="C28" s="18" t="s">
        <v>131</v>
      </c>
      <c r="D28" s="18" t="s">
        <v>136</v>
      </c>
      <c r="E28" s="18" t="s">
        <v>133</v>
      </c>
      <c r="F28" s="18">
        <v>14.2</v>
      </c>
      <c r="G28" s="18" t="s">
        <v>124</v>
      </c>
      <c r="H28" s="18" t="s">
        <v>80</v>
      </c>
      <c r="K28" s="18" t="str">
        <f t="shared" si="0"/>
        <v>初音ミクの激唱LUNATIC</v>
      </c>
      <c r="L28" s="18">
        <f t="shared" si="1"/>
        <v>14.2</v>
      </c>
    </row>
    <row r="29" spans="1:12" x14ac:dyDescent="0.4">
      <c r="A29" s="18" t="s">
        <v>10</v>
      </c>
      <c r="B29" s="18" t="s">
        <v>88</v>
      </c>
      <c r="C29" s="18" t="s">
        <v>137</v>
      </c>
      <c r="D29" s="18" t="s">
        <v>138</v>
      </c>
      <c r="E29" s="18" t="s">
        <v>139</v>
      </c>
      <c r="F29" s="18">
        <v>14</v>
      </c>
      <c r="G29" s="18" t="s">
        <v>124</v>
      </c>
      <c r="H29" s="18" t="s">
        <v>140</v>
      </c>
      <c r="K29" s="18" t="str">
        <f t="shared" si="0"/>
        <v>7thSenseMASTER</v>
      </c>
      <c r="L29" s="18">
        <f t="shared" si="1"/>
        <v>14</v>
      </c>
    </row>
    <row r="30" spans="1:12" x14ac:dyDescent="0.4">
      <c r="A30" s="18" t="s">
        <v>10</v>
      </c>
      <c r="B30" s="18" t="s">
        <v>88</v>
      </c>
      <c r="C30" s="18" t="s">
        <v>141</v>
      </c>
      <c r="D30" s="18" t="s">
        <v>142</v>
      </c>
      <c r="E30" s="18" t="s">
        <v>143</v>
      </c>
      <c r="F30" s="18">
        <v>14.2</v>
      </c>
      <c r="G30" s="18" t="s">
        <v>124</v>
      </c>
      <c r="H30" s="18" t="s">
        <v>144</v>
      </c>
      <c r="K30" s="18" t="str">
        <f t="shared" si="0"/>
        <v>エンドマークに希望と涙を添えてMASTER</v>
      </c>
      <c r="L30" s="18">
        <f t="shared" si="1"/>
        <v>14.2</v>
      </c>
    </row>
    <row r="31" spans="1:12" x14ac:dyDescent="0.4">
      <c r="A31" s="18" t="s">
        <v>10</v>
      </c>
      <c r="B31" s="18" t="s">
        <v>57</v>
      </c>
      <c r="C31" s="18" t="s">
        <v>23</v>
      </c>
      <c r="D31" s="18" t="s">
        <v>145</v>
      </c>
      <c r="E31" s="18" t="s">
        <v>146</v>
      </c>
      <c r="F31" s="18">
        <v>14.1</v>
      </c>
      <c r="G31" s="18" t="s">
        <v>124</v>
      </c>
      <c r="H31" s="18" t="s">
        <v>129</v>
      </c>
      <c r="K31" s="18" t="str">
        <f t="shared" si="0"/>
        <v>Dazzle hopMASTER</v>
      </c>
      <c r="L31" s="18">
        <f t="shared" si="1"/>
        <v>14.1</v>
      </c>
    </row>
    <row r="32" spans="1:12" x14ac:dyDescent="0.4">
      <c r="A32" s="18" t="s">
        <v>10</v>
      </c>
      <c r="B32" s="18" t="s">
        <v>119</v>
      </c>
      <c r="C32" s="18" t="s">
        <v>147</v>
      </c>
      <c r="D32" s="18" t="s">
        <v>148</v>
      </c>
      <c r="E32" s="18" t="s">
        <v>149</v>
      </c>
      <c r="F32" s="18">
        <v>14</v>
      </c>
      <c r="G32" s="18" t="s">
        <v>124</v>
      </c>
      <c r="H32" s="18" t="s">
        <v>150</v>
      </c>
      <c r="K32" s="18" t="str">
        <f t="shared" si="0"/>
        <v>GOODRAGEMASTER</v>
      </c>
      <c r="L32" s="18">
        <f t="shared" si="1"/>
        <v>14</v>
      </c>
    </row>
    <row r="33" spans="1:12" x14ac:dyDescent="0.4">
      <c r="A33" s="18" t="s">
        <v>10</v>
      </c>
      <c r="B33" s="18" t="s">
        <v>88</v>
      </c>
      <c r="C33" s="18" t="s">
        <v>151</v>
      </c>
      <c r="D33" s="18" t="s">
        <v>152</v>
      </c>
      <c r="E33" s="18" t="s">
        <v>153</v>
      </c>
      <c r="F33" s="18">
        <v>14.5</v>
      </c>
      <c r="G33" s="18" t="s">
        <v>124</v>
      </c>
      <c r="H33" s="18" t="s">
        <v>80</v>
      </c>
      <c r="K33" s="18" t="str">
        <f t="shared" si="0"/>
        <v>怒槌MASTER</v>
      </c>
      <c r="L33" s="18">
        <f t="shared" si="1"/>
        <v>14.5</v>
      </c>
    </row>
    <row r="34" spans="1:12" x14ac:dyDescent="0.4">
      <c r="A34" s="18" t="s">
        <v>10</v>
      </c>
      <c r="B34" s="18" t="s">
        <v>88</v>
      </c>
      <c r="C34" s="18" t="s">
        <v>41</v>
      </c>
      <c r="D34" s="18" t="s">
        <v>154</v>
      </c>
      <c r="E34" s="18" t="s">
        <v>155</v>
      </c>
      <c r="F34" s="18">
        <v>14.3</v>
      </c>
      <c r="G34" s="18" t="s">
        <v>124</v>
      </c>
      <c r="H34" s="18" t="s">
        <v>129</v>
      </c>
      <c r="K34" s="18" t="str">
        <f t="shared" si="0"/>
        <v>混沌を越えし我らが神聖なる調律主を讃えよMASTER</v>
      </c>
      <c r="L34" s="18">
        <f t="shared" si="1"/>
        <v>14.3</v>
      </c>
    </row>
    <row r="35" spans="1:12" x14ac:dyDescent="0.4">
      <c r="A35" s="18" t="s">
        <v>10</v>
      </c>
      <c r="B35" s="18" t="s">
        <v>57</v>
      </c>
      <c r="C35" s="18" t="s">
        <v>156</v>
      </c>
      <c r="D35" s="18" t="s">
        <v>157</v>
      </c>
      <c r="E35" s="18" t="s">
        <v>158</v>
      </c>
      <c r="F35" s="18">
        <v>14.6</v>
      </c>
      <c r="G35" s="18" t="s">
        <v>124</v>
      </c>
      <c r="H35" s="18" t="s">
        <v>125</v>
      </c>
      <c r="K35" s="18" t="str">
        <f t="shared" si="0"/>
        <v>MEGATON BLASTMASTER</v>
      </c>
      <c r="L35" s="18">
        <f t="shared" si="1"/>
        <v>14.6</v>
      </c>
    </row>
    <row r="36" spans="1:12" x14ac:dyDescent="0.4">
      <c r="A36" s="18" t="s">
        <v>10</v>
      </c>
      <c r="B36" s="18" t="s">
        <v>57</v>
      </c>
      <c r="C36" s="18" t="s">
        <v>159</v>
      </c>
      <c r="D36" s="18" t="s">
        <v>160</v>
      </c>
      <c r="E36" s="18" t="s">
        <v>161</v>
      </c>
      <c r="F36" s="18">
        <v>14.5</v>
      </c>
      <c r="G36" s="18" t="s">
        <v>124</v>
      </c>
      <c r="H36" s="18" t="s">
        <v>162</v>
      </c>
      <c r="K36" s="18" t="str">
        <f t="shared" si="0"/>
        <v>心 MASTER</v>
      </c>
      <c r="L36" s="18">
        <f t="shared" si="1"/>
        <v>14.5</v>
      </c>
    </row>
    <row r="37" spans="1:12" x14ac:dyDescent="0.4">
      <c r="A37" s="18" t="s">
        <v>8</v>
      </c>
      <c r="B37" s="18" t="s">
        <v>8</v>
      </c>
      <c r="C37" s="18" t="s">
        <v>163</v>
      </c>
      <c r="D37" s="18" t="s">
        <v>164</v>
      </c>
      <c r="E37" s="18" t="s">
        <v>165</v>
      </c>
      <c r="F37" s="18">
        <v>14.1</v>
      </c>
      <c r="G37" s="18" t="s">
        <v>124</v>
      </c>
      <c r="H37" s="18" t="s">
        <v>58</v>
      </c>
      <c r="K37" s="18" t="str">
        <f t="shared" si="0"/>
        <v>Calamity FortuneLUNATIC</v>
      </c>
      <c r="L37" s="18">
        <f t="shared" si="1"/>
        <v>14.1</v>
      </c>
    </row>
    <row r="38" spans="1:12" x14ac:dyDescent="0.4">
      <c r="A38" s="18" t="s">
        <v>10</v>
      </c>
      <c r="B38" s="18" t="s">
        <v>88</v>
      </c>
      <c r="C38" s="18" t="s">
        <v>37</v>
      </c>
      <c r="D38" s="18" t="s">
        <v>166</v>
      </c>
      <c r="E38" s="18" t="s">
        <v>167</v>
      </c>
      <c r="F38" s="18">
        <v>14.2</v>
      </c>
      <c r="G38" s="18" t="s">
        <v>124</v>
      </c>
      <c r="H38" s="18" t="s">
        <v>80</v>
      </c>
      <c r="K38" s="18" t="str">
        <f t="shared" si="0"/>
        <v>Garakuta Doll PlayMASTER</v>
      </c>
      <c r="L38" s="18">
        <f t="shared" si="1"/>
        <v>14.2</v>
      </c>
    </row>
    <row r="39" spans="1:12" x14ac:dyDescent="0.4">
      <c r="A39" s="18" t="s">
        <v>10</v>
      </c>
      <c r="B39" s="18" t="s">
        <v>57</v>
      </c>
      <c r="C39" s="18" t="s">
        <v>168</v>
      </c>
      <c r="D39" s="18" t="s">
        <v>169</v>
      </c>
      <c r="E39" s="18" t="s">
        <v>170</v>
      </c>
      <c r="F39" s="18">
        <v>14.5</v>
      </c>
      <c r="G39" s="18" t="s">
        <v>124</v>
      </c>
      <c r="H39" s="18" t="s">
        <v>70</v>
      </c>
      <c r="K39" s="18" t="str">
        <f t="shared" si="0"/>
        <v>AenbharrMASTER</v>
      </c>
      <c r="L39" s="18">
        <f t="shared" si="1"/>
        <v>14.5</v>
      </c>
    </row>
    <row r="40" spans="1:12" x14ac:dyDescent="0.4">
      <c r="A40" s="18" t="s">
        <v>10</v>
      </c>
      <c r="B40" s="18" t="s">
        <v>119</v>
      </c>
      <c r="C40" s="18" t="s">
        <v>171</v>
      </c>
      <c r="D40" s="18" t="s">
        <v>172</v>
      </c>
      <c r="E40" s="18" t="s">
        <v>173</v>
      </c>
      <c r="F40" s="18">
        <v>14.2</v>
      </c>
      <c r="G40" s="18" t="s">
        <v>124</v>
      </c>
      <c r="H40" s="18" t="s">
        <v>58</v>
      </c>
      <c r="K40" s="18" t="str">
        <f t="shared" si="0"/>
        <v>FREEDOM DiVE (tpz Overcute Remix)MASTER</v>
      </c>
      <c r="L40" s="18">
        <f t="shared" si="1"/>
        <v>14.2</v>
      </c>
    </row>
    <row r="41" spans="1:12" x14ac:dyDescent="0.4">
      <c r="A41" s="18" t="s">
        <v>10</v>
      </c>
      <c r="B41" s="18" t="s">
        <v>57</v>
      </c>
      <c r="C41" s="18" t="s">
        <v>174</v>
      </c>
      <c r="D41" s="18" t="s">
        <v>175</v>
      </c>
      <c r="E41" s="18" t="s">
        <v>176</v>
      </c>
      <c r="F41" s="18">
        <v>14.4</v>
      </c>
      <c r="G41" s="18" t="s">
        <v>124</v>
      </c>
      <c r="H41" s="18" t="s">
        <v>58</v>
      </c>
      <c r="K41" s="18" t="str">
        <f t="shared" si="0"/>
        <v>Desperado WaltzMASTER</v>
      </c>
      <c r="L41" s="18">
        <f t="shared" si="1"/>
        <v>14.4</v>
      </c>
    </row>
    <row r="42" spans="1:12" x14ac:dyDescent="0.4">
      <c r="A42" s="18" t="s">
        <v>10</v>
      </c>
      <c r="B42" s="18" t="s">
        <v>57</v>
      </c>
      <c r="C42" s="18" t="s">
        <v>177</v>
      </c>
      <c r="D42" s="18" t="s">
        <v>178</v>
      </c>
      <c r="E42" s="18" t="s">
        <v>179</v>
      </c>
      <c r="F42" s="18">
        <v>14.6</v>
      </c>
      <c r="G42" s="18" t="s">
        <v>124</v>
      </c>
      <c r="H42" s="18" t="s">
        <v>58</v>
      </c>
      <c r="K42" s="18" t="str">
        <f t="shared" si="0"/>
        <v>GEOMETRIC DANCEMASTER</v>
      </c>
      <c r="L42" s="18">
        <f t="shared" si="1"/>
        <v>14.6</v>
      </c>
    </row>
    <row r="43" spans="1:12" x14ac:dyDescent="0.4">
      <c r="A43" s="18" t="s">
        <v>10</v>
      </c>
      <c r="B43" s="18" t="s">
        <v>180</v>
      </c>
      <c r="C43" s="18" t="s">
        <v>181</v>
      </c>
      <c r="D43" s="18" t="s">
        <v>182</v>
      </c>
      <c r="E43" s="18" t="s">
        <v>183</v>
      </c>
      <c r="F43" s="18">
        <v>14.2</v>
      </c>
      <c r="G43" s="18" t="s">
        <v>124</v>
      </c>
      <c r="H43" s="18" t="s">
        <v>58</v>
      </c>
      <c r="K43" s="18" t="str">
        <f t="shared" si="0"/>
        <v>Imperishable Night 2006(2016 Refine)MASTER</v>
      </c>
      <c r="L43" s="18">
        <f t="shared" si="1"/>
        <v>14.2</v>
      </c>
    </row>
    <row r="44" spans="1:12" x14ac:dyDescent="0.4">
      <c r="A44" s="18" t="s">
        <v>10</v>
      </c>
      <c r="B44" s="18" t="s">
        <v>88</v>
      </c>
      <c r="C44" s="18" t="s">
        <v>184</v>
      </c>
      <c r="D44" s="18" t="s">
        <v>185</v>
      </c>
      <c r="E44" s="18" t="s">
        <v>186</v>
      </c>
      <c r="F44" s="18">
        <v>14.1</v>
      </c>
      <c r="G44" s="18" t="s">
        <v>124</v>
      </c>
      <c r="H44" s="18" t="s">
        <v>58</v>
      </c>
      <c r="K44" s="18" t="str">
        <f t="shared" si="0"/>
        <v>SILENT BLUEMASTER</v>
      </c>
      <c r="L44" s="18">
        <f t="shared" si="1"/>
        <v>14.1</v>
      </c>
    </row>
    <row r="45" spans="1:12" x14ac:dyDescent="0.4">
      <c r="A45" s="18" t="s">
        <v>10</v>
      </c>
      <c r="B45" s="18" t="s">
        <v>88</v>
      </c>
      <c r="C45" s="18" t="s">
        <v>187</v>
      </c>
      <c r="D45" s="18" t="s">
        <v>188</v>
      </c>
      <c r="E45" s="18" t="s">
        <v>189</v>
      </c>
      <c r="F45" s="18">
        <v>14.6</v>
      </c>
      <c r="G45" s="18" t="s">
        <v>124</v>
      </c>
      <c r="H45" s="18" t="s">
        <v>58</v>
      </c>
      <c r="K45" s="18" t="str">
        <f t="shared" si="0"/>
        <v>World VanquisherMASTER</v>
      </c>
      <c r="L45" s="18">
        <f t="shared" si="1"/>
        <v>14.6</v>
      </c>
    </row>
    <row r="46" spans="1:12" x14ac:dyDescent="0.4">
      <c r="A46" s="18" t="s">
        <v>10</v>
      </c>
      <c r="B46" s="18" t="s">
        <v>190</v>
      </c>
      <c r="C46" s="18" t="s">
        <v>48</v>
      </c>
      <c r="D46" s="18" t="s">
        <v>104</v>
      </c>
      <c r="E46" s="18" t="s">
        <v>161</v>
      </c>
      <c r="F46" s="18">
        <v>14</v>
      </c>
      <c r="G46" s="18" t="s">
        <v>124</v>
      </c>
      <c r="H46" s="18" t="s">
        <v>58</v>
      </c>
      <c r="K46" s="18" t="str">
        <f t="shared" si="0"/>
        <v>ジングルベルMASTER</v>
      </c>
      <c r="L46" s="18">
        <f t="shared" si="1"/>
        <v>14</v>
      </c>
    </row>
    <row r="47" spans="1:12" x14ac:dyDescent="0.4">
      <c r="A47" s="18" t="s">
        <v>8</v>
      </c>
      <c r="B47" s="18" t="s">
        <v>8</v>
      </c>
      <c r="C47" s="18" t="s">
        <v>48</v>
      </c>
      <c r="D47" s="18" t="s">
        <v>191</v>
      </c>
      <c r="E47" s="18" t="s">
        <v>192</v>
      </c>
      <c r="F47" s="18">
        <v>14</v>
      </c>
      <c r="G47" s="18" t="s">
        <v>124</v>
      </c>
      <c r="H47" s="18" t="s">
        <v>193</v>
      </c>
      <c r="K47" s="18" t="str">
        <f t="shared" si="0"/>
        <v>ジングルベルLUNATIC</v>
      </c>
      <c r="L47" s="18">
        <f t="shared" si="1"/>
        <v>14</v>
      </c>
    </row>
    <row r="48" spans="1:12" x14ac:dyDescent="0.4">
      <c r="A48" s="18" t="s">
        <v>10</v>
      </c>
      <c r="B48" s="18" t="s">
        <v>57</v>
      </c>
      <c r="C48" s="18" t="s">
        <v>194</v>
      </c>
      <c r="D48" s="18" t="s">
        <v>195</v>
      </c>
      <c r="E48" s="18" t="s">
        <v>196</v>
      </c>
      <c r="F48" s="18">
        <v>14.4</v>
      </c>
      <c r="G48" s="18" t="s">
        <v>124</v>
      </c>
      <c r="H48" s="18" t="s">
        <v>197</v>
      </c>
      <c r="K48" s="18" t="str">
        <f t="shared" si="0"/>
        <v>ヒトリボッチサテライトMASTER</v>
      </c>
      <c r="L48" s="18">
        <f t="shared" si="1"/>
        <v>14.4</v>
      </c>
    </row>
    <row r="49" spans="1:12" x14ac:dyDescent="0.4">
      <c r="A49" s="18" t="s">
        <v>10</v>
      </c>
      <c r="B49" s="18" t="s">
        <v>88</v>
      </c>
      <c r="C49" s="18" t="s">
        <v>198</v>
      </c>
      <c r="D49" s="18" t="s">
        <v>199</v>
      </c>
      <c r="E49" s="18" t="s">
        <v>66</v>
      </c>
      <c r="F49" s="18">
        <v>14.3</v>
      </c>
      <c r="G49" s="18" t="s">
        <v>124</v>
      </c>
      <c r="H49" s="18" t="s">
        <v>58</v>
      </c>
      <c r="K49" s="18" t="str">
        <f t="shared" si="0"/>
        <v>folernMASTER</v>
      </c>
      <c r="L49" s="18">
        <f t="shared" si="1"/>
        <v>14.3</v>
      </c>
    </row>
    <row r="50" spans="1:12" x14ac:dyDescent="0.4">
      <c r="A50" s="18" t="s">
        <v>10</v>
      </c>
      <c r="B50" s="18" t="s">
        <v>57</v>
      </c>
      <c r="C50" s="18" t="s">
        <v>25</v>
      </c>
      <c r="D50" s="18" t="s">
        <v>200</v>
      </c>
      <c r="E50" s="18" t="s">
        <v>201</v>
      </c>
      <c r="F50" s="18">
        <v>14</v>
      </c>
      <c r="G50" s="18" t="s">
        <v>124</v>
      </c>
      <c r="H50" s="18" t="s">
        <v>58</v>
      </c>
      <c r="K50" s="18" t="str">
        <f t="shared" si="0"/>
        <v>Last KingdomMASTER</v>
      </c>
      <c r="L50" s="18">
        <f t="shared" si="1"/>
        <v>14</v>
      </c>
    </row>
    <row r="51" spans="1:12" x14ac:dyDescent="0.4">
      <c r="A51" s="18" t="s">
        <v>10</v>
      </c>
      <c r="B51" s="18" t="s">
        <v>57</v>
      </c>
      <c r="C51" s="18" t="s">
        <v>35</v>
      </c>
      <c r="D51" s="18" t="s">
        <v>202</v>
      </c>
      <c r="E51" s="18" t="s">
        <v>201</v>
      </c>
      <c r="F51" s="18">
        <v>14.1</v>
      </c>
      <c r="G51" s="18" t="s">
        <v>124</v>
      </c>
      <c r="H51" s="18" t="s">
        <v>58</v>
      </c>
      <c r="K51" s="18" t="str">
        <f t="shared" si="0"/>
        <v>R'N'R MonstaMASTER</v>
      </c>
      <c r="L51" s="18">
        <f t="shared" si="1"/>
        <v>14.1</v>
      </c>
    </row>
    <row r="52" spans="1:12" x14ac:dyDescent="0.4">
      <c r="A52" s="18" t="s">
        <v>10</v>
      </c>
      <c r="B52" s="18" t="s">
        <v>57</v>
      </c>
      <c r="C52" s="18" t="s">
        <v>56</v>
      </c>
      <c r="D52" s="18" t="s">
        <v>203</v>
      </c>
      <c r="E52" s="18" t="s">
        <v>204</v>
      </c>
      <c r="F52" s="18">
        <v>14.3</v>
      </c>
      <c r="G52" s="18" t="s">
        <v>124</v>
      </c>
      <c r="H52" s="18" t="s">
        <v>58</v>
      </c>
      <c r="K52" s="18" t="str">
        <f t="shared" si="0"/>
        <v>Galaxy BlasterMASTER</v>
      </c>
      <c r="L52" s="18">
        <f t="shared" si="1"/>
        <v>14.3</v>
      </c>
    </row>
    <row r="53" spans="1:12" x14ac:dyDescent="0.4">
      <c r="A53" s="18" t="s">
        <v>10</v>
      </c>
      <c r="B53" s="18" t="s">
        <v>119</v>
      </c>
      <c r="C53" s="18" t="s">
        <v>205</v>
      </c>
      <c r="D53" s="18" t="s">
        <v>206</v>
      </c>
      <c r="E53" s="18" t="s">
        <v>207</v>
      </c>
      <c r="F53" s="18">
        <v>14.3</v>
      </c>
      <c r="G53" s="18" t="s">
        <v>124</v>
      </c>
      <c r="H53" s="18" t="s">
        <v>58</v>
      </c>
      <c r="K53" s="18" t="str">
        <f t="shared" si="0"/>
        <v>AirMASTER</v>
      </c>
      <c r="L53" s="18">
        <f t="shared" si="1"/>
        <v>14.3</v>
      </c>
    </row>
    <row r="54" spans="1:12" x14ac:dyDescent="0.4">
      <c r="A54" s="18" t="s">
        <v>10</v>
      </c>
      <c r="B54" s="18" t="s">
        <v>119</v>
      </c>
      <c r="C54" s="18" t="s">
        <v>208</v>
      </c>
      <c r="D54" s="18" t="s">
        <v>209</v>
      </c>
      <c r="E54" s="18" t="s">
        <v>210</v>
      </c>
      <c r="F54" s="18">
        <v>14.5</v>
      </c>
      <c r="G54" s="18" t="s">
        <v>124</v>
      </c>
      <c r="H54" s="18" t="s">
        <v>58</v>
      </c>
      <c r="K54" s="18" t="str">
        <f t="shared" si="0"/>
        <v>End TimeMASTER</v>
      </c>
      <c r="L54" s="18">
        <f t="shared" si="1"/>
        <v>14.5</v>
      </c>
    </row>
    <row r="55" spans="1:12" x14ac:dyDescent="0.4">
      <c r="A55" s="18" t="s">
        <v>10</v>
      </c>
      <c r="B55" s="18" t="s">
        <v>88</v>
      </c>
      <c r="C55" s="18" t="s">
        <v>211</v>
      </c>
      <c r="D55" s="18" t="s">
        <v>212</v>
      </c>
      <c r="E55" s="18" t="s">
        <v>213</v>
      </c>
      <c r="F55" s="18">
        <v>14.3</v>
      </c>
      <c r="G55" s="18" t="s">
        <v>124</v>
      </c>
      <c r="H55" s="18" t="s">
        <v>58</v>
      </c>
      <c r="K55" s="18" t="str">
        <f t="shared" si="0"/>
        <v>GenesisMASTER</v>
      </c>
      <c r="L55" s="18">
        <f t="shared" si="1"/>
        <v>14.3</v>
      </c>
    </row>
    <row r="56" spans="1:12" x14ac:dyDescent="0.4">
      <c r="A56" s="18" t="s">
        <v>10</v>
      </c>
      <c r="B56" s="18" t="s">
        <v>88</v>
      </c>
      <c r="C56" s="18" t="s">
        <v>50</v>
      </c>
      <c r="D56" s="18" t="s">
        <v>214</v>
      </c>
      <c r="E56" s="18" t="s">
        <v>215</v>
      </c>
      <c r="F56" s="18">
        <v>14.5</v>
      </c>
      <c r="G56" s="18" t="s">
        <v>124</v>
      </c>
      <c r="H56" s="18" t="s">
        <v>58</v>
      </c>
      <c r="K56" s="18" t="str">
        <f t="shared" si="0"/>
        <v>Glorious Crown (tpz over-Over-OVERCUTE REMIX)MASTER</v>
      </c>
      <c r="L56" s="18">
        <f t="shared" si="1"/>
        <v>14.5</v>
      </c>
    </row>
    <row r="57" spans="1:12" x14ac:dyDescent="0.4">
      <c r="A57" s="18" t="s">
        <v>8</v>
      </c>
      <c r="B57" s="18" t="s">
        <v>8</v>
      </c>
      <c r="C57" s="18" t="s">
        <v>216</v>
      </c>
      <c r="D57" s="18" t="s">
        <v>217</v>
      </c>
      <c r="E57" s="18" t="s">
        <v>218</v>
      </c>
      <c r="F57" s="18">
        <v>14.6</v>
      </c>
      <c r="G57" s="18" t="s">
        <v>124</v>
      </c>
      <c r="H57" s="18" t="s">
        <v>219</v>
      </c>
      <c r="K57" s="18" t="str">
        <f t="shared" si="0"/>
        <v>luna bluLUNATIC</v>
      </c>
      <c r="L57" s="18">
        <f t="shared" si="1"/>
        <v>14.6</v>
      </c>
    </row>
    <row r="58" spans="1:12" x14ac:dyDescent="0.4">
      <c r="A58" s="18" t="s">
        <v>10</v>
      </c>
      <c r="B58" s="18" t="s">
        <v>119</v>
      </c>
      <c r="C58" s="18" t="s">
        <v>220</v>
      </c>
      <c r="D58" s="18" t="s">
        <v>221</v>
      </c>
      <c r="E58" s="18" t="s">
        <v>146</v>
      </c>
      <c r="F58" s="18">
        <v>14.2</v>
      </c>
      <c r="G58" s="18" t="s">
        <v>124</v>
      </c>
      <c r="H58" s="18" t="s">
        <v>58</v>
      </c>
      <c r="K58" s="18" t="str">
        <f t="shared" si="0"/>
        <v>felys -final remix-MASTER</v>
      </c>
      <c r="L58" s="18">
        <f t="shared" si="1"/>
        <v>14.2</v>
      </c>
    </row>
    <row r="59" spans="1:12" x14ac:dyDescent="0.4">
      <c r="A59" s="18" t="s">
        <v>10</v>
      </c>
      <c r="B59" s="18" t="s">
        <v>57</v>
      </c>
      <c r="C59" s="18" t="s">
        <v>222</v>
      </c>
      <c r="D59" s="18" t="s">
        <v>223</v>
      </c>
      <c r="E59" s="18" t="s">
        <v>224</v>
      </c>
      <c r="F59" s="18">
        <v>14</v>
      </c>
      <c r="G59" s="18" t="s">
        <v>124</v>
      </c>
      <c r="H59" s="18" t="s">
        <v>58</v>
      </c>
      <c r="K59" s="18" t="str">
        <f t="shared" si="0"/>
        <v>PinqPiq(xovevox Remix)MASTER</v>
      </c>
      <c r="L59" s="18">
        <f t="shared" si="1"/>
        <v>14</v>
      </c>
    </row>
    <row r="60" spans="1:12" x14ac:dyDescent="0.4">
      <c r="A60" s="18" t="s">
        <v>10</v>
      </c>
      <c r="B60" s="18" t="s">
        <v>57</v>
      </c>
      <c r="C60" s="18" t="s">
        <v>225</v>
      </c>
      <c r="D60" s="18" t="s">
        <v>226</v>
      </c>
      <c r="E60" s="18" t="s">
        <v>227</v>
      </c>
      <c r="F60" s="18">
        <v>14.4</v>
      </c>
      <c r="G60" s="18" t="s">
        <v>124</v>
      </c>
      <c r="H60" s="18" t="s">
        <v>58</v>
      </c>
      <c r="K60" s="18" t="str">
        <f t="shared" si="0"/>
        <v>Stargazing DreamerMASTER</v>
      </c>
      <c r="L60" s="18">
        <f t="shared" si="1"/>
        <v>14.4</v>
      </c>
    </row>
    <row r="61" spans="1:12" x14ac:dyDescent="0.4">
      <c r="A61" s="18" t="s">
        <v>10</v>
      </c>
      <c r="B61" s="18" t="s">
        <v>180</v>
      </c>
      <c r="C61" s="18" t="s">
        <v>228</v>
      </c>
      <c r="D61" s="18" t="s">
        <v>229</v>
      </c>
      <c r="E61" s="18" t="s">
        <v>230</v>
      </c>
      <c r="F61" s="18">
        <v>14</v>
      </c>
      <c r="G61" s="18" t="s">
        <v>124</v>
      </c>
      <c r="H61" s="18" t="s">
        <v>58</v>
      </c>
      <c r="K61" s="18" t="str">
        <f t="shared" si="0"/>
        <v>ナイト・オブ・ナイツ(xi Remix)MASTER</v>
      </c>
      <c r="L61" s="18">
        <f t="shared" si="1"/>
        <v>14</v>
      </c>
    </row>
    <row r="62" spans="1:12" x14ac:dyDescent="0.4">
      <c r="A62" s="18" t="s">
        <v>10</v>
      </c>
      <c r="B62" s="18" t="s">
        <v>88</v>
      </c>
      <c r="C62" s="18" t="s">
        <v>231</v>
      </c>
      <c r="D62" s="18" t="s">
        <v>232</v>
      </c>
      <c r="E62" s="18" t="s">
        <v>233</v>
      </c>
      <c r="F62" s="18">
        <v>14.4</v>
      </c>
      <c r="G62" s="18" t="s">
        <v>124</v>
      </c>
      <c r="H62" s="18" t="s">
        <v>58</v>
      </c>
      <c r="K62" s="18" t="str">
        <f t="shared" si="0"/>
        <v>雷切-RAIKIRI-MASTER</v>
      </c>
      <c r="L62" s="18">
        <f t="shared" si="1"/>
        <v>14.4</v>
      </c>
    </row>
    <row r="63" spans="1:12" x14ac:dyDescent="0.4">
      <c r="A63" s="18" t="s">
        <v>10</v>
      </c>
      <c r="B63" s="18" t="s">
        <v>119</v>
      </c>
      <c r="C63" s="18" t="s">
        <v>27</v>
      </c>
      <c r="D63" s="18" t="s">
        <v>234</v>
      </c>
      <c r="E63" s="18" t="s">
        <v>235</v>
      </c>
      <c r="F63" s="18">
        <v>14.4</v>
      </c>
      <c r="G63" s="18" t="s">
        <v>124</v>
      </c>
      <c r="H63" s="18" t="s">
        <v>58</v>
      </c>
      <c r="K63" s="18" t="str">
        <f t="shared" si="0"/>
        <v>Sound ChimeraMASTER</v>
      </c>
      <c r="L63" s="18">
        <f t="shared" si="1"/>
        <v>14.4</v>
      </c>
    </row>
    <row r="64" spans="1:12" x14ac:dyDescent="0.4">
      <c r="A64" s="18" t="s">
        <v>10</v>
      </c>
      <c r="B64" s="18" t="s">
        <v>88</v>
      </c>
      <c r="C64" s="18" t="s">
        <v>236</v>
      </c>
      <c r="D64" s="18" t="s">
        <v>237</v>
      </c>
      <c r="E64" s="18" t="s">
        <v>238</v>
      </c>
      <c r="F64" s="18">
        <v>14.1</v>
      </c>
      <c r="G64" s="18" t="s">
        <v>124</v>
      </c>
      <c r="H64" s="18" t="s">
        <v>58</v>
      </c>
      <c r="K64" s="18" t="str">
        <f t="shared" si="0"/>
        <v>Oshama Scramble!(Cranky Remix)MASTER</v>
      </c>
      <c r="L64" s="18">
        <f t="shared" si="1"/>
        <v>14.1</v>
      </c>
    </row>
    <row r="65" spans="1:12" x14ac:dyDescent="0.4">
      <c r="A65" s="18" t="s">
        <v>10</v>
      </c>
      <c r="B65" s="18" t="s">
        <v>119</v>
      </c>
      <c r="C65" s="18" t="s">
        <v>239</v>
      </c>
      <c r="D65" s="18" t="s">
        <v>240</v>
      </c>
      <c r="E65" s="18" t="s">
        <v>241</v>
      </c>
      <c r="F65" s="18">
        <v>14.3</v>
      </c>
      <c r="G65" s="18" t="s">
        <v>124</v>
      </c>
      <c r="H65" s="18" t="s">
        <v>58</v>
      </c>
      <c r="K65" s="18" t="str">
        <f t="shared" ref="K65:K128" si="2">C65&amp;A65</f>
        <v>Jack-the-Ripper◆MASTER</v>
      </c>
      <c r="L65" s="18">
        <f t="shared" ref="L65:L128" si="3">F65</f>
        <v>14.3</v>
      </c>
    </row>
    <row r="66" spans="1:12" x14ac:dyDescent="0.4">
      <c r="A66" s="18" t="s">
        <v>10</v>
      </c>
      <c r="B66" s="18" t="s">
        <v>88</v>
      </c>
      <c r="C66" s="18" t="s">
        <v>242</v>
      </c>
      <c r="D66" s="18" t="s">
        <v>243</v>
      </c>
      <c r="E66" s="18" t="s">
        <v>244</v>
      </c>
      <c r="F66" s="18">
        <v>14.4</v>
      </c>
      <c r="G66" s="18" t="s">
        <v>124</v>
      </c>
      <c r="H66" s="18" t="s">
        <v>58</v>
      </c>
      <c r="K66" s="18" t="str">
        <f t="shared" si="2"/>
        <v>宛城、炎上!!MASTER</v>
      </c>
      <c r="L66" s="18">
        <f t="shared" si="3"/>
        <v>14.4</v>
      </c>
    </row>
    <row r="67" spans="1:12" x14ac:dyDescent="0.4">
      <c r="A67" s="18" t="s">
        <v>10</v>
      </c>
      <c r="B67" s="18" t="s">
        <v>57</v>
      </c>
      <c r="C67" s="18" t="s">
        <v>245</v>
      </c>
      <c r="D67" s="18" t="s">
        <v>246</v>
      </c>
      <c r="E67" s="18" t="s">
        <v>247</v>
      </c>
      <c r="F67" s="18">
        <v>14.1</v>
      </c>
      <c r="G67" s="18" t="s">
        <v>124</v>
      </c>
      <c r="H67" s="18" t="s">
        <v>58</v>
      </c>
      <c r="K67" s="18" t="str">
        <f t="shared" si="2"/>
        <v>LiftOffMASTER</v>
      </c>
      <c r="L67" s="18">
        <f t="shared" si="3"/>
        <v>14.1</v>
      </c>
    </row>
    <row r="68" spans="1:12" x14ac:dyDescent="0.4">
      <c r="A68" s="18" t="s">
        <v>10</v>
      </c>
      <c r="B68" s="18" t="s">
        <v>180</v>
      </c>
      <c r="C68" s="18" t="s">
        <v>248</v>
      </c>
      <c r="D68" s="18" t="s">
        <v>212</v>
      </c>
      <c r="E68" s="18" t="s">
        <v>249</v>
      </c>
      <c r="F68" s="18">
        <v>14.3</v>
      </c>
      <c r="G68" s="18" t="s">
        <v>124</v>
      </c>
      <c r="H68" s="18" t="s">
        <v>58</v>
      </c>
      <c r="K68" s="18" t="str">
        <f t="shared" si="2"/>
        <v>Satori ～3rd EyEs (2020 Recall)MASTER</v>
      </c>
      <c r="L68" s="18">
        <f t="shared" si="3"/>
        <v>14.3</v>
      </c>
    </row>
    <row r="69" spans="1:12" x14ac:dyDescent="0.4">
      <c r="A69" s="18" t="s">
        <v>10</v>
      </c>
      <c r="B69" s="18" t="s">
        <v>119</v>
      </c>
      <c r="C69" s="18" t="s">
        <v>17</v>
      </c>
      <c r="D69" s="18" t="s">
        <v>250</v>
      </c>
      <c r="E69" s="18" t="s">
        <v>251</v>
      </c>
      <c r="F69" s="18">
        <v>14.5</v>
      </c>
      <c r="G69" s="18" t="s">
        <v>124</v>
      </c>
      <c r="H69" s="18" t="s">
        <v>58</v>
      </c>
      <c r="K69" s="18" t="str">
        <f t="shared" si="2"/>
        <v>Grievous LadyMASTER</v>
      </c>
      <c r="L69" s="18">
        <f t="shared" si="3"/>
        <v>14.5</v>
      </c>
    </row>
    <row r="70" spans="1:12" x14ac:dyDescent="0.4">
      <c r="A70" s="18" t="s">
        <v>10</v>
      </c>
      <c r="B70" s="18" t="s">
        <v>88</v>
      </c>
      <c r="C70" s="18" t="s">
        <v>252</v>
      </c>
      <c r="D70" s="18" t="s">
        <v>253</v>
      </c>
      <c r="E70" s="18" t="s">
        <v>254</v>
      </c>
      <c r="F70" s="18">
        <v>14.6</v>
      </c>
      <c r="G70" s="18" t="s">
        <v>124</v>
      </c>
      <c r="H70" s="18" t="s">
        <v>58</v>
      </c>
      <c r="K70" s="18" t="str">
        <f t="shared" si="2"/>
        <v>ClimaxMASTER</v>
      </c>
      <c r="L70" s="18">
        <f t="shared" si="3"/>
        <v>14.6</v>
      </c>
    </row>
    <row r="71" spans="1:12" x14ac:dyDescent="0.4">
      <c r="A71" s="18" t="s">
        <v>10</v>
      </c>
      <c r="B71" s="18" t="s">
        <v>190</v>
      </c>
      <c r="C71" s="18" t="s">
        <v>255</v>
      </c>
      <c r="D71" s="18" t="s">
        <v>256</v>
      </c>
      <c r="E71" s="18" t="s">
        <v>257</v>
      </c>
      <c r="F71" s="18">
        <v>14</v>
      </c>
      <c r="G71" s="18" t="s">
        <v>124</v>
      </c>
      <c r="H71" s="18" t="s">
        <v>58</v>
      </c>
      <c r="K71" s="18" t="str">
        <f t="shared" si="2"/>
        <v>カナリアMASTER</v>
      </c>
      <c r="L71" s="18">
        <f t="shared" si="3"/>
        <v>14</v>
      </c>
    </row>
    <row r="72" spans="1:12" x14ac:dyDescent="0.4">
      <c r="A72" s="18" t="s">
        <v>10</v>
      </c>
      <c r="B72" s="18" t="s">
        <v>57</v>
      </c>
      <c r="C72" s="18" t="s">
        <v>258</v>
      </c>
      <c r="D72" s="18" t="s">
        <v>259</v>
      </c>
      <c r="E72" s="18" t="s">
        <v>260</v>
      </c>
      <c r="F72" s="18">
        <v>14.3</v>
      </c>
      <c r="G72" s="18" t="s">
        <v>124</v>
      </c>
      <c r="H72" s="18" t="s">
        <v>58</v>
      </c>
      <c r="K72" s="18" t="str">
        <f t="shared" si="2"/>
        <v>美夜月鏡MASTER</v>
      </c>
      <c r="L72" s="18">
        <f t="shared" si="3"/>
        <v>14.3</v>
      </c>
    </row>
    <row r="73" spans="1:12" x14ac:dyDescent="0.4">
      <c r="A73" s="18" t="s">
        <v>10</v>
      </c>
      <c r="B73" s="18" t="s">
        <v>88</v>
      </c>
      <c r="C73" s="18" t="s">
        <v>261</v>
      </c>
      <c r="D73" s="18" t="s">
        <v>262</v>
      </c>
      <c r="E73" s="18" t="s">
        <v>263</v>
      </c>
      <c r="F73" s="18">
        <v>14.6</v>
      </c>
      <c r="G73" s="18" t="s">
        <v>124</v>
      </c>
      <c r="H73" s="18" t="s">
        <v>58</v>
      </c>
      <c r="K73" s="18" t="str">
        <f t="shared" si="2"/>
        <v>larvaMASTER</v>
      </c>
      <c r="L73" s="18">
        <f t="shared" si="3"/>
        <v>14.6</v>
      </c>
    </row>
    <row r="74" spans="1:12" x14ac:dyDescent="0.4">
      <c r="A74" s="18" t="s">
        <v>10</v>
      </c>
      <c r="B74" s="18" t="s">
        <v>119</v>
      </c>
      <c r="C74" s="18" t="s">
        <v>40</v>
      </c>
      <c r="D74" s="18" t="s">
        <v>264</v>
      </c>
      <c r="E74" s="18" t="s">
        <v>265</v>
      </c>
      <c r="F74" s="18">
        <v>14.1</v>
      </c>
      <c r="G74" s="18" t="s">
        <v>124</v>
      </c>
      <c r="H74" s="18" t="s">
        <v>58</v>
      </c>
      <c r="K74" s="18" t="str">
        <f t="shared" si="2"/>
        <v>AltaleMASTER</v>
      </c>
      <c r="L74" s="18">
        <f t="shared" si="3"/>
        <v>14.1</v>
      </c>
    </row>
    <row r="75" spans="1:12" x14ac:dyDescent="0.4">
      <c r="A75" s="18" t="s">
        <v>10</v>
      </c>
      <c r="B75" s="18" t="s">
        <v>57</v>
      </c>
      <c r="C75" s="18" t="s">
        <v>18</v>
      </c>
      <c r="D75" s="18" t="s">
        <v>266</v>
      </c>
      <c r="E75" s="18" t="s">
        <v>267</v>
      </c>
      <c r="F75" s="18">
        <v>14.3</v>
      </c>
      <c r="G75" s="18" t="s">
        <v>124</v>
      </c>
      <c r="H75" s="18" t="s">
        <v>58</v>
      </c>
      <c r="K75" s="18" t="str">
        <f t="shared" si="2"/>
        <v>Daredevil GlaiveMASTER</v>
      </c>
      <c r="L75" s="18">
        <f t="shared" si="3"/>
        <v>14.3</v>
      </c>
    </row>
    <row r="76" spans="1:12" x14ac:dyDescent="0.4">
      <c r="A76" s="18" t="s">
        <v>10</v>
      </c>
      <c r="B76" s="18" t="s">
        <v>57</v>
      </c>
      <c r="C76" s="18" t="s">
        <v>268</v>
      </c>
      <c r="D76" s="18" t="s">
        <v>269</v>
      </c>
      <c r="E76" s="18" t="s">
        <v>238</v>
      </c>
      <c r="F76" s="18">
        <v>14.4</v>
      </c>
      <c r="G76" s="18" t="s">
        <v>124</v>
      </c>
      <c r="H76" s="18" t="s">
        <v>58</v>
      </c>
      <c r="K76" s="18" t="str">
        <f t="shared" si="2"/>
        <v>Adverse GaffMASTER</v>
      </c>
      <c r="L76" s="18">
        <f t="shared" si="3"/>
        <v>14.4</v>
      </c>
    </row>
    <row r="77" spans="1:12" x14ac:dyDescent="0.4">
      <c r="A77" s="18" t="s">
        <v>8</v>
      </c>
      <c r="B77" s="18" t="s">
        <v>8</v>
      </c>
      <c r="C77" s="18" t="s">
        <v>270</v>
      </c>
      <c r="D77" s="18" t="s">
        <v>271</v>
      </c>
      <c r="E77" s="18" t="s">
        <v>263</v>
      </c>
      <c r="F77" s="18">
        <v>14.2</v>
      </c>
      <c r="G77" s="18" t="s">
        <v>124</v>
      </c>
      <c r="H77" s="18" t="s">
        <v>58</v>
      </c>
      <c r="K77" s="18" t="str">
        <f t="shared" si="2"/>
        <v>Fly to the Leaden Sky -O.N.G.E.K.I. MIX-LUNATIC</v>
      </c>
      <c r="L77" s="18">
        <f t="shared" si="3"/>
        <v>14.2</v>
      </c>
    </row>
    <row r="78" spans="1:12" x14ac:dyDescent="0.4">
      <c r="A78" s="18" t="s">
        <v>10</v>
      </c>
      <c r="B78" s="18" t="s">
        <v>119</v>
      </c>
      <c r="C78" s="18" t="s">
        <v>9</v>
      </c>
      <c r="D78" s="18" t="s">
        <v>272</v>
      </c>
      <c r="E78" s="18" t="s">
        <v>273</v>
      </c>
      <c r="F78" s="18">
        <v>14.6</v>
      </c>
      <c r="G78" s="18" t="s">
        <v>124</v>
      </c>
      <c r="H78" s="18" t="s">
        <v>58</v>
      </c>
      <c r="K78" s="18" t="str">
        <f t="shared" si="2"/>
        <v>BATTLE NO.1MASTER</v>
      </c>
      <c r="L78" s="18">
        <f t="shared" si="3"/>
        <v>14.6</v>
      </c>
    </row>
    <row r="79" spans="1:12" x14ac:dyDescent="0.4">
      <c r="A79" s="18" t="s">
        <v>10</v>
      </c>
      <c r="B79" s="18" t="s">
        <v>130</v>
      </c>
      <c r="C79" s="18" t="s">
        <v>274</v>
      </c>
      <c r="D79" s="18" t="s">
        <v>275</v>
      </c>
      <c r="E79" s="18" t="s">
        <v>165</v>
      </c>
      <c r="F79" s="18">
        <v>14.3</v>
      </c>
      <c r="G79" s="18" t="s">
        <v>124</v>
      </c>
      <c r="H79" s="18" t="s">
        <v>58</v>
      </c>
      <c r="K79" s="18" t="str">
        <f t="shared" si="2"/>
        <v>ラクガキストMASTER</v>
      </c>
      <c r="L79" s="18">
        <f t="shared" si="3"/>
        <v>14.3</v>
      </c>
    </row>
    <row r="80" spans="1:12" x14ac:dyDescent="0.4">
      <c r="A80" s="18" t="s">
        <v>10</v>
      </c>
      <c r="B80" s="18" t="s">
        <v>119</v>
      </c>
      <c r="C80" s="18" t="s">
        <v>276</v>
      </c>
      <c r="D80" s="18" t="s">
        <v>277</v>
      </c>
      <c r="E80" s="18" t="s">
        <v>278</v>
      </c>
      <c r="F80" s="18">
        <v>14.3</v>
      </c>
      <c r="G80" s="18" t="s">
        <v>124</v>
      </c>
      <c r="H80" s="18" t="s">
        <v>58</v>
      </c>
      <c r="K80" s="18" t="str">
        <f t="shared" si="2"/>
        <v>AmphisbaenaMASTER</v>
      </c>
      <c r="L80" s="18">
        <f t="shared" si="3"/>
        <v>14.3</v>
      </c>
    </row>
    <row r="81" spans="1:12" x14ac:dyDescent="0.4">
      <c r="A81" s="18" t="s">
        <v>10</v>
      </c>
      <c r="B81" s="18" t="s">
        <v>57</v>
      </c>
      <c r="C81" s="18" t="s">
        <v>16</v>
      </c>
      <c r="D81" s="18" t="s">
        <v>279</v>
      </c>
      <c r="E81" s="18" t="s">
        <v>280</v>
      </c>
      <c r="F81" s="18">
        <v>14.4</v>
      </c>
      <c r="G81" s="18" t="s">
        <v>124</v>
      </c>
      <c r="H81" s="18" t="s">
        <v>58</v>
      </c>
      <c r="K81" s="18" t="str">
        <f t="shared" si="2"/>
        <v>ジャンヌ・ダルクの慟哭MASTER</v>
      </c>
      <c r="L81" s="18">
        <f t="shared" si="3"/>
        <v>14.4</v>
      </c>
    </row>
    <row r="82" spans="1:12" x14ac:dyDescent="0.4">
      <c r="A82" s="18" t="s">
        <v>10</v>
      </c>
      <c r="B82" s="18" t="s">
        <v>119</v>
      </c>
      <c r="C82" s="18" t="s">
        <v>281</v>
      </c>
      <c r="D82" s="18" t="s">
        <v>58</v>
      </c>
      <c r="E82" s="18" t="s">
        <v>58</v>
      </c>
      <c r="F82" s="18">
        <v>14.5</v>
      </c>
      <c r="G82" s="18" t="s">
        <v>124</v>
      </c>
      <c r="H82" s="18" t="s">
        <v>58</v>
      </c>
      <c r="K82" s="18" t="str">
        <f t="shared" si="2"/>
        <v>Love ＆ JusticeMASTER</v>
      </c>
      <c r="L82" s="18">
        <f t="shared" si="3"/>
        <v>14.5</v>
      </c>
    </row>
    <row r="83" spans="1:12" x14ac:dyDescent="0.4">
      <c r="A83" s="18" t="s">
        <v>10</v>
      </c>
      <c r="B83" s="18" t="s">
        <v>88</v>
      </c>
      <c r="C83" s="18" t="s">
        <v>282</v>
      </c>
      <c r="D83" s="18" t="s">
        <v>58</v>
      </c>
      <c r="E83" s="18" t="s">
        <v>58</v>
      </c>
      <c r="F83" s="18">
        <v>14.4</v>
      </c>
      <c r="G83" s="18" t="s">
        <v>124</v>
      </c>
      <c r="H83" s="18" t="s">
        <v>58</v>
      </c>
      <c r="K83" s="18" t="str">
        <f t="shared" si="2"/>
        <v>XevelMASTER</v>
      </c>
      <c r="L83" s="18">
        <f t="shared" si="3"/>
        <v>14.4</v>
      </c>
    </row>
    <row r="84" spans="1:12" x14ac:dyDescent="0.4">
      <c r="A84" s="18" t="s">
        <v>10</v>
      </c>
      <c r="B84" s="18" t="s">
        <v>88</v>
      </c>
      <c r="C84" s="18" t="s">
        <v>283</v>
      </c>
      <c r="D84" s="18" t="s">
        <v>58</v>
      </c>
      <c r="E84" s="18" t="s">
        <v>58</v>
      </c>
      <c r="F84" s="18">
        <v>14</v>
      </c>
      <c r="G84" s="18" t="s">
        <v>124</v>
      </c>
      <c r="H84" s="18" t="s">
        <v>58</v>
      </c>
      <c r="K84" s="18" t="str">
        <f t="shared" si="2"/>
        <v>Supersonic GenerationMASTER</v>
      </c>
      <c r="L84" s="18">
        <f t="shared" si="3"/>
        <v>14</v>
      </c>
    </row>
    <row r="85" spans="1:12" x14ac:dyDescent="0.4">
      <c r="A85" s="18" t="s">
        <v>10</v>
      </c>
      <c r="B85" s="18" t="s">
        <v>119</v>
      </c>
      <c r="C85" s="18" t="s">
        <v>31</v>
      </c>
      <c r="D85" s="18" t="s">
        <v>58</v>
      </c>
      <c r="E85" s="18" t="s">
        <v>58</v>
      </c>
      <c r="F85" s="18">
        <v>14.2</v>
      </c>
      <c r="G85" s="18" t="s">
        <v>124</v>
      </c>
      <c r="H85" s="18" t="s">
        <v>58</v>
      </c>
      <c r="K85" s="18" t="str">
        <f t="shared" si="2"/>
        <v>DRAGONLADYMASTER</v>
      </c>
      <c r="L85" s="18">
        <f t="shared" si="3"/>
        <v>14.2</v>
      </c>
    </row>
    <row r="86" spans="1:12" x14ac:dyDescent="0.4">
      <c r="A86" s="18" t="s">
        <v>10</v>
      </c>
      <c r="B86" s="18" t="s">
        <v>57</v>
      </c>
      <c r="C86" s="18" t="s">
        <v>12</v>
      </c>
      <c r="D86" s="18" t="s">
        <v>58</v>
      </c>
      <c r="E86" s="18" t="s">
        <v>58</v>
      </c>
      <c r="F86" s="18">
        <v>14.5</v>
      </c>
      <c r="G86" s="18" t="s">
        <v>124</v>
      </c>
      <c r="H86" s="18" t="s">
        <v>58</v>
      </c>
      <c r="K86" s="18" t="str">
        <f t="shared" si="2"/>
        <v>MAGNETAR GIRLMASTER</v>
      </c>
      <c r="L86" s="18">
        <f t="shared" si="3"/>
        <v>14.5</v>
      </c>
    </row>
    <row r="87" spans="1:12" x14ac:dyDescent="0.4">
      <c r="A87" s="18" t="s">
        <v>10</v>
      </c>
      <c r="B87" s="18" t="s">
        <v>57</v>
      </c>
      <c r="C87" s="18" t="s">
        <v>284</v>
      </c>
      <c r="D87" s="18" t="s">
        <v>58</v>
      </c>
      <c r="E87" s="18" t="s">
        <v>58</v>
      </c>
      <c r="F87" s="18">
        <v>14.6</v>
      </c>
      <c r="G87" s="18" t="s">
        <v>124</v>
      </c>
      <c r="H87" s="18" t="s">
        <v>58</v>
      </c>
      <c r="K87" s="18" t="str">
        <f t="shared" si="2"/>
        <v>エータ・ベータ・イータMASTER</v>
      </c>
      <c r="L87" s="18">
        <f t="shared" si="3"/>
        <v>14.6</v>
      </c>
    </row>
    <row r="88" spans="1:12" x14ac:dyDescent="0.4">
      <c r="A88" s="18" t="s">
        <v>10</v>
      </c>
      <c r="B88" s="18" t="s">
        <v>57</v>
      </c>
      <c r="C88" s="18" t="s">
        <v>34</v>
      </c>
      <c r="D88" s="18" t="s">
        <v>58</v>
      </c>
      <c r="E88" s="18" t="s">
        <v>58</v>
      </c>
      <c r="F88" s="18">
        <v>14</v>
      </c>
      <c r="G88" s="18" t="s">
        <v>124</v>
      </c>
      <c r="H88" s="18" t="s">
        <v>58</v>
      </c>
      <c r="K88" s="18" t="str">
        <f t="shared" si="2"/>
        <v>GODLINESSMASTER</v>
      </c>
      <c r="L88" s="18">
        <f t="shared" si="3"/>
        <v>14</v>
      </c>
    </row>
    <row r="89" spans="1:12" x14ac:dyDescent="0.4">
      <c r="A89" s="18" t="s">
        <v>10</v>
      </c>
      <c r="B89" s="18" t="s">
        <v>119</v>
      </c>
      <c r="C89" s="18" t="s">
        <v>36</v>
      </c>
      <c r="D89" s="18" t="s">
        <v>58</v>
      </c>
      <c r="E89" s="18" t="s">
        <v>58</v>
      </c>
      <c r="F89" s="18">
        <v>14.2</v>
      </c>
      <c r="G89" s="18" t="s">
        <v>124</v>
      </c>
      <c r="H89" s="18" t="s">
        <v>58</v>
      </c>
      <c r="K89" s="18" t="str">
        <f t="shared" si="2"/>
        <v>ENERGY SYNERGY MATRIXMASTER</v>
      </c>
      <c r="L89" s="18">
        <f t="shared" si="3"/>
        <v>14.2</v>
      </c>
    </row>
    <row r="90" spans="1:12" x14ac:dyDescent="0.4">
      <c r="A90" s="18" t="s">
        <v>10</v>
      </c>
      <c r="B90" s="18" t="s">
        <v>88</v>
      </c>
      <c r="C90" s="18" t="s">
        <v>285</v>
      </c>
      <c r="D90" s="18" t="s">
        <v>286</v>
      </c>
      <c r="E90" s="18" t="s">
        <v>287</v>
      </c>
      <c r="F90" s="18">
        <v>13.7</v>
      </c>
      <c r="G90" s="18" t="s">
        <v>288</v>
      </c>
      <c r="H90" s="18" t="s">
        <v>289</v>
      </c>
      <c r="K90" s="18" t="str">
        <f t="shared" si="2"/>
        <v>Oshama Scramble!MASTER</v>
      </c>
      <c r="L90" s="18">
        <f t="shared" si="3"/>
        <v>13.7</v>
      </c>
    </row>
    <row r="91" spans="1:12" x14ac:dyDescent="0.4">
      <c r="A91" s="18" t="s">
        <v>10</v>
      </c>
      <c r="B91" s="18" t="s">
        <v>88</v>
      </c>
      <c r="C91" s="18" t="s">
        <v>290</v>
      </c>
      <c r="D91" s="18" t="s">
        <v>291</v>
      </c>
      <c r="E91" s="18" t="s">
        <v>292</v>
      </c>
      <c r="F91" s="18">
        <v>13.7</v>
      </c>
      <c r="G91" s="18" t="s">
        <v>288</v>
      </c>
      <c r="H91" s="18" t="s">
        <v>162</v>
      </c>
      <c r="K91" s="18" t="str">
        <f t="shared" si="2"/>
        <v>AMAZING MIGHTYYYY!!!!MASTER</v>
      </c>
      <c r="L91" s="18">
        <f t="shared" si="3"/>
        <v>13.7</v>
      </c>
    </row>
    <row r="92" spans="1:12" x14ac:dyDescent="0.4">
      <c r="A92" s="18" t="s">
        <v>10</v>
      </c>
      <c r="B92" s="18" t="s">
        <v>57</v>
      </c>
      <c r="C92" s="18" t="s">
        <v>39</v>
      </c>
      <c r="D92" s="18" t="s">
        <v>293</v>
      </c>
      <c r="E92" s="18" t="s">
        <v>153</v>
      </c>
      <c r="F92" s="18">
        <v>13.9</v>
      </c>
      <c r="G92" s="18" t="s">
        <v>288</v>
      </c>
      <c r="H92" s="18" t="s">
        <v>125</v>
      </c>
      <c r="K92" s="18" t="str">
        <f t="shared" si="2"/>
        <v>Ai NovMASTER</v>
      </c>
      <c r="L92" s="18">
        <f t="shared" si="3"/>
        <v>13.9</v>
      </c>
    </row>
    <row r="93" spans="1:12" x14ac:dyDescent="0.4">
      <c r="A93" s="18" t="s">
        <v>10</v>
      </c>
      <c r="B93" s="18" t="s">
        <v>88</v>
      </c>
      <c r="C93" s="18" t="s">
        <v>294</v>
      </c>
      <c r="D93" s="18" t="s">
        <v>295</v>
      </c>
      <c r="E93" s="18" t="s">
        <v>296</v>
      </c>
      <c r="F93" s="18">
        <v>13.9</v>
      </c>
      <c r="G93" s="18" t="s">
        <v>288</v>
      </c>
      <c r="H93" s="18" t="s">
        <v>58</v>
      </c>
      <c r="K93" s="18" t="str">
        <f t="shared" si="2"/>
        <v>閃鋼のブリューナクMASTER</v>
      </c>
      <c r="L93" s="18">
        <f t="shared" si="3"/>
        <v>13.9</v>
      </c>
    </row>
    <row r="94" spans="1:12" x14ac:dyDescent="0.4">
      <c r="A94" s="18" t="s">
        <v>10</v>
      </c>
      <c r="B94" s="18" t="s">
        <v>130</v>
      </c>
      <c r="C94" s="18" t="s">
        <v>297</v>
      </c>
      <c r="D94" s="18" t="s">
        <v>298</v>
      </c>
      <c r="E94" s="18" t="s">
        <v>299</v>
      </c>
      <c r="F94" s="18">
        <v>13.8</v>
      </c>
      <c r="G94" s="18" t="s">
        <v>288</v>
      </c>
      <c r="H94" s="18" t="s">
        <v>162</v>
      </c>
      <c r="K94" s="18" t="str">
        <f t="shared" si="2"/>
        <v>ぼくらの16bit戦争MASTER</v>
      </c>
      <c r="L94" s="18">
        <f t="shared" si="3"/>
        <v>13.8</v>
      </c>
    </row>
    <row r="95" spans="1:12" x14ac:dyDescent="0.4">
      <c r="A95" s="18" t="s">
        <v>10</v>
      </c>
      <c r="B95" s="18" t="s">
        <v>130</v>
      </c>
      <c r="C95" s="18" t="s">
        <v>300</v>
      </c>
      <c r="D95" s="18" t="s">
        <v>301</v>
      </c>
      <c r="E95" s="18" t="s">
        <v>302</v>
      </c>
      <c r="F95" s="18">
        <v>13.8</v>
      </c>
      <c r="G95" s="18" t="s">
        <v>288</v>
      </c>
      <c r="H95" s="18" t="s">
        <v>303</v>
      </c>
      <c r="K95" s="18" t="str">
        <f t="shared" si="2"/>
        <v>カミサマネジマキMASTER</v>
      </c>
      <c r="L95" s="18">
        <f t="shared" si="3"/>
        <v>13.8</v>
      </c>
    </row>
    <row r="96" spans="1:12" x14ac:dyDescent="0.4">
      <c r="A96" s="18" t="s">
        <v>8</v>
      </c>
      <c r="B96" s="18" t="s">
        <v>8</v>
      </c>
      <c r="C96" s="18" t="s">
        <v>304</v>
      </c>
      <c r="D96" s="18" t="s">
        <v>305</v>
      </c>
      <c r="E96" s="18" t="s">
        <v>306</v>
      </c>
      <c r="F96" s="18">
        <v>13.9</v>
      </c>
      <c r="G96" s="18" t="s">
        <v>288</v>
      </c>
      <c r="H96" s="18" t="s">
        <v>307</v>
      </c>
      <c r="K96" s="18" t="str">
        <f t="shared" si="2"/>
        <v>ナイト・オブ・ナイツLUNATIC</v>
      </c>
      <c r="L96" s="18">
        <f t="shared" si="3"/>
        <v>13.9</v>
      </c>
    </row>
    <row r="97" spans="1:12" x14ac:dyDescent="0.4">
      <c r="A97" s="18" t="s">
        <v>10</v>
      </c>
      <c r="B97" s="18" t="s">
        <v>130</v>
      </c>
      <c r="C97" s="18" t="s">
        <v>308</v>
      </c>
      <c r="D97" s="18" t="s">
        <v>309</v>
      </c>
      <c r="E97" s="18" t="s">
        <v>310</v>
      </c>
      <c r="F97" s="18">
        <v>13.7</v>
      </c>
      <c r="G97" s="18" t="s">
        <v>288</v>
      </c>
      <c r="H97" s="18" t="s">
        <v>58</v>
      </c>
      <c r="K97" s="18" t="str">
        <f t="shared" si="2"/>
        <v>クイーンオブハートMASTER</v>
      </c>
      <c r="L97" s="18">
        <f t="shared" si="3"/>
        <v>13.7</v>
      </c>
    </row>
    <row r="98" spans="1:12" x14ac:dyDescent="0.4">
      <c r="A98" s="18" t="s">
        <v>10</v>
      </c>
      <c r="B98" s="18" t="s">
        <v>180</v>
      </c>
      <c r="C98" s="18" t="s">
        <v>163</v>
      </c>
      <c r="D98" s="18" t="s">
        <v>311</v>
      </c>
      <c r="E98" s="18" t="s">
        <v>215</v>
      </c>
      <c r="F98" s="18">
        <v>13.7</v>
      </c>
      <c r="G98" s="18" t="s">
        <v>288</v>
      </c>
      <c r="H98" s="18" t="s">
        <v>58</v>
      </c>
      <c r="K98" s="18" t="str">
        <f t="shared" si="2"/>
        <v>Calamity FortuneMASTER</v>
      </c>
      <c r="L98" s="18">
        <f t="shared" si="3"/>
        <v>13.7</v>
      </c>
    </row>
    <row r="99" spans="1:12" x14ac:dyDescent="0.4">
      <c r="A99" s="18" t="s">
        <v>10</v>
      </c>
      <c r="B99" s="18" t="s">
        <v>130</v>
      </c>
      <c r="C99" s="18" t="s">
        <v>43</v>
      </c>
      <c r="D99" s="18" t="s">
        <v>312</v>
      </c>
      <c r="E99" s="18" t="s">
        <v>313</v>
      </c>
      <c r="F99" s="18">
        <v>13.7</v>
      </c>
      <c r="G99" s="18" t="s">
        <v>288</v>
      </c>
      <c r="H99" s="18" t="s">
        <v>58</v>
      </c>
      <c r="K99" s="18" t="str">
        <f t="shared" si="2"/>
        <v>初音ミクの消失MASTER</v>
      </c>
      <c r="L99" s="18">
        <f t="shared" si="3"/>
        <v>13.7</v>
      </c>
    </row>
    <row r="100" spans="1:12" x14ac:dyDescent="0.4">
      <c r="A100" s="18" t="s">
        <v>8</v>
      </c>
      <c r="B100" s="18" t="s">
        <v>8</v>
      </c>
      <c r="C100" s="18" t="s">
        <v>314</v>
      </c>
      <c r="D100" s="18" t="s">
        <v>315</v>
      </c>
      <c r="E100" s="18" t="s">
        <v>316</v>
      </c>
      <c r="F100" s="18">
        <v>13.7</v>
      </c>
      <c r="G100" s="18" t="s">
        <v>288</v>
      </c>
      <c r="H100" s="18" t="s">
        <v>80</v>
      </c>
      <c r="K100" s="18" t="str">
        <f t="shared" si="2"/>
        <v>Sakura FubukiLUNATIC</v>
      </c>
      <c r="L100" s="18">
        <f t="shared" si="3"/>
        <v>13.7</v>
      </c>
    </row>
    <row r="101" spans="1:12" x14ac:dyDescent="0.4">
      <c r="A101" s="18" t="s">
        <v>10</v>
      </c>
      <c r="B101" s="18" t="s">
        <v>119</v>
      </c>
      <c r="C101" s="18" t="s">
        <v>317</v>
      </c>
      <c r="D101" s="18" t="s">
        <v>318</v>
      </c>
      <c r="E101" s="18" t="s">
        <v>319</v>
      </c>
      <c r="F101" s="18">
        <v>13.8</v>
      </c>
      <c r="G101" s="18" t="s">
        <v>288</v>
      </c>
      <c r="H101" s="18" t="s">
        <v>58</v>
      </c>
      <c r="K101" s="18" t="str">
        <f t="shared" si="2"/>
        <v>conflictMASTER</v>
      </c>
      <c r="L101" s="18">
        <f t="shared" si="3"/>
        <v>13.8</v>
      </c>
    </row>
    <row r="102" spans="1:12" x14ac:dyDescent="0.4">
      <c r="A102" s="18" t="s">
        <v>10</v>
      </c>
      <c r="B102" s="18" t="s">
        <v>88</v>
      </c>
      <c r="C102" s="18" t="s">
        <v>44</v>
      </c>
      <c r="D102" s="18" t="s">
        <v>320</v>
      </c>
      <c r="E102" s="18" t="s">
        <v>110</v>
      </c>
      <c r="F102" s="18">
        <v>13.8</v>
      </c>
      <c r="G102" s="18" t="s">
        <v>288</v>
      </c>
      <c r="H102" s="18" t="s">
        <v>80</v>
      </c>
      <c r="K102" s="18" t="str">
        <f t="shared" si="2"/>
        <v>The wheel to the rightMASTER</v>
      </c>
      <c r="L102" s="18">
        <f t="shared" si="3"/>
        <v>13.8</v>
      </c>
    </row>
    <row r="103" spans="1:12" x14ac:dyDescent="0.4">
      <c r="A103" s="18" t="s">
        <v>10</v>
      </c>
      <c r="B103" s="18" t="s">
        <v>190</v>
      </c>
      <c r="C103" s="18" t="s">
        <v>49</v>
      </c>
      <c r="D103" s="18" t="s">
        <v>321</v>
      </c>
      <c r="E103" s="18" t="s">
        <v>322</v>
      </c>
      <c r="F103" s="18">
        <v>13.7</v>
      </c>
      <c r="G103" s="18" t="s">
        <v>288</v>
      </c>
      <c r="H103" s="18" t="s">
        <v>58</v>
      </c>
      <c r="K103" s="18" t="str">
        <f t="shared" si="2"/>
        <v>GO! GO! MANIACMASTER</v>
      </c>
      <c r="L103" s="18">
        <f t="shared" si="3"/>
        <v>13.7</v>
      </c>
    </row>
    <row r="104" spans="1:12" x14ac:dyDescent="0.4">
      <c r="A104" s="18" t="s">
        <v>10</v>
      </c>
      <c r="B104" s="18" t="s">
        <v>57</v>
      </c>
      <c r="C104" s="18" t="s">
        <v>323</v>
      </c>
      <c r="D104" s="18" t="s">
        <v>324</v>
      </c>
      <c r="E104" s="18" t="s">
        <v>325</v>
      </c>
      <c r="F104" s="18">
        <v>13.7</v>
      </c>
      <c r="G104" s="18" t="s">
        <v>288</v>
      </c>
      <c r="H104" s="18" t="s">
        <v>58</v>
      </c>
      <c r="K104" s="18" t="str">
        <f t="shared" si="2"/>
        <v>Touch and GoMASTER</v>
      </c>
      <c r="L104" s="18">
        <f t="shared" si="3"/>
        <v>13.7</v>
      </c>
    </row>
    <row r="105" spans="1:12" x14ac:dyDescent="0.4">
      <c r="A105" s="18" t="s">
        <v>10</v>
      </c>
      <c r="B105" s="18" t="s">
        <v>57</v>
      </c>
      <c r="C105" s="18" t="s">
        <v>30</v>
      </c>
      <c r="D105" s="18" t="s">
        <v>326</v>
      </c>
      <c r="E105" s="18" t="s">
        <v>213</v>
      </c>
      <c r="F105" s="18">
        <v>13.9</v>
      </c>
      <c r="G105" s="18" t="s">
        <v>288</v>
      </c>
      <c r="H105" s="18" t="s">
        <v>58</v>
      </c>
      <c r="K105" s="18" t="str">
        <f t="shared" si="2"/>
        <v>BaqeelaMASTER</v>
      </c>
      <c r="L105" s="18">
        <f t="shared" si="3"/>
        <v>13.9</v>
      </c>
    </row>
    <row r="106" spans="1:12" x14ac:dyDescent="0.4">
      <c r="A106" s="18" t="s">
        <v>10</v>
      </c>
      <c r="B106" s="18" t="s">
        <v>130</v>
      </c>
      <c r="C106" s="18" t="s">
        <v>327</v>
      </c>
      <c r="D106" s="18" t="s">
        <v>328</v>
      </c>
      <c r="E106" s="18" t="s">
        <v>329</v>
      </c>
      <c r="F106" s="18">
        <v>13.8</v>
      </c>
      <c r="G106" s="18" t="s">
        <v>288</v>
      </c>
      <c r="H106" s="18" t="s">
        <v>58</v>
      </c>
      <c r="K106" s="18" t="str">
        <f t="shared" si="2"/>
        <v>ギガンティックO.T.NMASTER</v>
      </c>
      <c r="L106" s="18">
        <f t="shared" si="3"/>
        <v>13.8</v>
      </c>
    </row>
    <row r="107" spans="1:12" x14ac:dyDescent="0.4">
      <c r="A107" s="18" t="s">
        <v>10</v>
      </c>
      <c r="B107" s="18" t="s">
        <v>57</v>
      </c>
      <c r="C107" s="18" t="s">
        <v>330</v>
      </c>
      <c r="D107" s="18" t="s">
        <v>331</v>
      </c>
      <c r="E107" s="18" t="s">
        <v>196</v>
      </c>
      <c r="F107" s="18">
        <v>13.8</v>
      </c>
      <c r="G107" s="18" t="s">
        <v>288</v>
      </c>
      <c r="H107" s="18" t="s">
        <v>58</v>
      </c>
      <c r="K107" s="18" t="str">
        <f t="shared" si="2"/>
        <v>Lazy AddictionMASTER</v>
      </c>
      <c r="L107" s="18">
        <f t="shared" si="3"/>
        <v>13.8</v>
      </c>
    </row>
    <row r="108" spans="1:12" x14ac:dyDescent="0.4">
      <c r="A108" s="18" t="s">
        <v>10</v>
      </c>
      <c r="B108" s="18" t="s">
        <v>57</v>
      </c>
      <c r="C108" s="18" t="s">
        <v>332</v>
      </c>
      <c r="D108" s="18" t="s">
        <v>333</v>
      </c>
      <c r="E108" s="18" t="s">
        <v>334</v>
      </c>
      <c r="F108" s="18">
        <v>13.9</v>
      </c>
      <c r="G108" s="18" t="s">
        <v>288</v>
      </c>
      <c r="H108" s="18" t="s">
        <v>58</v>
      </c>
      <c r="K108" s="18" t="str">
        <f t="shared" si="2"/>
        <v>Mini skirtMASTER</v>
      </c>
      <c r="L108" s="18">
        <f t="shared" si="3"/>
        <v>13.9</v>
      </c>
    </row>
    <row r="109" spans="1:12" x14ac:dyDescent="0.4">
      <c r="A109" s="18" t="s">
        <v>10</v>
      </c>
      <c r="B109" s="18" t="s">
        <v>57</v>
      </c>
      <c r="C109" s="18" t="s">
        <v>335</v>
      </c>
      <c r="D109" s="18" t="s">
        <v>336</v>
      </c>
      <c r="E109" s="18" t="s">
        <v>230</v>
      </c>
      <c r="F109" s="18">
        <v>13.8</v>
      </c>
      <c r="G109" s="18" t="s">
        <v>288</v>
      </c>
      <c r="H109" s="18" t="s">
        <v>58</v>
      </c>
      <c r="K109" s="18" t="str">
        <f t="shared" si="2"/>
        <v>HONEY-QMASTER</v>
      </c>
      <c r="L109" s="18">
        <f t="shared" si="3"/>
        <v>13.8</v>
      </c>
    </row>
    <row r="110" spans="1:12" x14ac:dyDescent="0.4">
      <c r="A110" s="18" t="s">
        <v>10</v>
      </c>
      <c r="B110" s="18" t="s">
        <v>130</v>
      </c>
      <c r="C110" s="18" t="s">
        <v>337</v>
      </c>
      <c r="D110" s="18" t="s">
        <v>338</v>
      </c>
      <c r="E110" s="18" t="s">
        <v>339</v>
      </c>
      <c r="F110" s="18">
        <v>13.7</v>
      </c>
      <c r="G110" s="18" t="s">
        <v>288</v>
      </c>
      <c r="H110" s="18" t="s">
        <v>340</v>
      </c>
      <c r="K110" s="18" t="str">
        <f t="shared" si="2"/>
        <v>裏表ラバーズMASTER</v>
      </c>
      <c r="L110" s="18">
        <f t="shared" si="3"/>
        <v>13.7</v>
      </c>
    </row>
    <row r="111" spans="1:12" x14ac:dyDescent="0.4">
      <c r="A111" s="18" t="s">
        <v>10</v>
      </c>
      <c r="B111" s="18" t="s">
        <v>119</v>
      </c>
      <c r="C111" s="18" t="s">
        <v>45</v>
      </c>
      <c r="D111" s="18" t="s">
        <v>341</v>
      </c>
      <c r="E111" s="18" t="s">
        <v>210</v>
      </c>
      <c r="F111" s="18">
        <v>13.8</v>
      </c>
      <c r="G111" s="18" t="s">
        <v>288</v>
      </c>
      <c r="H111" s="18" t="s">
        <v>58</v>
      </c>
      <c r="K111" s="18" t="str">
        <f t="shared" si="2"/>
        <v>DuelloMASTER</v>
      </c>
      <c r="L111" s="18">
        <f t="shared" si="3"/>
        <v>13.8</v>
      </c>
    </row>
    <row r="112" spans="1:12" x14ac:dyDescent="0.4">
      <c r="A112" s="18" t="s">
        <v>10</v>
      </c>
      <c r="B112" s="18" t="s">
        <v>180</v>
      </c>
      <c r="C112" s="18" t="s">
        <v>53</v>
      </c>
      <c r="D112" s="18" t="s">
        <v>342</v>
      </c>
      <c r="E112" s="18" t="s">
        <v>165</v>
      </c>
      <c r="F112" s="18">
        <v>13.7</v>
      </c>
      <c r="G112" s="18" t="s">
        <v>288</v>
      </c>
      <c r="H112" s="18" t="s">
        <v>58</v>
      </c>
      <c r="K112" s="18" t="str">
        <f t="shared" si="2"/>
        <v>Doll JudgmentMASTER</v>
      </c>
      <c r="L112" s="18">
        <f t="shared" si="3"/>
        <v>13.7</v>
      </c>
    </row>
    <row r="113" spans="1:12" x14ac:dyDescent="0.4">
      <c r="A113" s="18" t="s">
        <v>10</v>
      </c>
      <c r="B113" s="18" t="s">
        <v>88</v>
      </c>
      <c r="C113" s="18" t="s">
        <v>54</v>
      </c>
      <c r="D113" s="18" t="s">
        <v>343</v>
      </c>
      <c r="E113" s="18" t="s">
        <v>344</v>
      </c>
      <c r="F113" s="18">
        <v>13.7</v>
      </c>
      <c r="G113" s="18" t="s">
        <v>288</v>
      </c>
      <c r="H113" s="18" t="s">
        <v>345</v>
      </c>
      <c r="K113" s="18" t="str">
        <f t="shared" si="2"/>
        <v>BOKUTOMASTER</v>
      </c>
      <c r="L113" s="18">
        <f t="shared" si="3"/>
        <v>13.7</v>
      </c>
    </row>
    <row r="114" spans="1:12" x14ac:dyDescent="0.4">
      <c r="A114" s="18" t="s">
        <v>10</v>
      </c>
      <c r="B114" s="18" t="s">
        <v>57</v>
      </c>
      <c r="C114" s="18" t="s">
        <v>346</v>
      </c>
      <c r="D114" s="18" t="s">
        <v>347</v>
      </c>
      <c r="E114" s="18" t="s">
        <v>186</v>
      </c>
      <c r="F114" s="18">
        <v>13.8</v>
      </c>
      <c r="G114" s="18" t="s">
        <v>288</v>
      </c>
      <c r="H114" s="18" t="s">
        <v>58</v>
      </c>
      <c r="K114" s="18" t="str">
        <f t="shared" si="2"/>
        <v>SparkleMASTER</v>
      </c>
      <c r="L114" s="18">
        <f t="shared" si="3"/>
        <v>13.8</v>
      </c>
    </row>
    <row r="115" spans="1:12" x14ac:dyDescent="0.4">
      <c r="A115" s="18" t="s">
        <v>10</v>
      </c>
      <c r="B115" s="18" t="s">
        <v>57</v>
      </c>
      <c r="C115" s="18" t="s">
        <v>33</v>
      </c>
      <c r="D115" s="18" t="s">
        <v>348</v>
      </c>
      <c r="E115" s="18" t="s">
        <v>349</v>
      </c>
      <c r="F115" s="18">
        <v>13.9</v>
      </c>
      <c r="G115" s="18" t="s">
        <v>288</v>
      </c>
      <c r="H115" s="18" t="s">
        <v>58</v>
      </c>
      <c r="K115" s="18" t="str">
        <f t="shared" si="2"/>
        <v>Vibes 2k20MASTER</v>
      </c>
      <c r="L115" s="18">
        <f t="shared" si="3"/>
        <v>13.9</v>
      </c>
    </row>
    <row r="116" spans="1:12" x14ac:dyDescent="0.4">
      <c r="A116" s="18" t="s">
        <v>8</v>
      </c>
      <c r="B116" s="18" t="s">
        <v>8</v>
      </c>
      <c r="C116" s="18" t="s">
        <v>350</v>
      </c>
      <c r="D116" s="18" t="s">
        <v>351</v>
      </c>
      <c r="E116" s="18" t="s">
        <v>352</v>
      </c>
      <c r="F116" s="18">
        <v>13.9</v>
      </c>
      <c r="G116" s="18" t="s">
        <v>288</v>
      </c>
      <c r="H116" s="18" t="s">
        <v>58</v>
      </c>
      <c r="K116" s="18" t="str">
        <f t="shared" si="2"/>
        <v>どどんぱち大音頭LUNATIC</v>
      </c>
      <c r="L116" s="18">
        <f t="shared" si="3"/>
        <v>13.9</v>
      </c>
    </row>
    <row r="117" spans="1:12" x14ac:dyDescent="0.4">
      <c r="A117" s="18" t="s">
        <v>10</v>
      </c>
      <c r="B117" s="18" t="s">
        <v>180</v>
      </c>
      <c r="C117" s="18" t="s">
        <v>353</v>
      </c>
      <c r="D117" s="18" t="s">
        <v>354</v>
      </c>
      <c r="E117" s="18" t="s">
        <v>215</v>
      </c>
      <c r="F117" s="18">
        <v>13.7</v>
      </c>
      <c r="G117" s="18" t="s">
        <v>288</v>
      </c>
      <c r="H117" s="18" t="s">
        <v>58</v>
      </c>
      <c r="K117" s="18" t="str">
        <f t="shared" si="2"/>
        <v>疾走あんさんぶるMASTER</v>
      </c>
      <c r="L117" s="18">
        <f t="shared" si="3"/>
        <v>13.7</v>
      </c>
    </row>
    <row r="118" spans="1:12" x14ac:dyDescent="0.4">
      <c r="A118" s="18" t="s">
        <v>10</v>
      </c>
      <c r="B118" s="18" t="s">
        <v>119</v>
      </c>
      <c r="C118" s="18" t="s">
        <v>355</v>
      </c>
      <c r="D118" s="18" t="s">
        <v>356</v>
      </c>
      <c r="E118" s="18" t="s">
        <v>357</v>
      </c>
      <c r="F118" s="18">
        <v>13.8</v>
      </c>
      <c r="G118" s="18" t="s">
        <v>288</v>
      </c>
      <c r="H118" s="18" t="s">
        <v>358</v>
      </c>
      <c r="K118" s="18" t="str">
        <f t="shared" si="2"/>
        <v>DreadnoughtMASTER</v>
      </c>
      <c r="L118" s="18">
        <f t="shared" si="3"/>
        <v>13.8</v>
      </c>
    </row>
    <row r="119" spans="1:12" x14ac:dyDescent="0.4">
      <c r="A119" s="18" t="s">
        <v>10</v>
      </c>
      <c r="B119" s="18" t="s">
        <v>57</v>
      </c>
      <c r="C119" s="18" t="s">
        <v>359</v>
      </c>
      <c r="D119" s="18" t="s">
        <v>360</v>
      </c>
      <c r="E119" s="18" t="s">
        <v>361</v>
      </c>
      <c r="F119" s="18">
        <v>13.9</v>
      </c>
      <c r="G119" s="18" t="s">
        <v>288</v>
      </c>
      <c r="H119" s="18" t="s">
        <v>58</v>
      </c>
      <c r="K119" s="18" t="str">
        <f t="shared" si="2"/>
        <v>Ai DrewMASTER</v>
      </c>
      <c r="L119" s="18">
        <f t="shared" si="3"/>
        <v>13.9</v>
      </c>
    </row>
    <row r="120" spans="1:12" x14ac:dyDescent="0.4">
      <c r="A120" s="18" t="s">
        <v>10</v>
      </c>
      <c r="B120" s="18" t="s">
        <v>57</v>
      </c>
      <c r="C120" s="18" t="s">
        <v>362</v>
      </c>
      <c r="D120" s="18" t="s">
        <v>363</v>
      </c>
      <c r="E120" s="18" t="s">
        <v>352</v>
      </c>
      <c r="F120" s="18">
        <v>13.8</v>
      </c>
      <c r="G120" s="18" t="s">
        <v>288</v>
      </c>
      <c r="H120" s="18" t="s">
        <v>58</v>
      </c>
      <c r="K120" s="18" t="str">
        <f t="shared" si="2"/>
        <v>アマツカミMASTER</v>
      </c>
      <c r="L120" s="18">
        <f t="shared" si="3"/>
        <v>13.8</v>
      </c>
    </row>
    <row r="121" spans="1:12" x14ac:dyDescent="0.4">
      <c r="A121" s="18" t="s">
        <v>10</v>
      </c>
      <c r="B121" s="18" t="s">
        <v>57</v>
      </c>
      <c r="C121" s="18" t="s">
        <v>364</v>
      </c>
      <c r="D121" s="18" t="s">
        <v>365</v>
      </c>
      <c r="E121" s="18" t="s">
        <v>366</v>
      </c>
      <c r="F121" s="18">
        <v>13.9</v>
      </c>
      <c r="G121" s="18" t="s">
        <v>288</v>
      </c>
      <c r="H121" s="18" t="s">
        <v>58</v>
      </c>
      <c r="K121" s="18" t="str">
        <f t="shared" si="2"/>
        <v>Trinity DepartureMASTER</v>
      </c>
      <c r="L121" s="18">
        <f t="shared" si="3"/>
        <v>13.9</v>
      </c>
    </row>
    <row r="122" spans="1:12" x14ac:dyDescent="0.4">
      <c r="A122" s="18" t="s">
        <v>10</v>
      </c>
      <c r="B122" s="18" t="s">
        <v>88</v>
      </c>
      <c r="C122" s="18" t="s">
        <v>367</v>
      </c>
      <c r="D122" s="18" t="s">
        <v>368</v>
      </c>
      <c r="E122" s="18" t="s">
        <v>369</v>
      </c>
      <c r="F122" s="18">
        <v>13.7</v>
      </c>
      <c r="G122" s="18" t="s">
        <v>288</v>
      </c>
      <c r="H122" s="18" t="s">
        <v>58</v>
      </c>
      <c r="K122" s="18" t="str">
        <f t="shared" si="2"/>
        <v>Summer is overMASTER</v>
      </c>
      <c r="L122" s="18">
        <f t="shared" si="3"/>
        <v>13.7</v>
      </c>
    </row>
    <row r="123" spans="1:12" x14ac:dyDescent="0.4">
      <c r="A123" s="18" t="s">
        <v>8</v>
      </c>
      <c r="B123" s="18" t="s">
        <v>8</v>
      </c>
      <c r="C123" s="18" t="s">
        <v>55</v>
      </c>
      <c r="D123" s="18" t="s">
        <v>370</v>
      </c>
      <c r="E123" s="18" t="s">
        <v>371</v>
      </c>
      <c r="F123" s="18">
        <v>13.7</v>
      </c>
      <c r="G123" s="18" t="s">
        <v>288</v>
      </c>
      <c r="H123" s="18" t="s">
        <v>372</v>
      </c>
      <c r="K123" s="18" t="str">
        <f t="shared" si="2"/>
        <v>最強 the サマータイム!!!!!LUNATIC</v>
      </c>
      <c r="L123" s="18">
        <f t="shared" si="3"/>
        <v>13.7</v>
      </c>
    </row>
    <row r="124" spans="1:12" x14ac:dyDescent="0.4">
      <c r="A124" s="18" t="s">
        <v>10</v>
      </c>
      <c r="B124" s="18" t="s">
        <v>119</v>
      </c>
      <c r="C124" s="18" t="s">
        <v>373</v>
      </c>
      <c r="D124" s="18" t="s">
        <v>374</v>
      </c>
      <c r="E124" s="18" t="s">
        <v>375</v>
      </c>
      <c r="F124" s="18">
        <v>13.8</v>
      </c>
      <c r="G124" s="18" t="s">
        <v>288</v>
      </c>
      <c r="H124" s="18" t="s">
        <v>58</v>
      </c>
      <c r="K124" s="18" t="str">
        <f t="shared" si="2"/>
        <v>Destr0yerMASTER</v>
      </c>
      <c r="L124" s="18">
        <f t="shared" si="3"/>
        <v>13.8</v>
      </c>
    </row>
    <row r="125" spans="1:12" x14ac:dyDescent="0.4">
      <c r="A125" s="18" t="s">
        <v>10</v>
      </c>
      <c r="B125" s="18" t="s">
        <v>57</v>
      </c>
      <c r="C125" s="18" t="s">
        <v>376</v>
      </c>
      <c r="D125" s="18" t="s">
        <v>377</v>
      </c>
      <c r="E125" s="18" t="s">
        <v>378</v>
      </c>
      <c r="F125" s="18">
        <v>13.7</v>
      </c>
      <c r="G125" s="18" t="s">
        <v>288</v>
      </c>
      <c r="H125" s="18" t="s">
        <v>58</v>
      </c>
      <c r="K125" s="18" t="str">
        <f t="shared" si="2"/>
        <v>RED to REDMASTER</v>
      </c>
      <c r="L125" s="18">
        <f t="shared" si="3"/>
        <v>13.7</v>
      </c>
    </row>
    <row r="126" spans="1:12" x14ac:dyDescent="0.4">
      <c r="A126" s="18" t="s">
        <v>10</v>
      </c>
      <c r="B126" s="18" t="s">
        <v>57</v>
      </c>
      <c r="C126" s="18" t="s">
        <v>379</v>
      </c>
      <c r="D126" s="18" t="s">
        <v>380</v>
      </c>
      <c r="E126" s="18" t="s">
        <v>381</v>
      </c>
      <c r="F126" s="18">
        <v>13.9</v>
      </c>
      <c r="G126" s="18" t="s">
        <v>288</v>
      </c>
      <c r="H126" s="18" t="s">
        <v>58</v>
      </c>
      <c r="K126" s="18" t="str">
        <f t="shared" si="2"/>
        <v>DaydreamaMASTER</v>
      </c>
      <c r="L126" s="18">
        <f t="shared" si="3"/>
        <v>13.9</v>
      </c>
    </row>
    <row r="127" spans="1:12" x14ac:dyDescent="0.4">
      <c r="A127" s="18" t="s">
        <v>10</v>
      </c>
      <c r="B127" s="18" t="s">
        <v>57</v>
      </c>
      <c r="C127" s="18" t="s">
        <v>382</v>
      </c>
      <c r="D127" s="18" t="s">
        <v>383</v>
      </c>
      <c r="E127" s="18" t="s">
        <v>384</v>
      </c>
      <c r="F127" s="18">
        <v>13.7</v>
      </c>
      <c r="G127" s="18" t="s">
        <v>288</v>
      </c>
      <c r="H127" s="18" t="s">
        <v>58</v>
      </c>
      <c r="K127" s="18" t="str">
        <f t="shared" si="2"/>
        <v>LostwizzMASTER</v>
      </c>
      <c r="L127" s="18">
        <f t="shared" si="3"/>
        <v>13.7</v>
      </c>
    </row>
    <row r="128" spans="1:12" x14ac:dyDescent="0.4">
      <c r="A128" s="18" t="s">
        <v>8</v>
      </c>
      <c r="B128" s="18" t="s">
        <v>8</v>
      </c>
      <c r="C128" s="18" t="s">
        <v>385</v>
      </c>
      <c r="D128" s="18" t="s">
        <v>386</v>
      </c>
      <c r="E128" s="18" t="s">
        <v>278</v>
      </c>
      <c r="F128" s="18">
        <v>13.8</v>
      </c>
      <c r="G128" s="18" t="s">
        <v>288</v>
      </c>
      <c r="H128" s="18" t="s">
        <v>58</v>
      </c>
      <c r="K128" s="18" t="str">
        <f t="shared" si="2"/>
        <v>東亞 -O.N.G.E.K.I. MIX-LUNATIC</v>
      </c>
      <c r="L128" s="18">
        <f t="shared" si="3"/>
        <v>13.8</v>
      </c>
    </row>
    <row r="129" spans="1:12" x14ac:dyDescent="0.4">
      <c r="A129" s="18" t="s">
        <v>10</v>
      </c>
      <c r="B129" s="18" t="s">
        <v>130</v>
      </c>
      <c r="C129" s="18" t="s">
        <v>47</v>
      </c>
      <c r="D129" s="18" t="s">
        <v>387</v>
      </c>
      <c r="E129" s="18" t="s">
        <v>388</v>
      </c>
      <c r="F129" s="18">
        <v>13.7</v>
      </c>
      <c r="G129" s="18" t="s">
        <v>288</v>
      </c>
      <c r="H129" s="18" t="s">
        <v>58</v>
      </c>
      <c r="K129" s="18" t="str">
        <f t="shared" ref="K129:K192" si="4">C129&amp;A129</f>
        <v>イカサマライフゲイムMASTER</v>
      </c>
      <c r="L129" s="18">
        <f t="shared" ref="L129:L192" si="5">F129</f>
        <v>13.7</v>
      </c>
    </row>
    <row r="130" spans="1:12" x14ac:dyDescent="0.4">
      <c r="A130" s="18" t="s">
        <v>10</v>
      </c>
      <c r="B130" s="18" t="s">
        <v>180</v>
      </c>
      <c r="C130" s="18" t="s">
        <v>389</v>
      </c>
      <c r="D130" s="18" t="s">
        <v>390</v>
      </c>
      <c r="E130" s="18" t="s">
        <v>213</v>
      </c>
      <c r="F130" s="18">
        <v>13.9</v>
      </c>
      <c r="G130" s="18" t="s">
        <v>288</v>
      </c>
      <c r="H130" s="18" t="s">
        <v>58</v>
      </c>
      <c r="K130" s="18" t="str">
        <f t="shared" si="4"/>
        <v>ナイト・オブ・ナイツ (かめりあ's“ワンス・アポン・ア・ナイト"Remix)MASTER</v>
      </c>
      <c r="L130" s="18">
        <f t="shared" si="5"/>
        <v>13.9</v>
      </c>
    </row>
    <row r="131" spans="1:12" x14ac:dyDescent="0.4">
      <c r="A131" s="18" t="s">
        <v>10</v>
      </c>
      <c r="B131" s="18" t="s">
        <v>119</v>
      </c>
      <c r="C131" s="18" t="s">
        <v>46</v>
      </c>
      <c r="D131" s="18" t="s">
        <v>391</v>
      </c>
      <c r="E131" s="18" t="s">
        <v>149</v>
      </c>
      <c r="F131" s="18">
        <v>13.8</v>
      </c>
      <c r="G131" s="18" t="s">
        <v>288</v>
      </c>
      <c r="H131" s="18" t="s">
        <v>58</v>
      </c>
      <c r="K131" s="18" t="str">
        <f t="shared" si="4"/>
        <v>Reach for the StarsMASTER</v>
      </c>
      <c r="L131" s="18">
        <f t="shared" si="5"/>
        <v>13.8</v>
      </c>
    </row>
    <row r="132" spans="1:12" x14ac:dyDescent="0.4">
      <c r="A132" s="18" t="s">
        <v>10</v>
      </c>
      <c r="B132" s="18" t="s">
        <v>119</v>
      </c>
      <c r="C132" s="18" t="s">
        <v>392</v>
      </c>
      <c r="D132" s="18" t="s">
        <v>393</v>
      </c>
      <c r="E132" s="18" t="s">
        <v>394</v>
      </c>
      <c r="F132" s="18">
        <v>13.9</v>
      </c>
      <c r="G132" s="18" t="s">
        <v>288</v>
      </c>
      <c r="H132" s="18" t="s">
        <v>58</v>
      </c>
      <c r="K132" s="18" t="str">
        <f t="shared" si="4"/>
        <v>Singularity - ETIA.MASTER</v>
      </c>
      <c r="L132" s="18">
        <f t="shared" si="5"/>
        <v>13.9</v>
      </c>
    </row>
    <row r="133" spans="1:12" x14ac:dyDescent="0.4">
      <c r="A133" s="18" t="s">
        <v>10</v>
      </c>
      <c r="B133" s="18" t="s">
        <v>119</v>
      </c>
      <c r="C133" s="18" t="s">
        <v>395</v>
      </c>
      <c r="D133" s="18" t="s">
        <v>58</v>
      </c>
      <c r="E133" s="18" t="s">
        <v>58</v>
      </c>
      <c r="F133" s="18">
        <v>13.7</v>
      </c>
      <c r="G133" s="18" t="s">
        <v>288</v>
      </c>
      <c r="H133" s="18" t="s">
        <v>396</v>
      </c>
      <c r="K133" s="18" t="str">
        <f t="shared" si="4"/>
        <v>Burning Steel InfernoMASTER</v>
      </c>
      <c r="L133" s="18">
        <f t="shared" si="5"/>
        <v>13.7</v>
      </c>
    </row>
    <row r="134" spans="1:12" x14ac:dyDescent="0.4">
      <c r="A134" s="18" t="s">
        <v>8</v>
      </c>
      <c r="B134" s="18" t="s">
        <v>8</v>
      </c>
      <c r="C134" s="18" t="s">
        <v>397</v>
      </c>
      <c r="D134" s="18" t="s">
        <v>398</v>
      </c>
      <c r="E134" s="18" t="s">
        <v>310</v>
      </c>
      <c r="F134" s="18">
        <v>13.7</v>
      </c>
      <c r="G134" s="18" t="s">
        <v>288</v>
      </c>
      <c r="H134" s="18" t="s">
        <v>58</v>
      </c>
      <c r="K134" s="18" t="str">
        <f t="shared" si="4"/>
        <v>ハッピータイフーンLUNATIC</v>
      </c>
      <c r="L134" s="18">
        <f t="shared" si="5"/>
        <v>13.7</v>
      </c>
    </row>
    <row r="135" spans="1:12" x14ac:dyDescent="0.4">
      <c r="A135" s="18" t="s">
        <v>10</v>
      </c>
      <c r="B135" s="18" t="s">
        <v>57</v>
      </c>
      <c r="C135" s="18" t="s">
        <v>399</v>
      </c>
      <c r="D135" s="18" t="s">
        <v>200</v>
      </c>
      <c r="E135" s="18" t="s">
        <v>400</v>
      </c>
      <c r="F135" s="18">
        <v>13.9</v>
      </c>
      <c r="G135" s="18" t="s">
        <v>288</v>
      </c>
      <c r="H135" s="18" t="s">
        <v>58</v>
      </c>
      <c r="K135" s="18" t="str">
        <f t="shared" si="4"/>
        <v>Ruler Count,ZeroMASTER</v>
      </c>
      <c r="L135" s="18">
        <f t="shared" si="5"/>
        <v>13.9</v>
      </c>
    </row>
    <row r="136" spans="1:12" x14ac:dyDescent="0.4">
      <c r="A136" s="18" t="s">
        <v>8</v>
      </c>
      <c r="B136" s="18" t="s">
        <v>8</v>
      </c>
      <c r="C136" s="18" t="s">
        <v>401</v>
      </c>
      <c r="D136" s="18" t="s">
        <v>402</v>
      </c>
      <c r="E136" s="18" t="s">
        <v>73</v>
      </c>
      <c r="F136" s="18">
        <v>13.8</v>
      </c>
      <c r="G136" s="18" t="s">
        <v>288</v>
      </c>
      <c r="H136" s="18" t="s">
        <v>58</v>
      </c>
      <c r="K136" s="18" t="str">
        <f t="shared" si="4"/>
        <v>ネ!コ!LUNATIC</v>
      </c>
      <c r="L136" s="18">
        <f t="shared" si="5"/>
        <v>13.8</v>
      </c>
    </row>
    <row r="137" spans="1:12" x14ac:dyDescent="0.4">
      <c r="A137" s="18" t="s">
        <v>10</v>
      </c>
      <c r="B137" s="18" t="s">
        <v>57</v>
      </c>
      <c r="C137" s="18" t="s">
        <v>403</v>
      </c>
      <c r="D137" s="18" t="s">
        <v>404</v>
      </c>
      <c r="E137" s="18" t="s">
        <v>405</v>
      </c>
      <c r="F137" s="18">
        <v>13.8</v>
      </c>
      <c r="G137" s="18" t="s">
        <v>288</v>
      </c>
      <c r="H137" s="18" t="s">
        <v>58</v>
      </c>
      <c r="K137" s="18" t="str">
        <f t="shared" si="4"/>
        <v>See The LightMASTER</v>
      </c>
      <c r="L137" s="18">
        <f t="shared" si="5"/>
        <v>13.8</v>
      </c>
    </row>
    <row r="138" spans="1:12" x14ac:dyDescent="0.4">
      <c r="A138" s="18" t="s">
        <v>10</v>
      </c>
      <c r="B138" s="18" t="s">
        <v>190</v>
      </c>
      <c r="C138" s="18" t="s">
        <v>406</v>
      </c>
      <c r="D138" s="18" t="s">
        <v>58</v>
      </c>
      <c r="E138" s="18" t="s">
        <v>58</v>
      </c>
      <c r="F138" s="18">
        <v>13.7</v>
      </c>
      <c r="G138" s="18" t="s">
        <v>288</v>
      </c>
      <c r="H138" s="18" t="s">
        <v>58</v>
      </c>
      <c r="K138" s="18" t="str">
        <f t="shared" si="4"/>
        <v>藍の華MASTER</v>
      </c>
      <c r="L138" s="18">
        <f t="shared" si="5"/>
        <v>13.7</v>
      </c>
    </row>
    <row r="139" spans="1:12" x14ac:dyDescent="0.4">
      <c r="A139" s="18" t="s">
        <v>10</v>
      </c>
      <c r="B139" s="18" t="s">
        <v>119</v>
      </c>
      <c r="C139" s="18" t="s">
        <v>407</v>
      </c>
      <c r="D139" s="18" t="s">
        <v>408</v>
      </c>
      <c r="E139" s="18" t="s">
        <v>409</v>
      </c>
      <c r="F139" s="18">
        <v>13.8</v>
      </c>
      <c r="G139" s="18" t="s">
        <v>288</v>
      </c>
      <c r="H139" s="18" t="s">
        <v>58</v>
      </c>
      <c r="K139" s="18" t="str">
        <f t="shared" si="4"/>
        <v>BBBLOW -rebuild-MASTER</v>
      </c>
      <c r="L139" s="18">
        <f t="shared" si="5"/>
        <v>13.8</v>
      </c>
    </row>
    <row r="140" spans="1:12" x14ac:dyDescent="0.4">
      <c r="A140" s="18" t="s">
        <v>10</v>
      </c>
      <c r="B140" s="18" t="s">
        <v>57</v>
      </c>
      <c r="C140" s="18" t="s">
        <v>24</v>
      </c>
      <c r="D140" s="18" t="s">
        <v>58</v>
      </c>
      <c r="E140" s="18" t="s">
        <v>58</v>
      </c>
      <c r="F140" s="18">
        <v>13.8</v>
      </c>
      <c r="G140" s="18" t="s">
        <v>288</v>
      </c>
      <c r="H140" s="18" t="s">
        <v>58</v>
      </c>
      <c r="K140" s="18" t="str">
        <f t="shared" si="4"/>
        <v>最っ高のエンタメだ!!MASTER</v>
      </c>
      <c r="L140" s="18">
        <f t="shared" si="5"/>
        <v>13.8</v>
      </c>
    </row>
    <row r="141" spans="1:12" x14ac:dyDescent="0.4">
      <c r="A141" s="18" t="s">
        <v>10</v>
      </c>
      <c r="B141" s="18" t="s">
        <v>57</v>
      </c>
      <c r="C141" s="18" t="s">
        <v>410</v>
      </c>
      <c r="D141" s="18" t="s">
        <v>58</v>
      </c>
      <c r="E141" s="18" t="s">
        <v>58</v>
      </c>
      <c r="F141" s="18">
        <v>13.7</v>
      </c>
      <c r="G141" s="18" t="s">
        <v>288</v>
      </c>
      <c r="H141" s="18" t="s">
        <v>58</v>
      </c>
      <c r="K141" s="18" t="str">
        <f t="shared" si="4"/>
        <v>A Day in the PatisserieMASTER</v>
      </c>
      <c r="L141" s="18">
        <f t="shared" si="5"/>
        <v>13.7</v>
      </c>
    </row>
    <row r="142" spans="1:12" x14ac:dyDescent="0.4">
      <c r="A142" s="18" t="s">
        <v>8</v>
      </c>
      <c r="B142" s="18" t="s">
        <v>8</v>
      </c>
      <c r="C142" s="18" t="s">
        <v>411</v>
      </c>
      <c r="D142" s="18" t="s">
        <v>58</v>
      </c>
      <c r="E142" s="18" t="s">
        <v>58</v>
      </c>
      <c r="F142" s="18">
        <v>13.8</v>
      </c>
      <c r="G142" s="18" t="s">
        <v>288</v>
      </c>
      <c r="H142" s="18" t="s">
        <v>58</v>
      </c>
      <c r="K142" s="18" t="str">
        <f t="shared" si="4"/>
        <v>回レ!雪月花LUNATIC</v>
      </c>
      <c r="L142" s="18">
        <f t="shared" si="5"/>
        <v>13.8</v>
      </c>
    </row>
    <row r="143" spans="1:12" x14ac:dyDescent="0.4">
      <c r="A143" s="18" t="s">
        <v>10</v>
      </c>
      <c r="B143" s="18" t="s">
        <v>119</v>
      </c>
      <c r="C143" s="18" t="s">
        <v>412</v>
      </c>
      <c r="D143" s="18" t="s">
        <v>58</v>
      </c>
      <c r="E143" s="18" t="s">
        <v>58</v>
      </c>
      <c r="F143" s="18">
        <v>13.7</v>
      </c>
      <c r="G143" s="18" t="s">
        <v>288</v>
      </c>
      <c r="H143" s="18" t="s">
        <v>58</v>
      </c>
      <c r="K143" s="18" t="str">
        <f t="shared" si="4"/>
        <v>Singularity - SEGA SOUND STAFF「セガNET麻雀 MJ」MASTER</v>
      </c>
      <c r="L143" s="18">
        <f t="shared" si="5"/>
        <v>13.7</v>
      </c>
    </row>
    <row r="144" spans="1:12" x14ac:dyDescent="0.4">
      <c r="A144" s="18" t="s">
        <v>8</v>
      </c>
      <c r="B144" s="18" t="s">
        <v>8</v>
      </c>
      <c r="C144" s="18" t="s">
        <v>413</v>
      </c>
      <c r="D144" s="18" t="s">
        <v>414</v>
      </c>
      <c r="E144" s="18" t="s">
        <v>66</v>
      </c>
      <c r="F144" s="18">
        <v>13.9</v>
      </c>
      <c r="G144" s="18" t="s">
        <v>288</v>
      </c>
      <c r="H144" s="18" t="s">
        <v>58</v>
      </c>
      <c r="K144" s="18" t="str">
        <f t="shared" si="4"/>
        <v>セガNET麻雀MJ -O.N.G.E.K.I. MIX-LUNATIC</v>
      </c>
      <c r="L144" s="18">
        <f t="shared" si="5"/>
        <v>13.9</v>
      </c>
    </row>
    <row r="145" spans="1:12" x14ac:dyDescent="0.4">
      <c r="A145" s="18" t="s">
        <v>10</v>
      </c>
      <c r="B145" s="18" t="s">
        <v>88</v>
      </c>
      <c r="C145" s="18" t="s">
        <v>415</v>
      </c>
      <c r="D145" s="18" t="s">
        <v>58</v>
      </c>
      <c r="E145" s="18" t="s">
        <v>58</v>
      </c>
      <c r="F145" s="18">
        <v>13.7</v>
      </c>
      <c r="G145" s="18" t="s">
        <v>288</v>
      </c>
      <c r="H145" s="18" t="s">
        <v>58</v>
      </c>
      <c r="K145" s="18" t="str">
        <f t="shared" si="4"/>
        <v>シャッキーーン!!MASTER</v>
      </c>
      <c r="L145" s="18">
        <f t="shared" si="5"/>
        <v>13.7</v>
      </c>
    </row>
    <row r="146" spans="1:12" x14ac:dyDescent="0.4">
      <c r="A146" s="18" t="s">
        <v>10</v>
      </c>
      <c r="B146" s="18" t="s">
        <v>88</v>
      </c>
      <c r="C146" s="18" t="s">
        <v>416</v>
      </c>
      <c r="D146" s="18" t="s">
        <v>417</v>
      </c>
      <c r="E146" s="18" t="s">
        <v>418</v>
      </c>
      <c r="F146" s="18">
        <v>13.9</v>
      </c>
      <c r="G146" s="18" t="s">
        <v>288</v>
      </c>
      <c r="H146" s="18" t="s">
        <v>58</v>
      </c>
      <c r="K146" s="18" t="str">
        <f t="shared" si="4"/>
        <v>四月の雨MASTER</v>
      </c>
      <c r="L146" s="18">
        <f t="shared" si="5"/>
        <v>13.9</v>
      </c>
    </row>
    <row r="147" spans="1:12" x14ac:dyDescent="0.4">
      <c r="A147" s="18" t="s">
        <v>10</v>
      </c>
      <c r="B147" s="18" t="s">
        <v>57</v>
      </c>
      <c r="C147" s="18" t="s">
        <v>419</v>
      </c>
      <c r="D147" s="18" t="s">
        <v>269</v>
      </c>
      <c r="E147" s="18" t="s">
        <v>310</v>
      </c>
      <c r="F147" s="18">
        <v>13.9</v>
      </c>
      <c r="G147" s="18" t="s">
        <v>288</v>
      </c>
      <c r="H147" s="18" t="s">
        <v>58</v>
      </c>
      <c r="K147" s="18" t="str">
        <f t="shared" si="4"/>
        <v>colorful transparencyMASTER</v>
      </c>
      <c r="L147" s="18">
        <f t="shared" si="5"/>
        <v>13.9</v>
      </c>
    </row>
    <row r="148" spans="1:12" x14ac:dyDescent="0.4">
      <c r="A148" s="18" t="s">
        <v>10</v>
      </c>
      <c r="B148" s="18" t="s">
        <v>119</v>
      </c>
      <c r="C148" s="18" t="s">
        <v>32</v>
      </c>
      <c r="D148" s="18" t="s">
        <v>420</v>
      </c>
      <c r="E148" s="18" t="s">
        <v>167</v>
      </c>
      <c r="F148" s="18">
        <v>13.9</v>
      </c>
      <c r="G148" s="18" t="s">
        <v>288</v>
      </c>
      <c r="H148" s="18" t="s">
        <v>58</v>
      </c>
      <c r="K148" s="18" t="str">
        <f t="shared" si="4"/>
        <v>c.s.q.n.MASTER</v>
      </c>
      <c r="L148" s="18">
        <f t="shared" si="5"/>
        <v>13.9</v>
      </c>
    </row>
    <row r="149" spans="1:12" x14ac:dyDescent="0.4">
      <c r="A149" s="18" t="s">
        <v>10</v>
      </c>
      <c r="B149" s="18" t="s">
        <v>57</v>
      </c>
      <c r="C149" s="18" t="s">
        <v>421</v>
      </c>
      <c r="D149" s="18" t="s">
        <v>422</v>
      </c>
      <c r="E149" s="18" t="s">
        <v>423</v>
      </c>
      <c r="F149" s="18">
        <v>13.8</v>
      </c>
      <c r="G149" s="18" t="s">
        <v>288</v>
      </c>
      <c r="H149" s="18" t="s">
        <v>58</v>
      </c>
      <c r="K149" s="18" t="str">
        <f t="shared" si="4"/>
        <v>Pastel SprinklesMASTER</v>
      </c>
      <c r="L149" s="18">
        <f t="shared" si="5"/>
        <v>13.8</v>
      </c>
    </row>
    <row r="150" spans="1:12" x14ac:dyDescent="0.4">
      <c r="A150" s="18" t="s">
        <v>10</v>
      </c>
      <c r="B150" s="18" t="s">
        <v>88</v>
      </c>
      <c r="C150" s="18" t="s">
        <v>38</v>
      </c>
      <c r="D150" s="18" t="s">
        <v>58</v>
      </c>
      <c r="E150" s="18" t="s">
        <v>58</v>
      </c>
      <c r="F150" s="18">
        <v>13.8</v>
      </c>
      <c r="G150" s="18" t="s">
        <v>288</v>
      </c>
      <c r="H150" s="18" t="s">
        <v>58</v>
      </c>
      <c r="K150" s="18" t="str">
        <f t="shared" si="4"/>
        <v>Secret SleuthMASTER</v>
      </c>
      <c r="L150" s="18">
        <f t="shared" si="5"/>
        <v>13.8</v>
      </c>
    </row>
    <row r="151" spans="1:12" x14ac:dyDescent="0.4">
      <c r="A151" s="18" t="s">
        <v>10</v>
      </c>
      <c r="B151" s="18" t="s">
        <v>57</v>
      </c>
      <c r="C151" s="19" t="s">
        <v>26</v>
      </c>
      <c r="D151" s="18" t="s">
        <v>58</v>
      </c>
      <c r="E151" s="18" t="s">
        <v>58</v>
      </c>
      <c r="F151" s="18">
        <v>13.8</v>
      </c>
      <c r="G151" s="18" t="s">
        <v>288</v>
      </c>
      <c r="H151" s="18" t="s">
        <v>58</v>
      </c>
      <c r="K151" s="18" t="str">
        <f t="shared" si="4"/>
        <v>MEGATON BLAST (tpz Overcute Remix)MASTER</v>
      </c>
      <c r="L151" s="18">
        <f t="shared" si="5"/>
        <v>13.8</v>
      </c>
    </row>
    <row r="152" spans="1:12" x14ac:dyDescent="0.4">
      <c r="A152" s="18" t="s">
        <v>10</v>
      </c>
      <c r="B152" s="18" t="s">
        <v>424</v>
      </c>
      <c r="C152" s="18" t="s">
        <v>425</v>
      </c>
      <c r="D152" s="18" t="s">
        <v>58</v>
      </c>
      <c r="E152" s="18" t="s">
        <v>58</v>
      </c>
      <c r="F152" s="18" t="s">
        <v>58</v>
      </c>
      <c r="G152" s="18" t="s">
        <v>288</v>
      </c>
      <c r="H152" s="18" t="s">
        <v>58</v>
      </c>
      <c r="K152" s="18" t="str">
        <f t="shared" si="4"/>
        <v>Ruler Count,Zero -珠洲島 有栖ソロver.-MASTER</v>
      </c>
      <c r="L152" s="18" t="str">
        <f t="shared" si="5"/>
        <v>None</v>
      </c>
    </row>
    <row r="153" spans="1:12" x14ac:dyDescent="0.4">
      <c r="A153" s="18" t="s">
        <v>10</v>
      </c>
      <c r="B153" s="18" t="s">
        <v>424</v>
      </c>
      <c r="C153" s="18" t="s">
        <v>426</v>
      </c>
      <c r="D153" s="18" t="s">
        <v>58</v>
      </c>
      <c r="E153" s="18" t="s">
        <v>58</v>
      </c>
      <c r="F153" s="18" t="s">
        <v>58</v>
      </c>
      <c r="G153" s="18" t="s">
        <v>288</v>
      </c>
      <c r="H153" s="18" t="s">
        <v>58</v>
      </c>
      <c r="K153" s="18" t="str">
        <f t="shared" si="4"/>
        <v>Ruler Count,Zero -九條 楓ソロver.-MASTER</v>
      </c>
      <c r="L153" s="18" t="str">
        <f t="shared" si="5"/>
        <v>None</v>
      </c>
    </row>
    <row r="154" spans="1:12" x14ac:dyDescent="0.4">
      <c r="A154" s="18" t="s">
        <v>10</v>
      </c>
      <c r="B154" s="18" t="s">
        <v>424</v>
      </c>
      <c r="C154" s="18" t="s">
        <v>427</v>
      </c>
      <c r="D154" s="18" t="s">
        <v>58</v>
      </c>
      <c r="E154" s="18" t="s">
        <v>58</v>
      </c>
      <c r="F154" s="18" t="s">
        <v>58</v>
      </c>
      <c r="G154" s="18" t="s">
        <v>288</v>
      </c>
      <c r="H154" s="18" t="s">
        <v>58</v>
      </c>
      <c r="K154" s="18" t="str">
        <f t="shared" si="4"/>
        <v>Ruler Count,Zero -逢坂 茜ソロver.-MASTER</v>
      </c>
      <c r="L154" s="18" t="str">
        <f t="shared" si="5"/>
        <v>None</v>
      </c>
    </row>
    <row r="155" spans="1:12" x14ac:dyDescent="0.4">
      <c r="A155" s="18" t="s">
        <v>10</v>
      </c>
      <c r="B155" s="18" t="s">
        <v>180</v>
      </c>
      <c r="C155" s="18" t="s">
        <v>22</v>
      </c>
      <c r="D155" s="18" t="s">
        <v>58</v>
      </c>
      <c r="E155" s="18" t="s">
        <v>58</v>
      </c>
      <c r="F155" s="18">
        <v>13.8</v>
      </c>
      <c r="G155" s="18" t="s">
        <v>288</v>
      </c>
      <c r="H155" s="18" t="s">
        <v>58</v>
      </c>
      <c r="K155" s="18" t="str">
        <f t="shared" si="4"/>
        <v>Bad Apple!! feat.nomico (Camellia’s “Bad Psy” Remix)MASTER</v>
      </c>
      <c r="L155" s="18">
        <f t="shared" si="5"/>
        <v>13.8</v>
      </c>
    </row>
    <row r="156" spans="1:12" x14ac:dyDescent="0.4">
      <c r="A156" s="18" t="s">
        <v>10</v>
      </c>
      <c r="B156" s="18" t="s">
        <v>88</v>
      </c>
      <c r="C156" s="18" t="s">
        <v>428</v>
      </c>
      <c r="D156" s="18" t="s">
        <v>58</v>
      </c>
      <c r="E156" s="18" t="s">
        <v>58</v>
      </c>
      <c r="F156" s="18">
        <v>13.7</v>
      </c>
      <c r="G156" s="18" t="s">
        <v>288</v>
      </c>
      <c r="H156" s="18" t="s">
        <v>58</v>
      </c>
      <c r="K156" s="18" t="str">
        <f t="shared" si="4"/>
        <v>U AREMASTER</v>
      </c>
      <c r="L156" s="18">
        <f t="shared" si="5"/>
        <v>13.7</v>
      </c>
    </row>
    <row r="157" spans="1:12" x14ac:dyDescent="0.4">
      <c r="A157" s="18" t="s">
        <v>8</v>
      </c>
      <c r="B157" s="18" t="s">
        <v>8</v>
      </c>
      <c r="C157" s="18" t="s">
        <v>429</v>
      </c>
      <c r="D157" s="18" t="s">
        <v>430</v>
      </c>
      <c r="E157" s="18" t="s">
        <v>431</v>
      </c>
      <c r="F157" s="18">
        <v>13.7</v>
      </c>
      <c r="G157" s="18" t="s">
        <v>288</v>
      </c>
      <c r="H157" s="18" t="s">
        <v>58</v>
      </c>
      <c r="K157" s="18" t="str">
        <f t="shared" si="4"/>
        <v>No Limit RED ForceLUNATIC</v>
      </c>
      <c r="L157" s="18">
        <f t="shared" si="5"/>
        <v>13.7</v>
      </c>
    </row>
    <row r="158" spans="1:12" x14ac:dyDescent="0.4">
      <c r="A158" s="18" t="s">
        <v>10</v>
      </c>
      <c r="B158" s="18" t="s">
        <v>180</v>
      </c>
      <c r="C158" s="18" t="s">
        <v>432</v>
      </c>
      <c r="D158" s="18" t="s">
        <v>58</v>
      </c>
      <c r="E158" s="18" t="s">
        <v>58</v>
      </c>
      <c r="F158" s="18">
        <v>13.8</v>
      </c>
      <c r="G158" s="18" t="s">
        <v>288</v>
      </c>
      <c r="H158" s="18" t="s">
        <v>58</v>
      </c>
      <c r="K158" s="18" t="str">
        <f t="shared" si="4"/>
        <v>LUNA DIAL -Version X-SAKUYA-MASTER</v>
      </c>
      <c r="L158" s="18">
        <f t="shared" si="5"/>
        <v>13.8</v>
      </c>
    </row>
    <row r="159" spans="1:12" x14ac:dyDescent="0.4">
      <c r="A159" s="18" t="s">
        <v>10</v>
      </c>
      <c r="B159" s="18" t="s">
        <v>119</v>
      </c>
      <c r="C159" s="18" t="s">
        <v>433</v>
      </c>
      <c r="D159" s="18" t="s">
        <v>58</v>
      </c>
      <c r="E159" s="18" t="s">
        <v>58</v>
      </c>
      <c r="F159" s="18">
        <v>13.8</v>
      </c>
      <c r="G159" s="18" t="s">
        <v>288</v>
      </c>
      <c r="H159" s="18" t="s">
        <v>58</v>
      </c>
      <c r="K159" s="18" t="str">
        <f t="shared" si="4"/>
        <v>CO5M1C R4ILR0ADMASTER</v>
      </c>
      <c r="L159" s="18">
        <f t="shared" si="5"/>
        <v>13.8</v>
      </c>
    </row>
    <row r="160" spans="1:12" x14ac:dyDescent="0.4">
      <c r="A160" s="18" t="s">
        <v>29</v>
      </c>
      <c r="B160" s="18" t="s">
        <v>57</v>
      </c>
      <c r="C160" s="18" t="s">
        <v>42</v>
      </c>
      <c r="D160" s="18" t="s">
        <v>58</v>
      </c>
      <c r="E160" s="18" t="s">
        <v>58</v>
      </c>
      <c r="F160" s="18">
        <v>13.7</v>
      </c>
      <c r="G160" s="18" t="s">
        <v>288</v>
      </c>
      <c r="H160" s="18" t="s">
        <v>58</v>
      </c>
      <c r="K160" s="18" t="str">
        <f t="shared" si="4"/>
        <v>ApolloEXPERT</v>
      </c>
      <c r="L160" s="18">
        <f t="shared" si="5"/>
        <v>13.7</v>
      </c>
    </row>
    <row r="161" spans="1:12" x14ac:dyDescent="0.4">
      <c r="A161" s="18" t="s">
        <v>29</v>
      </c>
      <c r="B161" s="18" t="s">
        <v>57</v>
      </c>
      <c r="C161" s="18" t="s">
        <v>28</v>
      </c>
      <c r="D161" s="18" t="s">
        <v>58</v>
      </c>
      <c r="E161" s="18" t="s">
        <v>58</v>
      </c>
      <c r="F161" s="18">
        <v>13.7</v>
      </c>
      <c r="G161" s="18" t="s">
        <v>288</v>
      </c>
      <c r="H161" s="18" t="s">
        <v>58</v>
      </c>
      <c r="K161" s="18" t="str">
        <f t="shared" si="4"/>
        <v>LAMIAEXPERT</v>
      </c>
      <c r="L161" s="18">
        <f t="shared" si="5"/>
        <v>13.7</v>
      </c>
    </row>
    <row r="162" spans="1:12" x14ac:dyDescent="0.4">
      <c r="A162" s="18" t="s">
        <v>10</v>
      </c>
      <c r="B162" s="18" t="s">
        <v>190</v>
      </c>
      <c r="C162" s="18" t="s">
        <v>434</v>
      </c>
      <c r="D162" s="18" t="s">
        <v>58</v>
      </c>
      <c r="E162" s="18" t="s">
        <v>58</v>
      </c>
      <c r="F162" s="18">
        <v>13.9</v>
      </c>
      <c r="G162" s="18" t="s">
        <v>288</v>
      </c>
      <c r="H162" s="18" t="s">
        <v>58</v>
      </c>
      <c r="K162" s="18" t="str">
        <f t="shared" si="4"/>
        <v>あ・り・ま・す・か?MASTER</v>
      </c>
      <c r="L162" s="18">
        <f t="shared" si="5"/>
        <v>13.9</v>
      </c>
    </row>
    <row r="163" spans="1:12" x14ac:dyDescent="0.4">
      <c r="A163" s="18" t="s">
        <v>10</v>
      </c>
      <c r="B163" s="18" t="s">
        <v>119</v>
      </c>
      <c r="C163" s="18" t="s">
        <v>435</v>
      </c>
      <c r="D163" s="18" t="s">
        <v>58</v>
      </c>
      <c r="E163" s="18" t="s">
        <v>58</v>
      </c>
      <c r="F163" s="18">
        <v>13.8</v>
      </c>
      <c r="G163" s="18" t="s">
        <v>288</v>
      </c>
      <c r="H163" s="18" t="s">
        <v>58</v>
      </c>
      <c r="K163" s="18" t="str">
        <f t="shared" si="4"/>
        <v>ニニMASTER</v>
      </c>
      <c r="L163" s="18">
        <f t="shared" si="5"/>
        <v>13.8</v>
      </c>
    </row>
    <row r="164" spans="1:12" x14ac:dyDescent="0.4">
      <c r="A164" s="18" t="s">
        <v>10</v>
      </c>
      <c r="B164" s="18" t="s">
        <v>180</v>
      </c>
      <c r="C164" s="18" t="s">
        <v>436</v>
      </c>
      <c r="D164" s="18" t="s">
        <v>58</v>
      </c>
      <c r="E164" s="18" t="s">
        <v>58</v>
      </c>
      <c r="F164" s="18">
        <v>13.8</v>
      </c>
      <c r="G164" s="18" t="s">
        <v>288</v>
      </c>
      <c r="H164" s="18" t="s">
        <v>58</v>
      </c>
      <c r="K164" s="18" t="str">
        <f t="shared" si="4"/>
        <v>断罪は遍く人間の元にMASTER</v>
      </c>
      <c r="L164" s="18">
        <f t="shared" si="5"/>
        <v>13.8</v>
      </c>
    </row>
    <row r="165" spans="1:12" x14ac:dyDescent="0.4">
      <c r="A165" s="18" t="s">
        <v>10</v>
      </c>
      <c r="B165" s="18" t="s">
        <v>130</v>
      </c>
      <c r="C165" s="18" t="s">
        <v>437</v>
      </c>
      <c r="D165" s="18" t="s">
        <v>438</v>
      </c>
      <c r="E165" s="18" t="s">
        <v>201</v>
      </c>
      <c r="F165" s="18">
        <v>13.2</v>
      </c>
      <c r="G165" s="18" t="s">
        <v>439</v>
      </c>
      <c r="H165" s="18" t="s">
        <v>440</v>
      </c>
      <c r="K165" s="18" t="str">
        <f t="shared" si="4"/>
        <v>脳漿炸裂ガールMASTER</v>
      </c>
      <c r="L165" s="18">
        <f t="shared" si="5"/>
        <v>13.2</v>
      </c>
    </row>
    <row r="166" spans="1:12" x14ac:dyDescent="0.4">
      <c r="A166" s="18" t="s">
        <v>10</v>
      </c>
      <c r="B166" s="18" t="s">
        <v>119</v>
      </c>
      <c r="C166" s="18" t="s">
        <v>441</v>
      </c>
      <c r="D166" s="18" t="s">
        <v>442</v>
      </c>
      <c r="E166" s="18" t="s">
        <v>443</v>
      </c>
      <c r="F166" s="18">
        <v>13.4</v>
      </c>
      <c r="G166" s="18" t="s">
        <v>439</v>
      </c>
      <c r="H166" s="18" t="s">
        <v>444</v>
      </c>
      <c r="K166" s="18" t="str">
        <f t="shared" si="4"/>
        <v>Brain PowerMASTER</v>
      </c>
      <c r="L166" s="18">
        <f t="shared" si="5"/>
        <v>13.4</v>
      </c>
    </row>
    <row r="167" spans="1:12" x14ac:dyDescent="0.4">
      <c r="A167" s="18" t="s">
        <v>10</v>
      </c>
      <c r="B167" s="18" t="s">
        <v>119</v>
      </c>
      <c r="C167" s="18" t="s">
        <v>445</v>
      </c>
      <c r="D167" s="18" t="s">
        <v>446</v>
      </c>
      <c r="E167" s="18" t="s">
        <v>296</v>
      </c>
      <c r="F167" s="18">
        <v>13.5</v>
      </c>
      <c r="G167" s="18" t="s">
        <v>439</v>
      </c>
      <c r="H167" s="18" t="s">
        <v>447</v>
      </c>
      <c r="K167" s="18" t="str">
        <f t="shared" si="4"/>
        <v>HalcyonMASTER</v>
      </c>
      <c r="L167" s="18">
        <f t="shared" si="5"/>
        <v>13.5</v>
      </c>
    </row>
    <row r="168" spans="1:12" x14ac:dyDescent="0.4">
      <c r="A168" s="18" t="s">
        <v>10</v>
      </c>
      <c r="B168" s="18" t="s">
        <v>57</v>
      </c>
      <c r="C168" s="18" t="s">
        <v>448</v>
      </c>
      <c r="D168" s="18" t="s">
        <v>449</v>
      </c>
      <c r="E168" s="18" t="s">
        <v>450</v>
      </c>
      <c r="F168" s="18">
        <v>13.5</v>
      </c>
      <c r="G168" s="18" t="s">
        <v>439</v>
      </c>
      <c r="H168" s="18" t="s">
        <v>162</v>
      </c>
      <c r="K168" s="18" t="str">
        <f t="shared" si="4"/>
        <v>DolphikaMASTER</v>
      </c>
      <c r="L168" s="18">
        <f t="shared" si="5"/>
        <v>13.5</v>
      </c>
    </row>
    <row r="169" spans="1:12" x14ac:dyDescent="0.4">
      <c r="A169" s="18" t="s">
        <v>10</v>
      </c>
      <c r="B169" s="18" t="s">
        <v>88</v>
      </c>
      <c r="C169" s="18" t="s">
        <v>451</v>
      </c>
      <c r="D169" s="18" t="s">
        <v>452</v>
      </c>
      <c r="E169" s="18" t="s">
        <v>453</v>
      </c>
      <c r="F169" s="18">
        <v>13.1</v>
      </c>
      <c r="G169" s="18" t="s">
        <v>439</v>
      </c>
      <c r="H169" s="18" t="s">
        <v>454</v>
      </c>
      <c r="K169" s="18" t="str">
        <f t="shared" si="4"/>
        <v>天火明命MASTER</v>
      </c>
      <c r="L169" s="18">
        <f t="shared" si="5"/>
        <v>13.1</v>
      </c>
    </row>
    <row r="170" spans="1:12" x14ac:dyDescent="0.4">
      <c r="A170" s="18" t="s">
        <v>10</v>
      </c>
      <c r="B170" s="18" t="s">
        <v>88</v>
      </c>
      <c r="C170" s="18" t="s">
        <v>455</v>
      </c>
      <c r="D170" s="18" t="s">
        <v>456</v>
      </c>
      <c r="E170" s="18" t="s">
        <v>263</v>
      </c>
      <c r="F170" s="18">
        <v>13.1</v>
      </c>
      <c r="G170" s="18" t="s">
        <v>439</v>
      </c>
      <c r="H170" s="18" t="s">
        <v>447</v>
      </c>
      <c r="K170" s="18" t="str">
        <f t="shared" si="4"/>
        <v>CyberozarMASTER</v>
      </c>
      <c r="L170" s="18">
        <f t="shared" si="5"/>
        <v>13.1</v>
      </c>
    </row>
    <row r="171" spans="1:12" x14ac:dyDescent="0.4">
      <c r="A171" s="18" t="s">
        <v>10</v>
      </c>
      <c r="B171" s="18" t="s">
        <v>88</v>
      </c>
      <c r="C171" s="18" t="s">
        <v>457</v>
      </c>
      <c r="D171" s="18" t="s">
        <v>326</v>
      </c>
      <c r="E171" s="18" t="s">
        <v>458</v>
      </c>
      <c r="F171" s="18">
        <v>13.2</v>
      </c>
      <c r="G171" s="18" t="s">
        <v>439</v>
      </c>
      <c r="H171" s="18" t="s">
        <v>162</v>
      </c>
      <c r="K171" s="18" t="str">
        <f t="shared" si="4"/>
        <v>Gate of DoomMASTER</v>
      </c>
      <c r="L171" s="18">
        <f t="shared" si="5"/>
        <v>13.2</v>
      </c>
    </row>
    <row r="172" spans="1:12" x14ac:dyDescent="0.4">
      <c r="A172" s="18" t="s">
        <v>10</v>
      </c>
      <c r="B172" s="18" t="s">
        <v>57</v>
      </c>
      <c r="C172" s="18" t="s">
        <v>459</v>
      </c>
      <c r="D172" s="18" t="s">
        <v>460</v>
      </c>
      <c r="E172" s="18" t="s">
        <v>461</v>
      </c>
      <c r="F172" s="18">
        <v>13</v>
      </c>
      <c r="G172" s="18" t="s">
        <v>439</v>
      </c>
      <c r="H172" s="18" t="s">
        <v>125</v>
      </c>
      <c r="K172" s="18" t="str">
        <f t="shared" si="4"/>
        <v>ロッキンピンクモンスターMASTER</v>
      </c>
      <c r="L172" s="18">
        <f t="shared" si="5"/>
        <v>13</v>
      </c>
    </row>
    <row r="173" spans="1:12" x14ac:dyDescent="0.4">
      <c r="A173" s="18" t="s">
        <v>10</v>
      </c>
      <c r="B173" s="18" t="s">
        <v>57</v>
      </c>
      <c r="C173" s="18" t="s">
        <v>462</v>
      </c>
      <c r="D173" s="18" t="s">
        <v>463</v>
      </c>
      <c r="E173" s="18" t="s">
        <v>405</v>
      </c>
      <c r="F173" s="18">
        <v>13.3</v>
      </c>
      <c r="G173" s="18" t="s">
        <v>439</v>
      </c>
      <c r="H173" s="18" t="s">
        <v>125</v>
      </c>
      <c r="K173" s="18" t="str">
        <f t="shared" si="4"/>
        <v>ブツメツビーターズMASTER</v>
      </c>
      <c r="L173" s="18">
        <f t="shared" si="5"/>
        <v>13.3</v>
      </c>
    </row>
    <row r="174" spans="1:12" x14ac:dyDescent="0.4">
      <c r="A174" s="18" t="s">
        <v>10</v>
      </c>
      <c r="B174" s="18" t="s">
        <v>88</v>
      </c>
      <c r="C174" s="18" t="s">
        <v>464</v>
      </c>
      <c r="D174" s="18" t="s">
        <v>465</v>
      </c>
      <c r="E174" s="18" t="s">
        <v>443</v>
      </c>
      <c r="F174" s="18">
        <v>13.5</v>
      </c>
      <c r="G174" s="18" t="s">
        <v>439</v>
      </c>
      <c r="H174" s="18" t="s">
        <v>140</v>
      </c>
      <c r="K174" s="18" t="str">
        <f t="shared" si="4"/>
        <v>We Gonna JourneyMASTER</v>
      </c>
      <c r="L174" s="18">
        <f t="shared" si="5"/>
        <v>13.5</v>
      </c>
    </row>
    <row r="175" spans="1:12" x14ac:dyDescent="0.4">
      <c r="A175" s="18" t="s">
        <v>10</v>
      </c>
      <c r="B175" s="18" t="s">
        <v>88</v>
      </c>
      <c r="C175" s="18" t="s">
        <v>466</v>
      </c>
      <c r="D175" s="18" t="s">
        <v>467</v>
      </c>
      <c r="E175" s="18" t="s">
        <v>310</v>
      </c>
      <c r="F175" s="18">
        <v>13.1</v>
      </c>
      <c r="G175" s="18" t="s">
        <v>439</v>
      </c>
      <c r="H175" s="18" t="s">
        <v>162</v>
      </c>
      <c r="K175" s="18" t="str">
        <f t="shared" si="4"/>
        <v>PaqqinMASTER</v>
      </c>
      <c r="L175" s="18">
        <f t="shared" si="5"/>
        <v>13.1</v>
      </c>
    </row>
    <row r="176" spans="1:12" x14ac:dyDescent="0.4">
      <c r="A176" s="18" t="s">
        <v>10</v>
      </c>
      <c r="B176" s="18" t="s">
        <v>57</v>
      </c>
      <c r="C176" s="18" t="s">
        <v>468</v>
      </c>
      <c r="D176" s="18" t="s">
        <v>214</v>
      </c>
      <c r="E176" s="18" t="s">
        <v>469</v>
      </c>
      <c r="F176" s="18">
        <v>13.6</v>
      </c>
      <c r="G176" s="18" t="s">
        <v>439</v>
      </c>
      <c r="H176" s="18" t="s">
        <v>144</v>
      </c>
      <c r="K176" s="18" t="str">
        <f t="shared" si="4"/>
        <v>MaqriteMASTER</v>
      </c>
      <c r="L176" s="18">
        <f t="shared" si="5"/>
        <v>13.6</v>
      </c>
    </row>
    <row r="177" spans="1:12" x14ac:dyDescent="0.4">
      <c r="A177" s="18" t="s">
        <v>10</v>
      </c>
      <c r="B177" s="18" t="s">
        <v>57</v>
      </c>
      <c r="C177" s="18" t="s">
        <v>470</v>
      </c>
      <c r="D177" s="18" t="s">
        <v>471</v>
      </c>
      <c r="E177" s="18" t="s">
        <v>472</v>
      </c>
      <c r="F177" s="18">
        <v>13.4</v>
      </c>
      <c r="G177" s="18" t="s">
        <v>439</v>
      </c>
      <c r="H177" s="18" t="s">
        <v>140</v>
      </c>
      <c r="K177" s="18" t="str">
        <f t="shared" si="4"/>
        <v>Sword of SecretMASTER</v>
      </c>
      <c r="L177" s="18">
        <f t="shared" si="5"/>
        <v>13.4</v>
      </c>
    </row>
    <row r="178" spans="1:12" x14ac:dyDescent="0.4">
      <c r="A178" s="18" t="s">
        <v>10</v>
      </c>
      <c r="B178" s="18" t="s">
        <v>180</v>
      </c>
      <c r="C178" s="18" t="s">
        <v>473</v>
      </c>
      <c r="D178" s="18" t="s">
        <v>474</v>
      </c>
      <c r="E178" s="18" t="s">
        <v>238</v>
      </c>
      <c r="F178" s="18">
        <v>13</v>
      </c>
      <c r="G178" s="18" t="s">
        <v>439</v>
      </c>
      <c r="H178" s="18" t="s">
        <v>58</v>
      </c>
      <c r="K178" s="18" t="str">
        <f t="shared" si="4"/>
        <v>sweet little sisterMASTER</v>
      </c>
      <c r="L178" s="18">
        <f t="shared" si="5"/>
        <v>13</v>
      </c>
    </row>
    <row r="179" spans="1:12" x14ac:dyDescent="0.4">
      <c r="A179" s="18" t="s">
        <v>10</v>
      </c>
      <c r="B179" s="18" t="s">
        <v>180</v>
      </c>
      <c r="C179" s="18" t="s">
        <v>475</v>
      </c>
      <c r="D179" s="18" t="s">
        <v>148</v>
      </c>
      <c r="E179" s="18" t="s">
        <v>476</v>
      </c>
      <c r="F179" s="18">
        <v>13.6</v>
      </c>
      <c r="G179" s="18" t="s">
        <v>439</v>
      </c>
      <c r="H179" s="18" t="s">
        <v>58</v>
      </c>
      <c r="K179" s="18" t="str">
        <f t="shared" si="4"/>
        <v>Destiny RunnerMASTER</v>
      </c>
      <c r="L179" s="18">
        <f t="shared" si="5"/>
        <v>13.6</v>
      </c>
    </row>
    <row r="180" spans="1:12" x14ac:dyDescent="0.4">
      <c r="A180" s="18" t="s">
        <v>10</v>
      </c>
      <c r="B180" s="18" t="s">
        <v>180</v>
      </c>
      <c r="C180" s="18" t="s">
        <v>477</v>
      </c>
      <c r="D180" s="18" t="s">
        <v>478</v>
      </c>
      <c r="E180" s="18" t="s">
        <v>153</v>
      </c>
      <c r="F180" s="18">
        <v>13.5</v>
      </c>
      <c r="G180" s="18" t="s">
        <v>439</v>
      </c>
      <c r="H180" s="18" t="s">
        <v>58</v>
      </c>
      <c r="K180" s="18" t="str">
        <f t="shared" si="4"/>
        <v>最終鬼畜妹フランドール・ＳMASTER</v>
      </c>
      <c r="L180" s="18">
        <f t="shared" si="5"/>
        <v>13.5</v>
      </c>
    </row>
    <row r="181" spans="1:12" x14ac:dyDescent="0.4">
      <c r="A181" s="18" t="s">
        <v>10</v>
      </c>
      <c r="B181" s="18" t="s">
        <v>88</v>
      </c>
      <c r="C181" s="18" t="s">
        <v>479</v>
      </c>
      <c r="D181" s="18" t="s">
        <v>480</v>
      </c>
      <c r="E181" s="18" t="s">
        <v>215</v>
      </c>
      <c r="F181" s="18">
        <v>13.2</v>
      </c>
      <c r="G181" s="18" t="s">
        <v>439</v>
      </c>
      <c r="H181" s="18" t="s">
        <v>125</v>
      </c>
      <c r="K181" s="18" t="str">
        <f t="shared" si="4"/>
        <v>今ぞ♡崇め奉れ☆オマエらよ!!～姫の秘メタル渇望～MASTER</v>
      </c>
      <c r="L181" s="18">
        <f t="shared" si="5"/>
        <v>13.2</v>
      </c>
    </row>
    <row r="182" spans="1:12" x14ac:dyDescent="0.4">
      <c r="A182" s="18" t="s">
        <v>10</v>
      </c>
      <c r="B182" s="18" t="s">
        <v>88</v>
      </c>
      <c r="C182" s="18" t="s">
        <v>481</v>
      </c>
      <c r="D182" s="18" t="s">
        <v>482</v>
      </c>
      <c r="E182" s="18" t="s">
        <v>86</v>
      </c>
      <c r="F182" s="18">
        <v>13.3</v>
      </c>
      <c r="G182" s="18" t="s">
        <v>439</v>
      </c>
      <c r="H182" s="18" t="s">
        <v>140</v>
      </c>
      <c r="K182" s="18" t="str">
        <f t="shared" si="4"/>
        <v>Kattobi KEIKYU RiderMASTER</v>
      </c>
      <c r="L182" s="18">
        <f t="shared" si="5"/>
        <v>13.3</v>
      </c>
    </row>
    <row r="183" spans="1:12" x14ac:dyDescent="0.4">
      <c r="A183" s="18" t="s">
        <v>10</v>
      </c>
      <c r="B183" s="18" t="s">
        <v>130</v>
      </c>
      <c r="C183" s="18" t="s">
        <v>483</v>
      </c>
      <c r="D183" s="18" t="s">
        <v>484</v>
      </c>
      <c r="E183" s="18" t="s">
        <v>485</v>
      </c>
      <c r="F183" s="18">
        <v>13.2</v>
      </c>
      <c r="G183" s="18" t="s">
        <v>439</v>
      </c>
      <c r="H183" s="18" t="s">
        <v>150</v>
      </c>
      <c r="K183" s="18" t="str">
        <f t="shared" si="4"/>
        <v>幸せになれる隠しコマンドがあるらしいMASTER</v>
      </c>
      <c r="L183" s="18">
        <f t="shared" si="5"/>
        <v>13.2</v>
      </c>
    </row>
    <row r="184" spans="1:12" x14ac:dyDescent="0.4">
      <c r="A184" s="18" t="s">
        <v>29</v>
      </c>
      <c r="B184" s="18" t="s">
        <v>88</v>
      </c>
      <c r="C184" s="18" t="s">
        <v>41</v>
      </c>
      <c r="D184" s="18" t="s">
        <v>486</v>
      </c>
      <c r="E184" s="18" t="s">
        <v>487</v>
      </c>
      <c r="F184" s="18">
        <v>13</v>
      </c>
      <c r="G184" s="18" t="s">
        <v>439</v>
      </c>
      <c r="H184" s="18" t="s">
        <v>58</v>
      </c>
      <c r="K184" s="18" t="str">
        <f t="shared" si="4"/>
        <v>混沌を越えし我らが神聖なる調律主を讃えよEXPERT</v>
      </c>
      <c r="L184" s="18">
        <f t="shared" si="5"/>
        <v>13</v>
      </c>
    </row>
    <row r="185" spans="1:12" x14ac:dyDescent="0.4">
      <c r="A185" s="18" t="s">
        <v>29</v>
      </c>
      <c r="B185" s="18" t="s">
        <v>57</v>
      </c>
      <c r="C185" s="18" t="s">
        <v>64</v>
      </c>
      <c r="D185" s="18" t="s">
        <v>488</v>
      </c>
      <c r="E185" s="18" t="s">
        <v>489</v>
      </c>
      <c r="F185" s="18">
        <v>13.6</v>
      </c>
      <c r="G185" s="18" t="s">
        <v>439</v>
      </c>
      <c r="H185" s="18" t="s">
        <v>58</v>
      </c>
      <c r="K185" s="18" t="str">
        <f t="shared" si="4"/>
        <v>OpferEXPERT</v>
      </c>
      <c r="L185" s="18">
        <f t="shared" si="5"/>
        <v>13.6</v>
      </c>
    </row>
    <row r="186" spans="1:12" x14ac:dyDescent="0.4">
      <c r="A186" s="18" t="s">
        <v>29</v>
      </c>
      <c r="B186" s="18" t="s">
        <v>57</v>
      </c>
      <c r="C186" s="18" t="s">
        <v>21</v>
      </c>
      <c r="D186" s="18" t="s">
        <v>490</v>
      </c>
      <c r="E186" s="18" t="s">
        <v>213</v>
      </c>
      <c r="F186" s="18">
        <v>13.2</v>
      </c>
      <c r="G186" s="18" t="s">
        <v>439</v>
      </c>
      <c r="H186" s="18" t="s">
        <v>58</v>
      </c>
      <c r="K186" s="18" t="str">
        <f t="shared" si="4"/>
        <v>TitaniaEXPERT</v>
      </c>
      <c r="L186" s="18">
        <f t="shared" si="5"/>
        <v>13.2</v>
      </c>
    </row>
    <row r="187" spans="1:12" x14ac:dyDescent="0.4">
      <c r="A187" s="18" t="s">
        <v>10</v>
      </c>
      <c r="B187" s="18" t="s">
        <v>190</v>
      </c>
      <c r="C187" s="18" t="s">
        <v>491</v>
      </c>
      <c r="D187" s="18" t="s">
        <v>492</v>
      </c>
      <c r="E187" s="18" t="s">
        <v>183</v>
      </c>
      <c r="F187" s="18">
        <v>13</v>
      </c>
      <c r="G187" s="18" t="s">
        <v>439</v>
      </c>
      <c r="H187" s="18" t="s">
        <v>303</v>
      </c>
      <c r="K187" s="18" t="str">
        <f t="shared" si="4"/>
        <v>God knows...MASTER</v>
      </c>
      <c r="L187" s="18">
        <f t="shared" si="5"/>
        <v>13</v>
      </c>
    </row>
    <row r="188" spans="1:12" x14ac:dyDescent="0.4">
      <c r="A188" s="18" t="s">
        <v>10</v>
      </c>
      <c r="B188" s="18" t="s">
        <v>88</v>
      </c>
      <c r="C188" s="18" t="s">
        <v>493</v>
      </c>
      <c r="D188" s="18" t="s">
        <v>494</v>
      </c>
      <c r="E188" s="18" t="s">
        <v>296</v>
      </c>
      <c r="F188" s="18">
        <v>13.4</v>
      </c>
      <c r="G188" s="18" t="s">
        <v>439</v>
      </c>
      <c r="H188" s="18" t="s">
        <v>150</v>
      </c>
      <c r="K188" s="18" t="str">
        <f t="shared" si="4"/>
        <v>ロボットプラネットユートピアMASTER</v>
      </c>
      <c r="L188" s="18">
        <f t="shared" si="5"/>
        <v>13.4</v>
      </c>
    </row>
    <row r="189" spans="1:12" x14ac:dyDescent="0.4">
      <c r="A189" s="18" t="s">
        <v>10</v>
      </c>
      <c r="B189" s="18" t="s">
        <v>57</v>
      </c>
      <c r="C189" s="18" t="s">
        <v>495</v>
      </c>
      <c r="D189" s="18" t="s">
        <v>496</v>
      </c>
      <c r="E189" s="18" t="s">
        <v>497</v>
      </c>
      <c r="F189" s="18">
        <v>13.3</v>
      </c>
      <c r="G189" s="18" t="s">
        <v>439</v>
      </c>
      <c r="H189" s="18" t="s">
        <v>289</v>
      </c>
      <c r="K189" s="18" t="str">
        <f t="shared" si="4"/>
        <v>TAKE ON THE WORLDMASTER</v>
      </c>
      <c r="L189" s="18">
        <f t="shared" si="5"/>
        <v>13.3</v>
      </c>
    </row>
    <row r="190" spans="1:12" x14ac:dyDescent="0.4">
      <c r="A190" s="18" t="s">
        <v>10</v>
      </c>
      <c r="B190" s="18" t="s">
        <v>57</v>
      </c>
      <c r="C190" s="18" t="s">
        <v>498</v>
      </c>
      <c r="D190" s="18" t="s">
        <v>499</v>
      </c>
      <c r="E190" s="18" t="s">
        <v>113</v>
      </c>
      <c r="F190" s="18">
        <v>13</v>
      </c>
      <c r="G190" s="18" t="s">
        <v>439</v>
      </c>
      <c r="H190" s="18" t="s">
        <v>289</v>
      </c>
      <c r="K190" s="18" t="str">
        <f t="shared" si="4"/>
        <v>TeAMASTER</v>
      </c>
      <c r="L190" s="18">
        <f t="shared" si="5"/>
        <v>13</v>
      </c>
    </row>
    <row r="191" spans="1:12" x14ac:dyDescent="0.4">
      <c r="A191" s="18" t="s">
        <v>10</v>
      </c>
      <c r="B191" s="18" t="s">
        <v>57</v>
      </c>
      <c r="C191" s="18" t="s">
        <v>500</v>
      </c>
      <c r="D191" s="18" t="s">
        <v>501</v>
      </c>
      <c r="E191" s="18" t="s">
        <v>167</v>
      </c>
      <c r="F191" s="18">
        <v>13.4</v>
      </c>
      <c r="G191" s="18" t="s">
        <v>439</v>
      </c>
      <c r="H191" s="18" t="s">
        <v>289</v>
      </c>
      <c r="K191" s="18" t="str">
        <f t="shared" si="4"/>
        <v>fulgenteMASTER</v>
      </c>
      <c r="L191" s="18">
        <f t="shared" si="5"/>
        <v>13.4</v>
      </c>
    </row>
    <row r="192" spans="1:12" x14ac:dyDescent="0.4">
      <c r="A192" s="18" t="s">
        <v>10</v>
      </c>
      <c r="B192" s="18" t="s">
        <v>57</v>
      </c>
      <c r="C192" s="18" t="s">
        <v>502</v>
      </c>
      <c r="D192" s="18" t="s">
        <v>503</v>
      </c>
      <c r="E192" s="18" t="s">
        <v>235</v>
      </c>
      <c r="F192" s="18">
        <v>13</v>
      </c>
      <c r="G192" s="18" t="s">
        <v>439</v>
      </c>
      <c r="H192" s="18" t="s">
        <v>444</v>
      </c>
      <c r="K192" s="18" t="str">
        <f t="shared" si="4"/>
        <v>本能的 SurvivorMASTER</v>
      </c>
      <c r="L192" s="18">
        <f t="shared" si="5"/>
        <v>13</v>
      </c>
    </row>
    <row r="193" spans="1:12" x14ac:dyDescent="0.4">
      <c r="A193" s="18" t="s">
        <v>29</v>
      </c>
      <c r="B193" s="18" t="s">
        <v>57</v>
      </c>
      <c r="C193" s="18" t="s">
        <v>156</v>
      </c>
      <c r="D193" s="18" t="s">
        <v>504</v>
      </c>
      <c r="E193" s="18" t="s">
        <v>505</v>
      </c>
      <c r="F193" s="18">
        <v>13</v>
      </c>
      <c r="G193" s="18" t="s">
        <v>439</v>
      </c>
      <c r="H193" s="18" t="s">
        <v>58</v>
      </c>
      <c r="K193" s="18" t="str">
        <f t="shared" ref="K193:K256" si="6">C193&amp;A193</f>
        <v>MEGATON BLASTEXPERT</v>
      </c>
      <c r="L193" s="18">
        <f t="shared" ref="L193:L256" si="7">F193</f>
        <v>13</v>
      </c>
    </row>
    <row r="194" spans="1:12" x14ac:dyDescent="0.4">
      <c r="A194" s="18" t="s">
        <v>10</v>
      </c>
      <c r="B194" s="18" t="s">
        <v>130</v>
      </c>
      <c r="C194" s="18" t="s">
        <v>506</v>
      </c>
      <c r="D194" s="18" t="s">
        <v>507</v>
      </c>
      <c r="E194" s="18" t="s">
        <v>508</v>
      </c>
      <c r="F194" s="18">
        <v>13</v>
      </c>
      <c r="G194" s="18" t="s">
        <v>439</v>
      </c>
      <c r="H194" s="18" t="s">
        <v>58</v>
      </c>
      <c r="K194" s="18" t="str">
        <f t="shared" si="6"/>
        <v>アンハッピーリフレインMASTER</v>
      </c>
      <c r="L194" s="18">
        <f t="shared" si="7"/>
        <v>13</v>
      </c>
    </row>
    <row r="195" spans="1:12" x14ac:dyDescent="0.4">
      <c r="A195" s="18" t="s">
        <v>10</v>
      </c>
      <c r="B195" s="18" t="s">
        <v>130</v>
      </c>
      <c r="C195" s="18" t="s">
        <v>509</v>
      </c>
      <c r="D195" s="18" t="s">
        <v>510</v>
      </c>
      <c r="E195" s="18" t="s">
        <v>339</v>
      </c>
      <c r="F195" s="18">
        <v>13.1</v>
      </c>
      <c r="G195" s="18" t="s">
        <v>439</v>
      </c>
      <c r="H195" s="18" t="s">
        <v>58</v>
      </c>
      <c r="K195" s="18" t="str">
        <f t="shared" si="6"/>
        <v>DAYBREAK FRONTLINEMASTER</v>
      </c>
      <c r="L195" s="18">
        <f t="shared" si="7"/>
        <v>13.1</v>
      </c>
    </row>
    <row r="196" spans="1:12" x14ac:dyDescent="0.4">
      <c r="A196" s="18" t="s">
        <v>10</v>
      </c>
      <c r="B196" s="18" t="s">
        <v>130</v>
      </c>
      <c r="C196" s="18" t="s">
        <v>511</v>
      </c>
      <c r="D196" s="18" t="s">
        <v>512</v>
      </c>
      <c r="E196" s="18" t="s">
        <v>513</v>
      </c>
      <c r="F196" s="18">
        <v>13</v>
      </c>
      <c r="G196" s="18" t="s">
        <v>439</v>
      </c>
      <c r="H196" s="18" t="s">
        <v>58</v>
      </c>
      <c r="K196" s="18" t="str">
        <f t="shared" si="6"/>
        <v>星屑ユートピアMASTER</v>
      </c>
      <c r="L196" s="18">
        <f t="shared" si="7"/>
        <v>13</v>
      </c>
    </row>
    <row r="197" spans="1:12" x14ac:dyDescent="0.4">
      <c r="A197" s="18" t="s">
        <v>10</v>
      </c>
      <c r="B197" s="18" t="s">
        <v>57</v>
      </c>
      <c r="C197" s="18" t="s">
        <v>514</v>
      </c>
      <c r="D197" s="18" t="s">
        <v>515</v>
      </c>
      <c r="E197" s="18" t="s">
        <v>516</v>
      </c>
      <c r="F197" s="18">
        <v>13.5</v>
      </c>
      <c r="G197" s="18" t="s">
        <v>439</v>
      </c>
      <c r="H197" s="18" t="s">
        <v>162</v>
      </c>
      <c r="K197" s="18" t="str">
        <f t="shared" si="6"/>
        <v>Death DollMASTER</v>
      </c>
      <c r="L197" s="18">
        <f t="shared" si="7"/>
        <v>13.5</v>
      </c>
    </row>
    <row r="198" spans="1:12" x14ac:dyDescent="0.4">
      <c r="A198" s="18" t="s">
        <v>10</v>
      </c>
      <c r="B198" s="18" t="s">
        <v>57</v>
      </c>
      <c r="C198" s="18" t="s">
        <v>517</v>
      </c>
      <c r="D198" s="18" t="s">
        <v>422</v>
      </c>
      <c r="E198" s="18" t="s">
        <v>518</v>
      </c>
      <c r="F198" s="18">
        <v>13.4</v>
      </c>
      <c r="G198" s="18" t="s">
        <v>439</v>
      </c>
      <c r="H198" s="18" t="s">
        <v>162</v>
      </c>
      <c r="K198" s="18" t="str">
        <f t="shared" si="6"/>
        <v>Chelly spLash♪♪MASTER</v>
      </c>
      <c r="L198" s="18">
        <f t="shared" si="7"/>
        <v>13.4</v>
      </c>
    </row>
    <row r="199" spans="1:12" x14ac:dyDescent="0.4">
      <c r="A199" s="18" t="s">
        <v>10</v>
      </c>
      <c r="B199" s="18" t="s">
        <v>57</v>
      </c>
      <c r="C199" s="18" t="s">
        <v>519</v>
      </c>
      <c r="D199" s="18" t="s">
        <v>520</v>
      </c>
      <c r="E199" s="18" t="s">
        <v>521</v>
      </c>
      <c r="F199" s="18">
        <v>13.3</v>
      </c>
      <c r="G199" s="18" t="s">
        <v>439</v>
      </c>
      <c r="H199" s="18" t="s">
        <v>58</v>
      </c>
      <c r="K199" s="18" t="str">
        <f t="shared" si="6"/>
        <v>オンゲキ全域★アカネサマ?MASTER</v>
      </c>
      <c r="L199" s="18">
        <f t="shared" si="7"/>
        <v>13.3</v>
      </c>
    </row>
    <row r="200" spans="1:12" x14ac:dyDescent="0.4">
      <c r="A200" s="18" t="s">
        <v>10</v>
      </c>
      <c r="B200" s="18" t="s">
        <v>119</v>
      </c>
      <c r="C200" s="18" t="s">
        <v>522</v>
      </c>
      <c r="D200" s="18" t="s">
        <v>523</v>
      </c>
      <c r="E200" s="18" t="s">
        <v>524</v>
      </c>
      <c r="F200" s="18">
        <v>13.6</v>
      </c>
      <c r="G200" s="18" t="s">
        <v>439</v>
      </c>
      <c r="H200" s="18" t="s">
        <v>58</v>
      </c>
      <c r="K200" s="18" t="str">
        <f t="shared" si="6"/>
        <v>アリサのテーマMASTER</v>
      </c>
      <c r="L200" s="18">
        <f t="shared" si="7"/>
        <v>13.6</v>
      </c>
    </row>
    <row r="201" spans="1:12" x14ac:dyDescent="0.4">
      <c r="A201" s="18" t="s">
        <v>10</v>
      </c>
      <c r="B201" s="18" t="s">
        <v>190</v>
      </c>
      <c r="C201" s="18" t="s">
        <v>525</v>
      </c>
      <c r="D201" s="18" t="s">
        <v>526</v>
      </c>
      <c r="E201" s="18" t="s">
        <v>527</v>
      </c>
      <c r="F201" s="18">
        <v>13.2</v>
      </c>
      <c r="G201" s="18" t="s">
        <v>439</v>
      </c>
      <c r="H201" s="18" t="s">
        <v>58</v>
      </c>
      <c r="K201" s="18" t="str">
        <f t="shared" si="6"/>
        <v>メニメニマニマニMASTER</v>
      </c>
      <c r="L201" s="18">
        <f t="shared" si="7"/>
        <v>13.2</v>
      </c>
    </row>
    <row r="202" spans="1:12" x14ac:dyDescent="0.4">
      <c r="A202" s="18" t="s">
        <v>10</v>
      </c>
      <c r="B202" s="18" t="s">
        <v>57</v>
      </c>
      <c r="C202" s="18" t="s">
        <v>528</v>
      </c>
      <c r="D202" s="18" t="s">
        <v>529</v>
      </c>
      <c r="E202" s="18" t="s">
        <v>443</v>
      </c>
      <c r="F202" s="18">
        <v>13.3</v>
      </c>
      <c r="G202" s="18" t="s">
        <v>439</v>
      </c>
      <c r="H202" s="18" t="s">
        <v>162</v>
      </c>
      <c r="K202" s="18" t="str">
        <f t="shared" si="6"/>
        <v>BOUNCE ＆ DANCEMASTER</v>
      </c>
      <c r="L202" s="18">
        <f t="shared" si="7"/>
        <v>13.3</v>
      </c>
    </row>
    <row r="203" spans="1:12" x14ac:dyDescent="0.4">
      <c r="A203" s="18" t="s">
        <v>10</v>
      </c>
      <c r="B203" s="18" t="s">
        <v>190</v>
      </c>
      <c r="C203" s="18" t="s">
        <v>530</v>
      </c>
      <c r="D203" s="18" t="s">
        <v>531</v>
      </c>
      <c r="E203" s="18" t="s">
        <v>91</v>
      </c>
      <c r="F203" s="18">
        <v>13.4</v>
      </c>
      <c r="G203" s="18" t="s">
        <v>439</v>
      </c>
      <c r="H203" s="18" t="s">
        <v>58</v>
      </c>
      <c r="K203" s="18" t="str">
        <f t="shared" si="6"/>
        <v>終わりの先の音節MASTER</v>
      </c>
      <c r="L203" s="18">
        <f t="shared" si="7"/>
        <v>13.4</v>
      </c>
    </row>
    <row r="204" spans="1:12" x14ac:dyDescent="0.4">
      <c r="A204" s="18" t="s">
        <v>10</v>
      </c>
      <c r="B204" s="18" t="s">
        <v>180</v>
      </c>
      <c r="C204" s="18" t="s">
        <v>532</v>
      </c>
      <c r="D204" s="18" t="s">
        <v>60</v>
      </c>
      <c r="E204" s="18" t="s">
        <v>61</v>
      </c>
      <c r="F204" s="18">
        <v>13.4</v>
      </c>
      <c r="G204" s="18" t="s">
        <v>439</v>
      </c>
      <c r="H204" s="18" t="s">
        <v>80</v>
      </c>
      <c r="K204" s="18" t="str">
        <f t="shared" si="6"/>
        <v>エピクロスの虹はもう見えないMASTER</v>
      </c>
      <c r="L204" s="18">
        <f t="shared" si="7"/>
        <v>13.4</v>
      </c>
    </row>
    <row r="205" spans="1:12" x14ac:dyDescent="0.4">
      <c r="A205" s="18" t="s">
        <v>10</v>
      </c>
      <c r="B205" s="18" t="s">
        <v>180</v>
      </c>
      <c r="C205" s="18" t="s">
        <v>533</v>
      </c>
      <c r="D205" s="18" t="s">
        <v>465</v>
      </c>
      <c r="E205" s="18" t="s">
        <v>534</v>
      </c>
      <c r="F205" s="18">
        <v>13.5</v>
      </c>
      <c r="G205" s="18" t="s">
        <v>439</v>
      </c>
      <c r="H205" s="18" t="s">
        <v>58</v>
      </c>
      <c r="K205" s="18" t="str">
        <f t="shared" si="6"/>
        <v>妖狐仙楽踏MASTER</v>
      </c>
      <c r="L205" s="18">
        <f t="shared" si="7"/>
        <v>13.5</v>
      </c>
    </row>
    <row r="206" spans="1:12" x14ac:dyDescent="0.4">
      <c r="A206" s="18" t="s">
        <v>10</v>
      </c>
      <c r="B206" s="18" t="s">
        <v>180</v>
      </c>
      <c r="C206" s="18" t="s">
        <v>535</v>
      </c>
      <c r="D206" s="18" t="s">
        <v>166</v>
      </c>
      <c r="E206" s="18" t="s">
        <v>536</v>
      </c>
      <c r="F206" s="18">
        <v>13.4</v>
      </c>
      <c r="G206" s="18" t="s">
        <v>439</v>
      </c>
      <c r="H206" s="18" t="s">
        <v>58</v>
      </c>
      <c r="K206" s="18" t="str">
        <f t="shared" si="6"/>
        <v>Scream out! -音華鏡 Re：BREAK-MASTER</v>
      </c>
      <c r="L206" s="18">
        <f t="shared" si="7"/>
        <v>13.4</v>
      </c>
    </row>
    <row r="207" spans="1:12" x14ac:dyDescent="0.4">
      <c r="A207" s="18" t="s">
        <v>10</v>
      </c>
      <c r="B207" s="18" t="s">
        <v>57</v>
      </c>
      <c r="C207" s="18" t="s">
        <v>537</v>
      </c>
      <c r="D207" s="18" t="s">
        <v>538</v>
      </c>
      <c r="E207" s="18" t="s">
        <v>73</v>
      </c>
      <c r="F207" s="18">
        <v>13.1</v>
      </c>
      <c r="G207" s="18" t="s">
        <v>439</v>
      </c>
      <c r="H207" s="18" t="s">
        <v>289</v>
      </c>
      <c r="K207" s="18" t="str">
        <f t="shared" si="6"/>
        <v>UTAKATAMASTER</v>
      </c>
      <c r="L207" s="18">
        <f t="shared" si="7"/>
        <v>13.1</v>
      </c>
    </row>
    <row r="208" spans="1:12" x14ac:dyDescent="0.4">
      <c r="A208" s="18" t="s">
        <v>29</v>
      </c>
      <c r="B208" s="18" t="s">
        <v>57</v>
      </c>
      <c r="C208" s="18" t="s">
        <v>71</v>
      </c>
      <c r="D208" s="18" t="s">
        <v>539</v>
      </c>
      <c r="E208" s="18" t="s">
        <v>540</v>
      </c>
      <c r="F208" s="18">
        <v>13.2</v>
      </c>
      <c r="G208" s="18" t="s">
        <v>439</v>
      </c>
      <c r="H208" s="18" t="s">
        <v>74</v>
      </c>
      <c r="K208" s="18" t="str">
        <f t="shared" si="6"/>
        <v>Viyella's TearsEXPERT</v>
      </c>
      <c r="L208" s="18">
        <f t="shared" si="7"/>
        <v>13.2</v>
      </c>
    </row>
    <row r="209" spans="1:12" x14ac:dyDescent="0.4">
      <c r="A209" s="18" t="s">
        <v>29</v>
      </c>
      <c r="B209" s="18" t="s">
        <v>88</v>
      </c>
      <c r="C209" s="18" t="s">
        <v>37</v>
      </c>
      <c r="D209" s="18" t="s">
        <v>541</v>
      </c>
      <c r="E209" s="18" t="s">
        <v>210</v>
      </c>
      <c r="F209" s="18">
        <v>13</v>
      </c>
      <c r="G209" s="18" t="s">
        <v>439</v>
      </c>
      <c r="H209" s="18" t="s">
        <v>80</v>
      </c>
      <c r="K209" s="18" t="str">
        <f t="shared" si="6"/>
        <v>Garakuta Doll PlayEXPERT</v>
      </c>
      <c r="L209" s="18">
        <f t="shared" si="7"/>
        <v>13</v>
      </c>
    </row>
    <row r="210" spans="1:12" x14ac:dyDescent="0.4">
      <c r="A210" s="18" t="s">
        <v>29</v>
      </c>
      <c r="B210" s="18" t="s">
        <v>57</v>
      </c>
      <c r="C210" s="18" t="s">
        <v>75</v>
      </c>
      <c r="D210" s="18" t="s">
        <v>542</v>
      </c>
      <c r="E210" s="18" t="s">
        <v>543</v>
      </c>
      <c r="F210" s="18">
        <v>13</v>
      </c>
      <c r="G210" s="18" t="s">
        <v>439</v>
      </c>
      <c r="H210" s="18" t="s">
        <v>77</v>
      </c>
      <c r="K210" s="18" t="str">
        <f t="shared" si="6"/>
        <v>ω4EXPERT</v>
      </c>
      <c r="L210" s="18">
        <f t="shared" si="7"/>
        <v>13</v>
      </c>
    </row>
    <row r="211" spans="1:12" x14ac:dyDescent="0.4">
      <c r="A211" s="18" t="s">
        <v>10</v>
      </c>
      <c r="B211" s="18" t="s">
        <v>130</v>
      </c>
      <c r="C211" s="18" t="s">
        <v>544</v>
      </c>
      <c r="D211" s="18" t="s">
        <v>510</v>
      </c>
      <c r="E211" s="18" t="s">
        <v>545</v>
      </c>
      <c r="F211" s="18">
        <v>13.2</v>
      </c>
      <c r="G211" s="18" t="s">
        <v>439</v>
      </c>
      <c r="H211" s="18" t="s">
        <v>546</v>
      </c>
      <c r="K211" s="18" t="str">
        <f t="shared" si="6"/>
        <v>ドーナツホールMASTER</v>
      </c>
      <c r="L211" s="18">
        <f t="shared" si="7"/>
        <v>13.2</v>
      </c>
    </row>
    <row r="212" spans="1:12" x14ac:dyDescent="0.4">
      <c r="A212" s="18" t="s">
        <v>10</v>
      </c>
      <c r="B212" s="18" t="s">
        <v>130</v>
      </c>
      <c r="C212" s="18" t="s">
        <v>547</v>
      </c>
      <c r="D212" s="18" t="s">
        <v>548</v>
      </c>
      <c r="E212" s="18" t="s">
        <v>230</v>
      </c>
      <c r="F212" s="18">
        <v>13.3</v>
      </c>
      <c r="G212" s="18" t="s">
        <v>439</v>
      </c>
      <c r="H212" s="18" t="s">
        <v>546</v>
      </c>
      <c r="K212" s="18" t="str">
        <f t="shared" si="6"/>
        <v>人生リセットボタンMASTER</v>
      </c>
      <c r="L212" s="18">
        <f t="shared" si="7"/>
        <v>13.3</v>
      </c>
    </row>
    <row r="213" spans="1:12" x14ac:dyDescent="0.4">
      <c r="A213" s="18" t="s">
        <v>10</v>
      </c>
      <c r="B213" s="18" t="s">
        <v>57</v>
      </c>
      <c r="C213" s="18" t="s">
        <v>549</v>
      </c>
      <c r="D213" s="18" t="s">
        <v>550</v>
      </c>
      <c r="E213" s="18" t="s">
        <v>551</v>
      </c>
      <c r="F213" s="18">
        <v>13</v>
      </c>
      <c r="G213" s="18" t="s">
        <v>439</v>
      </c>
      <c r="H213" s="18" t="s">
        <v>58</v>
      </c>
      <c r="K213" s="18" t="str">
        <f t="shared" si="6"/>
        <v>まっすぐ→→→ストリーム!MASTER</v>
      </c>
      <c r="L213" s="18">
        <f t="shared" si="7"/>
        <v>13</v>
      </c>
    </row>
    <row r="214" spans="1:12" x14ac:dyDescent="0.4">
      <c r="A214" s="18" t="s">
        <v>10</v>
      </c>
      <c r="B214" s="18" t="s">
        <v>180</v>
      </c>
      <c r="C214" s="18" t="s">
        <v>552</v>
      </c>
      <c r="D214" s="18" t="s">
        <v>553</v>
      </c>
      <c r="E214" s="18" t="s">
        <v>66</v>
      </c>
      <c r="F214" s="18">
        <v>13.5</v>
      </c>
      <c r="G214" s="18" t="s">
        <v>439</v>
      </c>
      <c r="H214" s="18" t="s">
        <v>58</v>
      </c>
      <c r="K214" s="18" t="str">
        <f t="shared" si="6"/>
        <v>サドマミホリックMASTER</v>
      </c>
      <c r="L214" s="18">
        <f t="shared" si="7"/>
        <v>13.5</v>
      </c>
    </row>
    <row r="215" spans="1:12" x14ac:dyDescent="0.4">
      <c r="A215" s="18" t="s">
        <v>10</v>
      </c>
      <c r="B215" s="18" t="s">
        <v>180</v>
      </c>
      <c r="C215" s="18" t="s">
        <v>554</v>
      </c>
      <c r="D215" s="18" t="s">
        <v>312</v>
      </c>
      <c r="E215" s="18" t="s">
        <v>186</v>
      </c>
      <c r="F215" s="18">
        <v>13.4</v>
      </c>
      <c r="G215" s="18" t="s">
        <v>439</v>
      </c>
      <c r="H215" s="18" t="s">
        <v>58</v>
      </c>
      <c r="K215" s="18" t="str">
        <f t="shared" si="6"/>
        <v>患部で止まってすぐ溶ける～狂気の優曇華院MASTER</v>
      </c>
      <c r="L215" s="18">
        <f t="shared" si="7"/>
        <v>13.4</v>
      </c>
    </row>
    <row r="216" spans="1:12" x14ac:dyDescent="0.4">
      <c r="A216" s="18" t="s">
        <v>10</v>
      </c>
      <c r="B216" s="18" t="s">
        <v>180</v>
      </c>
      <c r="C216" s="18" t="s">
        <v>555</v>
      </c>
      <c r="D216" s="18" t="s">
        <v>556</v>
      </c>
      <c r="E216" s="18" t="s">
        <v>557</v>
      </c>
      <c r="F216" s="18">
        <v>13.6</v>
      </c>
      <c r="G216" s="18" t="s">
        <v>439</v>
      </c>
      <c r="H216" s="18" t="s">
        <v>58</v>
      </c>
      <c r="K216" s="18" t="str">
        <f t="shared" si="6"/>
        <v>ウサテイMASTER</v>
      </c>
      <c r="L216" s="18">
        <f t="shared" si="7"/>
        <v>13.6</v>
      </c>
    </row>
    <row r="217" spans="1:12" x14ac:dyDescent="0.4">
      <c r="A217" s="18" t="s">
        <v>10</v>
      </c>
      <c r="B217" s="18" t="s">
        <v>180</v>
      </c>
      <c r="C217" s="18" t="s">
        <v>558</v>
      </c>
      <c r="D217" s="18" t="s">
        <v>559</v>
      </c>
      <c r="E217" s="18" t="s">
        <v>560</v>
      </c>
      <c r="F217" s="18">
        <v>13.4</v>
      </c>
      <c r="G217" s="18" t="s">
        <v>439</v>
      </c>
      <c r="H217" s="18" t="s">
        <v>58</v>
      </c>
      <c r="K217" s="18" t="str">
        <f t="shared" si="6"/>
        <v>全力ハッピーライフMASTER</v>
      </c>
      <c r="L217" s="18">
        <f t="shared" si="7"/>
        <v>13.4</v>
      </c>
    </row>
    <row r="218" spans="1:12" x14ac:dyDescent="0.4">
      <c r="A218" s="18" t="s">
        <v>10</v>
      </c>
      <c r="B218" s="18" t="s">
        <v>180</v>
      </c>
      <c r="C218" s="18" t="s">
        <v>561</v>
      </c>
      <c r="D218" s="18" t="s">
        <v>562</v>
      </c>
      <c r="E218" s="18" t="s">
        <v>443</v>
      </c>
      <c r="F218" s="18">
        <v>13.6</v>
      </c>
      <c r="G218" s="18" t="s">
        <v>439</v>
      </c>
      <c r="H218" s="18" t="s">
        <v>58</v>
      </c>
      <c r="K218" s="18" t="str">
        <f t="shared" si="6"/>
        <v>銀のめぐりMASTER</v>
      </c>
      <c r="L218" s="18">
        <f t="shared" si="7"/>
        <v>13.6</v>
      </c>
    </row>
    <row r="219" spans="1:12" x14ac:dyDescent="0.4">
      <c r="A219" s="18" t="s">
        <v>10</v>
      </c>
      <c r="B219" s="18" t="s">
        <v>57</v>
      </c>
      <c r="C219" s="18" t="s">
        <v>563</v>
      </c>
      <c r="D219" s="18" t="s">
        <v>564</v>
      </c>
      <c r="E219" s="18" t="s">
        <v>524</v>
      </c>
      <c r="F219" s="18">
        <v>13</v>
      </c>
      <c r="G219" s="18" t="s">
        <v>439</v>
      </c>
      <c r="H219" s="18" t="s">
        <v>565</v>
      </c>
      <c r="K219" s="18" t="str">
        <f t="shared" si="6"/>
        <v>MAKING!ハイタッチ!MASTER</v>
      </c>
      <c r="L219" s="18">
        <f t="shared" si="7"/>
        <v>13</v>
      </c>
    </row>
    <row r="220" spans="1:12" x14ac:dyDescent="0.4">
      <c r="A220" s="18" t="s">
        <v>10</v>
      </c>
      <c r="B220" s="18" t="s">
        <v>130</v>
      </c>
      <c r="C220" s="18" t="s">
        <v>566</v>
      </c>
      <c r="D220" s="18" t="s">
        <v>567</v>
      </c>
      <c r="E220" s="18" t="s">
        <v>469</v>
      </c>
      <c r="F220" s="18">
        <v>13.6</v>
      </c>
      <c r="G220" s="18" t="s">
        <v>439</v>
      </c>
      <c r="H220" s="18" t="s">
        <v>565</v>
      </c>
      <c r="K220" s="18" t="str">
        <f t="shared" si="6"/>
        <v>インビジブルMASTER</v>
      </c>
      <c r="L220" s="18">
        <f t="shared" si="7"/>
        <v>13.6</v>
      </c>
    </row>
    <row r="221" spans="1:12" x14ac:dyDescent="0.4">
      <c r="A221" s="18" t="s">
        <v>10</v>
      </c>
      <c r="B221" s="18" t="s">
        <v>190</v>
      </c>
      <c r="C221" s="18" t="s">
        <v>568</v>
      </c>
      <c r="D221" s="18" t="s">
        <v>569</v>
      </c>
      <c r="E221" s="18" t="s">
        <v>238</v>
      </c>
      <c r="F221" s="18">
        <v>13.1</v>
      </c>
      <c r="G221" s="18" t="s">
        <v>439</v>
      </c>
      <c r="H221" s="18" t="s">
        <v>58</v>
      </c>
      <c r="K221" s="18" t="str">
        <f t="shared" si="6"/>
        <v>青春サイダーMASTER</v>
      </c>
      <c r="L221" s="18">
        <f t="shared" si="7"/>
        <v>13.1</v>
      </c>
    </row>
    <row r="222" spans="1:12" x14ac:dyDescent="0.4">
      <c r="A222" s="18" t="s">
        <v>10</v>
      </c>
      <c r="B222" s="18" t="s">
        <v>190</v>
      </c>
      <c r="C222" s="18" t="s">
        <v>570</v>
      </c>
      <c r="D222" s="18" t="s">
        <v>571</v>
      </c>
      <c r="E222" s="18" t="s">
        <v>572</v>
      </c>
      <c r="F222" s="18">
        <v>13.5</v>
      </c>
      <c r="G222" s="18" t="s">
        <v>439</v>
      </c>
      <c r="H222" s="18" t="s">
        <v>58</v>
      </c>
      <c r="K222" s="18" t="str">
        <f t="shared" si="6"/>
        <v>Petit EtoileMASTER</v>
      </c>
      <c r="L222" s="18">
        <f t="shared" si="7"/>
        <v>13.5</v>
      </c>
    </row>
    <row r="223" spans="1:12" x14ac:dyDescent="0.4">
      <c r="A223" s="18" t="s">
        <v>10</v>
      </c>
      <c r="B223" s="18" t="s">
        <v>180</v>
      </c>
      <c r="C223" s="18" t="s">
        <v>573</v>
      </c>
      <c r="D223" s="18" t="s">
        <v>574</v>
      </c>
      <c r="E223" s="18" t="s">
        <v>575</v>
      </c>
      <c r="F223" s="18">
        <v>13.6</v>
      </c>
      <c r="G223" s="18" t="s">
        <v>439</v>
      </c>
      <c r="H223" s="18" t="s">
        <v>576</v>
      </c>
      <c r="K223" s="18" t="str">
        <f t="shared" si="6"/>
        <v>ナイト・オブ・ナイツ(Cranky Remix)MASTER</v>
      </c>
      <c r="L223" s="18">
        <f t="shared" si="7"/>
        <v>13.6</v>
      </c>
    </row>
    <row r="224" spans="1:12" x14ac:dyDescent="0.4">
      <c r="A224" s="18" t="s">
        <v>29</v>
      </c>
      <c r="B224" s="18" t="s">
        <v>57</v>
      </c>
      <c r="C224" s="18" t="s">
        <v>81</v>
      </c>
      <c r="D224" s="18" t="s">
        <v>577</v>
      </c>
      <c r="E224" s="18" t="s">
        <v>578</v>
      </c>
      <c r="F224" s="18">
        <v>13.5</v>
      </c>
      <c r="G224" s="18" t="s">
        <v>439</v>
      </c>
      <c r="H224" s="18" t="s">
        <v>58</v>
      </c>
      <c r="K224" s="18" t="str">
        <f t="shared" si="6"/>
        <v>A Man In The MirrorEXPERT</v>
      </c>
      <c r="L224" s="18">
        <f t="shared" si="7"/>
        <v>13.5</v>
      </c>
    </row>
    <row r="225" spans="1:12" x14ac:dyDescent="0.4">
      <c r="A225" s="18" t="s">
        <v>10</v>
      </c>
      <c r="B225" s="18" t="s">
        <v>130</v>
      </c>
      <c r="C225" s="18" t="s">
        <v>579</v>
      </c>
      <c r="D225" s="18" t="s">
        <v>580</v>
      </c>
      <c r="E225" s="18" t="s">
        <v>534</v>
      </c>
      <c r="F225" s="18">
        <v>13.1</v>
      </c>
      <c r="G225" s="18" t="s">
        <v>439</v>
      </c>
      <c r="H225" s="18" t="s">
        <v>581</v>
      </c>
      <c r="K225" s="18" t="str">
        <f t="shared" si="6"/>
        <v>デリヘル呼んだら君が来たMASTER</v>
      </c>
      <c r="L225" s="18">
        <f t="shared" si="7"/>
        <v>13.1</v>
      </c>
    </row>
    <row r="226" spans="1:12" x14ac:dyDescent="0.4">
      <c r="A226" s="18" t="s">
        <v>10</v>
      </c>
      <c r="B226" s="18" t="s">
        <v>130</v>
      </c>
      <c r="C226" s="18" t="s">
        <v>582</v>
      </c>
      <c r="D226" s="18" t="s">
        <v>583</v>
      </c>
      <c r="E226" s="18" t="s">
        <v>149</v>
      </c>
      <c r="F226" s="18">
        <v>13.1</v>
      </c>
      <c r="G226" s="18" t="s">
        <v>439</v>
      </c>
      <c r="H226" s="18" t="s">
        <v>584</v>
      </c>
      <c r="K226" s="18" t="str">
        <f t="shared" si="6"/>
        <v>フィクサーMASTER</v>
      </c>
      <c r="L226" s="18">
        <f t="shared" si="7"/>
        <v>13.1</v>
      </c>
    </row>
    <row r="227" spans="1:12" x14ac:dyDescent="0.4">
      <c r="A227" s="18" t="s">
        <v>10</v>
      </c>
      <c r="B227" s="18" t="s">
        <v>130</v>
      </c>
      <c r="C227" s="18" t="s">
        <v>585</v>
      </c>
      <c r="D227" s="18" t="s">
        <v>586</v>
      </c>
      <c r="E227" s="18" t="s">
        <v>251</v>
      </c>
      <c r="F227" s="18">
        <v>13.2</v>
      </c>
      <c r="G227" s="18" t="s">
        <v>439</v>
      </c>
      <c r="H227" s="18" t="s">
        <v>584</v>
      </c>
      <c r="K227" s="18" t="str">
        <f t="shared" si="6"/>
        <v>こどものしくみMASTER</v>
      </c>
      <c r="L227" s="18">
        <f t="shared" si="7"/>
        <v>13.2</v>
      </c>
    </row>
    <row r="228" spans="1:12" x14ac:dyDescent="0.4">
      <c r="A228" s="18" t="s">
        <v>10</v>
      </c>
      <c r="B228" s="18" t="s">
        <v>130</v>
      </c>
      <c r="C228" s="18" t="s">
        <v>587</v>
      </c>
      <c r="D228" s="18" t="s">
        <v>588</v>
      </c>
      <c r="E228" s="18" t="s">
        <v>201</v>
      </c>
      <c r="F228" s="18">
        <v>13.2</v>
      </c>
      <c r="G228" s="18" t="s">
        <v>439</v>
      </c>
      <c r="H228" s="18" t="s">
        <v>584</v>
      </c>
      <c r="K228" s="18" t="str">
        <f t="shared" si="6"/>
        <v>トーキョーゲットーMASTER</v>
      </c>
      <c r="L228" s="18">
        <f t="shared" si="7"/>
        <v>13.2</v>
      </c>
    </row>
    <row r="229" spans="1:12" x14ac:dyDescent="0.4">
      <c r="A229" s="18" t="s">
        <v>10</v>
      </c>
      <c r="B229" s="18" t="s">
        <v>57</v>
      </c>
      <c r="C229" s="18" t="s">
        <v>589</v>
      </c>
      <c r="D229" s="18" t="s">
        <v>590</v>
      </c>
      <c r="E229" s="18" t="s">
        <v>149</v>
      </c>
      <c r="F229" s="18">
        <v>13.2</v>
      </c>
      <c r="G229" s="18" t="s">
        <v>439</v>
      </c>
      <c r="H229" s="18" t="s">
        <v>58</v>
      </c>
      <c r="K229" s="18" t="str">
        <f t="shared" si="6"/>
        <v>Heart Cooking RecipeMASTER</v>
      </c>
      <c r="L229" s="18">
        <f t="shared" si="7"/>
        <v>13.2</v>
      </c>
    </row>
    <row r="230" spans="1:12" x14ac:dyDescent="0.4">
      <c r="A230" s="18" t="s">
        <v>10</v>
      </c>
      <c r="B230" s="18" t="s">
        <v>57</v>
      </c>
      <c r="C230" s="18" t="s">
        <v>591</v>
      </c>
      <c r="D230" s="18" t="s">
        <v>363</v>
      </c>
      <c r="E230" s="18" t="s">
        <v>592</v>
      </c>
      <c r="F230" s="18">
        <v>13.6</v>
      </c>
      <c r="G230" s="18" t="s">
        <v>439</v>
      </c>
      <c r="H230" s="18" t="s">
        <v>58</v>
      </c>
      <c r="K230" s="18" t="str">
        <f t="shared" si="6"/>
        <v>Honey BearMASTER</v>
      </c>
      <c r="L230" s="18">
        <f t="shared" si="7"/>
        <v>13.6</v>
      </c>
    </row>
    <row r="231" spans="1:12" x14ac:dyDescent="0.4">
      <c r="A231" s="18" t="s">
        <v>10</v>
      </c>
      <c r="B231" s="18" t="s">
        <v>88</v>
      </c>
      <c r="C231" s="18" t="s">
        <v>593</v>
      </c>
      <c r="D231" s="18" t="s">
        <v>520</v>
      </c>
      <c r="E231" s="18" t="s">
        <v>99</v>
      </c>
      <c r="F231" s="18">
        <v>13</v>
      </c>
      <c r="G231" s="18" t="s">
        <v>439</v>
      </c>
      <c r="H231" s="18" t="s">
        <v>58</v>
      </c>
      <c r="K231" s="18" t="str">
        <f t="shared" si="6"/>
        <v>Change Our MIRAI! (Our 7 Lights)MASTER</v>
      </c>
      <c r="L231" s="18">
        <f t="shared" si="7"/>
        <v>13</v>
      </c>
    </row>
    <row r="232" spans="1:12" x14ac:dyDescent="0.4">
      <c r="A232" s="18" t="s">
        <v>10</v>
      </c>
      <c r="B232" s="18" t="s">
        <v>88</v>
      </c>
      <c r="C232" s="18" t="s">
        <v>594</v>
      </c>
      <c r="D232" s="18" t="s">
        <v>595</v>
      </c>
      <c r="E232" s="18" t="s">
        <v>596</v>
      </c>
      <c r="F232" s="18">
        <v>13.5</v>
      </c>
      <c r="G232" s="18" t="s">
        <v>439</v>
      </c>
      <c r="H232" s="18" t="s">
        <v>58</v>
      </c>
      <c r="K232" s="18" t="str">
        <f t="shared" si="6"/>
        <v>ライトスピード・デイズMASTER</v>
      </c>
      <c r="L232" s="18">
        <f t="shared" si="7"/>
        <v>13.5</v>
      </c>
    </row>
    <row r="233" spans="1:12" x14ac:dyDescent="0.4">
      <c r="A233" s="18" t="s">
        <v>10</v>
      </c>
      <c r="B233" s="18" t="s">
        <v>130</v>
      </c>
      <c r="C233" s="18" t="s">
        <v>597</v>
      </c>
      <c r="D233" s="18" t="s">
        <v>199</v>
      </c>
      <c r="E233" s="18" t="s">
        <v>296</v>
      </c>
      <c r="F233" s="18">
        <v>13.2</v>
      </c>
      <c r="G233" s="18" t="s">
        <v>439</v>
      </c>
      <c r="H233" s="18" t="s">
        <v>598</v>
      </c>
      <c r="K233" s="18" t="str">
        <f t="shared" si="6"/>
        <v>セツナトリップMASTER</v>
      </c>
      <c r="L233" s="18">
        <f t="shared" si="7"/>
        <v>13.2</v>
      </c>
    </row>
    <row r="234" spans="1:12" x14ac:dyDescent="0.4">
      <c r="A234" s="18" t="s">
        <v>10</v>
      </c>
      <c r="B234" s="18" t="s">
        <v>130</v>
      </c>
      <c r="C234" s="18" t="s">
        <v>599</v>
      </c>
      <c r="D234" s="18" t="s">
        <v>324</v>
      </c>
      <c r="E234" s="18" t="s">
        <v>352</v>
      </c>
      <c r="F234" s="18">
        <v>13.3</v>
      </c>
      <c r="G234" s="18" t="s">
        <v>439</v>
      </c>
      <c r="H234" s="18" t="s">
        <v>600</v>
      </c>
      <c r="K234" s="18" t="str">
        <f t="shared" si="6"/>
        <v>地球最後の告白をMASTER</v>
      </c>
      <c r="L234" s="18">
        <f t="shared" si="7"/>
        <v>13.3</v>
      </c>
    </row>
    <row r="235" spans="1:12" x14ac:dyDescent="0.4">
      <c r="A235" s="18" t="s">
        <v>10</v>
      </c>
      <c r="B235" s="18" t="s">
        <v>57</v>
      </c>
      <c r="C235" s="18" t="s">
        <v>601</v>
      </c>
      <c r="D235" s="18" t="s">
        <v>602</v>
      </c>
      <c r="E235" s="18" t="s">
        <v>69</v>
      </c>
      <c r="F235" s="18">
        <v>13.6</v>
      </c>
      <c r="G235" s="18" t="s">
        <v>439</v>
      </c>
      <c r="H235" s="18" t="s">
        <v>58</v>
      </c>
      <c r="K235" s="18" t="str">
        <f t="shared" si="6"/>
        <v>RadianceMASTER</v>
      </c>
      <c r="L235" s="18">
        <f t="shared" si="7"/>
        <v>13.6</v>
      </c>
    </row>
    <row r="236" spans="1:12" x14ac:dyDescent="0.4">
      <c r="A236" s="18" t="s">
        <v>10</v>
      </c>
      <c r="B236" s="18" t="s">
        <v>180</v>
      </c>
      <c r="C236" s="18" t="s">
        <v>603</v>
      </c>
      <c r="D236" s="18" t="s">
        <v>604</v>
      </c>
      <c r="E236" s="18" t="s">
        <v>605</v>
      </c>
      <c r="F236" s="18">
        <v>13.2</v>
      </c>
      <c r="G236" s="18" t="s">
        <v>439</v>
      </c>
      <c r="H236" s="18" t="s">
        <v>58</v>
      </c>
      <c r="K236" s="18" t="str">
        <f t="shared" si="6"/>
        <v>しゅわスパ大作戦☆MASTER</v>
      </c>
      <c r="L236" s="18">
        <f t="shared" si="7"/>
        <v>13.2</v>
      </c>
    </row>
    <row r="237" spans="1:12" x14ac:dyDescent="0.4">
      <c r="A237" s="18" t="s">
        <v>10</v>
      </c>
      <c r="B237" s="18" t="s">
        <v>190</v>
      </c>
      <c r="C237" s="18" t="s">
        <v>606</v>
      </c>
      <c r="D237" s="18" t="s">
        <v>607</v>
      </c>
      <c r="E237" s="18" t="s">
        <v>608</v>
      </c>
      <c r="F237" s="18">
        <v>13</v>
      </c>
      <c r="G237" s="18" t="s">
        <v>439</v>
      </c>
      <c r="H237" s="18" t="s">
        <v>609</v>
      </c>
      <c r="K237" s="18" t="str">
        <f t="shared" si="6"/>
        <v>Catch the MomentMASTER</v>
      </c>
      <c r="L237" s="18">
        <f t="shared" si="7"/>
        <v>13</v>
      </c>
    </row>
    <row r="238" spans="1:12" x14ac:dyDescent="0.4">
      <c r="A238" s="18" t="s">
        <v>10</v>
      </c>
      <c r="B238" s="18" t="s">
        <v>130</v>
      </c>
      <c r="C238" s="18" t="s">
        <v>610</v>
      </c>
      <c r="D238" s="18" t="s">
        <v>611</v>
      </c>
      <c r="E238" s="18" t="s">
        <v>612</v>
      </c>
      <c r="F238" s="18">
        <v>13.3</v>
      </c>
      <c r="G238" s="18" t="s">
        <v>439</v>
      </c>
      <c r="H238" s="18" t="s">
        <v>609</v>
      </c>
      <c r="K238" s="18" t="str">
        <f t="shared" si="6"/>
        <v>ドラマツルギーMASTER</v>
      </c>
      <c r="L238" s="18">
        <f t="shared" si="7"/>
        <v>13.3</v>
      </c>
    </row>
    <row r="239" spans="1:12" x14ac:dyDescent="0.4">
      <c r="A239" s="18" t="s">
        <v>10</v>
      </c>
      <c r="B239" s="18" t="s">
        <v>130</v>
      </c>
      <c r="C239" s="18" t="s">
        <v>613</v>
      </c>
      <c r="D239" s="18" t="s">
        <v>614</v>
      </c>
      <c r="E239" s="18" t="s">
        <v>143</v>
      </c>
      <c r="F239" s="18">
        <v>13.1</v>
      </c>
      <c r="G239" s="18" t="s">
        <v>439</v>
      </c>
      <c r="H239" s="18" t="s">
        <v>615</v>
      </c>
      <c r="K239" s="18" t="str">
        <f t="shared" si="6"/>
        <v>Seyana. ～何でも言うことを聞いてくれるアカネチャン～MASTER</v>
      </c>
      <c r="L239" s="18">
        <f t="shared" si="7"/>
        <v>13.1</v>
      </c>
    </row>
    <row r="240" spans="1:12" x14ac:dyDescent="0.4">
      <c r="A240" s="18" t="s">
        <v>10</v>
      </c>
      <c r="B240" s="18" t="s">
        <v>190</v>
      </c>
      <c r="C240" s="18" t="s">
        <v>616</v>
      </c>
      <c r="D240" s="18" t="s">
        <v>617</v>
      </c>
      <c r="E240" s="18" t="s">
        <v>143</v>
      </c>
      <c r="F240" s="18">
        <v>13</v>
      </c>
      <c r="G240" s="18" t="s">
        <v>439</v>
      </c>
      <c r="H240" s="18" t="s">
        <v>618</v>
      </c>
      <c r="K240" s="18" t="str">
        <f t="shared" si="6"/>
        <v>INDETERMINATE UNIVERSEMASTER</v>
      </c>
      <c r="L240" s="18">
        <f t="shared" si="7"/>
        <v>13</v>
      </c>
    </row>
    <row r="241" spans="1:12" x14ac:dyDescent="0.4">
      <c r="A241" s="18" t="s">
        <v>10</v>
      </c>
      <c r="B241" s="18" t="s">
        <v>57</v>
      </c>
      <c r="C241" s="18" t="s">
        <v>619</v>
      </c>
      <c r="D241" s="18" t="s">
        <v>620</v>
      </c>
      <c r="E241" s="18" t="s">
        <v>235</v>
      </c>
      <c r="F241" s="18">
        <v>13.3</v>
      </c>
      <c r="G241" s="18" t="s">
        <v>439</v>
      </c>
      <c r="H241" s="18" t="s">
        <v>58</v>
      </c>
      <c r="K241" s="18" t="str">
        <f t="shared" si="6"/>
        <v>撩乱乙女†無双劇MASTER</v>
      </c>
      <c r="L241" s="18">
        <f t="shared" si="7"/>
        <v>13.3</v>
      </c>
    </row>
    <row r="242" spans="1:12" x14ac:dyDescent="0.4">
      <c r="A242" s="18" t="s">
        <v>10</v>
      </c>
      <c r="B242" s="18" t="s">
        <v>180</v>
      </c>
      <c r="C242" s="18" t="s">
        <v>621</v>
      </c>
      <c r="D242" s="18" t="s">
        <v>622</v>
      </c>
      <c r="E242" s="18" t="s">
        <v>110</v>
      </c>
      <c r="F242" s="18">
        <v>13.4</v>
      </c>
      <c r="G242" s="18" t="s">
        <v>439</v>
      </c>
      <c r="H242" s="18" t="s">
        <v>58</v>
      </c>
      <c r="K242" s="18" t="str">
        <f t="shared" si="6"/>
        <v>物凄い狂っとるフランちゃんが物凄いうたMASTER</v>
      </c>
      <c r="L242" s="18">
        <f t="shared" si="7"/>
        <v>13.4</v>
      </c>
    </row>
    <row r="243" spans="1:12" x14ac:dyDescent="0.4">
      <c r="A243" s="18" t="s">
        <v>10</v>
      </c>
      <c r="B243" s="18" t="s">
        <v>57</v>
      </c>
      <c r="C243" s="18" t="s">
        <v>623</v>
      </c>
      <c r="D243" s="18" t="s">
        <v>624</v>
      </c>
      <c r="E243" s="18" t="s">
        <v>625</v>
      </c>
      <c r="F243" s="18">
        <v>13</v>
      </c>
      <c r="G243" s="18" t="s">
        <v>439</v>
      </c>
      <c r="H243" s="18" t="s">
        <v>58</v>
      </c>
      <c r="K243" s="18" t="str">
        <f t="shared" si="6"/>
        <v>ぱくぱく☆がーるMASTER</v>
      </c>
      <c r="L243" s="18">
        <f t="shared" si="7"/>
        <v>13</v>
      </c>
    </row>
    <row r="244" spans="1:12" x14ac:dyDescent="0.4">
      <c r="A244" s="18" t="s">
        <v>10</v>
      </c>
      <c r="B244" s="18" t="s">
        <v>57</v>
      </c>
      <c r="C244" s="18" t="s">
        <v>626</v>
      </c>
      <c r="D244" s="18" t="s">
        <v>209</v>
      </c>
      <c r="E244" s="18" t="s">
        <v>534</v>
      </c>
      <c r="F244" s="18">
        <v>13.6</v>
      </c>
      <c r="G244" s="18" t="s">
        <v>439</v>
      </c>
      <c r="H244" s="18" t="s">
        <v>58</v>
      </c>
      <c r="K244" s="18" t="str">
        <f t="shared" si="6"/>
        <v>DAWNBREAKERMASTER</v>
      </c>
      <c r="L244" s="18">
        <f t="shared" si="7"/>
        <v>13.6</v>
      </c>
    </row>
    <row r="245" spans="1:12" x14ac:dyDescent="0.4">
      <c r="A245" s="18" t="s">
        <v>10</v>
      </c>
      <c r="B245" s="18" t="s">
        <v>190</v>
      </c>
      <c r="C245" s="18" t="s">
        <v>627</v>
      </c>
      <c r="D245" s="18" t="s">
        <v>449</v>
      </c>
      <c r="E245" s="18" t="s">
        <v>339</v>
      </c>
      <c r="F245" s="18">
        <v>13.2</v>
      </c>
      <c r="G245" s="18" t="s">
        <v>439</v>
      </c>
      <c r="H245" s="18" t="s">
        <v>58</v>
      </c>
      <c r="K245" s="18" t="str">
        <f t="shared" si="6"/>
        <v>Stage of StarMASTER</v>
      </c>
      <c r="L245" s="18">
        <f t="shared" si="7"/>
        <v>13.2</v>
      </c>
    </row>
    <row r="246" spans="1:12" x14ac:dyDescent="0.4">
      <c r="A246" s="18" t="s">
        <v>10</v>
      </c>
      <c r="B246" s="18" t="s">
        <v>190</v>
      </c>
      <c r="C246" s="18" t="s">
        <v>628</v>
      </c>
      <c r="D246" s="18" t="s">
        <v>391</v>
      </c>
      <c r="E246" s="18" t="s">
        <v>322</v>
      </c>
      <c r="F246" s="18">
        <v>13</v>
      </c>
      <c r="G246" s="18" t="s">
        <v>439</v>
      </c>
      <c r="H246" s="18" t="s">
        <v>58</v>
      </c>
      <c r="K246" s="18" t="str">
        <f t="shared" si="6"/>
        <v>Nameless StoryMASTER</v>
      </c>
      <c r="L246" s="18">
        <f t="shared" si="7"/>
        <v>13</v>
      </c>
    </row>
    <row r="247" spans="1:12" x14ac:dyDescent="0.4">
      <c r="A247" s="18" t="s">
        <v>10</v>
      </c>
      <c r="B247" s="18" t="s">
        <v>130</v>
      </c>
      <c r="C247" s="18" t="s">
        <v>629</v>
      </c>
      <c r="D247" s="18" t="s">
        <v>630</v>
      </c>
      <c r="E247" s="18" t="s">
        <v>608</v>
      </c>
      <c r="F247" s="18">
        <v>13.3</v>
      </c>
      <c r="G247" s="18" t="s">
        <v>439</v>
      </c>
      <c r="H247" s="18" t="s">
        <v>58</v>
      </c>
      <c r="K247" s="18" t="str">
        <f t="shared" si="6"/>
        <v>アンノウン・マザーグースMASTER</v>
      </c>
      <c r="L247" s="18">
        <f t="shared" si="7"/>
        <v>13.3</v>
      </c>
    </row>
    <row r="248" spans="1:12" x14ac:dyDescent="0.4">
      <c r="A248" s="18" t="s">
        <v>10</v>
      </c>
      <c r="B248" s="18" t="s">
        <v>88</v>
      </c>
      <c r="C248" s="18" t="s">
        <v>631</v>
      </c>
      <c r="D248" s="18" t="s">
        <v>356</v>
      </c>
      <c r="E248" s="18" t="s">
        <v>632</v>
      </c>
      <c r="F248" s="18">
        <v>13.2</v>
      </c>
      <c r="G248" s="18" t="s">
        <v>439</v>
      </c>
      <c r="H248" s="18" t="s">
        <v>58</v>
      </c>
      <c r="K248" s="18" t="str">
        <f t="shared" si="6"/>
        <v>超常マイマインMASTER</v>
      </c>
      <c r="L248" s="18">
        <f t="shared" si="7"/>
        <v>13.2</v>
      </c>
    </row>
    <row r="249" spans="1:12" x14ac:dyDescent="0.4">
      <c r="A249" s="18" t="s">
        <v>10</v>
      </c>
      <c r="B249" s="18" t="s">
        <v>130</v>
      </c>
      <c r="C249" s="18" t="s">
        <v>633</v>
      </c>
      <c r="D249" s="18" t="s">
        <v>586</v>
      </c>
      <c r="E249" s="18" t="s">
        <v>634</v>
      </c>
      <c r="F249" s="18">
        <v>13.5</v>
      </c>
      <c r="G249" s="18" t="s">
        <v>439</v>
      </c>
      <c r="H249" s="18" t="s">
        <v>58</v>
      </c>
      <c r="K249" s="18" t="str">
        <f t="shared" si="6"/>
        <v>深海のリトルクライ feat. 土岐麻子MASTER</v>
      </c>
      <c r="L249" s="18">
        <f t="shared" si="7"/>
        <v>13.5</v>
      </c>
    </row>
    <row r="250" spans="1:12" x14ac:dyDescent="0.4">
      <c r="A250" s="18" t="s">
        <v>10</v>
      </c>
      <c r="B250" s="18" t="s">
        <v>119</v>
      </c>
      <c r="C250" s="18" t="s">
        <v>635</v>
      </c>
      <c r="D250" s="18" t="s">
        <v>237</v>
      </c>
      <c r="E250" s="18" t="s">
        <v>636</v>
      </c>
      <c r="F250" s="18">
        <v>13.5</v>
      </c>
      <c r="G250" s="18" t="s">
        <v>439</v>
      </c>
      <c r="H250" s="18" t="s">
        <v>58</v>
      </c>
      <c r="K250" s="18" t="str">
        <f t="shared" si="6"/>
        <v>花たちに希望をMASTER</v>
      </c>
      <c r="L250" s="18">
        <f t="shared" si="7"/>
        <v>13.5</v>
      </c>
    </row>
    <row r="251" spans="1:12" x14ac:dyDescent="0.4">
      <c r="A251" s="18" t="s">
        <v>10</v>
      </c>
      <c r="B251" s="18" t="s">
        <v>119</v>
      </c>
      <c r="C251" s="18" t="s">
        <v>637</v>
      </c>
      <c r="D251" s="18" t="s">
        <v>488</v>
      </c>
      <c r="E251" s="18" t="s">
        <v>61</v>
      </c>
      <c r="F251" s="18">
        <v>13.4</v>
      </c>
      <c r="G251" s="18" t="s">
        <v>439</v>
      </c>
      <c r="H251" s="18" t="s">
        <v>58</v>
      </c>
      <c r="K251" s="18" t="str">
        <f t="shared" si="6"/>
        <v>ベースラインやってる?笑MASTER</v>
      </c>
      <c r="L251" s="18">
        <f t="shared" si="7"/>
        <v>13.4</v>
      </c>
    </row>
    <row r="252" spans="1:12" x14ac:dyDescent="0.4">
      <c r="A252" s="18" t="s">
        <v>10</v>
      </c>
      <c r="B252" s="18" t="s">
        <v>57</v>
      </c>
      <c r="C252" s="18" t="s">
        <v>638</v>
      </c>
      <c r="D252" s="18" t="s">
        <v>538</v>
      </c>
      <c r="E252" s="18" t="s">
        <v>639</v>
      </c>
      <c r="F252" s="18">
        <v>13.2</v>
      </c>
      <c r="G252" s="18" t="s">
        <v>439</v>
      </c>
      <c r="H252" s="18" t="s">
        <v>58</v>
      </c>
      <c r="K252" s="18" t="str">
        <f t="shared" si="6"/>
        <v>Iudicium “Apocalypsis Mix"MASTER</v>
      </c>
      <c r="L252" s="18">
        <f t="shared" si="7"/>
        <v>13.2</v>
      </c>
    </row>
    <row r="253" spans="1:12" x14ac:dyDescent="0.4">
      <c r="A253" s="18" t="s">
        <v>10</v>
      </c>
      <c r="B253" s="18" t="s">
        <v>130</v>
      </c>
      <c r="C253" s="18" t="s">
        <v>640</v>
      </c>
      <c r="D253" s="18" t="s">
        <v>641</v>
      </c>
      <c r="E253" s="18" t="s">
        <v>642</v>
      </c>
      <c r="F253" s="18">
        <v>13.3</v>
      </c>
      <c r="G253" s="18" t="s">
        <v>439</v>
      </c>
      <c r="H253" s="18" t="s">
        <v>58</v>
      </c>
      <c r="K253" s="18" t="str">
        <f t="shared" si="6"/>
        <v>ナンセンス文学MASTER</v>
      </c>
      <c r="L253" s="18">
        <f t="shared" si="7"/>
        <v>13.3</v>
      </c>
    </row>
    <row r="254" spans="1:12" x14ac:dyDescent="0.4">
      <c r="A254" s="18" t="s">
        <v>10</v>
      </c>
      <c r="B254" s="18" t="s">
        <v>190</v>
      </c>
      <c r="C254" s="18" t="s">
        <v>643</v>
      </c>
      <c r="D254" s="18" t="s">
        <v>342</v>
      </c>
      <c r="E254" s="18" t="s">
        <v>210</v>
      </c>
      <c r="F254" s="18">
        <v>13.2</v>
      </c>
      <c r="G254" s="18" t="s">
        <v>439</v>
      </c>
      <c r="H254" s="18" t="s">
        <v>58</v>
      </c>
      <c r="K254" s="18" t="str">
        <f t="shared" si="6"/>
        <v>100％ちゅ～学生MASTER</v>
      </c>
      <c r="L254" s="18">
        <f t="shared" si="7"/>
        <v>13.2</v>
      </c>
    </row>
    <row r="255" spans="1:12" x14ac:dyDescent="0.4">
      <c r="A255" s="18" t="s">
        <v>10</v>
      </c>
      <c r="B255" s="18" t="s">
        <v>190</v>
      </c>
      <c r="C255" s="18" t="s">
        <v>644</v>
      </c>
      <c r="D255" s="18" t="s">
        <v>645</v>
      </c>
      <c r="E255" s="18" t="s">
        <v>646</v>
      </c>
      <c r="F255" s="18">
        <v>13.4</v>
      </c>
      <c r="G255" s="18" t="s">
        <v>439</v>
      </c>
      <c r="H255" s="18" t="s">
        <v>58</v>
      </c>
      <c r="K255" s="18" t="str">
        <f t="shared" si="6"/>
        <v>ヒトガタMASTER</v>
      </c>
      <c r="L255" s="18">
        <f t="shared" si="7"/>
        <v>13.4</v>
      </c>
    </row>
    <row r="256" spans="1:12" x14ac:dyDescent="0.4">
      <c r="A256" s="18" t="s">
        <v>29</v>
      </c>
      <c r="B256" s="18" t="s">
        <v>57</v>
      </c>
      <c r="C256" s="18" t="s">
        <v>94</v>
      </c>
      <c r="D256" s="18" t="s">
        <v>647</v>
      </c>
      <c r="E256" s="18" t="s">
        <v>648</v>
      </c>
      <c r="F256" s="18">
        <v>13.3</v>
      </c>
      <c r="G256" s="18" t="s">
        <v>439</v>
      </c>
      <c r="H256" s="18" t="s">
        <v>58</v>
      </c>
      <c r="K256" s="18" t="str">
        <f t="shared" si="6"/>
        <v>Singularity - technoplanetEXPERT</v>
      </c>
      <c r="L256" s="18">
        <f t="shared" si="7"/>
        <v>13.3</v>
      </c>
    </row>
    <row r="257" spans="1:12" x14ac:dyDescent="0.4">
      <c r="A257" s="18" t="s">
        <v>29</v>
      </c>
      <c r="B257" s="18" t="s">
        <v>57</v>
      </c>
      <c r="C257" s="18" t="s">
        <v>97</v>
      </c>
      <c r="D257" s="18" t="s">
        <v>649</v>
      </c>
      <c r="E257" s="18" t="s">
        <v>489</v>
      </c>
      <c r="F257" s="18">
        <v>13.3</v>
      </c>
      <c r="G257" s="18" t="s">
        <v>439</v>
      </c>
      <c r="H257" s="18" t="s">
        <v>58</v>
      </c>
      <c r="K257" s="18" t="str">
        <f t="shared" ref="K257:K320" si="8">C257&amp;A257</f>
        <v>脳天直撃EXPERT</v>
      </c>
      <c r="L257" s="18">
        <f t="shared" ref="L257:L320" si="9">F257</f>
        <v>13.3</v>
      </c>
    </row>
    <row r="258" spans="1:12" x14ac:dyDescent="0.4">
      <c r="A258" s="18" t="s">
        <v>10</v>
      </c>
      <c r="B258" s="18" t="s">
        <v>190</v>
      </c>
      <c r="C258" s="18" t="s">
        <v>650</v>
      </c>
      <c r="D258" s="18" t="s">
        <v>651</v>
      </c>
      <c r="E258" s="18" t="s">
        <v>66</v>
      </c>
      <c r="F258" s="18">
        <v>13.5</v>
      </c>
      <c r="G258" s="18" t="s">
        <v>439</v>
      </c>
      <c r="H258" s="18" t="s">
        <v>58</v>
      </c>
      <c r="K258" s="18" t="str">
        <f t="shared" si="8"/>
        <v>スパッと!スパイ＆スパイスMASTER</v>
      </c>
      <c r="L258" s="18">
        <f t="shared" si="9"/>
        <v>13.5</v>
      </c>
    </row>
    <row r="259" spans="1:12" x14ac:dyDescent="0.4">
      <c r="A259" s="18" t="s">
        <v>10</v>
      </c>
      <c r="B259" s="18" t="s">
        <v>57</v>
      </c>
      <c r="C259" s="18" t="s">
        <v>652</v>
      </c>
      <c r="D259" s="18" t="s">
        <v>653</v>
      </c>
      <c r="E259" s="18" t="s">
        <v>654</v>
      </c>
      <c r="F259" s="18">
        <v>13.6</v>
      </c>
      <c r="G259" s="18" t="s">
        <v>439</v>
      </c>
      <c r="H259" s="18" t="s">
        <v>58</v>
      </c>
      <c r="K259" s="18" t="str">
        <f t="shared" si="8"/>
        <v>JörqerMASTER</v>
      </c>
      <c r="L259" s="18">
        <f t="shared" si="9"/>
        <v>13.6</v>
      </c>
    </row>
    <row r="260" spans="1:12" x14ac:dyDescent="0.4">
      <c r="A260" s="18" t="s">
        <v>10</v>
      </c>
      <c r="B260" s="18" t="s">
        <v>57</v>
      </c>
      <c r="C260" s="18" t="s">
        <v>655</v>
      </c>
      <c r="D260" s="18" t="s">
        <v>656</v>
      </c>
      <c r="E260" s="18" t="s">
        <v>230</v>
      </c>
      <c r="F260" s="18">
        <v>13</v>
      </c>
      <c r="G260" s="18" t="s">
        <v>439</v>
      </c>
      <c r="H260" s="18" t="s">
        <v>58</v>
      </c>
      <c r="K260" s="18" t="str">
        <f t="shared" si="8"/>
        <v>Glitter-GlitterMASTER</v>
      </c>
      <c r="L260" s="18">
        <f t="shared" si="9"/>
        <v>13</v>
      </c>
    </row>
    <row r="261" spans="1:12" x14ac:dyDescent="0.4">
      <c r="A261" s="18" t="s">
        <v>10</v>
      </c>
      <c r="B261" s="18" t="s">
        <v>57</v>
      </c>
      <c r="C261" s="18" t="s">
        <v>657</v>
      </c>
      <c r="D261" s="18" t="s">
        <v>78</v>
      </c>
      <c r="E261" s="18" t="s">
        <v>170</v>
      </c>
      <c r="F261" s="18">
        <v>13.1</v>
      </c>
      <c r="G261" s="18" t="s">
        <v>439</v>
      </c>
      <c r="H261" s="18" t="s">
        <v>58</v>
      </c>
      <c r="K261" s="18" t="str">
        <f t="shared" si="8"/>
        <v>ウキウキ☆Candy!MASTER</v>
      </c>
      <c r="L261" s="18">
        <f t="shared" si="9"/>
        <v>13.1</v>
      </c>
    </row>
    <row r="262" spans="1:12" x14ac:dyDescent="0.4">
      <c r="A262" s="18" t="s">
        <v>10</v>
      </c>
      <c r="B262" s="18" t="s">
        <v>57</v>
      </c>
      <c r="C262" s="18" t="s">
        <v>658</v>
      </c>
      <c r="D262" s="18" t="s">
        <v>659</v>
      </c>
      <c r="E262" s="18" t="s">
        <v>660</v>
      </c>
      <c r="F262" s="18">
        <v>13.6</v>
      </c>
      <c r="G262" s="18" t="s">
        <v>439</v>
      </c>
      <c r="H262" s="18" t="s">
        <v>58</v>
      </c>
      <c r="K262" s="18" t="str">
        <f t="shared" si="8"/>
        <v>All Right!MASTER</v>
      </c>
      <c r="L262" s="18">
        <f t="shared" si="9"/>
        <v>13.6</v>
      </c>
    </row>
    <row r="263" spans="1:12" x14ac:dyDescent="0.4">
      <c r="A263" s="18" t="s">
        <v>29</v>
      </c>
      <c r="B263" s="18" t="s">
        <v>57</v>
      </c>
      <c r="C263" s="18" t="s">
        <v>225</v>
      </c>
      <c r="D263" s="18" t="s">
        <v>393</v>
      </c>
      <c r="E263" s="18" t="s">
        <v>110</v>
      </c>
      <c r="F263" s="18">
        <v>13.4</v>
      </c>
      <c r="G263" s="18" t="s">
        <v>439</v>
      </c>
      <c r="H263" s="18" t="s">
        <v>58</v>
      </c>
      <c r="K263" s="18" t="str">
        <f t="shared" si="8"/>
        <v>Stargazing DreamerEXPERT</v>
      </c>
      <c r="L263" s="18">
        <f t="shared" si="9"/>
        <v>13.4</v>
      </c>
    </row>
    <row r="264" spans="1:12" x14ac:dyDescent="0.4">
      <c r="A264" s="18" t="s">
        <v>10</v>
      </c>
      <c r="B264" s="18" t="s">
        <v>190</v>
      </c>
      <c r="C264" s="18" t="s">
        <v>661</v>
      </c>
      <c r="D264" s="18" t="s">
        <v>662</v>
      </c>
      <c r="E264" s="18" t="s">
        <v>663</v>
      </c>
      <c r="F264" s="18">
        <v>13.5</v>
      </c>
      <c r="G264" s="18" t="s">
        <v>439</v>
      </c>
      <c r="H264" s="18" t="s">
        <v>58</v>
      </c>
      <c r="K264" s="18" t="str">
        <f t="shared" si="8"/>
        <v>Phantom JokeMASTER</v>
      </c>
      <c r="L264" s="18">
        <f t="shared" si="9"/>
        <v>13.5</v>
      </c>
    </row>
    <row r="265" spans="1:12" x14ac:dyDescent="0.4">
      <c r="A265" s="18" t="s">
        <v>10</v>
      </c>
      <c r="B265" s="18" t="s">
        <v>130</v>
      </c>
      <c r="C265" s="18" t="s">
        <v>664</v>
      </c>
      <c r="D265" s="18" t="s">
        <v>175</v>
      </c>
      <c r="E265" s="18" t="s">
        <v>443</v>
      </c>
      <c r="F265" s="18">
        <v>13</v>
      </c>
      <c r="G265" s="18" t="s">
        <v>439</v>
      </c>
      <c r="H265" s="18" t="s">
        <v>58</v>
      </c>
      <c r="K265" s="18" t="str">
        <f t="shared" si="8"/>
        <v>テオMASTER</v>
      </c>
      <c r="L265" s="18">
        <f t="shared" si="9"/>
        <v>13</v>
      </c>
    </row>
    <row r="266" spans="1:12" x14ac:dyDescent="0.4">
      <c r="A266" s="18" t="s">
        <v>10</v>
      </c>
      <c r="B266" s="18" t="s">
        <v>190</v>
      </c>
      <c r="C266" s="18" t="s">
        <v>665</v>
      </c>
      <c r="D266" s="18" t="s">
        <v>580</v>
      </c>
      <c r="E266" s="18" t="s">
        <v>666</v>
      </c>
      <c r="F266" s="18">
        <v>13.3</v>
      </c>
      <c r="G266" s="18" t="s">
        <v>439</v>
      </c>
      <c r="H266" s="18" t="s">
        <v>58</v>
      </c>
      <c r="K266" s="18" t="str">
        <f t="shared" si="8"/>
        <v>よいまちカンターレMASTER</v>
      </c>
      <c r="L266" s="18">
        <f t="shared" si="9"/>
        <v>13.3</v>
      </c>
    </row>
    <row r="267" spans="1:12" x14ac:dyDescent="0.4">
      <c r="A267" s="18" t="s">
        <v>10</v>
      </c>
      <c r="B267" s="18" t="s">
        <v>190</v>
      </c>
      <c r="C267" s="18" t="s">
        <v>667</v>
      </c>
      <c r="D267" s="18" t="s">
        <v>668</v>
      </c>
      <c r="E267" s="18" t="s">
        <v>306</v>
      </c>
      <c r="F267" s="18">
        <v>13.1</v>
      </c>
      <c r="G267" s="18" t="s">
        <v>439</v>
      </c>
      <c r="H267" s="18" t="s">
        <v>58</v>
      </c>
      <c r="K267" s="18" t="str">
        <f t="shared" si="8"/>
        <v>ガヴリールドロップキックMASTER</v>
      </c>
      <c r="L267" s="18">
        <f t="shared" si="9"/>
        <v>13.1</v>
      </c>
    </row>
    <row r="268" spans="1:12" x14ac:dyDescent="0.4">
      <c r="A268" s="18" t="s">
        <v>10</v>
      </c>
      <c r="B268" s="18" t="s">
        <v>57</v>
      </c>
      <c r="C268" s="18" t="s">
        <v>669</v>
      </c>
      <c r="D268" s="18" t="s">
        <v>342</v>
      </c>
      <c r="E268" s="18" t="s">
        <v>670</v>
      </c>
      <c r="F268" s="18">
        <v>13.2</v>
      </c>
      <c r="G268" s="18" t="s">
        <v>439</v>
      </c>
      <c r="H268" s="18" t="s">
        <v>58</v>
      </c>
      <c r="K268" s="18" t="str">
        <f t="shared" si="8"/>
        <v>反撃! 突撃! Back To Back!MASTER</v>
      </c>
      <c r="L268" s="18">
        <f t="shared" si="9"/>
        <v>13.2</v>
      </c>
    </row>
    <row r="269" spans="1:12" x14ac:dyDescent="0.4">
      <c r="A269" s="18" t="s">
        <v>10</v>
      </c>
      <c r="B269" s="18" t="s">
        <v>88</v>
      </c>
      <c r="C269" s="18" t="s">
        <v>671</v>
      </c>
      <c r="D269" s="18" t="s">
        <v>672</v>
      </c>
      <c r="E269" s="18" t="s">
        <v>69</v>
      </c>
      <c r="F269" s="18">
        <v>13.5</v>
      </c>
      <c r="G269" s="18" t="s">
        <v>439</v>
      </c>
      <c r="H269" s="18" t="s">
        <v>58</v>
      </c>
      <c r="K269" s="18" t="str">
        <f t="shared" si="8"/>
        <v>ツクヨミステップMASTER</v>
      </c>
      <c r="L269" s="18">
        <f t="shared" si="9"/>
        <v>13.5</v>
      </c>
    </row>
    <row r="270" spans="1:12" x14ac:dyDescent="0.4">
      <c r="A270" s="18" t="s">
        <v>10</v>
      </c>
      <c r="B270" s="18" t="s">
        <v>190</v>
      </c>
      <c r="C270" s="18" t="s">
        <v>673</v>
      </c>
      <c r="D270" s="18" t="s">
        <v>246</v>
      </c>
      <c r="E270" s="18" t="s">
        <v>319</v>
      </c>
      <c r="F270" s="18">
        <v>13.6</v>
      </c>
      <c r="G270" s="18" t="s">
        <v>439</v>
      </c>
      <c r="H270" s="18" t="s">
        <v>58</v>
      </c>
      <c r="K270" s="18" t="str">
        <f t="shared" si="8"/>
        <v>この番組はうら若き公務員たちの提供でお送りいたしますMASTER</v>
      </c>
      <c r="L270" s="18">
        <f t="shared" si="9"/>
        <v>13.6</v>
      </c>
    </row>
    <row r="271" spans="1:12" x14ac:dyDescent="0.4">
      <c r="A271" s="18" t="s">
        <v>10</v>
      </c>
      <c r="B271" s="18" t="s">
        <v>88</v>
      </c>
      <c r="C271" s="18" t="s">
        <v>674</v>
      </c>
      <c r="D271" s="18" t="s">
        <v>58</v>
      </c>
      <c r="E271" s="18" t="s">
        <v>58</v>
      </c>
      <c r="F271" s="18">
        <v>13</v>
      </c>
      <c r="G271" s="18" t="s">
        <v>439</v>
      </c>
      <c r="H271" s="18" t="s">
        <v>58</v>
      </c>
      <c r="K271" s="18" t="str">
        <f t="shared" si="8"/>
        <v>ヤミツキMASTER</v>
      </c>
      <c r="L271" s="18">
        <f t="shared" si="9"/>
        <v>13</v>
      </c>
    </row>
    <row r="272" spans="1:12" x14ac:dyDescent="0.4">
      <c r="A272" s="18" t="s">
        <v>29</v>
      </c>
      <c r="B272" s="18" t="s">
        <v>57</v>
      </c>
      <c r="C272" s="18" t="s">
        <v>100</v>
      </c>
      <c r="D272" s="18" t="s">
        <v>496</v>
      </c>
      <c r="E272" s="18" t="s">
        <v>675</v>
      </c>
      <c r="F272" s="18">
        <v>13.1</v>
      </c>
      <c r="G272" s="18" t="s">
        <v>439</v>
      </c>
      <c r="H272" s="18" t="s">
        <v>58</v>
      </c>
      <c r="K272" s="18" t="str">
        <f t="shared" si="8"/>
        <v>FLUFFY FLASHEXPERT</v>
      </c>
      <c r="L272" s="18">
        <f t="shared" si="9"/>
        <v>13.1</v>
      </c>
    </row>
    <row r="273" spans="1:12" x14ac:dyDescent="0.4">
      <c r="A273" s="18" t="s">
        <v>10</v>
      </c>
      <c r="B273" s="18" t="s">
        <v>180</v>
      </c>
      <c r="C273" s="18" t="s">
        <v>676</v>
      </c>
      <c r="D273" s="18" t="s">
        <v>677</v>
      </c>
      <c r="E273" s="18" t="s">
        <v>69</v>
      </c>
      <c r="F273" s="18">
        <v>13.4</v>
      </c>
      <c r="G273" s="18" t="s">
        <v>439</v>
      </c>
      <c r="H273" s="18" t="s">
        <v>58</v>
      </c>
      <c r="K273" s="18" t="str">
        <f t="shared" si="8"/>
        <v>ParanoiaMASTER</v>
      </c>
      <c r="L273" s="18">
        <f t="shared" si="9"/>
        <v>13.4</v>
      </c>
    </row>
    <row r="274" spans="1:12" x14ac:dyDescent="0.4">
      <c r="A274" s="18" t="s">
        <v>10</v>
      </c>
      <c r="B274" s="18" t="s">
        <v>119</v>
      </c>
      <c r="C274" s="18" t="s">
        <v>678</v>
      </c>
      <c r="D274" s="18" t="s">
        <v>611</v>
      </c>
      <c r="E274" s="18" t="s">
        <v>679</v>
      </c>
      <c r="F274" s="18">
        <v>13.6</v>
      </c>
      <c r="G274" s="18" t="s">
        <v>439</v>
      </c>
      <c r="H274" s="18" t="s">
        <v>58</v>
      </c>
      <c r="K274" s="18" t="str">
        <f t="shared" si="8"/>
        <v>迷える音色は恋の唄MASTER</v>
      </c>
      <c r="L274" s="18">
        <f t="shared" si="9"/>
        <v>13.6</v>
      </c>
    </row>
    <row r="275" spans="1:12" x14ac:dyDescent="0.4">
      <c r="A275" s="18" t="s">
        <v>10</v>
      </c>
      <c r="B275" s="18" t="s">
        <v>57</v>
      </c>
      <c r="C275" s="18" t="s">
        <v>680</v>
      </c>
      <c r="D275" s="18" t="s">
        <v>681</v>
      </c>
      <c r="E275" s="18" t="s">
        <v>648</v>
      </c>
      <c r="F275" s="18">
        <v>13.3</v>
      </c>
      <c r="G275" s="18" t="s">
        <v>439</v>
      </c>
      <c r="H275" s="18" t="s">
        <v>58</v>
      </c>
      <c r="K275" s="18" t="str">
        <f t="shared" si="8"/>
        <v>YAMINABE☆PANIC ～ご馳走詰め込みフルコース～MASTER</v>
      </c>
      <c r="L275" s="18">
        <f t="shared" si="9"/>
        <v>13.3</v>
      </c>
    </row>
    <row r="276" spans="1:12" x14ac:dyDescent="0.4">
      <c r="A276" s="18" t="s">
        <v>29</v>
      </c>
      <c r="B276" s="18" t="s">
        <v>57</v>
      </c>
      <c r="C276" s="18" t="s">
        <v>103</v>
      </c>
      <c r="D276" s="18" t="s">
        <v>348</v>
      </c>
      <c r="E276" s="18" t="s">
        <v>682</v>
      </c>
      <c r="F276" s="18">
        <v>13.5</v>
      </c>
      <c r="G276" s="18" t="s">
        <v>439</v>
      </c>
      <c r="H276" s="18" t="s">
        <v>105</v>
      </c>
      <c r="K276" s="18" t="str">
        <f t="shared" si="8"/>
        <v>Falsum Atlantis.EXPERT</v>
      </c>
      <c r="L276" s="18">
        <f t="shared" si="9"/>
        <v>13.5</v>
      </c>
    </row>
    <row r="277" spans="1:12" x14ac:dyDescent="0.4">
      <c r="A277" s="18" t="s">
        <v>29</v>
      </c>
      <c r="B277" s="18" t="s">
        <v>57</v>
      </c>
      <c r="C277" s="18" t="s">
        <v>51</v>
      </c>
      <c r="D277" s="18" t="s">
        <v>683</v>
      </c>
      <c r="E277" s="18" t="s">
        <v>684</v>
      </c>
      <c r="F277" s="18">
        <v>13.6</v>
      </c>
      <c r="G277" s="18" t="s">
        <v>439</v>
      </c>
      <c r="H277" s="18" t="s">
        <v>105</v>
      </c>
      <c r="K277" s="18" t="str">
        <f t="shared" si="8"/>
        <v>Don't Fight The MusicEXPERT</v>
      </c>
      <c r="L277" s="18">
        <f t="shared" si="9"/>
        <v>13.6</v>
      </c>
    </row>
    <row r="278" spans="1:12" x14ac:dyDescent="0.4">
      <c r="A278" s="18" t="s">
        <v>10</v>
      </c>
      <c r="B278" s="18" t="s">
        <v>180</v>
      </c>
      <c r="C278" s="18" t="s">
        <v>685</v>
      </c>
      <c r="D278" s="18" t="s">
        <v>531</v>
      </c>
      <c r="E278" s="18" t="s">
        <v>278</v>
      </c>
      <c r="F278" s="18">
        <v>13.6</v>
      </c>
      <c r="G278" s="18" t="s">
        <v>439</v>
      </c>
      <c r="H278" s="18" t="s">
        <v>58</v>
      </c>
      <c r="K278" s="18" t="str">
        <f t="shared" si="8"/>
        <v>天狗の落とし文 feat. ｙｔｒMASTER</v>
      </c>
      <c r="L278" s="18">
        <f t="shared" si="9"/>
        <v>13.6</v>
      </c>
    </row>
    <row r="279" spans="1:12" x14ac:dyDescent="0.4">
      <c r="A279" s="18" t="s">
        <v>10</v>
      </c>
      <c r="B279" s="18" t="s">
        <v>57</v>
      </c>
      <c r="C279" s="18" t="s">
        <v>686</v>
      </c>
      <c r="D279" s="18" t="s">
        <v>687</v>
      </c>
      <c r="E279" s="18" t="s">
        <v>310</v>
      </c>
      <c r="F279" s="18">
        <v>13.5</v>
      </c>
      <c r="G279" s="18" t="s">
        <v>439</v>
      </c>
      <c r="H279" s="18" t="s">
        <v>58</v>
      </c>
      <c r="K279" s="18" t="str">
        <f t="shared" si="8"/>
        <v>fulgente (flip-side color mix)MASTER</v>
      </c>
      <c r="L279" s="18">
        <f t="shared" si="9"/>
        <v>13.5</v>
      </c>
    </row>
    <row r="280" spans="1:12" x14ac:dyDescent="0.4">
      <c r="A280" s="18" t="s">
        <v>10</v>
      </c>
      <c r="B280" s="18" t="s">
        <v>130</v>
      </c>
      <c r="C280" s="18" t="s">
        <v>688</v>
      </c>
      <c r="D280" s="18" t="s">
        <v>689</v>
      </c>
      <c r="E280" s="18" t="s">
        <v>648</v>
      </c>
      <c r="F280" s="18">
        <v>13.1</v>
      </c>
      <c r="G280" s="18" t="s">
        <v>439</v>
      </c>
      <c r="H280" s="18" t="s">
        <v>58</v>
      </c>
      <c r="K280" s="18" t="str">
        <f t="shared" si="8"/>
        <v>吉原ラメントMASTER</v>
      </c>
      <c r="L280" s="18">
        <f t="shared" si="9"/>
        <v>13.1</v>
      </c>
    </row>
    <row r="281" spans="1:12" x14ac:dyDescent="0.4">
      <c r="A281" s="18" t="s">
        <v>10</v>
      </c>
      <c r="B281" s="18" t="s">
        <v>57</v>
      </c>
      <c r="C281" s="18" t="s">
        <v>690</v>
      </c>
      <c r="D281" s="18" t="s">
        <v>691</v>
      </c>
      <c r="E281" s="18" t="s">
        <v>692</v>
      </c>
      <c r="F281" s="18">
        <v>13.6</v>
      </c>
      <c r="G281" s="18" t="s">
        <v>439</v>
      </c>
      <c r="H281" s="18" t="s">
        <v>58</v>
      </c>
      <c r="K281" s="18" t="str">
        <f t="shared" si="8"/>
        <v>Say GoodbyeMASTER</v>
      </c>
      <c r="L281" s="18">
        <f t="shared" si="9"/>
        <v>13.6</v>
      </c>
    </row>
    <row r="282" spans="1:12" x14ac:dyDescent="0.4">
      <c r="A282" s="18" t="s">
        <v>29</v>
      </c>
      <c r="B282" s="18" t="s">
        <v>57</v>
      </c>
      <c r="C282" s="18" t="s">
        <v>258</v>
      </c>
      <c r="D282" s="18" t="s">
        <v>58</v>
      </c>
      <c r="E282" s="18" t="s">
        <v>58</v>
      </c>
      <c r="F282" s="18">
        <v>13</v>
      </c>
      <c r="G282" s="18" t="s">
        <v>439</v>
      </c>
      <c r="H282" s="18" t="s">
        <v>58</v>
      </c>
      <c r="K282" s="18" t="str">
        <f t="shared" si="8"/>
        <v>美夜月鏡EXPERT</v>
      </c>
      <c r="L282" s="18">
        <f t="shared" si="9"/>
        <v>13</v>
      </c>
    </row>
    <row r="283" spans="1:12" x14ac:dyDescent="0.4">
      <c r="A283" s="18" t="s">
        <v>10</v>
      </c>
      <c r="B283" s="18" t="s">
        <v>180</v>
      </c>
      <c r="C283" s="18" t="s">
        <v>693</v>
      </c>
      <c r="D283" s="18" t="s">
        <v>58</v>
      </c>
      <c r="E283" s="18" t="s">
        <v>58</v>
      </c>
      <c r="F283" s="18">
        <v>13.4</v>
      </c>
      <c r="G283" s="18" t="s">
        <v>439</v>
      </c>
      <c r="H283" s="18" t="s">
        <v>58</v>
      </c>
      <c r="K283" s="18" t="str">
        <f t="shared" si="8"/>
        <v>Bad Apple!! feat.nomico (豚乙女 Ver.)MASTER</v>
      </c>
      <c r="L283" s="18">
        <f t="shared" si="9"/>
        <v>13.4</v>
      </c>
    </row>
    <row r="284" spans="1:12" x14ac:dyDescent="0.4">
      <c r="A284" s="18" t="s">
        <v>29</v>
      </c>
      <c r="B284" s="18" t="s">
        <v>57</v>
      </c>
      <c r="C284" s="18" t="s">
        <v>52</v>
      </c>
      <c r="D284" s="18" t="s">
        <v>58</v>
      </c>
      <c r="E284" s="18" t="s">
        <v>58</v>
      </c>
      <c r="F284" s="18">
        <v>13.6</v>
      </c>
      <c r="G284" s="18" t="s">
        <v>439</v>
      </c>
      <c r="H284" s="18" t="s">
        <v>58</v>
      </c>
      <c r="K284" s="18" t="str">
        <f t="shared" si="8"/>
        <v>Viyella's ScreamEXPERT</v>
      </c>
      <c r="L284" s="18">
        <f t="shared" si="9"/>
        <v>13.6</v>
      </c>
    </row>
    <row r="285" spans="1:12" x14ac:dyDescent="0.4">
      <c r="A285" s="18" t="s">
        <v>10</v>
      </c>
      <c r="B285" s="18" t="s">
        <v>119</v>
      </c>
      <c r="C285" s="18" t="s">
        <v>694</v>
      </c>
      <c r="D285" s="18" t="s">
        <v>58</v>
      </c>
      <c r="E285" s="18" t="s">
        <v>58</v>
      </c>
      <c r="F285" s="18">
        <v>13</v>
      </c>
      <c r="G285" s="18" t="s">
        <v>439</v>
      </c>
      <c r="H285" s="18" t="s">
        <v>58</v>
      </c>
      <c r="K285" s="18" t="str">
        <f t="shared" si="8"/>
        <v>サクライロフワリMASTER</v>
      </c>
      <c r="L285" s="18">
        <f t="shared" si="9"/>
        <v>13</v>
      </c>
    </row>
    <row r="286" spans="1:12" x14ac:dyDescent="0.4">
      <c r="A286" s="18" t="s">
        <v>10</v>
      </c>
      <c r="B286" s="18" t="s">
        <v>190</v>
      </c>
      <c r="C286" s="18" t="s">
        <v>695</v>
      </c>
      <c r="D286" s="18" t="s">
        <v>58</v>
      </c>
      <c r="E286" s="18" t="s">
        <v>58</v>
      </c>
      <c r="F286" s="18">
        <v>13.1</v>
      </c>
      <c r="G286" s="18" t="s">
        <v>439</v>
      </c>
      <c r="H286" s="18" t="s">
        <v>58</v>
      </c>
      <c r="K286" s="18" t="str">
        <f t="shared" si="8"/>
        <v>RealizeMASTER</v>
      </c>
      <c r="L286" s="18">
        <f t="shared" si="9"/>
        <v>13.1</v>
      </c>
    </row>
    <row r="287" spans="1:12" x14ac:dyDescent="0.4">
      <c r="A287" s="18" t="s">
        <v>10</v>
      </c>
      <c r="B287" s="18" t="s">
        <v>130</v>
      </c>
      <c r="C287" s="18" t="s">
        <v>696</v>
      </c>
      <c r="D287" s="18" t="s">
        <v>58</v>
      </c>
      <c r="E287" s="18" t="s">
        <v>58</v>
      </c>
      <c r="F287" s="18">
        <v>13.3</v>
      </c>
      <c r="G287" s="18" t="s">
        <v>439</v>
      </c>
      <c r="H287" s="18" t="s">
        <v>58</v>
      </c>
      <c r="K287" s="18" t="str">
        <f t="shared" si="8"/>
        <v>ワールズエンド・ダンスホールMASTER</v>
      </c>
      <c r="L287" s="18">
        <f t="shared" si="9"/>
        <v>13.3</v>
      </c>
    </row>
    <row r="288" spans="1:12" x14ac:dyDescent="0.4">
      <c r="A288" s="18" t="s">
        <v>10</v>
      </c>
      <c r="B288" s="18" t="s">
        <v>180</v>
      </c>
      <c r="C288" s="18" t="s">
        <v>697</v>
      </c>
      <c r="D288" s="18" t="s">
        <v>58</v>
      </c>
      <c r="E288" s="18" t="s">
        <v>58</v>
      </c>
      <c r="F288" s="18">
        <v>13.4</v>
      </c>
      <c r="G288" s="18" t="s">
        <v>439</v>
      </c>
      <c r="H288" s="18" t="s">
        <v>58</v>
      </c>
      <c r="K288" s="18" t="str">
        <f t="shared" si="8"/>
        <v>ロストワードクロニカルMASTER</v>
      </c>
      <c r="L288" s="18">
        <f t="shared" si="9"/>
        <v>13.4</v>
      </c>
    </row>
    <row r="289" spans="1:12" x14ac:dyDescent="0.4">
      <c r="A289" s="18" t="s">
        <v>29</v>
      </c>
      <c r="B289" s="18" t="s">
        <v>88</v>
      </c>
      <c r="C289" s="18" t="s">
        <v>111</v>
      </c>
      <c r="D289" s="18" t="s">
        <v>58</v>
      </c>
      <c r="E289" s="18" t="s">
        <v>58</v>
      </c>
      <c r="F289" s="18">
        <v>13</v>
      </c>
      <c r="G289" s="18" t="s">
        <v>439</v>
      </c>
      <c r="H289" s="18" t="s">
        <v>58</v>
      </c>
      <c r="K289" s="18" t="str">
        <f t="shared" si="8"/>
        <v>QZKago RequiemEXPERT</v>
      </c>
      <c r="L289" s="18">
        <f t="shared" si="9"/>
        <v>13</v>
      </c>
    </row>
    <row r="290" spans="1:12" x14ac:dyDescent="0.4">
      <c r="A290" s="18" t="s">
        <v>10</v>
      </c>
      <c r="B290" s="18" t="s">
        <v>57</v>
      </c>
      <c r="C290" s="18" t="s">
        <v>698</v>
      </c>
      <c r="D290" s="18" t="s">
        <v>58</v>
      </c>
      <c r="E290" s="18" t="s">
        <v>58</v>
      </c>
      <c r="F290" s="18">
        <v>13.5</v>
      </c>
      <c r="G290" s="18" t="s">
        <v>439</v>
      </c>
      <c r="H290" s="18" t="s">
        <v>58</v>
      </c>
      <c r="K290" s="18" t="str">
        <f t="shared" si="8"/>
        <v>Random Access EmotionsMASTER</v>
      </c>
      <c r="L290" s="18">
        <f t="shared" si="9"/>
        <v>13.5</v>
      </c>
    </row>
    <row r="291" spans="1:12" x14ac:dyDescent="0.4">
      <c r="A291" s="18" t="s">
        <v>29</v>
      </c>
      <c r="B291" s="18" t="s">
        <v>119</v>
      </c>
      <c r="C291" s="18" t="s">
        <v>9</v>
      </c>
      <c r="D291" s="18" t="s">
        <v>58</v>
      </c>
      <c r="E291" s="18" t="s">
        <v>58</v>
      </c>
      <c r="F291" s="18">
        <v>13.3</v>
      </c>
      <c r="G291" s="18" t="s">
        <v>439</v>
      </c>
      <c r="H291" s="18" t="s">
        <v>58</v>
      </c>
      <c r="K291" s="18" t="str">
        <f t="shared" si="8"/>
        <v>BATTLE NO.1EXPERT</v>
      </c>
      <c r="L291" s="18">
        <f t="shared" si="9"/>
        <v>13.3</v>
      </c>
    </row>
    <row r="292" spans="1:12" x14ac:dyDescent="0.4">
      <c r="A292" s="18" t="s">
        <v>10</v>
      </c>
      <c r="B292" s="18" t="s">
        <v>130</v>
      </c>
      <c r="C292" s="18" t="s">
        <v>699</v>
      </c>
      <c r="D292" s="18" t="s">
        <v>58</v>
      </c>
      <c r="E292" s="18" t="s">
        <v>58</v>
      </c>
      <c r="F292" s="18">
        <v>13.3</v>
      </c>
      <c r="G292" s="18" t="s">
        <v>439</v>
      </c>
      <c r="H292" s="18" t="s">
        <v>58</v>
      </c>
      <c r="K292" s="18" t="str">
        <f t="shared" si="8"/>
        <v>ボッカデラベリタMASTER</v>
      </c>
      <c r="L292" s="18">
        <f t="shared" si="9"/>
        <v>13.3</v>
      </c>
    </row>
    <row r="293" spans="1:12" x14ac:dyDescent="0.4">
      <c r="A293" s="18" t="s">
        <v>10</v>
      </c>
      <c r="B293" s="18" t="s">
        <v>57</v>
      </c>
      <c r="C293" s="18" t="s">
        <v>700</v>
      </c>
      <c r="D293" s="18" t="s">
        <v>58</v>
      </c>
      <c r="E293" s="18" t="s">
        <v>58</v>
      </c>
      <c r="F293" s="18">
        <v>13.2</v>
      </c>
      <c r="G293" s="18" t="s">
        <v>439</v>
      </c>
      <c r="H293" s="18" t="s">
        <v>58</v>
      </c>
      <c r="K293" s="18" t="str">
        <f t="shared" si="8"/>
        <v>無敵のフロンティア三銃士MASTER</v>
      </c>
      <c r="L293" s="18">
        <f t="shared" si="9"/>
        <v>13.2</v>
      </c>
    </row>
    <row r="294" spans="1:12" x14ac:dyDescent="0.4">
      <c r="A294" s="18" t="s">
        <v>10</v>
      </c>
      <c r="B294" s="18" t="s">
        <v>119</v>
      </c>
      <c r="C294" s="18" t="s">
        <v>701</v>
      </c>
      <c r="D294" s="18" t="s">
        <v>58</v>
      </c>
      <c r="E294" s="18" t="s">
        <v>58</v>
      </c>
      <c r="F294" s="18">
        <v>13.6</v>
      </c>
      <c r="G294" s="18" t="s">
        <v>439</v>
      </c>
      <c r="H294" s="18" t="s">
        <v>58</v>
      </c>
      <c r="K294" s="18" t="str">
        <f t="shared" si="8"/>
        <v>僕たちの旅とエピローグ。MASTER</v>
      </c>
      <c r="L294" s="18">
        <f t="shared" si="9"/>
        <v>13.6</v>
      </c>
    </row>
    <row r="295" spans="1:12" x14ac:dyDescent="0.4">
      <c r="A295" s="18" t="s">
        <v>10</v>
      </c>
      <c r="B295" s="18" t="s">
        <v>190</v>
      </c>
      <c r="C295" s="18" t="s">
        <v>702</v>
      </c>
      <c r="D295" s="18" t="s">
        <v>58</v>
      </c>
      <c r="E295" s="18" t="s">
        <v>58</v>
      </c>
      <c r="F295" s="18">
        <v>13.3</v>
      </c>
      <c r="G295" s="18" t="s">
        <v>439</v>
      </c>
      <c r="H295" s="18" t="s">
        <v>58</v>
      </c>
      <c r="K295" s="18" t="str">
        <f t="shared" si="8"/>
        <v>Ahoy!! 我ら宝鐘海賊団☆MASTER</v>
      </c>
      <c r="L295" s="18">
        <f t="shared" si="9"/>
        <v>13.3</v>
      </c>
    </row>
    <row r="296" spans="1:12" x14ac:dyDescent="0.4">
      <c r="A296" s="18" t="s">
        <v>10</v>
      </c>
      <c r="B296" s="18" t="s">
        <v>130</v>
      </c>
      <c r="C296" s="18" t="s">
        <v>703</v>
      </c>
      <c r="D296" s="18" t="s">
        <v>58</v>
      </c>
      <c r="E296" s="18" t="s">
        <v>58</v>
      </c>
      <c r="F296" s="18">
        <v>13.6</v>
      </c>
      <c r="G296" s="18" t="s">
        <v>439</v>
      </c>
      <c r="H296" s="18" t="s">
        <v>58</v>
      </c>
      <c r="K296" s="18" t="str">
        <f t="shared" si="8"/>
        <v>夜咄ディセイブMASTER</v>
      </c>
      <c r="L296" s="18">
        <f t="shared" si="9"/>
        <v>13.6</v>
      </c>
    </row>
    <row r="297" spans="1:12" x14ac:dyDescent="0.4">
      <c r="A297" s="18" t="s">
        <v>10</v>
      </c>
      <c r="B297" s="18" t="s">
        <v>57</v>
      </c>
      <c r="C297" s="18" t="s">
        <v>704</v>
      </c>
      <c r="D297" s="18" t="s">
        <v>705</v>
      </c>
      <c r="E297" s="18" t="s">
        <v>86</v>
      </c>
      <c r="F297" s="18">
        <v>13</v>
      </c>
      <c r="G297" s="18" t="s">
        <v>439</v>
      </c>
      <c r="H297" s="18" t="s">
        <v>58</v>
      </c>
      <c r="K297" s="18" t="str">
        <f t="shared" si="8"/>
        <v>give it up to youMASTER</v>
      </c>
      <c r="L297" s="18">
        <f t="shared" si="9"/>
        <v>13</v>
      </c>
    </row>
    <row r="298" spans="1:12" x14ac:dyDescent="0.4">
      <c r="A298" s="18" t="s">
        <v>29</v>
      </c>
      <c r="B298" s="18" t="s">
        <v>57</v>
      </c>
      <c r="C298" s="18" t="s">
        <v>114</v>
      </c>
      <c r="D298" s="18" t="s">
        <v>148</v>
      </c>
      <c r="E298" s="18" t="s">
        <v>634</v>
      </c>
      <c r="F298" s="18">
        <v>13.3</v>
      </c>
      <c r="G298" s="18" t="s">
        <v>439</v>
      </c>
      <c r="H298" s="18" t="s">
        <v>58</v>
      </c>
      <c r="K298" s="18" t="str">
        <f t="shared" si="8"/>
        <v>Cult futureEXPERT</v>
      </c>
      <c r="L298" s="18">
        <f t="shared" si="9"/>
        <v>13.3</v>
      </c>
    </row>
    <row r="299" spans="1:12" x14ac:dyDescent="0.4">
      <c r="A299" s="18" t="s">
        <v>10</v>
      </c>
      <c r="B299" s="18" t="s">
        <v>130</v>
      </c>
      <c r="C299" s="18" t="s">
        <v>706</v>
      </c>
      <c r="D299" s="18" t="s">
        <v>58</v>
      </c>
      <c r="E299" s="18" t="s">
        <v>58</v>
      </c>
      <c r="F299" s="18">
        <v>13.5</v>
      </c>
      <c r="G299" s="18" t="s">
        <v>439</v>
      </c>
      <c r="H299" s="18" t="s">
        <v>58</v>
      </c>
      <c r="K299" s="18" t="str">
        <f t="shared" si="8"/>
        <v>撥条少女時計MASTER</v>
      </c>
      <c r="L299" s="18">
        <f t="shared" si="9"/>
        <v>13.5</v>
      </c>
    </row>
    <row r="300" spans="1:12" x14ac:dyDescent="0.4">
      <c r="A300" s="18" t="s">
        <v>10</v>
      </c>
      <c r="B300" s="18" t="s">
        <v>130</v>
      </c>
      <c r="C300" s="18" t="s">
        <v>707</v>
      </c>
      <c r="D300" s="18" t="s">
        <v>58</v>
      </c>
      <c r="E300" s="18" t="s">
        <v>58</v>
      </c>
      <c r="F300" s="18">
        <v>13.3</v>
      </c>
      <c r="G300" s="18" t="s">
        <v>439</v>
      </c>
      <c r="H300" s="18" t="s">
        <v>58</v>
      </c>
      <c r="K300" s="18" t="str">
        <f t="shared" si="8"/>
        <v>バイオレンストリガーMASTER</v>
      </c>
      <c r="L300" s="18">
        <f t="shared" si="9"/>
        <v>13.3</v>
      </c>
    </row>
    <row r="301" spans="1:12" x14ac:dyDescent="0.4">
      <c r="A301" s="18" t="s">
        <v>10</v>
      </c>
      <c r="B301" s="18" t="s">
        <v>119</v>
      </c>
      <c r="C301" s="18" t="s">
        <v>708</v>
      </c>
      <c r="D301" s="18" t="s">
        <v>58</v>
      </c>
      <c r="E301" s="18" t="s">
        <v>58</v>
      </c>
      <c r="F301" s="18">
        <v>13.6</v>
      </c>
      <c r="G301" s="18" t="s">
        <v>439</v>
      </c>
      <c r="H301" s="18" t="s">
        <v>58</v>
      </c>
      <c r="K301" s="18" t="str">
        <f t="shared" si="8"/>
        <v>Once in my lifeMASTER</v>
      </c>
      <c r="L301" s="18">
        <f t="shared" si="9"/>
        <v>13.6</v>
      </c>
    </row>
    <row r="302" spans="1:12" x14ac:dyDescent="0.4">
      <c r="A302" s="18" t="s">
        <v>10</v>
      </c>
      <c r="B302" s="18" t="s">
        <v>57</v>
      </c>
      <c r="C302" s="18" t="s">
        <v>709</v>
      </c>
      <c r="D302" s="18" t="s">
        <v>58</v>
      </c>
      <c r="E302" s="18" t="s">
        <v>58</v>
      </c>
      <c r="F302" s="18">
        <v>13.2</v>
      </c>
      <c r="G302" s="18" t="s">
        <v>439</v>
      </c>
      <c r="H302" s="18" t="s">
        <v>58</v>
      </c>
      <c r="K302" s="18" t="str">
        <f t="shared" si="8"/>
        <v>シンデレラディスコMASTER</v>
      </c>
      <c r="L302" s="18">
        <f t="shared" si="9"/>
        <v>13.2</v>
      </c>
    </row>
    <row r="303" spans="1:12" x14ac:dyDescent="0.4">
      <c r="A303" s="18" t="s">
        <v>29</v>
      </c>
      <c r="B303" s="18" t="s">
        <v>57</v>
      </c>
      <c r="C303" s="18" t="s">
        <v>16</v>
      </c>
      <c r="D303" s="18" t="s">
        <v>58</v>
      </c>
      <c r="E303" s="18" t="s">
        <v>58</v>
      </c>
      <c r="F303" s="18">
        <v>13.1</v>
      </c>
      <c r="G303" s="18" t="s">
        <v>439</v>
      </c>
      <c r="H303" s="18" t="s">
        <v>58</v>
      </c>
      <c r="K303" s="18" t="str">
        <f t="shared" si="8"/>
        <v>ジャンヌ・ダルクの慟哭EXPERT</v>
      </c>
      <c r="L303" s="18">
        <f t="shared" si="9"/>
        <v>13.1</v>
      </c>
    </row>
    <row r="304" spans="1:12" x14ac:dyDescent="0.4">
      <c r="A304" s="18" t="s">
        <v>10</v>
      </c>
      <c r="B304" s="18" t="s">
        <v>88</v>
      </c>
      <c r="C304" s="18" t="s">
        <v>710</v>
      </c>
      <c r="D304" s="18" t="s">
        <v>58</v>
      </c>
      <c r="E304" s="18" t="s">
        <v>58</v>
      </c>
      <c r="F304" s="18">
        <v>13.3</v>
      </c>
      <c r="G304" s="18" t="s">
        <v>439</v>
      </c>
      <c r="H304" s="18" t="s">
        <v>58</v>
      </c>
      <c r="K304" s="18" t="str">
        <f t="shared" si="8"/>
        <v>STARMASTER</v>
      </c>
      <c r="L304" s="18">
        <f t="shared" si="9"/>
        <v>13.3</v>
      </c>
    </row>
    <row r="305" spans="1:12" x14ac:dyDescent="0.4">
      <c r="A305" s="18" t="s">
        <v>10</v>
      </c>
      <c r="B305" s="18" t="s">
        <v>130</v>
      </c>
      <c r="C305" s="18" t="s">
        <v>711</v>
      </c>
      <c r="D305" s="18" t="s">
        <v>58</v>
      </c>
      <c r="E305" s="18" t="s">
        <v>58</v>
      </c>
      <c r="F305" s="18">
        <v>13</v>
      </c>
      <c r="G305" s="18" t="s">
        <v>439</v>
      </c>
      <c r="H305" s="18" t="s">
        <v>58</v>
      </c>
      <c r="K305" s="18" t="str">
        <f t="shared" si="8"/>
        <v>アカリがやってきたぞっMASTER</v>
      </c>
      <c r="L305" s="18">
        <f t="shared" si="9"/>
        <v>13</v>
      </c>
    </row>
    <row r="306" spans="1:12" x14ac:dyDescent="0.4">
      <c r="A306" s="18" t="s">
        <v>10</v>
      </c>
      <c r="B306" s="18" t="s">
        <v>130</v>
      </c>
      <c r="C306" s="18" t="s">
        <v>712</v>
      </c>
      <c r="D306" s="18" t="s">
        <v>58</v>
      </c>
      <c r="E306" s="18" t="s">
        <v>58</v>
      </c>
      <c r="F306" s="18">
        <v>13.5</v>
      </c>
      <c r="G306" s="18" t="s">
        <v>439</v>
      </c>
      <c r="H306" s="18" t="s">
        <v>58</v>
      </c>
      <c r="K306" s="18" t="str">
        <f t="shared" si="8"/>
        <v>幾望の月MASTER</v>
      </c>
      <c r="L306" s="18">
        <f t="shared" si="9"/>
        <v>13.5</v>
      </c>
    </row>
    <row r="307" spans="1:12" x14ac:dyDescent="0.4">
      <c r="A307" s="18" t="s">
        <v>10</v>
      </c>
      <c r="B307" s="18" t="s">
        <v>57</v>
      </c>
      <c r="C307" s="18" t="s">
        <v>713</v>
      </c>
      <c r="D307" s="18" t="s">
        <v>58</v>
      </c>
      <c r="E307" s="18" t="s">
        <v>58</v>
      </c>
      <c r="F307" s="18">
        <v>13.4</v>
      </c>
      <c r="G307" s="18" t="s">
        <v>439</v>
      </c>
      <c r="H307" s="18" t="s">
        <v>58</v>
      </c>
      <c r="K307" s="18" t="str">
        <f t="shared" si="8"/>
        <v>おやすみのうたMASTER</v>
      </c>
      <c r="L307" s="18">
        <f t="shared" si="9"/>
        <v>13.4</v>
      </c>
    </row>
    <row r="308" spans="1:12" x14ac:dyDescent="0.4">
      <c r="A308" s="18" t="s">
        <v>8</v>
      </c>
      <c r="B308" s="18" t="s">
        <v>8</v>
      </c>
      <c r="C308" s="18" t="s">
        <v>714</v>
      </c>
      <c r="D308" s="18" t="s">
        <v>58</v>
      </c>
      <c r="E308" s="18" t="s">
        <v>58</v>
      </c>
      <c r="F308" s="18">
        <v>13.4</v>
      </c>
      <c r="G308" s="18" t="s">
        <v>439</v>
      </c>
      <c r="H308" s="18" t="s">
        <v>58</v>
      </c>
      <c r="K308" s="18" t="str">
        <f t="shared" si="8"/>
        <v>グリーンライツ・セレナーデLUNATIC</v>
      </c>
      <c r="L308" s="18">
        <f t="shared" si="9"/>
        <v>13.4</v>
      </c>
    </row>
    <row r="309" spans="1:12" x14ac:dyDescent="0.4">
      <c r="A309" s="18" t="s">
        <v>29</v>
      </c>
      <c r="B309" s="18" t="s">
        <v>88</v>
      </c>
      <c r="C309" s="18" t="s">
        <v>117</v>
      </c>
      <c r="D309" s="18" t="s">
        <v>58</v>
      </c>
      <c r="E309" s="18" t="s">
        <v>58</v>
      </c>
      <c r="F309" s="18">
        <v>13.1</v>
      </c>
      <c r="G309" s="18" t="s">
        <v>439</v>
      </c>
      <c r="H309" s="18" t="s">
        <v>118</v>
      </c>
      <c r="K309" s="18" t="str">
        <f t="shared" si="8"/>
        <v>TiamaT：F minorEXPERT</v>
      </c>
      <c r="L309" s="18">
        <f t="shared" si="9"/>
        <v>13.1</v>
      </c>
    </row>
    <row r="310" spans="1:12" x14ac:dyDescent="0.4">
      <c r="A310" s="18" t="s">
        <v>10</v>
      </c>
      <c r="B310" s="18" t="s">
        <v>130</v>
      </c>
      <c r="C310" s="18" t="s">
        <v>715</v>
      </c>
      <c r="D310" s="18" t="s">
        <v>58</v>
      </c>
      <c r="E310" s="18" t="s">
        <v>58</v>
      </c>
      <c r="F310" s="18">
        <v>13</v>
      </c>
      <c r="G310" s="18" t="s">
        <v>439</v>
      </c>
      <c r="H310" s="18" t="s">
        <v>58</v>
      </c>
      <c r="K310" s="18" t="str">
        <f t="shared" si="8"/>
        <v>ネクストネストMASTER</v>
      </c>
      <c r="L310" s="18">
        <f t="shared" si="9"/>
        <v>13</v>
      </c>
    </row>
    <row r="311" spans="1:12" x14ac:dyDescent="0.4">
      <c r="A311" s="18" t="s">
        <v>10</v>
      </c>
      <c r="B311" s="18" t="s">
        <v>180</v>
      </c>
      <c r="C311" s="18" t="s">
        <v>716</v>
      </c>
      <c r="D311" s="18" t="s">
        <v>58</v>
      </c>
      <c r="E311" s="18" t="s">
        <v>58</v>
      </c>
      <c r="F311" s="18">
        <v>13.5</v>
      </c>
      <c r="G311" s="18" t="s">
        <v>439</v>
      </c>
      <c r="H311" s="18" t="s">
        <v>58</v>
      </c>
      <c r="K311" s="18" t="str">
        <f t="shared" si="8"/>
        <v>悪戯センセーションMASTER</v>
      </c>
      <c r="L311" s="18">
        <f t="shared" si="9"/>
        <v>13.5</v>
      </c>
    </row>
    <row r="312" spans="1:12" x14ac:dyDescent="0.4">
      <c r="A312" s="18" t="s">
        <v>10</v>
      </c>
      <c r="B312" s="18" t="s">
        <v>190</v>
      </c>
      <c r="C312" s="18" t="s">
        <v>717</v>
      </c>
      <c r="D312" s="18" t="s">
        <v>718</v>
      </c>
      <c r="E312" s="18" t="s">
        <v>719</v>
      </c>
      <c r="F312" s="18">
        <v>13.1</v>
      </c>
      <c r="G312" s="18" t="s">
        <v>439</v>
      </c>
      <c r="H312" s="18" t="s">
        <v>58</v>
      </c>
      <c r="K312" s="18" t="str">
        <f t="shared" si="8"/>
        <v>Paradisus-ParadoxumMASTER</v>
      </c>
      <c r="L312" s="18">
        <f t="shared" si="9"/>
        <v>13.1</v>
      </c>
    </row>
    <row r="313" spans="1:12" x14ac:dyDescent="0.4">
      <c r="A313" s="18" t="s">
        <v>10</v>
      </c>
      <c r="B313" s="18" t="s">
        <v>57</v>
      </c>
      <c r="C313" s="18" t="s">
        <v>720</v>
      </c>
      <c r="D313" s="18" t="s">
        <v>58</v>
      </c>
      <c r="E313" s="18" t="s">
        <v>58</v>
      </c>
      <c r="F313" s="18">
        <v>13.4</v>
      </c>
      <c r="G313" s="18" t="s">
        <v>439</v>
      </c>
      <c r="H313" s="18" t="s">
        <v>58</v>
      </c>
      <c r="K313" s="18" t="str">
        <f t="shared" si="8"/>
        <v>My precious holidayMASTER</v>
      </c>
      <c r="L313" s="18">
        <f t="shared" si="9"/>
        <v>13.4</v>
      </c>
    </row>
    <row r="314" spans="1:12" x14ac:dyDescent="0.4">
      <c r="A314" s="18" t="s">
        <v>10</v>
      </c>
      <c r="B314" s="18" t="s">
        <v>130</v>
      </c>
      <c r="C314" s="18" t="s">
        <v>721</v>
      </c>
      <c r="D314" s="18" t="s">
        <v>58</v>
      </c>
      <c r="E314" s="18" t="s">
        <v>58</v>
      </c>
      <c r="F314" s="18">
        <v>13.6</v>
      </c>
      <c r="G314" s="18" t="s">
        <v>439</v>
      </c>
      <c r="H314" s="18" t="s">
        <v>58</v>
      </c>
      <c r="K314" s="18" t="str">
        <f t="shared" si="8"/>
        <v>輪廻転生MASTER</v>
      </c>
      <c r="L314" s="18">
        <f t="shared" si="9"/>
        <v>13.6</v>
      </c>
    </row>
    <row r="315" spans="1:12" x14ac:dyDescent="0.4">
      <c r="A315" s="18" t="s">
        <v>8</v>
      </c>
      <c r="B315" s="18" t="s">
        <v>8</v>
      </c>
      <c r="C315" s="18" t="s">
        <v>722</v>
      </c>
      <c r="D315" s="18" t="s">
        <v>58</v>
      </c>
      <c r="E315" s="18" t="s">
        <v>58</v>
      </c>
      <c r="F315" s="18">
        <v>13.4</v>
      </c>
      <c r="G315" s="18" t="s">
        <v>439</v>
      </c>
      <c r="H315" s="18" t="s">
        <v>58</v>
      </c>
      <c r="K315" s="18" t="str">
        <f t="shared" si="8"/>
        <v>RedoLUNATIC</v>
      </c>
      <c r="L315" s="18">
        <f t="shared" si="9"/>
        <v>13.4</v>
      </c>
    </row>
    <row r="316" spans="1:12" x14ac:dyDescent="0.4">
      <c r="A316" s="18" t="s">
        <v>10</v>
      </c>
      <c r="B316" s="18" t="s">
        <v>180</v>
      </c>
      <c r="C316" s="18" t="s">
        <v>723</v>
      </c>
      <c r="D316" s="18" t="s">
        <v>58</v>
      </c>
      <c r="E316" s="18" t="s">
        <v>58</v>
      </c>
      <c r="F316" s="18">
        <v>13.2</v>
      </c>
      <c r="G316" s="18" t="s">
        <v>439</v>
      </c>
      <c r="H316" s="18" t="s">
        <v>58</v>
      </c>
      <c r="K316" s="18" t="str">
        <f t="shared" si="8"/>
        <v>風に乗せた願いMASTER</v>
      </c>
      <c r="L316" s="18">
        <f t="shared" si="9"/>
        <v>13.2</v>
      </c>
    </row>
    <row r="317" spans="1:12" x14ac:dyDescent="0.4">
      <c r="A317" s="18" t="s">
        <v>10</v>
      </c>
      <c r="B317" s="18" t="s">
        <v>119</v>
      </c>
      <c r="C317" s="18" t="s">
        <v>724</v>
      </c>
      <c r="D317" s="18" t="s">
        <v>58</v>
      </c>
      <c r="E317" s="18" t="s">
        <v>58</v>
      </c>
      <c r="F317" s="18">
        <v>13.1</v>
      </c>
      <c r="G317" s="18" t="s">
        <v>439</v>
      </c>
      <c r="H317" s="18" t="s">
        <v>58</v>
      </c>
      <c r="K317" s="18" t="str">
        <f t="shared" si="8"/>
        <v>カラッポ・ノンフィクションMASTER</v>
      </c>
      <c r="L317" s="18">
        <f t="shared" si="9"/>
        <v>13.1</v>
      </c>
    </row>
    <row r="318" spans="1:12" x14ac:dyDescent="0.4">
      <c r="A318" s="18" t="s">
        <v>10</v>
      </c>
      <c r="B318" s="18" t="s">
        <v>119</v>
      </c>
      <c r="C318" s="18" t="s">
        <v>725</v>
      </c>
      <c r="D318" s="18" t="s">
        <v>726</v>
      </c>
      <c r="E318" s="18" t="s">
        <v>516</v>
      </c>
      <c r="F318" s="18">
        <v>12.7</v>
      </c>
      <c r="G318" s="18" t="s">
        <v>727</v>
      </c>
      <c r="H318" s="18" t="s">
        <v>289</v>
      </c>
      <c r="K318" s="18" t="str">
        <f t="shared" si="8"/>
        <v>The FormulaMASTER</v>
      </c>
      <c r="L318" s="18">
        <f t="shared" si="9"/>
        <v>12.7</v>
      </c>
    </row>
    <row r="319" spans="1:12" x14ac:dyDescent="0.4">
      <c r="A319" s="18" t="s">
        <v>10</v>
      </c>
      <c r="B319" s="18" t="s">
        <v>88</v>
      </c>
      <c r="C319" s="18" t="s">
        <v>728</v>
      </c>
      <c r="D319" s="18" t="s">
        <v>729</v>
      </c>
      <c r="E319" s="18" t="s">
        <v>730</v>
      </c>
      <c r="F319" s="18">
        <v>12.8</v>
      </c>
      <c r="G319" s="18" t="s">
        <v>727</v>
      </c>
      <c r="H319" s="18" t="s">
        <v>731</v>
      </c>
      <c r="K319" s="18" t="str">
        <f t="shared" si="8"/>
        <v>Hyper ActiveMASTER</v>
      </c>
      <c r="L319" s="18">
        <f t="shared" si="9"/>
        <v>12.8</v>
      </c>
    </row>
    <row r="320" spans="1:12" x14ac:dyDescent="0.4">
      <c r="A320" s="18" t="s">
        <v>10</v>
      </c>
      <c r="B320" s="18" t="s">
        <v>57</v>
      </c>
      <c r="C320" s="18" t="s">
        <v>732</v>
      </c>
      <c r="D320" s="18" t="s">
        <v>733</v>
      </c>
      <c r="E320" s="18" t="s">
        <v>99</v>
      </c>
      <c r="F320" s="18">
        <v>12.9</v>
      </c>
      <c r="G320" s="18" t="s">
        <v>727</v>
      </c>
      <c r="H320" s="18" t="s">
        <v>58</v>
      </c>
      <c r="K320" s="18" t="str">
        <f t="shared" si="8"/>
        <v>P!P!P!P!がおー!!MASTER</v>
      </c>
      <c r="L320" s="18">
        <f t="shared" si="9"/>
        <v>12.9</v>
      </c>
    </row>
    <row r="321" spans="1:12" x14ac:dyDescent="0.4">
      <c r="A321" s="18" t="s">
        <v>10</v>
      </c>
      <c r="B321" s="18" t="s">
        <v>130</v>
      </c>
      <c r="C321" s="18" t="s">
        <v>734</v>
      </c>
      <c r="D321" s="18" t="s">
        <v>735</v>
      </c>
      <c r="E321" s="18" t="s">
        <v>146</v>
      </c>
      <c r="F321" s="18">
        <v>12.9</v>
      </c>
      <c r="G321" s="18" t="s">
        <v>727</v>
      </c>
      <c r="H321" s="18" t="s">
        <v>162</v>
      </c>
      <c r="K321" s="18" t="str">
        <f t="shared" ref="K321:K384" si="10">C321&amp;A321</f>
        <v>鬼KYOKANMASTER</v>
      </c>
      <c r="L321" s="18">
        <f t="shared" ref="L321:L384" si="11">F321</f>
        <v>12.9</v>
      </c>
    </row>
    <row r="322" spans="1:12" x14ac:dyDescent="0.4">
      <c r="A322" s="18" t="s">
        <v>10</v>
      </c>
      <c r="B322" s="18" t="s">
        <v>57</v>
      </c>
      <c r="C322" s="18" t="s">
        <v>736</v>
      </c>
      <c r="D322" s="18" t="s">
        <v>737</v>
      </c>
      <c r="E322" s="18" t="s">
        <v>128</v>
      </c>
      <c r="F322" s="18">
        <v>12.8</v>
      </c>
      <c r="G322" s="18" t="s">
        <v>727</v>
      </c>
      <c r="H322" s="18" t="s">
        <v>58</v>
      </c>
      <c r="K322" s="18" t="str">
        <f t="shared" si="10"/>
        <v>SWEET SHAKE!!MASTER</v>
      </c>
      <c r="L322" s="18">
        <f t="shared" si="11"/>
        <v>12.8</v>
      </c>
    </row>
    <row r="323" spans="1:12" x14ac:dyDescent="0.4">
      <c r="A323" s="18" t="s">
        <v>10</v>
      </c>
      <c r="B323" s="18" t="s">
        <v>57</v>
      </c>
      <c r="C323" s="18" t="s">
        <v>738</v>
      </c>
      <c r="D323" s="18" t="s">
        <v>739</v>
      </c>
      <c r="E323" s="18" t="s">
        <v>740</v>
      </c>
      <c r="F323" s="18">
        <v>12.9</v>
      </c>
      <c r="G323" s="18" t="s">
        <v>727</v>
      </c>
      <c r="H323" s="18" t="s">
        <v>58</v>
      </c>
      <c r="K323" s="18" t="str">
        <f t="shared" si="10"/>
        <v>What color...MASTER</v>
      </c>
      <c r="L323" s="18">
        <f t="shared" si="11"/>
        <v>12.9</v>
      </c>
    </row>
    <row r="324" spans="1:12" x14ac:dyDescent="0.4">
      <c r="A324" s="18" t="s">
        <v>29</v>
      </c>
      <c r="B324" s="18" t="s">
        <v>57</v>
      </c>
      <c r="C324" s="18" t="s">
        <v>126</v>
      </c>
      <c r="D324" s="18" t="s">
        <v>741</v>
      </c>
      <c r="E324" s="18" t="s">
        <v>165</v>
      </c>
      <c r="F324" s="18">
        <v>12.7</v>
      </c>
      <c r="G324" s="18" t="s">
        <v>727</v>
      </c>
      <c r="H324" s="18" t="s">
        <v>58</v>
      </c>
      <c r="K324" s="18" t="str">
        <f t="shared" si="10"/>
        <v>Everlasting TodayEXPERT</v>
      </c>
      <c r="L324" s="18">
        <f t="shared" si="11"/>
        <v>12.7</v>
      </c>
    </row>
    <row r="325" spans="1:12" x14ac:dyDescent="0.4">
      <c r="A325" s="18" t="s">
        <v>10</v>
      </c>
      <c r="B325" s="18" t="s">
        <v>180</v>
      </c>
      <c r="C325" s="18" t="s">
        <v>742</v>
      </c>
      <c r="D325" s="18" t="s">
        <v>743</v>
      </c>
      <c r="E325" s="18" t="s">
        <v>469</v>
      </c>
      <c r="F325" s="18">
        <v>12.7</v>
      </c>
      <c r="G325" s="18" t="s">
        <v>727</v>
      </c>
      <c r="H325" s="18" t="s">
        <v>744</v>
      </c>
      <c r="K325" s="18" t="str">
        <f t="shared" si="10"/>
        <v>Bad Apple!! feat．nomicoMASTER</v>
      </c>
      <c r="L325" s="18">
        <f t="shared" si="11"/>
        <v>12.7</v>
      </c>
    </row>
    <row r="326" spans="1:12" x14ac:dyDescent="0.4">
      <c r="A326" s="18" t="s">
        <v>10</v>
      </c>
      <c r="B326" s="18" t="s">
        <v>180</v>
      </c>
      <c r="C326" s="18" t="s">
        <v>304</v>
      </c>
      <c r="D326" s="18" t="s">
        <v>745</v>
      </c>
      <c r="E326" s="18" t="s">
        <v>612</v>
      </c>
      <c r="F326" s="18">
        <v>12.8</v>
      </c>
      <c r="G326" s="18" t="s">
        <v>727</v>
      </c>
      <c r="H326" s="18" t="s">
        <v>744</v>
      </c>
      <c r="K326" s="18" t="str">
        <f t="shared" si="10"/>
        <v>ナイト・オブ・ナイツMASTER</v>
      </c>
      <c r="L326" s="18">
        <f t="shared" si="11"/>
        <v>12.8</v>
      </c>
    </row>
    <row r="327" spans="1:12" x14ac:dyDescent="0.4">
      <c r="A327" s="18" t="s">
        <v>10</v>
      </c>
      <c r="B327" s="18" t="s">
        <v>180</v>
      </c>
      <c r="C327" s="18" t="s">
        <v>746</v>
      </c>
      <c r="D327" s="18" t="s">
        <v>747</v>
      </c>
      <c r="E327" s="18" t="s">
        <v>605</v>
      </c>
      <c r="F327" s="18">
        <v>12.9</v>
      </c>
      <c r="G327" s="18" t="s">
        <v>727</v>
      </c>
      <c r="H327" s="18" t="s">
        <v>748</v>
      </c>
      <c r="K327" s="18" t="str">
        <f t="shared" si="10"/>
        <v>幻想のサテライトMASTER</v>
      </c>
      <c r="L327" s="18">
        <f t="shared" si="11"/>
        <v>12.9</v>
      </c>
    </row>
    <row r="328" spans="1:12" x14ac:dyDescent="0.4">
      <c r="A328" s="18" t="s">
        <v>10</v>
      </c>
      <c r="B328" s="18" t="s">
        <v>57</v>
      </c>
      <c r="C328" s="18" t="s">
        <v>749</v>
      </c>
      <c r="D328" s="18" t="s">
        <v>750</v>
      </c>
      <c r="E328" s="18" t="s">
        <v>146</v>
      </c>
      <c r="F328" s="18">
        <v>12.9</v>
      </c>
      <c r="G328" s="18" t="s">
        <v>727</v>
      </c>
      <c r="H328" s="18" t="s">
        <v>58</v>
      </c>
      <c r="K328" s="18" t="str">
        <f t="shared" si="10"/>
        <v>GAME IS LIFEMASTER</v>
      </c>
      <c r="L328" s="18">
        <f t="shared" si="11"/>
        <v>12.9</v>
      </c>
    </row>
    <row r="329" spans="1:12" x14ac:dyDescent="0.4">
      <c r="A329" s="18" t="s">
        <v>10</v>
      </c>
      <c r="B329" s="18" t="s">
        <v>88</v>
      </c>
      <c r="C329" s="18" t="s">
        <v>751</v>
      </c>
      <c r="D329" s="18" t="s">
        <v>404</v>
      </c>
      <c r="E329" s="18" t="s">
        <v>409</v>
      </c>
      <c r="F329" s="18">
        <v>12.9</v>
      </c>
      <c r="G329" s="18" t="s">
        <v>727</v>
      </c>
      <c r="H329" s="18" t="s">
        <v>140</v>
      </c>
      <c r="K329" s="18" t="str">
        <f t="shared" si="10"/>
        <v>oboroMASTER</v>
      </c>
      <c r="L329" s="18">
        <f t="shared" si="11"/>
        <v>12.9</v>
      </c>
    </row>
    <row r="330" spans="1:12" x14ac:dyDescent="0.4">
      <c r="A330" s="18" t="s">
        <v>10</v>
      </c>
      <c r="B330" s="18" t="s">
        <v>119</v>
      </c>
      <c r="C330" s="18" t="s">
        <v>752</v>
      </c>
      <c r="D330" s="18" t="s">
        <v>753</v>
      </c>
      <c r="E330" s="18" t="s">
        <v>516</v>
      </c>
      <c r="F330" s="18">
        <v>12.9</v>
      </c>
      <c r="G330" s="18" t="s">
        <v>727</v>
      </c>
      <c r="H330" s="18" t="s">
        <v>162</v>
      </c>
      <c r="K330" s="18" t="str">
        <f t="shared" si="10"/>
        <v>ÄventyrMASTER</v>
      </c>
      <c r="L330" s="18">
        <f t="shared" si="11"/>
        <v>12.9</v>
      </c>
    </row>
    <row r="331" spans="1:12" x14ac:dyDescent="0.4">
      <c r="A331" s="18" t="s">
        <v>10</v>
      </c>
      <c r="B331" s="18" t="s">
        <v>180</v>
      </c>
      <c r="C331" s="18" t="s">
        <v>754</v>
      </c>
      <c r="D331" s="18" t="s">
        <v>755</v>
      </c>
      <c r="E331" s="18" t="s">
        <v>497</v>
      </c>
      <c r="F331" s="18">
        <v>12.7</v>
      </c>
      <c r="G331" s="18" t="s">
        <v>727</v>
      </c>
      <c r="H331" s="18" t="s">
        <v>58</v>
      </c>
      <c r="K331" s="18" t="str">
        <f t="shared" si="10"/>
        <v>Energy Booster ～ 上海紅茶館MASTER</v>
      </c>
      <c r="L331" s="18">
        <f t="shared" si="11"/>
        <v>12.7</v>
      </c>
    </row>
    <row r="332" spans="1:12" x14ac:dyDescent="0.4">
      <c r="A332" s="18" t="s">
        <v>10</v>
      </c>
      <c r="B332" s="18" t="s">
        <v>180</v>
      </c>
      <c r="C332" s="18" t="s">
        <v>756</v>
      </c>
      <c r="D332" s="18" t="s">
        <v>757</v>
      </c>
      <c r="E332" s="18" t="s">
        <v>758</v>
      </c>
      <c r="F332" s="18">
        <v>12.7</v>
      </c>
      <c r="G332" s="18" t="s">
        <v>727</v>
      </c>
      <c r="H332" s="18" t="s">
        <v>58</v>
      </c>
      <c r="K332" s="18" t="str">
        <f t="shared" si="10"/>
        <v>四次元跳躍機関MASTER</v>
      </c>
      <c r="L332" s="18">
        <f t="shared" si="11"/>
        <v>12.7</v>
      </c>
    </row>
    <row r="333" spans="1:12" x14ac:dyDescent="0.4">
      <c r="A333" s="18" t="s">
        <v>10</v>
      </c>
      <c r="B333" s="18" t="s">
        <v>180</v>
      </c>
      <c r="C333" s="18" t="s">
        <v>759</v>
      </c>
      <c r="D333" s="18" t="s">
        <v>82</v>
      </c>
      <c r="E333" s="18" t="s">
        <v>461</v>
      </c>
      <c r="F333" s="18">
        <v>12.7</v>
      </c>
      <c r="G333" s="18" t="s">
        <v>727</v>
      </c>
      <c r="H333" s="18" t="s">
        <v>58</v>
      </c>
      <c r="K333" s="18" t="str">
        <f t="shared" si="10"/>
        <v>れみりあ☆デスティニーMASTER</v>
      </c>
      <c r="L333" s="18">
        <f t="shared" si="11"/>
        <v>12.7</v>
      </c>
    </row>
    <row r="334" spans="1:12" x14ac:dyDescent="0.4">
      <c r="A334" s="18" t="s">
        <v>10</v>
      </c>
      <c r="B334" s="18" t="s">
        <v>130</v>
      </c>
      <c r="C334" s="18" t="s">
        <v>760</v>
      </c>
      <c r="D334" s="18" t="s">
        <v>336</v>
      </c>
      <c r="E334" s="18" t="s">
        <v>149</v>
      </c>
      <c r="F334" s="18">
        <v>12.8</v>
      </c>
      <c r="G334" s="18" t="s">
        <v>727</v>
      </c>
      <c r="H334" s="18" t="s">
        <v>150</v>
      </c>
      <c r="K334" s="18" t="str">
        <f t="shared" si="10"/>
        <v>チュルリラ・チュルリラ・ダッダッダ!MASTER</v>
      </c>
      <c r="L334" s="18">
        <f t="shared" si="11"/>
        <v>12.8</v>
      </c>
    </row>
    <row r="335" spans="1:12" x14ac:dyDescent="0.4">
      <c r="A335" s="18" t="s">
        <v>10</v>
      </c>
      <c r="B335" s="18" t="s">
        <v>88</v>
      </c>
      <c r="C335" s="18" t="s">
        <v>761</v>
      </c>
      <c r="D335" s="18" t="s">
        <v>762</v>
      </c>
      <c r="E335" s="18" t="s">
        <v>450</v>
      </c>
      <c r="F335" s="18">
        <v>12.8</v>
      </c>
      <c r="G335" s="18" t="s">
        <v>727</v>
      </c>
      <c r="H335" s="18" t="s">
        <v>150</v>
      </c>
      <c r="K335" s="18" t="str">
        <f t="shared" si="10"/>
        <v>DragoonMASTER</v>
      </c>
      <c r="L335" s="18">
        <f t="shared" si="11"/>
        <v>12.8</v>
      </c>
    </row>
    <row r="336" spans="1:12" x14ac:dyDescent="0.4">
      <c r="A336" s="18" t="s">
        <v>29</v>
      </c>
      <c r="B336" s="18" t="s">
        <v>88</v>
      </c>
      <c r="C336" s="18" t="s">
        <v>151</v>
      </c>
      <c r="D336" s="18" t="s">
        <v>763</v>
      </c>
      <c r="E336" s="18" t="s">
        <v>764</v>
      </c>
      <c r="F336" s="18">
        <v>12.9</v>
      </c>
      <c r="G336" s="18" t="s">
        <v>727</v>
      </c>
      <c r="H336" s="18" t="s">
        <v>58</v>
      </c>
      <c r="K336" s="18" t="str">
        <f t="shared" si="10"/>
        <v>怒槌EXPERT</v>
      </c>
      <c r="L336" s="18">
        <f t="shared" si="11"/>
        <v>12.9</v>
      </c>
    </row>
    <row r="337" spans="1:12" x14ac:dyDescent="0.4">
      <c r="A337" s="18" t="s">
        <v>10</v>
      </c>
      <c r="B337" s="18" t="s">
        <v>88</v>
      </c>
      <c r="C337" s="18" t="s">
        <v>765</v>
      </c>
      <c r="D337" s="18" t="s">
        <v>766</v>
      </c>
      <c r="E337" s="18" t="s">
        <v>767</v>
      </c>
      <c r="F337" s="18">
        <v>12.9</v>
      </c>
      <c r="G337" s="18" t="s">
        <v>727</v>
      </c>
      <c r="H337" s="18" t="s">
        <v>150</v>
      </c>
      <c r="K337" s="18" t="str">
        <f t="shared" si="10"/>
        <v>時の冒険者MASTER</v>
      </c>
      <c r="L337" s="18">
        <f t="shared" si="11"/>
        <v>12.9</v>
      </c>
    </row>
    <row r="338" spans="1:12" x14ac:dyDescent="0.4">
      <c r="A338" s="18" t="s">
        <v>10</v>
      </c>
      <c r="B338" s="18" t="s">
        <v>190</v>
      </c>
      <c r="C338" s="18" t="s">
        <v>768</v>
      </c>
      <c r="D338" s="18" t="s">
        <v>769</v>
      </c>
      <c r="E338" s="18" t="s">
        <v>770</v>
      </c>
      <c r="F338" s="18">
        <v>12.7</v>
      </c>
      <c r="G338" s="18" t="s">
        <v>727</v>
      </c>
      <c r="H338" s="18" t="s">
        <v>58</v>
      </c>
      <c r="K338" s="18" t="str">
        <f t="shared" si="10"/>
        <v>ですのっ!White ＆ BlackMASTER</v>
      </c>
      <c r="L338" s="18">
        <f t="shared" si="11"/>
        <v>12.7</v>
      </c>
    </row>
    <row r="339" spans="1:12" x14ac:dyDescent="0.4">
      <c r="A339" s="18" t="s">
        <v>10</v>
      </c>
      <c r="B339" s="18" t="s">
        <v>130</v>
      </c>
      <c r="C339" s="18" t="s">
        <v>771</v>
      </c>
      <c r="D339" s="18" t="s">
        <v>562</v>
      </c>
      <c r="E339" s="18" t="s">
        <v>730</v>
      </c>
      <c r="F339" s="18">
        <v>12.7</v>
      </c>
      <c r="G339" s="18" t="s">
        <v>727</v>
      </c>
      <c r="H339" s="18" t="s">
        <v>58</v>
      </c>
      <c r="K339" s="18" t="str">
        <f t="shared" si="10"/>
        <v>ヒバナMASTER</v>
      </c>
      <c r="L339" s="18">
        <f t="shared" si="11"/>
        <v>12.7</v>
      </c>
    </row>
    <row r="340" spans="1:12" x14ac:dyDescent="0.4">
      <c r="A340" s="18" t="s">
        <v>10</v>
      </c>
      <c r="B340" s="18" t="s">
        <v>130</v>
      </c>
      <c r="C340" s="18" t="s">
        <v>772</v>
      </c>
      <c r="D340" s="18" t="s">
        <v>773</v>
      </c>
      <c r="E340" s="18" t="s">
        <v>149</v>
      </c>
      <c r="F340" s="18">
        <v>12.8</v>
      </c>
      <c r="G340" s="18" t="s">
        <v>727</v>
      </c>
      <c r="H340" s="18" t="s">
        <v>58</v>
      </c>
      <c r="K340" s="18" t="str">
        <f t="shared" si="10"/>
        <v>ロキMASTER</v>
      </c>
      <c r="L340" s="18">
        <f t="shared" si="11"/>
        <v>12.8</v>
      </c>
    </row>
    <row r="341" spans="1:12" x14ac:dyDescent="0.4">
      <c r="A341" s="18" t="s">
        <v>10</v>
      </c>
      <c r="B341" s="18" t="s">
        <v>130</v>
      </c>
      <c r="C341" s="18" t="s">
        <v>774</v>
      </c>
      <c r="D341" s="18" t="s">
        <v>264</v>
      </c>
      <c r="E341" s="18" t="s">
        <v>775</v>
      </c>
      <c r="F341" s="18">
        <v>12.8</v>
      </c>
      <c r="G341" s="18" t="s">
        <v>727</v>
      </c>
      <c r="H341" s="18" t="s">
        <v>58</v>
      </c>
      <c r="K341" s="18" t="str">
        <f t="shared" si="10"/>
        <v>からくりピエロMASTER</v>
      </c>
      <c r="L341" s="18">
        <f t="shared" si="11"/>
        <v>12.8</v>
      </c>
    </row>
    <row r="342" spans="1:12" x14ac:dyDescent="0.4">
      <c r="A342" s="18" t="s">
        <v>10</v>
      </c>
      <c r="B342" s="18" t="s">
        <v>57</v>
      </c>
      <c r="C342" s="18" t="s">
        <v>776</v>
      </c>
      <c r="D342" s="18" t="s">
        <v>777</v>
      </c>
      <c r="E342" s="18" t="s">
        <v>778</v>
      </c>
      <c r="F342" s="18">
        <v>12.7</v>
      </c>
      <c r="G342" s="18" t="s">
        <v>727</v>
      </c>
      <c r="H342" s="18" t="s">
        <v>289</v>
      </c>
      <c r="K342" s="18" t="str">
        <f t="shared" si="10"/>
        <v>Kiss Me KissMASTER</v>
      </c>
      <c r="L342" s="18">
        <f t="shared" si="11"/>
        <v>12.7</v>
      </c>
    </row>
    <row r="343" spans="1:12" x14ac:dyDescent="0.4">
      <c r="A343" s="18" t="s">
        <v>10</v>
      </c>
      <c r="B343" s="18" t="s">
        <v>190</v>
      </c>
      <c r="C343" s="18" t="s">
        <v>401</v>
      </c>
      <c r="D343" s="18" t="s">
        <v>383</v>
      </c>
      <c r="E343" s="18" t="s">
        <v>779</v>
      </c>
      <c r="F343" s="18">
        <v>12.7</v>
      </c>
      <c r="G343" s="18" t="s">
        <v>727</v>
      </c>
      <c r="H343" s="18" t="s">
        <v>58</v>
      </c>
      <c r="K343" s="18" t="str">
        <f t="shared" si="10"/>
        <v>ネ!コ!MASTER</v>
      </c>
      <c r="L343" s="18">
        <f t="shared" si="11"/>
        <v>12.7</v>
      </c>
    </row>
    <row r="344" spans="1:12" x14ac:dyDescent="0.4">
      <c r="A344" s="18" t="s">
        <v>10</v>
      </c>
      <c r="B344" s="18" t="s">
        <v>57</v>
      </c>
      <c r="C344" s="18" t="s">
        <v>780</v>
      </c>
      <c r="D344" s="18" t="s">
        <v>781</v>
      </c>
      <c r="E344" s="18" t="s">
        <v>782</v>
      </c>
      <c r="F344" s="18">
        <v>12.7</v>
      </c>
      <c r="G344" s="18" t="s">
        <v>727</v>
      </c>
      <c r="H344" s="18" t="s">
        <v>289</v>
      </c>
      <c r="K344" s="18" t="str">
        <f t="shared" si="10"/>
        <v>めんどーい!やっほーい!ともだち!MASTER</v>
      </c>
      <c r="L344" s="18">
        <f t="shared" si="11"/>
        <v>12.7</v>
      </c>
    </row>
    <row r="345" spans="1:12" x14ac:dyDescent="0.4">
      <c r="A345" s="18" t="s">
        <v>10</v>
      </c>
      <c r="B345" s="18" t="s">
        <v>180</v>
      </c>
      <c r="C345" s="18" t="s">
        <v>783</v>
      </c>
      <c r="D345" s="18" t="s">
        <v>784</v>
      </c>
      <c r="E345" s="18" t="s">
        <v>785</v>
      </c>
      <c r="F345" s="18">
        <v>12.9</v>
      </c>
      <c r="G345" s="18" t="s">
        <v>727</v>
      </c>
      <c r="H345" s="18" t="s">
        <v>58</v>
      </c>
      <c r="K345" s="18" t="str">
        <f t="shared" si="10"/>
        <v>Necro FantasiaMASTER</v>
      </c>
      <c r="L345" s="18">
        <f t="shared" si="11"/>
        <v>12.9</v>
      </c>
    </row>
    <row r="346" spans="1:12" x14ac:dyDescent="0.4">
      <c r="A346" s="18" t="s">
        <v>10</v>
      </c>
      <c r="B346" s="18" t="s">
        <v>57</v>
      </c>
      <c r="C346" s="18" t="s">
        <v>786</v>
      </c>
      <c r="D346" s="18" t="s">
        <v>787</v>
      </c>
      <c r="E346" s="18" t="s">
        <v>788</v>
      </c>
      <c r="F346" s="18">
        <v>12.7</v>
      </c>
      <c r="G346" s="18" t="s">
        <v>727</v>
      </c>
      <c r="H346" s="18" t="s">
        <v>289</v>
      </c>
      <c r="K346" s="18" t="str">
        <f t="shared" si="10"/>
        <v>Rule the World!!MASTER</v>
      </c>
      <c r="L346" s="18">
        <f t="shared" si="11"/>
        <v>12.7</v>
      </c>
    </row>
    <row r="347" spans="1:12" x14ac:dyDescent="0.4">
      <c r="A347" s="18" t="s">
        <v>10</v>
      </c>
      <c r="B347" s="18" t="s">
        <v>190</v>
      </c>
      <c r="C347" s="18" t="s">
        <v>789</v>
      </c>
      <c r="D347" s="18" t="s">
        <v>790</v>
      </c>
      <c r="E347" s="18" t="s">
        <v>791</v>
      </c>
      <c r="F347" s="18">
        <v>12.9</v>
      </c>
      <c r="G347" s="18" t="s">
        <v>727</v>
      </c>
      <c r="H347" s="18" t="s">
        <v>58</v>
      </c>
      <c r="K347" s="18" t="str">
        <f t="shared" si="10"/>
        <v>Rising HopeMASTER</v>
      </c>
      <c r="L347" s="18">
        <f t="shared" si="11"/>
        <v>12.9</v>
      </c>
    </row>
    <row r="348" spans="1:12" x14ac:dyDescent="0.4">
      <c r="A348" s="18" t="s">
        <v>8</v>
      </c>
      <c r="B348" s="18" t="s">
        <v>8</v>
      </c>
      <c r="C348" s="18" t="s">
        <v>792</v>
      </c>
      <c r="D348" s="18" t="s">
        <v>793</v>
      </c>
      <c r="E348" s="18" t="s">
        <v>257</v>
      </c>
      <c r="F348" s="18">
        <v>12.8</v>
      </c>
      <c r="G348" s="18" t="s">
        <v>727</v>
      </c>
      <c r="H348" s="18" t="s">
        <v>794</v>
      </c>
      <c r="K348" s="18" t="str">
        <f t="shared" si="10"/>
        <v>STARTLINERLUNATIC</v>
      </c>
      <c r="L348" s="18">
        <f t="shared" si="11"/>
        <v>12.8</v>
      </c>
    </row>
    <row r="349" spans="1:12" x14ac:dyDescent="0.4">
      <c r="A349" s="18" t="s">
        <v>10</v>
      </c>
      <c r="B349" s="18" t="s">
        <v>180</v>
      </c>
      <c r="C349" s="18" t="s">
        <v>795</v>
      </c>
      <c r="D349" s="18" t="s">
        <v>796</v>
      </c>
      <c r="E349" s="18" t="s">
        <v>201</v>
      </c>
      <c r="F349" s="18">
        <v>12.9</v>
      </c>
      <c r="G349" s="18" t="s">
        <v>727</v>
      </c>
      <c r="H349" s="18" t="s">
        <v>797</v>
      </c>
      <c r="K349" s="18" t="str">
        <f t="shared" si="10"/>
        <v>チルノのパーフェクトさんすう教室MASTER</v>
      </c>
      <c r="L349" s="18">
        <f t="shared" si="11"/>
        <v>12.9</v>
      </c>
    </row>
    <row r="350" spans="1:12" x14ac:dyDescent="0.4">
      <c r="A350" s="18" t="s">
        <v>10</v>
      </c>
      <c r="B350" s="18" t="s">
        <v>88</v>
      </c>
      <c r="C350" s="18" t="s">
        <v>798</v>
      </c>
      <c r="D350" s="18" t="s">
        <v>799</v>
      </c>
      <c r="E350" s="18" t="s">
        <v>487</v>
      </c>
      <c r="F350" s="18">
        <v>12.8</v>
      </c>
      <c r="G350" s="18" t="s">
        <v>727</v>
      </c>
      <c r="H350" s="18" t="s">
        <v>546</v>
      </c>
      <c r="K350" s="18" t="str">
        <f t="shared" si="10"/>
        <v>光線チューニングMASTER</v>
      </c>
      <c r="L350" s="18">
        <f t="shared" si="11"/>
        <v>12.8</v>
      </c>
    </row>
    <row r="351" spans="1:12" x14ac:dyDescent="0.4">
      <c r="A351" s="18" t="s">
        <v>10</v>
      </c>
      <c r="B351" s="18" t="s">
        <v>190</v>
      </c>
      <c r="C351" s="18" t="s">
        <v>800</v>
      </c>
      <c r="D351" s="18" t="s">
        <v>801</v>
      </c>
      <c r="E351" s="18" t="s">
        <v>663</v>
      </c>
      <c r="F351" s="18">
        <v>12.9</v>
      </c>
      <c r="G351" s="18" t="s">
        <v>727</v>
      </c>
      <c r="H351" s="18" t="s">
        <v>58</v>
      </c>
      <c r="K351" s="18" t="str">
        <f t="shared" si="10"/>
        <v>ADAMASMASTER</v>
      </c>
      <c r="L351" s="18">
        <f t="shared" si="11"/>
        <v>12.9</v>
      </c>
    </row>
    <row r="352" spans="1:12" x14ac:dyDescent="0.4">
      <c r="A352" s="18" t="s">
        <v>10</v>
      </c>
      <c r="B352" s="18" t="s">
        <v>130</v>
      </c>
      <c r="C352" s="18" t="s">
        <v>802</v>
      </c>
      <c r="D352" s="18" t="s">
        <v>803</v>
      </c>
      <c r="E352" s="18" t="s">
        <v>418</v>
      </c>
      <c r="F352" s="18">
        <v>12.7</v>
      </c>
      <c r="G352" s="18" t="s">
        <v>727</v>
      </c>
      <c r="H352" s="18" t="s">
        <v>58</v>
      </c>
      <c r="K352" s="18" t="str">
        <f t="shared" si="10"/>
        <v>ダンスロボットダンスMASTER</v>
      </c>
      <c r="L352" s="18">
        <f t="shared" si="11"/>
        <v>12.7</v>
      </c>
    </row>
    <row r="353" spans="1:12" x14ac:dyDescent="0.4">
      <c r="A353" s="18" t="s">
        <v>10</v>
      </c>
      <c r="B353" s="18" t="s">
        <v>190</v>
      </c>
      <c r="C353" s="18" t="s">
        <v>804</v>
      </c>
      <c r="D353" s="18" t="s">
        <v>805</v>
      </c>
      <c r="E353" s="18" t="s">
        <v>806</v>
      </c>
      <c r="F353" s="18">
        <v>12.8</v>
      </c>
      <c r="G353" s="18" t="s">
        <v>727</v>
      </c>
      <c r="H353" s="18" t="s">
        <v>58</v>
      </c>
      <c r="K353" s="18" t="str">
        <f t="shared" si="10"/>
        <v>Preserved RosesMASTER</v>
      </c>
      <c r="L353" s="18">
        <f t="shared" si="11"/>
        <v>12.8</v>
      </c>
    </row>
    <row r="354" spans="1:12" x14ac:dyDescent="0.4">
      <c r="A354" s="18" t="s">
        <v>10</v>
      </c>
      <c r="B354" s="18" t="s">
        <v>190</v>
      </c>
      <c r="C354" s="18" t="s">
        <v>807</v>
      </c>
      <c r="D354" s="18" t="s">
        <v>799</v>
      </c>
      <c r="E354" s="18" t="s">
        <v>233</v>
      </c>
      <c r="F354" s="18">
        <v>12.7</v>
      </c>
      <c r="G354" s="18" t="s">
        <v>727</v>
      </c>
      <c r="H354" s="18" t="s">
        <v>58</v>
      </c>
      <c r="K354" s="18" t="str">
        <f t="shared" si="10"/>
        <v>The Everlasting Guilty CrownMASTER</v>
      </c>
      <c r="L354" s="18">
        <f t="shared" si="11"/>
        <v>12.7</v>
      </c>
    </row>
    <row r="355" spans="1:12" x14ac:dyDescent="0.4">
      <c r="A355" s="18" t="s">
        <v>29</v>
      </c>
      <c r="B355" s="18" t="s">
        <v>57</v>
      </c>
      <c r="C355" s="18" t="s">
        <v>174</v>
      </c>
      <c r="D355" s="18" t="s">
        <v>808</v>
      </c>
      <c r="E355" s="18" t="s">
        <v>809</v>
      </c>
      <c r="F355" s="18">
        <v>12.7</v>
      </c>
      <c r="G355" s="18" t="s">
        <v>727</v>
      </c>
      <c r="H355" s="18" t="s">
        <v>58</v>
      </c>
      <c r="K355" s="18" t="str">
        <f t="shared" si="10"/>
        <v>Desperado WaltzEXPERT</v>
      </c>
      <c r="L355" s="18">
        <f t="shared" si="11"/>
        <v>12.7</v>
      </c>
    </row>
    <row r="356" spans="1:12" x14ac:dyDescent="0.4">
      <c r="A356" s="18" t="s">
        <v>8</v>
      </c>
      <c r="B356" s="18" t="s">
        <v>8</v>
      </c>
      <c r="C356" s="18" t="s">
        <v>774</v>
      </c>
      <c r="D356" s="18" t="s">
        <v>810</v>
      </c>
      <c r="E356" s="18" t="s">
        <v>811</v>
      </c>
      <c r="F356" s="18">
        <v>12.9</v>
      </c>
      <c r="G356" s="18" t="s">
        <v>727</v>
      </c>
      <c r="H356" s="18" t="s">
        <v>440</v>
      </c>
      <c r="K356" s="18" t="str">
        <f t="shared" si="10"/>
        <v>からくりピエロLUNATIC</v>
      </c>
      <c r="L356" s="18">
        <f t="shared" si="11"/>
        <v>12.9</v>
      </c>
    </row>
    <row r="357" spans="1:12" x14ac:dyDescent="0.4">
      <c r="A357" s="18" t="s">
        <v>10</v>
      </c>
      <c r="B357" s="18" t="s">
        <v>190</v>
      </c>
      <c r="C357" s="18" t="s">
        <v>812</v>
      </c>
      <c r="D357" s="18" t="s">
        <v>813</v>
      </c>
      <c r="E357" s="18" t="s">
        <v>648</v>
      </c>
      <c r="F357" s="18">
        <v>12.7</v>
      </c>
      <c r="G357" s="18" t="s">
        <v>727</v>
      </c>
      <c r="H357" s="18" t="s">
        <v>58</v>
      </c>
      <c r="K357" s="18" t="str">
        <f t="shared" si="10"/>
        <v>Hello,MorningMASTER</v>
      </c>
      <c r="L357" s="18">
        <f t="shared" si="11"/>
        <v>12.7</v>
      </c>
    </row>
    <row r="358" spans="1:12" x14ac:dyDescent="0.4">
      <c r="A358" s="18" t="s">
        <v>10</v>
      </c>
      <c r="B358" s="18" t="s">
        <v>190</v>
      </c>
      <c r="C358" s="18" t="s">
        <v>814</v>
      </c>
      <c r="D358" s="18" t="s">
        <v>815</v>
      </c>
      <c r="E358" s="18" t="s">
        <v>196</v>
      </c>
      <c r="F358" s="18">
        <v>12.8</v>
      </c>
      <c r="G358" s="18" t="s">
        <v>727</v>
      </c>
      <c r="H358" s="18" t="s">
        <v>816</v>
      </c>
      <c r="K358" s="18" t="str">
        <f t="shared" si="10"/>
        <v>人類みなセンパイ!MASTER</v>
      </c>
      <c r="L358" s="18">
        <f t="shared" si="11"/>
        <v>12.8</v>
      </c>
    </row>
    <row r="359" spans="1:12" x14ac:dyDescent="0.4">
      <c r="A359" s="18" t="s">
        <v>10</v>
      </c>
      <c r="B359" s="18" t="s">
        <v>190</v>
      </c>
      <c r="C359" s="18" t="s">
        <v>817</v>
      </c>
      <c r="D359" s="18" t="s">
        <v>818</v>
      </c>
      <c r="E359" s="18" t="s">
        <v>819</v>
      </c>
      <c r="F359" s="18">
        <v>12.7</v>
      </c>
      <c r="G359" s="18" t="s">
        <v>727</v>
      </c>
      <c r="H359" s="18" t="s">
        <v>816</v>
      </c>
      <c r="K359" s="18" t="str">
        <f t="shared" si="10"/>
        <v>透明声彩MASTER</v>
      </c>
      <c r="L359" s="18">
        <f t="shared" si="11"/>
        <v>12.7</v>
      </c>
    </row>
    <row r="360" spans="1:12" x14ac:dyDescent="0.4">
      <c r="A360" s="18" t="s">
        <v>10</v>
      </c>
      <c r="B360" s="18" t="s">
        <v>180</v>
      </c>
      <c r="C360" s="18" t="s">
        <v>820</v>
      </c>
      <c r="D360" s="18" t="s">
        <v>821</v>
      </c>
      <c r="E360" s="18" t="s">
        <v>822</v>
      </c>
      <c r="F360" s="18">
        <v>12.8</v>
      </c>
      <c r="G360" s="18" t="s">
        <v>727</v>
      </c>
      <c r="H360" s="18" t="s">
        <v>58</v>
      </c>
      <c r="K360" s="18" t="str">
        <f t="shared" si="10"/>
        <v>Help me,ERINNNNNN!!MASTER</v>
      </c>
      <c r="L360" s="18">
        <f t="shared" si="11"/>
        <v>12.8</v>
      </c>
    </row>
    <row r="361" spans="1:12" x14ac:dyDescent="0.4">
      <c r="A361" s="18" t="s">
        <v>10</v>
      </c>
      <c r="B361" s="18" t="s">
        <v>130</v>
      </c>
      <c r="C361" s="18" t="s">
        <v>823</v>
      </c>
      <c r="D361" s="18" t="s">
        <v>474</v>
      </c>
      <c r="E361" s="18" t="s">
        <v>824</v>
      </c>
      <c r="F361" s="18">
        <v>12.7</v>
      </c>
      <c r="G361" s="18" t="s">
        <v>727</v>
      </c>
      <c r="H361" s="18" t="s">
        <v>825</v>
      </c>
      <c r="K361" s="18" t="str">
        <f t="shared" si="10"/>
        <v>彗星ハネムーンMASTER</v>
      </c>
      <c r="L361" s="18">
        <f t="shared" si="11"/>
        <v>12.7</v>
      </c>
    </row>
    <row r="362" spans="1:12" x14ac:dyDescent="0.4">
      <c r="A362" s="18" t="s">
        <v>10</v>
      </c>
      <c r="B362" s="18" t="s">
        <v>57</v>
      </c>
      <c r="C362" s="18" t="s">
        <v>826</v>
      </c>
      <c r="D362" s="18" t="s">
        <v>580</v>
      </c>
      <c r="E362" s="18" t="s">
        <v>263</v>
      </c>
      <c r="F362" s="18">
        <v>12.9</v>
      </c>
      <c r="G362" s="18" t="s">
        <v>727</v>
      </c>
      <c r="H362" s="18" t="s">
        <v>58</v>
      </c>
      <c r="K362" s="18" t="str">
        <f t="shared" si="10"/>
        <v>感情アクセラレイションMASTER</v>
      </c>
      <c r="L362" s="18">
        <f t="shared" si="11"/>
        <v>12.9</v>
      </c>
    </row>
    <row r="363" spans="1:12" x14ac:dyDescent="0.4">
      <c r="A363" s="18" t="s">
        <v>10</v>
      </c>
      <c r="B363" s="18" t="s">
        <v>190</v>
      </c>
      <c r="C363" s="18" t="s">
        <v>827</v>
      </c>
      <c r="D363" s="18" t="s">
        <v>828</v>
      </c>
      <c r="E363" s="18" t="s">
        <v>534</v>
      </c>
      <c r="F363" s="18">
        <v>12.8</v>
      </c>
      <c r="G363" s="18" t="s">
        <v>727</v>
      </c>
      <c r="H363" s="18" t="s">
        <v>58</v>
      </c>
      <c r="K363" s="18" t="str">
        <f t="shared" si="10"/>
        <v>Girls Talk!!MASTER</v>
      </c>
      <c r="L363" s="18">
        <f t="shared" si="11"/>
        <v>12.8</v>
      </c>
    </row>
    <row r="364" spans="1:12" x14ac:dyDescent="0.4">
      <c r="A364" s="18" t="s">
        <v>10</v>
      </c>
      <c r="B364" s="18" t="s">
        <v>57</v>
      </c>
      <c r="C364" s="18" t="s">
        <v>829</v>
      </c>
      <c r="D364" s="18" t="s">
        <v>526</v>
      </c>
      <c r="E364" s="18" t="s">
        <v>830</v>
      </c>
      <c r="F364" s="18">
        <v>12.8</v>
      </c>
      <c r="G364" s="18" t="s">
        <v>727</v>
      </c>
      <c r="H364" s="18" t="s">
        <v>58</v>
      </c>
      <c r="K364" s="18" t="str">
        <f t="shared" si="10"/>
        <v>Let's Starry Party!MASTER</v>
      </c>
      <c r="L364" s="18">
        <f t="shared" si="11"/>
        <v>12.8</v>
      </c>
    </row>
    <row r="365" spans="1:12" x14ac:dyDescent="0.4">
      <c r="A365" s="18" t="s">
        <v>10</v>
      </c>
      <c r="B365" s="18" t="s">
        <v>130</v>
      </c>
      <c r="C365" s="18" t="s">
        <v>831</v>
      </c>
      <c r="D365" s="18" t="s">
        <v>832</v>
      </c>
      <c r="E365" s="18" t="s">
        <v>251</v>
      </c>
      <c r="F365" s="18">
        <v>12.7</v>
      </c>
      <c r="G365" s="18" t="s">
        <v>727</v>
      </c>
      <c r="H365" s="18" t="s">
        <v>58</v>
      </c>
      <c r="K365" s="18" t="str">
        <f t="shared" si="10"/>
        <v>白い雪のプリンセスはMASTER</v>
      </c>
      <c r="L365" s="18">
        <f t="shared" si="11"/>
        <v>12.7</v>
      </c>
    </row>
    <row r="366" spans="1:12" x14ac:dyDescent="0.4">
      <c r="A366" s="18" t="s">
        <v>10</v>
      </c>
      <c r="B366" s="18" t="s">
        <v>88</v>
      </c>
      <c r="C366" s="18" t="s">
        <v>833</v>
      </c>
      <c r="D366" s="18" t="s">
        <v>564</v>
      </c>
      <c r="E366" s="18" t="s">
        <v>241</v>
      </c>
      <c r="F366" s="18">
        <v>12.8</v>
      </c>
      <c r="G366" s="18" t="s">
        <v>727</v>
      </c>
      <c r="H366" s="18" t="s">
        <v>58</v>
      </c>
      <c r="K366" s="18" t="str">
        <f t="shared" si="10"/>
        <v>猫祭りMASTER</v>
      </c>
      <c r="L366" s="18">
        <f t="shared" si="11"/>
        <v>12.8</v>
      </c>
    </row>
    <row r="367" spans="1:12" x14ac:dyDescent="0.4">
      <c r="A367" s="18" t="s">
        <v>10</v>
      </c>
      <c r="B367" s="18" t="s">
        <v>130</v>
      </c>
      <c r="C367" s="18" t="s">
        <v>834</v>
      </c>
      <c r="D367" s="18" t="s">
        <v>835</v>
      </c>
      <c r="E367" s="18" t="s">
        <v>836</v>
      </c>
      <c r="F367" s="18">
        <v>12.7</v>
      </c>
      <c r="G367" s="18" t="s">
        <v>727</v>
      </c>
      <c r="H367" s="18" t="s">
        <v>58</v>
      </c>
      <c r="K367" s="18" t="str">
        <f t="shared" si="10"/>
        <v>愛言葉ⅢMASTER</v>
      </c>
      <c r="L367" s="18">
        <f t="shared" si="11"/>
        <v>12.7</v>
      </c>
    </row>
    <row r="368" spans="1:12" x14ac:dyDescent="0.4">
      <c r="A368" s="18" t="s">
        <v>10</v>
      </c>
      <c r="B368" s="18" t="s">
        <v>130</v>
      </c>
      <c r="C368" s="18" t="s">
        <v>837</v>
      </c>
      <c r="D368" s="18" t="s">
        <v>838</v>
      </c>
      <c r="E368" s="18" t="s">
        <v>524</v>
      </c>
      <c r="F368" s="18">
        <v>12.8</v>
      </c>
      <c r="G368" s="18" t="s">
        <v>727</v>
      </c>
      <c r="H368" s="18" t="s">
        <v>598</v>
      </c>
      <c r="K368" s="18" t="str">
        <f t="shared" si="10"/>
        <v>ECHOMASTER</v>
      </c>
      <c r="L368" s="18">
        <f t="shared" si="11"/>
        <v>12.8</v>
      </c>
    </row>
    <row r="369" spans="1:12" x14ac:dyDescent="0.4">
      <c r="A369" s="18" t="s">
        <v>29</v>
      </c>
      <c r="B369" s="18" t="s">
        <v>57</v>
      </c>
      <c r="C369" s="18" t="s">
        <v>84</v>
      </c>
      <c r="D369" s="18" t="s">
        <v>839</v>
      </c>
      <c r="E369" s="18" t="s">
        <v>560</v>
      </c>
      <c r="F369" s="18">
        <v>12.8</v>
      </c>
      <c r="G369" s="18" t="s">
        <v>727</v>
      </c>
      <c r="H369" s="18" t="s">
        <v>87</v>
      </c>
      <c r="K369" s="18" t="str">
        <f t="shared" si="10"/>
        <v>Good bye,Merry-Go-Round.EXPERT</v>
      </c>
      <c r="L369" s="18">
        <f t="shared" si="11"/>
        <v>12.8</v>
      </c>
    </row>
    <row r="370" spans="1:12" x14ac:dyDescent="0.4">
      <c r="A370" s="18" t="s">
        <v>10</v>
      </c>
      <c r="B370" s="18" t="s">
        <v>190</v>
      </c>
      <c r="C370" s="18" t="s">
        <v>840</v>
      </c>
      <c r="D370" s="18" t="s">
        <v>841</v>
      </c>
      <c r="E370" s="18" t="s">
        <v>201</v>
      </c>
      <c r="F370" s="18">
        <v>12.8</v>
      </c>
      <c r="G370" s="18" t="s">
        <v>727</v>
      </c>
      <c r="H370" s="18" t="s">
        <v>58</v>
      </c>
      <c r="K370" s="18" t="str">
        <f t="shared" si="10"/>
        <v>INSIDE IDENTITYMASTER</v>
      </c>
      <c r="L370" s="18">
        <f t="shared" si="11"/>
        <v>12.8</v>
      </c>
    </row>
    <row r="371" spans="1:12" x14ac:dyDescent="0.4">
      <c r="A371" s="18" t="s">
        <v>10</v>
      </c>
      <c r="B371" s="18" t="s">
        <v>190</v>
      </c>
      <c r="C371" s="18" t="s">
        <v>842</v>
      </c>
      <c r="D371" s="18" t="s">
        <v>843</v>
      </c>
      <c r="E371" s="18" t="s">
        <v>344</v>
      </c>
      <c r="F371" s="18">
        <v>12.7</v>
      </c>
      <c r="G371" s="18" t="s">
        <v>727</v>
      </c>
      <c r="H371" s="18" t="s">
        <v>58</v>
      </c>
      <c r="K371" s="18" t="str">
        <f t="shared" si="10"/>
        <v>Crow SongMASTER</v>
      </c>
      <c r="L371" s="18">
        <f t="shared" si="11"/>
        <v>12.7</v>
      </c>
    </row>
    <row r="372" spans="1:12" x14ac:dyDescent="0.4">
      <c r="A372" s="18" t="s">
        <v>10</v>
      </c>
      <c r="B372" s="18" t="s">
        <v>130</v>
      </c>
      <c r="C372" s="18" t="s">
        <v>844</v>
      </c>
      <c r="D372" s="18" t="s">
        <v>845</v>
      </c>
      <c r="E372" s="18" t="s">
        <v>469</v>
      </c>
      <c r="F372" s="18">
        <v>12.7</v>
      </c>
      <c r="G372" s="18" t="s">
        <v>727</v>
      </c>
      <c r="H372" s="18" t="s">
        <v>345</v>
      </c>
      <c r="K372" s="18" t="str">
        <f t="shared" si="10"/>
        <v>shake it!MASTER</v>
      </c>
      <c r="L372" s="18">
        <f t="shared" si="11"/>
        <v>12.7</v>
      </c>
    </row>
    <row r="373" spans="1:12" x14ac:dyDescent="0.4">
      <c r="A373" s="18" t="s">
        <v>10</v>
      </c>
      <c r="B373" s="18" t="s">
        <v>130</v>
      </c>
      <c r="C373" s="18" t="s">
        <v>846</v>
      </c>
      <c r="D373" s="18" t="s">
        <v>374</v>
      </c>
      <c r="E373" s="18" t="s">
        <v>508</v>
      </c>
      <c r="F373" s="18">
        <v>12.8</v>
      </c>
      <c r="G373" s="18" t="s">
        <v>727</v>
      </c>
      <c r="H373" s="18" t="s">
        <v>345</v>
      </c>
      <c r="K373" s="18" t="str">
        <f t="shared" si="10"/>
        <v>おねがいダーリンMASTER</v>
      </c>
      <c r="L373" s="18">
        <f t="shared" si="11"/>
        <v>12.8</v>
      </c>
    </row>
    <row r="374" spans="1:12" x14ac:dyDescent="0.4">
      <c r="A374" s="18" t="s">
        <v>10</v>
      </c>
      <c r="B374" s="18" t="s">
        <v>57</v>
      </c>
      <c r="C374" s="18" t="s">
        <v>847</v>
      </c>
      <c r="D374" s="18" t="s">
        <v>848</v>
      </c>
      <c r="E374" s="18" t="s">
        <v>210</v>
      </c>
      <c r="F374" s="18">
        <v>12.9</v>
      </c>
      <c r="G374" s="18" t="s">
        <v>727</v>
      </c>
      <c r="H374" s="18" t="s">
        <v>58</v>
      </c>
      <c r="K374" s="18" t="str">
        <f t="shared" si="10"/>
        <v>Splash Dance!!MASTER</v>
      </c>
      <c r="L374" s="18">
        <f t="shared" si="11"/>
        <v>12.9</v>
      </c>
    </row>
    <row r="375" spans="1:12" x14ac:dyDescent="0.4">
      <c r="A375" s="18" t="s">
        <v>29</v>
      </c>
      <c r="B375" s="18" t="s">
        <v>57</v>
      </c>
      <c r="C375" s="18" t="s">
        <v>33</v>
      </c>
      <c r="D375" s="18" t="s">
        <v>849</v>
      </c>
      <c r="E375" s="18" t="s">
        <v>69</v>
      </c>
      <c r="F375" s="18">
        <v>12.7</v>
      </c>
      <c r="G375" s="18" t="s">
        <v>727</v>
      </c>
      <c r="H375" s="18" t="s">
        <v>58</v>
      </c>
      <c r="K375" s="18" t="str">
        <f t="shared" si="10"/>
        <v>Vibes 2k20EXPERT</v>
      </c>
      <c r="L375" s="18">
        <f t="shared" si="11"/>
        <v>12.7</v>
      </c>
    </row>
    <row r="376" spans="1:12" x14ac:dyDescent="0.4">
      <c r="A376" s="18" t="s">
        <v>10</v>
      </c>
      <c r="B376" s="18" t="s">
        <v>190</v>
      </c>
      <c r="C376" s="18" t="s">
        <v>850</v>
      </c>
      <c r="D376" s="18" t="s">
        <v>851</v>
      </c>
      <c r="E376" s="18" t="s">
        <v>642</v>
      </c>
      <c r="F376" s="18">
        <v>12.8</v>
      </c>
      <c r="G376" s="18" t="s">
        <v>727</v>
      </c>
      <c r="H376" s="18" t="s">
        <v>609</v>
      </c>
      <c r="K376" s="18" t="str">
        <f t="shared" si="10"/>
        <v>ピースサインMASTER</v>
      </c>
      <c r="L376" s="18">
        <f t="shared" si="11"/>
        <v>12.8</v>
      </c>
    </row>
    <row r="377" spans="1:12" x14ac:dyDescent="0.4">
      <c r="A377" s="18" t="s">
        <v>10</v>
      </c>
      <c r="B377" s="18" t="s">
        <v>190</v>
      </c>
      <c r="C377" s="18" t="s">
        <v>852</v>
      </c>
      <c r="D377" s="18" t="s">
        <v>853</v>
      </c>
      <c r="E377" s="18" t="s">
        <v>251</v>
      </c>
      <c r="F377" s="18">
        <v>12.9</v>
      </c>
      <c r="G377" s="18" t="s">
        <v>727</v>
      </c>
      <c r="H377" s="18" t="s">
        <v>609</v>
      </c>
      <c r="K377" s="18" t="str">
        <f t="shared" si="10"/>
        <v>お願いマッスルMASTER</v>
      </c>
      <c r="L377" s="18">
        <f t="shared" si="11"/>
        <v>12.9</v>
      </c>
    </row>
    <row r="378" spans="1:12" x14ac:dyDescent="0.4">
      <c r="A378" s="18" t="s">
        <v>10</v>
      </c>
      <c r="B378" s="18" t="s">
        <v>130</v>
      </c>
      <c r="C378" s="18" t="s">
        <v>854</v>
      </c>
      <c r="D378" s="18" t="s">
        <v>855</v>
      </c>
      <c r="E378" s="18" t="s">
        <v>418</v>
      </c>
      <c r="F378" s="18">
        <v>12.8</v>
      </c>
      <c r="G378" s="18" t="s">
        <v>727</v>
      </c>
      <c r="H378" s="18" t="s">
        <v>618</v>
      </c>
      <c r="K378" s="18" t="str">
        <f t="shared" si="10"/>
        <v>アンドロイドガールMASTER</v>
      </c>
      <c r="L378" s="18">
        <f t="shared" si="11"/>
        <v>12.8</v>
      </c>
    </row>
    <row r="379" spans="1:12" x14ac:dyDescent="0.4">
      <c r="A379" s="18" t="s">
        <v>10</v>
      </c>
      <c r="B379" s="18" t="s">
        <v>130</v>
      </c>
      <c r="C379" s="18" t="s">
        <v>856</v>
      </c>
      <c r="D379" s="18" t="s">
        <v>857</v>
      </c>
      <c r="E379" s="18" t="s">
        <v>858</v>
      </c>
      <c r="F379" s="18">
        <v>12.7</v>
      </c>
      <c r="G379" s="18" t="s">
        <v>727</v>
      </c>
      <c r="H379" s="18" t="s">
        <v>859</v>
      </c>
      <c r="K379" s="18" t="str">
        <f t="shared" si="10"/>
        <v>チェチェ・チェック・ワンツー!MASTER</v>
      </c>
      <c r="L379" s="18">
        <f t="shared" si="11"/>
        <v>12.7</v>
      </c>
    </row>
    <row r="380" spans="1:12" x14ac:dyDescent="0.4">
      <c r="A380" s="18" t="s">
        <v>10</v>
      </c>
      <c r="B380" s="18" t="s">
        <v>190</v>
      </c>
      <c r="C380" s="18" t="s">
        <v>860</v>
      </c>
      <c r="D380" s="18" t="s">
        <v>154</v>
      </c>
      <c r="E380" s="18" t="s">
        <v>322</v>
      </c>
      <c r="F380" s="18">
        <v>12.7</v>
      </c>
      <c r="G380" s="18" t="s">
        <v>727</v>
      </c>
      <c r="H380" s="18" t="s">
        <v>58</v>
      </c>
      <c r="K380" s="18" t="str">
        <f t="shared" si="10"/>
        <v>Deep-ConnectMASTER</v>
      </c>
      <c r="L380" s="18">
        <f t="shared" si="11"/>
        <v>12.7</v>
      </c>
    </row>
    <row r="381" spans="1:12" x14ac:dyDescent="0.4">
      <c r="A381" s="18" t="s">
        <v>10</v>
      </c>
      <c r="B381" s="18" t="s">
        <v>190</v>
      </c>
      <c r="C381" s="18" t="s">
        <v>861</v>
      </c>
      <c r="D381" s="18" t="s">
        <v>862</v>
      </c>
      <c r="E381" s="18" t="s">
        <v>378</v>
      </c>
      <c r="F381" s="18">
        <v>12.7</v>
      </c>
      <c r="G381" s="18" t="s">
        <v>727</v>
      </c>
      <c r="H381" s="18" t="s">
        <v>58</v>
      </c>
      <c r="K381" s="18" t="str">
        <f t="shared" si="10"/>
        <v>Purple RaysMASTER</v>
      </c>
      <c r="L381" s="18">
        <f t="shared" si="11"/>
        <v>12.7</v>
      </c>
    </row>
    <row r="382" spans="1:12" x14ac:dyDescent="0.4">
      <c r="A382" s="18" t="s">
        <v>10</v>
      </c>
      <c r="B382" s="18" t="s">
        <v>130</v>
      </c>
      <c r="C382" s="18" t="s">
        <v>863</v>
      </c>
      <c r="D382" s="18" t="s">
        <v>864</v>
      </c>
      <c r="E382" s="18" t="s">
        <v>431</v>
      </c>
      <c r="F382" s="18">
        <v>12.7</v>
      </c>
      <c r="G382" s="18" t="s">
        <v>727</v>
      </c>
      <c r="H382" s="18" t="s">
        <v>58</v>
      </c>
      <c r="K382" s="18" t="str">
        <f t="shared" si="10"/>
        <v>Catch the WaveMASTER</v>
      </c>
      <c r="L382" s="18">
        <f t="shared" si="11"/>
        <v>12.7</v>
      </c>
    </row>
    <row r="383" spans="1:12" x14ac:dyDescent="0.4">
      <c r="A383" s="18" t="s">
        <v>10</v>
      </c>
      <c r="B383" s="18" t="s">
        <v>88</v>
      </c>
      <c r="C383" s="18" t="s">
        <v>865</v>
      </c>
      <c r="D383" s="18" t="s">
        <v>866</v>
      </c>
      <c r="E383" s="18" t="s">
        <v>867</v>
      </c>
      <c r="F383" s="18">
        <v>12.9</v>
      </c>
      <c r="G383" s="18" t="s">
        <v>727</v>
      </c>
      <c r="H383" s="18" t="s">
        <v>58</v>
      </c>
      <c r="K383" s="18" t="str">
        <f t="shared" si="10"/>
        <v>でらっくmaimai♪てんてこまい!MASTER</v>
      </c>
      <c r="L383" s="18">
        <f t="shared" si="11"/>
        <v>12.9</v>
      </c>
    </row>
    <row r="384" spans="1:12" x14ac:dyDescent="0.4">
      <c r="A384" s="18" t="s">
        <v>10</v>
      </c>
      <c r="B384" s="18" t="s">
        <v>57</v>
      </c>
      <c r="C384" s="18" t="s">
        <v>868</v>
      </c>
      <c r="D384" s="18" t="s">
        <v>869</v>
      </c>
      <c r="E384" s="18" t="s">
        <v>870</v>
      </c>
      <c r="F384" s="18">
        <v>12.7</v>
      </c>
      <c r="G384" s="18" t="s">
        <v>727</v>
      </c>
      <c r="H384" s="18" t="s">
        <v>58</v>
      </c>
      <c r="K384" s="18" t="str">
        <f t="shared" si="10"/>
        <v>絆はずっとGrowing Up!!!MASTER</v>
      </c>
      <c r="L384" s="18">
        <f t="shared" si="11"/>
        <v>12.7</v>
      </c>
    </row>
    <row r="385" spans="1:12" x14ac:dyDescent="0.4">
      <c r="A385" s="18" t="s">
        <v>29</v>
      </c>
      <c r="B385" s="18" t="s">
        <v>57</v>
      </c>
      <c r="C385" s="18" t="s">
        <v>92</v>
      </c>
      <c r="D385" s="18" t="s">
        <v>871</v>
      </c>
      <c r="E385" s="18" t="s">
        <v>872</v>
      </c>
      <c r="F385" s="18">
        <v>12.8</v>
      </c>
      <c r="G385" s="18" t="s">
        <v>727</v>
      </c>
      <c r="H385" s="18" t="s">
        <v>58</v>
      </c>
      <c r="K385" s="18" t="str">
        <f t="shared" ref="K385:K448" si="12">C385&amp;A385</f>
        <v>AstrøNotes.EXPERT</v>
      </c>
      <c r="L385" s="18">
        <f t="shared" ref="L385:L448" si="13">F385</f>
        <v>12.8</v>
      </c>
    </row>
    <row r="386" spans="1:12" x14ac:dyDescent="0.4">
      <c r="A386" s="18" t="s">
        <v>10</v>
      </c>
      <c r="B386" s="18" t="s">
        <v>180</v>
      </c>
      <c r="C386" s="18" t="s">
        <v>873</v>
      </c>
      <c r="D386" s="18" t="s">
        <v>874</v>
      </c>
      <c r="E386" s="18" t="s">
        <v>79</v>
      </c>
      <c r="F386" s="18">
        <v>12.9</v>
      </c>
      <c r="G386" s="18" t="s">
        <v>727</v>
      </c>
      <c r="H386" s="18" t="s">
        <v>58</v>
      </c>
      <c r="K386" s="18" t="str">
        <f t="shared" si="12"/>
        <v>ルナティックレッドアイズMASTER</v>
      </c>
      <c r="L386" s="18">
        <f t="shared" si="13"/>
        <v>12.9</v>
      </c>
    </row>
    <row r="387" spans="1:12" x14ac:dyDescent="0.4">
      <c r="A387" s="18" t="s">
        <v>29</v>
      </c>
      <c r="B387" s="18" t="s">
        <v>119</v>
      </c>
      <c r="C387" s="18" t="s">
        <v>208</v>
      </c>
      <c r="D387" s="18" t="s">
        <v>875</v>
      </c>
      <c r="E387" s="18" t="s">
        <v>133</v>
      </c>
      <c r="F387" s="18">
        <v>12.9</v>
      </c>
      <c r="G387" s="18" t="s">
        <v>727</v>
      </c>
      <c r="H387" s="18" t="s">
        <v>58</v>
      </c>
      <c r="K387" s="18" t="str">
        <f t="shared" si="12"/>
        <v>End TimeEXPERT</v>
      </c>
      <c r="L387" s="18">
        <f t="shared" si="13"/>
        <v>12.9</v>
      </c>
    </row>
    <row r="388" spans="1:12" x14ac:dyDescent="0.4">
      <c r="A388" s="18" t="s">
        <v>29</v>
      </c>
      <c r="B388" s="18" t="s">
        <v>88</v>
      </c>
      <c r="C388" s="18" t="s">
        <v>50</v>
      </c>
      <c r="D388" s="18" t="s">
        <v>876</v>
      </c>
      <c r="E388" s="18" t="s">
        <v>877</v>
      </c>
      <c r="F388" s="18">
        <v>12.9</v>
      </c>
      <c r="G388" s="18" t="s">
        <v>727</v>
      </c>
      <c r="H388" s="18" t="s">
        <v>58</v>
      </c>
      <c r="K388" s="18" t="str">
        <f t="shared" si="12"/>
        <v>Glorious Crown (tpz over-Over-OVERCUTE REMIX)EXPERT</v>
      </c>
      <c r="L388" s="18">
        <f t="shared" si="13"/>
        <v>12.9</v>
      </c>
    </row>
    <row r="389" spans="1:12" x14ac:dyDescent="0.4">
      <c r="A389" s="18" t="s">
        <v>10</v>
      </c>
      <c r="B389" s="18" t="s">
        <v>57</v>
      </c>
      <c r="C389" s="18" t="s">
        <v>878</v>
      </c>
      <c r="D389" s="18" t="s">
        <v>879</v>
      </c>
      <c r="E389" s="18" t="s">
        <v>110</v>
      </c>
      <c r="F389" s="18">
        <v>12.7</v>
      </c>
      <c r="G389" s="18" t="s">
        <v>727</v>
      </c>
      <c r="H389" s="18" t="s">
        <v>58</v>
      </c>
      <c r="K389" s="18" t="str">
        <f t="shared" si="12"/>
        <v>スン(マイル)フラワー～Sun(Mile)FlowerMASTER</v>
      </c>
      <c r="L389" s="18">
        <f t="shared" si="13"/>
        <v>12.7</v>
      </c>
    </row>
    <row r="390" spans="1:12" x14ac:dyDescent="0.4">
      <c r="A390" s="18" t="s">
        <v>10</v>
      </c>
      <c r="B390" s="18" t="s">
        <v>190</v>
      </c>
      <c r="C390" s="18" t="s">
        <v>880</v>
      </c>
      <c r="D390" s="18" t="s">
        <v>279</v>
      </c>
      <c r="E390" s="18" t="s">
        <v>881</v>
      </c>
      <c r="F390" s="18">
        <v>12.8</v>
      </c>
      <c r="G390" s="18" t="s">
        <v>727</v>
      </c>
      <c r="H390" s="18" t="s">
        <v>58</v>
      </c>
      <c r="K390" s="18" t="str">
        <f t="shared" si="12"/>
        <v>ゆるゆり、てんやわんや☆MASTER</v>
      </c>
      <c r="L390" s="18">
        <f t="shared" si="13"/>
        <v>12.8</v>
      </c>
    </row>
    <row r="391" spans="1:12" x14ac:dyDescent="0.4">
      <c r="A391" s="18" t="s">
        <v>10</v>
      </c>
      <c r="B391" s="18" t="s">
        <v>57</v>
      </c>
      <c r="C391" s="18" t="s">
        <v>429</v>
      </c>
      <c r="D391" s="18" t="s">
        <v>882</v>
      </c>
      <c r="E391" s="18" t="s">
        <v>666</v>
      </c>
      <c r="F391" s="18">
        <v>12.7</v>
      </c>
      <c r="G391" s="18" t="s">
        <v>727</v>
      </c>
      <c r="H391" s="18" t="s">
        <v>58</v>
      </c>
      <c r="K391" s="18" t="str">
        <f t="shared" si="12"/>
        <v>No Limit RED ForceMASTER</v>
      </c>
      <c r="L391" s="18">
        <f t="shared" si="13"/>
        <v>12.7</v>
      </c>
    </row>
    <row r="392" spans="1:12" x14ac:dyDescent="0.4">
      <c r="A392" s="18" t="s">
        <v>10</v>
      </c>
      <c r="B392" s="18" t="s">
        <v>190</v>
      </c>
      <c r="C392" s="18" t="s">
        <v>883</v>
      </c>
      <c r="D392" s="18" t="s">
        <v>223</v>
      </c>
      <c r="E392" s="18" t="s">
        <v>648</v>
      </c>
      <c r="F392" s="18">
        <v>12.7</v>
      </c>
      <c r="G392" s="18" t="s">
        <v>727</v>
      </c>
      <c r="H392" s="18" t="s">
        <v>58</v>
      </c>
      <c r="K392" s="18" t="str">
        <f t="shared" si="12"/>
        <v>ふわふわ時間(タイム)MASTER</v>
      </c>
      <c r="L392" s="18">
        <f t="shared" si="13"/>
        <v>12.7</v>
      </c>
    </row>
    <row r="393" spans="1:12" x14ac:dyDescent="0.4">
      <c r="A393" s="18" t="s">
        <v>10</v>
      </c>
      <c r="B393" s="18" t="s">
        <v>190</v>
      </c>
      <c r="C393" s="18" t="s">
        <v>884</v>
      </c>
      <c r="D393" s="18" t="s">
        <v>885</v>
      </c>
      <c r="E393" s="18" t="s">
        <v>322</v>
      </c>
      <c r="F393" s="18">
        <v>12.9</v>
      </c>
      <c r="G393" s="18" t="s">
        <v>727</v>
      </c>
      <c r="H393" s="18" t="s">
        <v>58</v>
      </c>
      <c r="K393" s="18" t="str">
        <f t="shared" si="12"/>
        <v>侵略ノススメ☆MASTER</v>
      </c>
      <c r="L393" s="18">
        <f t="shared" si="13"/>
        <v>12.9</v>
      </c>
    </row>
    <row r="394" spans="1:12" x14ac:dyDescent="0.4">
      <c r="A394" s="18" t="s">
        <v>10</v>
      </c>
      <c r="B394" s="18" t="s">
        <v>130</v>
      </c>
      <c r="C394" s="18" t="s">
        <v>886</v>
      </c>
      <c r="D394" s="18" t="s">
        <v>887</v>
      </c>
      <c r="E394" s="18" t="s">
        <v>378</v>
      </c>
      <c r="F394" s="18">
        <v>12.9</v>
      </c>
      <c r="G394" s="18" t="s">
        <v>727</v>
      </c>
      <c r="H394" s="18" t="s">
        <v>58</v>
      </c>
      <c r="K394" s="18" t="str">
        <f t="shared" si="12"/>
        <v>だれかの心臓になれたならMASTER</v>
      </c>
      <c r="L394" s="18">
        <f t="shared" si="13"/>
        <v>12.9</v>
      </c>
    </row>
    <row r="395" spans="1:12" x14ac:dyDescent="0.4">
      <c r="A395" s="18" t="s">
        <v>10</v>
      </c>
      <c r="B395" s="18" t="s">
        <v>130</v>
      </c>
      <c r="C395" s="18" t="s">
        <v>888</v>
      </c>
      <c r="D395" s="18" t="s">
        <v>622</v>
      </c>
      <c r="E395" s="18" t="s">
        <v>113</v>
      </c>
      <c r="F395" s="18">
        <v>12.8</v>
      </c>
      <c r="G395" s="18" t="s">
        <v>727</v>
      </c>
      <c r="H395" s="18" t="s">
        <v>58</v>
      </c>
      <c r="K395" s="18" t="str">
        <f t="shared" si="12"/>
        <v>ベノムMASTER</v>
      </c>
      <c r="L395" s="18">
        <f t="shared" si="13"/>
        <v>12.8</v>
      </c>
    </row>
    <row r="396" spans="1:12" x14ac:dyDescent="0.4">
      <c r="A396" s="18" t="s">
        <v>29</v>
      </c>
      <c r="B396" s="18" t="s">
        <v>119</v>
      </c>
      <c r="C396" s="18" t="s">
        <v>27</v>
      </c>
      <c r="D396" s="18" t="s">
        <v>889</v>
      </c>
      <c r="E396" s="18" t="s">
        <v>890</v>
      </c>
      <c r="F396" s="18">
        <v>12.8</v>
      </c>
      <c r="G396" s="18" t="s">
        <v>727</v>
      </c>
      <c r="H396" s="18" t="s">
        <v>58</v>
      </c>
      <c r="K396" s="18" t="str">
        <f t="shared" si="12"/>
        <v>Sound ChimeraEXPERT</v>
      </c>
      <c r="L396" s="18">
        <f t="shared" si="13"/>
        <v>12.8</v>
      </c>
    </row>
    <row r="397" spans="1:12" x14ac:dyDescent="0.4">
      <c r="A397" s="18" t="s">
        <v>10</v>
      </c>
      <c r="B397" s="18" t="s">
        <v>190</v>
      </c>
      <c r="C397" s="18" t="s">
        <v>891</v>
      </c>
      <c r="D397" s="18" t="s">
        <v>892</v>
      </c>
      <c r="E397" s="18" t="s">
        <v>296</v>
      </c>
      <c r="F397" s="18">
        <v>12.7</v>
      </c>
      <c r="G397" s="18" t="s">
        <v>727</v>
      </c>
      <c r="H397" s="18" t="s">
        <v>58</v>
      </c>
      <c r="K397" s="18" t="str">
        <f t="shared" si="12"/>
        <v>Shiny Smily StoryMASTER</v>
      </c>
      <c r="L397" s="18">
        <f t="shared" si="13"/>
        <v>12.7</v>
      </c>
    </row>
    <row r="398" spans="1:12" x14ac:dyDescent="0.4">
      <c r="A398" s="18" t="s">
        <v>10</v>
      </c>
      <c r="B398" s="18" t="s">
        <v>130</v>
      </c>
      <c r="C398" s="18" t="s">
        <v>893</v>
      </c>
      <c r="D398" s="18" t="s">
        <v>548</v>
      </c>
      <c r="E398" s="18" t="s">
        <v>247</v>
      </c>
      <c r="F398" s="18">
        <v>12.7</v>
      </c>
      <c r="G398" s="18" t="s">
        <v>727</v>
      </c>
      <c r="H398" s="18" t="s">
        <v>58</v>
      </c>
      <c r="K398" s="18" t="str">
        <f t="shared" si="12"/>
        <v>絶対にチョコミントを食べるアオイチャンMASTER</v>
      </c>
      <c r="L398" s="18">
        <f t="shared" si="13"/>
        <v>12.7</v>
      </c>
    </row>
    <row r="399" spans="1:12" x14ac:dyDescent="0.4">
      <c r="A399" s="18" t="s">
        <v>10</v>
      </c>
      <c r="B399" s="18" t="s">
        <v>57</v>
      </c>
      <c r="C399" s="18" t="s">
        <v>894</v>
      </c>
      <c r="D399" s="18" t="s">
        <v>895</v>
      </c>
      <c r="E399" s="18" t="s">
        <v>809</v>
      </c>
      <c r="F399" s="18">
        <v>12.8</v>
      </c>
      <c r="G399" s="18" t="s">
        <v>727</v>
      </c>
      <c r="H399" s="18" t="s">
        <v>58</v>
      </c>
      <c r="K399" s="18" t="str">
        <f t="shared" si="12"/>
        <v>Over VoltageMASTER</v>
      </c>
      <c r="L399" s="18">
        <f t="shared" si="13"/>
        <v>12.8</v>
      </c>
    </row>
    <row r="400" spans="1:12" x14ac:dyDescent="0.4">
      <c r="A400" s="18" t="s">
        <v>10</v>
      </c>
      <c r="B400" s="18" t="s">
        <v>190</v>
      </c>
      <c r="C400" s="18" t="s">
        <v>896</v>
      </c>
      <c r="D400" s="18" t="s">
        <v>897</v>
      </c>
      <c r="E400" s="18" t="s">
        <v>898</v>
      </c>
      <c r="F400" s="18">
        <v>12.7</v>
      </c>
      <c r="G400" s="18" t="s">
        <v>727</v>
      </c>
      <c r="H400" s="18" t="s">
        <v>58</v>
      </c>
      <c r="K400" s="18" t="str">
        <f t="shared" si="12"/>
        <v>SignMASTER</v>
      </c>
      <c r="L400" s="18">
        <f t="shared" si="13"/>
        <v>12.7</v>
      </c>
    </row>
    <row r="401" spans="1:12" x14ac:dyDescent="0.4">
      <c r="A401" s="18" t="s">
        <v>10</v>
      </c>
      <c r="B401" s="18" t="s">
        <v>424</v>
      </c>
      <c r="C401" s="18" t="s">
        <v>899</v>
      </c>
      <c r="D401" s="18" t="s">
        <v>58</v>
      </c>
      <c r="E401" s="18" t="s">
        <v>58</v>
      </c>
      <c r="F401" s="18" t="s">
        <v>58</v>
      </c>
      <c r="G401" s="18" t="s">
        <v>727</v>
      </c>
      <c r="H401" s="18" t="s">
        <v>58</v>
      </c>
      <c r="K401" s="18" t="str">
        <f t="shared" si="12"/>
        <v>Let's Starry Party! -高瀬 梨緒ソロver.-MASTER</v>
      </c>
      <c r="L401" s="18" t="str">
        <f t="shared" si="13"/>
        <v>None</v>
      </c>
    </row>
    <row r="402" spans="1:12" x14ac:dyDescent="0.4">
      <c r="A402" s="18" t="s">
        <v>10</v>
      </c>
      <c r="B402" s="18" t="s">
        <v>424</v>
      </c>
      <c r="C402" s="18" t="s">
        <v>900</v>
      </c>
      <c r="D402" s="18" t="s">
        <v>58</v>
      </c>
      <c r="E402" s="18" t="s">
        <v>58</v>
      </c>
      <c r="F402" s="18" t="s">
        <v>58</v>
      </c>
      <c r="G402" s="18" t="s">
        <v>727</v>
      </c>
      <c r="H402" s="18" t="s">
        <v>58</v>
      </c>
      <c r="K402" s="18" t="str">
        <f t="shared" si="12"/>
        <v>Let's Starry Party! -結城 莉玖ソロver.-MASTER</v>
      </c>
      <c r="L402" s="18" t="str">
        <f t="shared" si="13"/>
        <v>None</v>
      </c>
    </row>
    <row r="403" spans="1:12" x14ac:dyDescent="0.4">
      <c r="A403" s="18" t="s">
        <v>10</v>
      </c>
      <c r="B403" s="18" t="s">
        <v>424</v>
      </c>
      <c r="C403" s="18" t="s">
        <v>901</v>
      </c>
      <c r="D403" s="18" t="s">
        <v>58</v>
      </c>
      <c r="E403" s="18" t="s">
        <v>58</v>
      </c>
      <c r="F403" s="18" t="s">
        <v>58</v>
      </c>
      <c r="G403" s="18" t="s">
        <v>727</v>
      </c>
      <c r="H403" s="18" t="s">
        <v>58</v>
      </c>
      <c r="K403" s="18" t="str">
        <f t="shared" si="12"/>
        <v>Let's Starry Party! -藍原 椿ソロver.-MASTER</v>
      </c>
      <c r="L403" s="18" t="str">
        <f t="shared" si="13"/>
        <v>None</v>
      </c>
    </row>
    <row r="404" spans="1:12" x14ac:dyDescent="0.4">
      <c r="A404" s="18" t="s">
        <v>10</v>
      </c>
      <c r="B404" s="18" t="s">
        <v>180</v>
      </c>
      <c r="C404" s="18" t="s">
        <v>902</v>
      </c>
      <c r="D404" s="18" t="s">
        <v>58</v>
      </c>
      <c r="E404" s="18" t="s">
        <v>58</v>
      </c>
      <c r="F404" s="18">
        <v>12.8</v>
      </c>
      <c r="G404" s="18" t="s">
        <v>727</v>
      </c>
      <c r="H404" s="18" t="s">
        <v>58</v>
      </c>
      <c r="K404" s="18" t="str">
        <f t="shared" si="12"/>
        <v>聖少女サクリファイスMASTER</v>
      </c>
      <c r="L404" s="18">
        <f t="shared" si="13"/>
        <v>12.8</v>
      </c>
    </row>
    <row r="405" spans="1:12" x14ac:dyDescent="0.4">
      <c r="A405" s="18" t="s">
        <v>10</v>
      </c>
      <c r="B405" s="18" t="s">
        <v>190</v>
      </c>
      <c r="C405" s="18" t="s">
        <v>903</v>
      </c>
      <c r="D405" s="18" t="s">
        <v>904</v>
      </c>
      <c r="E405" s="18" t="s">
        <v>858</v>
      </c>
      <c r="F405" s="18">
        <v>12.8</v>
      </c>
      <c r="G405" s="18" t="s">
        <v>727</v>
      </c>
      <c r="H405" s="18" t="s">
        <v>58</v>
      </c>
      <c r="K405" s="18" t="str">
        <f t="shared" si="12"/>
        <v>STORIAMASTER</v>
      </c>
      <c r="L405" s="18">
        <f t="shared" si="13"/>
        <v>12.8</v>
      </c>
    </row>
    <row r="406" spans="1:12" x14ac:dyDescent="0.4">
      <c r="A406" s="18" t="s">
        <v>10</v>
      </c>
      <c r="B406" s="18" t="s">
        <v>424</v>
      </c>
      <c r="C406" s="18" t="s">
        <v>905</v>
      </c>
      <c r="D406" s="18" t="s">
        <v>777</v>
      </c>
      <c r="E406" s="18" t="s">
        <v>778</v>
      </c>
      <c r="F406" s="18">
        <v>12.7</v>
      </c>
      <c r="G406" s="18" t="s">
        <v>727</v>
      </c>
      <c r="H406" s="18" t="s">
        <v>58</v>
      </c>
      <c r="K406" s="18" t="str">
        <f t="shared" si="12"/>
        <v>Kiss Me Kiss -桜井 春菜ソロver.-MASTER</v>
      </c>
      <c r="L406" s="18">
        <f t="shared" si="13"/>
        <v>12.7</v>
      </c>
    </row>
    <row r="407" spans="1:12" x14ac:dyDescent="0.4">
      <c r="A407" s="18" t="s">
        <v>10</v>
      </c>
      <c r="B407" s="18" t="s">
        <v>424</v>
      </c>
      <c r="C407" s="18" t="s">
        <v>906</v>
      </c>
      <c r="D407" s="18" t="s">
        <v>777</v>
      </c>
      <c r="E407" s="18" t="s">
        <v>778</v>
      </c>
      <c r="F407" s="18">
        <v>12.7</v>
      </c>
      <c r="G407" s="18" t="s">
        <v>727</v>
      </c>
      <c r="H407" s="18" t="s">
        <v>58</v>
      </c>
      <c r="K407" s="18" t="str">
        <f t="shared" si="12"/>
        <v>Kiss Me Kiss -早乙女 彩華ソロver.-MASTER</v>
      </c>
      <c r="L407" s="18">
        <f t="shared" si="13"/>
        <v>12.7</v>
      </c>
    </row>
    <row r="408" spans="1:12" x14ac:dyDescent="0.4">
      <c r="A408" s="18" t="s">
        <v>10</v>
      </c>
      <c r="B408" s="18" t="s">
        <v>130</v>
      </c>
      <c r="C408" s="18" t="s">
        <v>907</v>
      </c>
      <c r="D408" s="18" t="s">
        <v>908</v>
      </c>
      <c r="E408" s="18" t="s">
        <v>207</v>
      </c>
      <c r="F408" s="18">
        <v>12.8</v>
      </c>
      <c r="G408" s="18" t="s">
        <v>727</v>
      </c>
      <c r="H408" s="18" t="s">
        <v>58</v>
      </c>
      <c r="K408" s="18" t="str">
        <f t="shared" si="12"/>
        <v>スクランブル交際MASTER</v>
      </c>
      <c r="L408" s="18">
        <f t="shared" si="13"/>
        <v>12.8</v>
      </c>
    </row>
    <row r="409" spans="1:12" x14ac:dyDescent="0.4">
      <c r="A409" s="18" t="s">
        <v>10</v>
      </c>
      <c r="B409" s="18" t="s">
        <v>130</v>
      </c>
      <c r="C409" s="18" t="s">
        <v>909</v>
      </c>
      <c r="D409" s="18" t="s">
        <v>58</v>
      </c>
      <c r="E409" s="18" t="s">
        <v>58</v>
      </c>
      <c r="F409" s="18">
        <v>12.7</v>
      </c>
      <c r="G409" s="18" t="s">
        <v>727</v>
      </c>
      <c r="H409" s="18" t="s">
        <v>58</v>
      </c>
      <c r="K409" s="18" t="str">
        <f t="shared" si="12"/>
        <v>命に嫌われているMASTER</v>
      </c>
      <c r="L409" s="18">
        <f t="shared" si="13"/>
        <v>12.7</v>
      </c>
    </row>
    <row r="410" spans="1:12" x14ac:dyDescent="0.4">
      <c r="A410" s="18" t="s">
        <v>10</v>
      </c>
      <c r="B410" s="18" t="s">
        <v>190</v>
      </c>
      <c r="C410" s="18" t="s">
        <v>910</v>
      </c>
      <c r="D410" s="18" t="s">
        <v>58</v>
      </c>
      <c r="E410" s="18" t="s">
        <v>58</v>
      </c>
      <c r="F410" s="18">
        <v>12.9</v>
      </c>
      <c r="G410" s="18" t="s">
        <v>727</v>
      </c>
      <c r="H410" s="18" t="s">
        <v>58</v>
      </c>
      <c r="K410" s="18" t="str">
        <f t="shared" si="12"/>
        <v>だから僕は音楽を辞めたMASTER</v>
      </c>
      <c r="L410" s="18">
        <f t="shared" si="13"/>
        <v>12.9</v>
      </c>
    </row>
    <row r="411" spans="1:12" x14ac:dyDescent="0.4">
      <c r="A411" s="18" t="s">
        <v>10</v>
      </c>
      <c r="B411" s="18" t="s">
        <v>190</v>
      </c>
      <c r="C411" s="18" t="s">
        <v>911</v>
      </c>
      <c r="D411" s="18" t="s">
        <v>58</v>
      </c>
      <c r="E411" s="18" t="s">
        <v>58</v>
      </c>
      <c r="F411" s="18">
        <v>12.7</v>
      </c>
      <c r="G411" s="18" t="s">
        <v>727</v>
      </c>
      <c r="H411" s="18" t="s">
        <v>58</v>
      </c>
      <c r="K411" s="18" t="str">
        <f t="shared" si="12"/>
        <v>ワタシConnect＊MASTER</v>
      </c>
      <c r="L411" s="18">
        <f t="shared" si="13"/>
        <v>12.7</v>
      </c>
    </row>
    <row r="412" spans="1:12" x14ac:dyDescent="0.4">
      <c r="A412" s="18" t="s">
        <v>29</v>
      </c>
      <c r="B412" s="18" t="s">
        <v>88</v>
      </c>
      <c r="C412" s="18" t="s">
        <v>261</v>
      </c>
      <c r="D412" s="18" t="s">
        <v>58</v>
      </c>
      <c r="E412" s="18" t="s">
        <v>58</v>
      </c>
      <c r="F412" s="18">
        <v>12.7</v>
      </c>
      <c r="G412" s="18" t="s">
        <v>727</v>
      </c>
      <c r="H412" s="18" t="s">
        <v>58</v>
      </c>
      <c r="K412" s="18" t="str">
        <f t="shared" si="12"/>
        <v>larvaEXPERT</v>
      </c>
      <c r="L412" s="18">
        <f t="shared" si="13"/>
        <v>12.7</v>
      </c>
    </row>
    <row r="413" spans="1:12" x14ac:dyDescent="0.4">
      <c r="A413" s="18" t="s">
        <v>10</v>
      </c>
      <c r="B413" s="18" t="s">
        <v>130</v>
      </c>
      <c r="C413" s="18" t="s">
        <v>912</v>
      </c>
      <c r="D413" s="18" t="s">
        <v>58</v>
      </c>
      <c r="E413" s="18" t="s">
        <v>58</v>
      </c>
      <c r="F413" s="18">
        <v>12.7</v>
      </c>
      <c r="G413" s="18" t="s">
        <v>727</v>
      </c>
      <c r="H413" s="18" t="s">
        <v>58</v>
      </c>
      <c r="K413" s="18" t="str">
        <f t="shared" si="12"/>
        <v>心予報MASTER</v>
      </c>
      <c r="L413" s="18">
        <f t="shared" si="13"/>
        <v>12.7</v>
      </c>
    </row>
    <row r="414" spans="1:12" x14ac:dyDescent="0.4">
      <c r="A414" s="18" t="s">
        <v>10</v>
      </c>
      <c r="B414" s="18" t="s">
        <v>57</v>
      </c>
      <c r="C414" s="18" t="s">
        <v>913</v>
      </c>
      <c r="D414" s="18" t="s">
        <v>58</v>
      </c>
      <c r="E414" s="18" t="s">
        <v>58</v>
      </c>
      <c r="F414" s="18">
        <v>12.8</v>
      </c>
      <c r="G414" s="18" t="s">
        <v>727</v>
      </c>
      <c r="H414" s="18" t="s">
        <v>58</v>
      </c>
      <c r="K414" s="18" t="str">
        <f t="shared" si="12"/>
        <v>STARRED HEARTMASTER</v>
      </c>
      <c r="L414" s="18">
        <f t="shared" si="13"/>
        <v>12.8</v>
      </c>
    </row>
    <row r="415" spans="1:12" x14ac:dyDescent="0.4">
      <c r="A415" s="18" t="s">
        <v>10</v>
      </c>
      <c r="B415" s="18" t="s">
        <v>190</v>
      </c>
      <c r="C415" s="18" t="s">
        <v>914</v>
      </c>
      <c r="D415" s="18" t="s">
        <v>58</v>
      </c>
      <c r="E415" s="18" t="s">
        <v>58</v>
      </c>
      <c r="F415" s="18">
        <v>12.8</v>
      </c>
      <c r="G415" s="18" t="s">
        <v>727</v>
      </c>
      <c r="H415" s="18" t="s">
        <v>58</v>
      </c>
      <c r="K415" s="18" t="str">
        <f t="shared" si="12"/>
        <v>Virtual to LIVEMASTER</v>
      </c>
      <c r="L415" s="18">
        <f t="shared" si="13"/>
        <v>12.8</v>
      </c>
    </row>
    <row r="416" spans="1:12" x14ac:dyDescent="0.4">
      <c r="A416" s="18" t="s">
        <v>10</v>
      </c>
      <c r="B416" s="18" t="s">
        <v>130</v>
      </c>
      <c r="C416" s="18" t="s">
        <v>915</v>
      </c>
      <c r="D416" s="18" t="s">
        <v>58</v>
      </c>
      <c r="E416" s="18" t="s">
        <v>58</v>
      </c>
      <c r="F416" s="18">
        <v>12.9</v>
      </c>
      <c r="G416" s="18" t="s">
        <v>727</v>
      </c>
      <c r="H416" s="18" t="s">
        <v>58</v>
      </c>
      <c r="K416" s="18" t="str">
        <f t="shared" si="12"/>
        <v>あの世行きのバスに乗ってさらば。MASTER</v>
      </c>
      <c r="L416" s="18">
        <f t="shared" si="13"/>
        <v>12.9</v>
      </c>
    </row>
    <row r="417" spans="1:12" x14ac:dyDescent="0.4">
      <c r="A417" s="18" t="s">
        <v>10</v>
      </c>
      <c r="B417" s="18" t="s">
        <v>180</v>
      </c>
      <c r="C417" s="18" t="s">
        <v>916</v>
      </c>
      <c r="D417" s="18" t="s">
        <v>58</v>
      </c>
      <c r="E417" s="18" t="s">
        <v>58</v>
      </c>
      <c r="F417" s="18">
        <v>12.7</v>
      </c>
      <c r="G417" s="18" t="s">
        <v>727</v>
      </c>
      <c r="H417" s="18" t="s">
        <v>58</v>
      </c>
      <c r="K417" s="18" t="str">
        <f t="shared" si="12"/>
        <v>シアワセうさぎ・ぺこみこマリン(兎田ぺこら、さくらみこ、宝鐘マリン)MASTER</v>
      </c>
      <c r="L417" s="18">
        <f t="shared" si="13"/>
        <v>12.7</v>
      </c>
    </row>
    <row r="418" spans="1:12" x14ac:dyDescent="0.4">
      <c r="A418" s="18" t="s">
        <v>10</v>
      </c>
      <c r="B418" s="18" t="s">
        <v>424</v>
      </c>
      <c r="C418" s="18" t="s">
        <v>917</v>
      </c>
      <c r="D418" s="18" t="s">
        <v>58</v>
      </c>
      <c r="E418" s="18" t="s">
        <v>58</v>
      </c>
      <c r="F418" s="18" t="s">
        <v>58</v>
      </c>
      <c r="G418" s="18" t="s">
        <v>727</v>
      </c>
      <c r="H418" s="18" t="s">
        <v>58</v>
      </c>
      <c r="K418" s="18" t="str">
        <f t="shared" si="12"/>
        <v>めんどーい!やっほーい!ともだち! -井之原 小星ソロver.-MASTER</v>
      </c>
      <c r="L418" s="18" t="str">
        <f t="shared" si="13"/>
        <v>None</v>
      </c>
    </row>
    <row r="419" spans="1:12" x14ac:dyDescent="0.4">
      <c r="A419" s="18" t="s">
        <v>10</v>
      </c>
      <c r="B419" s="18" t="s">
        <v>424</v>
      </c>
      <c r="C419" s="18" t="s">
        <v>918</v>
      </c>
      <c r="D419" s="18" t="s">
        <v>58</v>
      </c>
      <c r="E419" s="18" t="s">
        <v>58</v>
      </c>
      <c r="F419" s="18" t="s">
        <v>58</v>
      </c>
      <c r="G419" s="18" t="s">
        <v>727</v>
      </c>
      <c r="H419" s="18" t="s">
        <v>58</v>
      </c>
      <c r="K419" s="18" t="str">
        <f t="shared" si="12"/>
        <v>めんどーい!やっほーい!ともだち! -柏木 咲姫ソロver.-MASTER</v>
      </c>
      <c r="L419" s="18" t="str">
        <f t="shared" si="13"/>
        <v>None</v>
      </c>
    </row>
    <row r="420" spans="1:12" x14ac:dyDescent="0.4">
      <c r="A420" s="18" t="s">
        <v>10</v>
      </c>
      <c r="B420" s="18" t="s">
        <v>130</v>
      </c>
      <c r="C420" s="18" t="s">
        <v>919</v>
      </c>
      <c r="D420" s="18" t="s">
        <v>58</v>
      </c>
      <c r="E420" s="18" t="s">
        <v>58</v>
      </c>
      <c r="F420" s="18">
        <v>12.9</v>
      </c>
      <c r="G420" s="18" t="s">
        <v>727</v>
      </c>
      <c r="H420" s="18" t="s">
        <v>58</v>
      </c>
      <c r="K420" s="18" t="str">
        <f t="shared" si="12"/>
        <v>ラストリゾートMASTER</v>
      </c>
      <c r="L420" s="18">
        <f t="shared" si="13"/>
        <v>12.9</v>
      </c>
    </row>
    <row r="421" spans="1:12" x14ac:dyDescent="0.4">
      <c r="A421" s="18" t="s">
        <v>10</v>
      </c>
      <c r="B421" s="18" t="s">
        <v>130</v>
      </c>
      <c r="C421" s="18" t="s">
        <v>920</v>
      </c>
      <c r="D421" s="18" t="s">
        <v>58</v>
      </c>
      <c r="E421" s="18" t="s">
        <v>58</v>
      </c>
      <c r="F421" s="18">
        <v>12.8</v>
      </c>
      <c r="G421" s="18" t="s">
        <v>727</v>
      </c>
      <c r="H421" s="18" t="s">
        <v>58</v>
      </c>
      <c r="K421" s="18" t="str">
        <f t="shared" si="12"/>
        <v>雨とペトラMASTER</v>
      </c>
      <c r="L421" s="18">
        <f t="shared" si="13"/>
        <v>12.8</v>
      </c>
    </row>
    <row r="422" spans="1:12" x14ac:dyDescent="0.4">
      <c r="A422" s="18" t="s">
        <v>10</v>
      </c>
      <c r="B422" s="18" t="s">
        <v>130</v>
      </c>
      <c r="C422" s="18" t="s">
        <v>921</v>
      </c>
      <c r="D422" s="18" t="s">
        <v>58</v>
      </c>
      <c r="E422" s="18" t="s">
        <v>58</v>
      </c>
      <c r="F422" s="18">
        <v>12.7</v>
      </c>
      <c r="G422" s="18" t="s">
        <v>727</v>
      </c>
      <c r="H422" s="18" t="s">
        <v>58</v>
      </c>
      <c r="K422" s="18" t="str">
        <f t="shared" si="12"/>
        <v>猫猫的宇宙論MASTER</v>
      </c>
      <c r="L422" s="18">
        <f t="shared" si="13"/>
        <v>12.7</v>
      </c>
    </row>
    <row r="423" spans="1:12" x14ac:dyDescent="0.4">
      <c r="A423" s="18" t="s">
        <v>10</v>
      </c>
      <c r="B423" s="18" t="s">
        <v>130</v>
      </c>
      <c r="C423" s="18" t="s">
        <v>922</v>
      </c>
      <c r="D423" s="18" t="s">
        <v>58</v>
      </c>
      <c r="E423" s="18" t="s">
        <v>58</v>
      </c>
      <c r="F423" s="18">
        <v>12.9</v>
      </c>
      <c r="G423" s="18" t="s">
        <v>727</v>
      </c>
      <c r="H423" s="18" t="s">
        <v>58</v>
      </c>
      <c r="K423" s="18" t="str">
        <f t="shared" si="12"/>
        <v>ネガティブ進化論MASTER</v>
      </c>
      <c r="L423" s="18">
        <f t="shared" si="13"/>
        <v>12.9</v>
      </c>
    </row>
    <row r="424" spans="1:12" x14ac:dyDescent="0.4">
      <c r="A424" s="18" t="s">
        <v>10</v>
      </c>
      <c r="B424" s="18" t="s">
        <v>190</v>
      </c>
      <c r="C424" s="18" t="s">
        <v>923</v>
      </c>
      <c r="D424" s="18" t="s">
        <v>58</v>
      </c>
      <c r="E424" s="18" t="s">
        <v>58</v>
      </c>
      <c r="F424" s="18">
        <v>12.7</v>
      </c>
      <c r="G424" s="18" t="s">
        <v>727</v>
      </c>
      <c r="H424" s="18" t="s">
        <v>58</v>
      </c>
      <c r="K424" s="18" t="str">
        <f t="shared" si="12"/>
        <v>告白バンジージャンプMASTER</v>
      </c>
      <c r="L424" s="18">
        <f t="shared" si="13"/>
        <v>12.7</v>
      </c>
    </row>
    <row r="425" spans="1:12" x14ac:dyDescent="0.4">
      <c r="A425" s="18" t="s">
        <v>29</v>
      </c>
      <c r="B425" s="18" t="s">
        <v>57</v>
      </c>
      <c r="C425" s="18" t="s">
        <v>924</v>
      </c>
      <c r="D425" s="18" t="s">
        <v>58</v>
      </c>
      <c r="E425" s="18" t="s">
        <v>58</v>
      </c>
      <c r="F425" s="18">
        <v>12.7</v>
      </c>
      <c r="G425" s="18" t="s">
        <v>727</v>
      </c>
      <c r="H425" s="18" t="s">
        <v>58</v>
      </c>
      <c r="K425" s="18" t="str">
        <f t="shared" si="12"/>
        <v>MEGATON BLAST(tpz Overcute Remix)EXPERT</v>
      </c>
      <c r="L425" s="18">
        <f t="shared" si="13"/>
        <v>12.7</v>
      </c>
    </row>
    <row r="426" spans="1:12" x14ac:dyDescent="0.4">
      <c r="A426" s="18" t="s">
        <v>10</v>
      </c>
      <c r="B426" s="18" t="s">
        <v>130</v>
      </c>
      <c r="C426" s="18" t="s">
        <v>925</v>
      </c>
      <c r="D426" s="18" t="s">
        <v>58</v>
      </c>
      <c r="E426" s="18" t="s">
        <v>58</v>
      </c>
      <c r="F426" s="18">
        <v>12.7</v>
      </c>
      <c r="G426" s="18" t="s">
        <v>727</v>
      </c>
      <c r="H426" s="18" t="s">
        <v>58</v>
      </c>
      <c r="K426" s="18" t="str">
        <f t="shared" si="12"/>
        <v>とても素敵な六月でしたMASTER</v>
      </c>
      <c r="L426" s="18">
        <f t="shared" si="13"/>
        <v>12.7</v>
      </c>
    </row>
    <row r="427" spans="1:12" x14ac:dyDescent="0.4">
      <c r="A427" s="18" t="s">
        <v>10</v>
      </c>
      <c r="B427" s="18" t="s">
        <v>57</v>
      </c>
      <c r="C427" s="18" t="s">
        <v>926</v>
      </c>
      <c r="D427" s="18" t="s">
        <v>58</v>
      </c>
      <c r="E427" s="18" t="s">
        <v>58</v>
      </c>
      <c r="F427" s="18">
        <v>12.9</v>
      </c>
      <c r="G427" s="18" t="s">
        <v>727</v>
      </c>
      <c r="H427" s="18" t="s">
        <v>58</v>
      </c>
      <c r="K427" s="18" t="str">
        <f t="shared" si="12"/>
        <v>レーイレーイ ～超絶最強アメちゃん Mix～MASTER</v>
      </c>
      <c r="L427" s="18">
        <f t="shared" si="13"/>
        <v>12.9</v>
      </c>
    </row>
    <row r="428" spans="1:12" x14ac:dyDescent="0.4">
      <c r="A428" s="18" t="s">
        <v>10</v>
      </c>
      <c r="B428" s="18" t="s">
        <v>88</v>
      </c>
      <c r="C428" s="18" t="s">
        <v>927</v>
      </c>
      <c r="D428" s="18" t="s">
        <v>58</v>
      </c>
      <c r="E428" s="18" t="s">
        <v>58</v>
      </c>
      <c r="F428" s="18">
        <v>12.8</v>
      </c>
      <c r="G428" s="18" t="s">
        <v>727</v>
      </c>
      <c r="H428" s="18" t="s">
        <v>58</v>
      </c>
      <c r="K428" s="18" t="str">
        <f t="shared" si="12"/>
        <v>RendezvousMASTER</v>
      </c>
      <c r="L428" s="18">
        <f t="shared" si="13"/>
        <v>12.8</v>
      </c>
    </row>
    <row r="429" spans="1:12" x14ac:dyDescent="0.4">
      <c r="A429" s="18" t="s">
        <v>10</v>
      </c>
      <c r="B429" s="18" t="s">
        <v>424</v>
      </c>
      <c r="C429" s="18" t="s">
        <v>928</v>
      </c>
      <c r="D429" s="18" t="s">
        <v>848</v>
      </c>
      <c r="E429" s="18" t="s">
        <v>210</v>
      </c>
      <c r="F429" s="18" t="s">
        <v>58</v>
      </c>
      <c r="G429" s="18" t="s">
        <v>727</v>
      </c>
      <c r="H429" s="18" t="s">
        <v>58</v>
      </c>
      <c r="K429" s="18" t="str">
        <f t="shared" si="12"/>
        <v>Splash Dance!! -星咲 あかりソロver.-MASTER</v>
      </c>
      <c r="L429" s="18" t="str">
        <f t="shared" si="13"/>
        <v>None</v>
      </c>
    </row>
    <row r="430" spans="1:12" x14ac:dyDescent="0.4">
      <c r="A430" s="18" t="s">
        <v>10</v>
      </c>
      <c r="B430" s="18" t="s">
        <v>424</v>
      </c>
      <c r="C430" s="18" t="s">
        <v>929</v>
      </c>
      <c r="D430" s="18" t="s">
        <v>848</v>
      </c>
      <c r="E430" s="18" t="s">
        <v>210</v>
      </c>
      <c r="F430" s="18" t="s">
        <v>58</v>
      </c>
      <c r="G430" s="18" t="s">
        <v>727</v>
      </c>
      <c r="H430" s="18" t="s">
        <v>58</v>
      </c>
      <c r="K430" s="18" t="str">
        <f t="shared" si="12"/>
        <v>Splash Dance!! -高瀬 梨緒ソロver.-MASTER</v>
      </c>
      <c r="L430" s="18" t="str">
        <f t="shared" si="13"/>
        <v>None</v>
      </c>
    </row>
    <row r="431" spans="1:12" x14ac:dyDescent="0.4">
      <c r="A431" s="18" t="s">
        <v>10</v>
      </c>
      <c r="B431" s="18" t="s">
        <v>424</v>
      </c>
      <c r="C431" s="18" t="s">
        <v>930</v>
      </c>
      <c r="D431" s="18" t="s">
        <v>848</v>
      </c>
      <c r="E431" s="18" t="s">
        <v>210</v>
      </c>
      <c r="F431" s="18" t="s">
        <v>58</v>
      </c>
      <c r="G431" s="18" t="s">
        <v>727</v>
      </c>
      <c r="H431" s="18" t="s">
        <v>58</v>
      </c>
      <c r="K431" s="18" t="str">
        <f t="shared" si="12"/>
        <v>Splash Dance!! -桜井 春菜ソロver.-MASTER</v>
      </c>
      <c r="L431" s="18" t="str">
        <f t="shared" si="13"/>
        <v>None</v>
      </c>
    </row>
    <row r="432" spans="1:12" x14ac:dyDescent="0.4">
      <c r="A432" s="18" t="s">
        <v>10</v>
      </c>
      <c r="B432" s="18" t="s">
        <v>424</v>
      </c>
      <c r="C432" s="18" t="s">
        <v>931</v>
      </c>
      <c r="D432" s="18" t="s">
        <v>848</v>
      </c>
      <c r="E432" s="18" t="s">
        <v>210</v>
      </c>
      <c r="F432" s="18" t="s">
        <v>58</v>
      </c>
      <c r="G432" s="18" t="s">
        <v>727</v>
      </c>
      <c r="H432" s="18" t="s">
        <v>58</v>
      </c>
      <c r="K432" s="18" t="str">
        <f t="shared" si="12"/>
        <v>Splash Dance!! -井之原 小星ソロver.-MASTER</v>
      </c>
      <c r="L432" s="18" t="str">
        <f t="shared" si="13"/>
        <v>None</v>
      </c>
    </row>
    <row r="433" spans="1:12" x14ac:dyDescent="0.4">
      <c r="A433" s="18" t="s">
        <v>10</v>
      </c>
      <c r="B433" s="18" t="s">
        <v>424</v>
      </c>
      <c r="C433" s="18" t="s">
        <v>932</v>
      </c>
      <c r="D433" s="18" t="s">
        <v>848</v>
      </c>
      <c r="E433" s="18" t="s">
        <v>210</v>
      </c>
      <c r="F433" s="18" t="s">
        <v>58</v>
      </c>
      <c r="G433" s="18" t="s">
        <v>727</v>
      </c>
      <c r="H433" s="18" t="s">
        <v>58</v>
      </c>
      <c r="K433" s="18" t="str">
        <f t="shared" si="12"/>
        <v>Splash Dance!! -日向 千夏ソロver.-MASTER</v>
      </c>
      <c r="L433" s="18" t="str">
        <f t="shared" si="13"/>
        <v>None</v>
      </c>
    </row>
    <row r="434" spans="1:12" x14ac:dyDescent="0.4">
      <c r="A434" s="18" t="s">
        <v>10</v>
      </c>
      <c r="B434" s="18" t="s">
        <v>180</v>
      </c>
      <c r="C434" s="18" t="s">
        <v>933</v>
      </c>
      <c r="D434" s="18" t="s">
        <v>58</v>
      </c>
      <c r="E434" s="18" t="s">
        <v>58</v>
      </c>
      <c r="F434" s="18">
        <v>12.7</v>
      </c>
      <c r="G434" s="18" t="s">
        <v>727</v>
      </c>
      <c r="H434" s="18" t="s">
        <v>58</v>
      </c>
      <c r="K434" s="18" t="str">
        <f t="shared" si="12"/>
        <v>Weekend ClockMASTER</v>
      </c>
      <c r="L434" s="18">
        <f t="shared" si="13"/>
        <v>12.7</v>
      </c>
    </row>
    <row r="435" spans="1:12" x14ac:dyDescent="0.4">
      <c r="A435" s="18" t="s">
        <v>29</v>
      </c>
      <c r="B435" s="18" t="s">
        <v>57</v>
      </c>
      <c r="C435" s="18" t="s">
        <v>284</v>
      </c>
      <c r="D435" s="18" t="s">
        <v>58</v>
      </c>
      <c r="E435" s="18" t="s">
        <v>58</v>
      </c>
      <c r="F435" s="18">
        <v>12.9</v>
      </c>
      <c r="G435" s="18" t="s">
        <v>727</v>
      </c>
      <c r="H435" s="18" t="s">
        <v>58</v>
      </c>
      <c r="K435" s="18" t="str">
        <f t="shared" si="12"/>
        <v>エータ・ベータ・イータEXPERT</v>
      </c>
      <c r="L435" s="18">
        <f t="shared" si="13"/>
        <v>12.9</v>
      </c>
    </row>
    <row r="436" spans="1:12" x14ac:dyDescent="0.4">
      <c r="A436" s="18" t="s">
        <v>29</v>
      </c>
      <c r="B436" s="18" t="s">
        <v>119</v>
      </c>
      <c r="C436" s="18" t="s">
        <v>120</v>
      </c>
      <c r="D436" s="18" t="s">
        <v>58</v>
      </c>
      <c r="E436" s="18" t="s">
        <v>58</v>
      </c>
      <c r="F436" s="18">
        <v>12.9</v>
      </c>
      <c r="G436" s="18" t="s">
        <v>727</v>
      </c>
      <c r="H436" s="18" t="s">
        <v>58</v>
      </c>
      <c r="K436" s="18" t="str">
        <f t="shared" si="12"/>
        <v>Re：End of a DreamEXPERT</v>
      </c>
      <c r="L436" s="18">
        <f t="shared" si="13"/>
        <v>12.9</v>
      </c>
    </row>
    <row r="437" spans="1:12" x14ac:dyDescent="0.4">
      <c r="A437" s="18" t="s">
        <v>10</v>
      </c>
      <c r="B437" s="18" t="s">
        <v>190</v>
      </c>
      <c r="C437" s="18" t="s">
        <v>934</v>
      </c>
      <c r="D437" s="18" t="s">
        <v>58</v>
      </c>
      <c r="E437" s="18" t="s">
        <v>58</v>
      </c>
      <c r="F437" s="18">
        <v>12.7</v>
      </c>
      <c r="G437" s="18" t="s">
        <v>727</v>
      </c>
      <c r="H437" s="18" t="s">
        <v>58</v>
      </c>
      <c r="K437" s="18" t="str">
        <f t="shared" si="12"/>
        <v>STYX HELIXMASTER</v>
      </c>
      <c r="L437" s="18">
        <f t="shared" si="13"/>
        <v>12.7</v>
      </c>
    </row>
    <row r="438" spans="1:12" x14ac:dyDescent="0.4">
      <c r="A438" s="18" t="s">
        <v>10</v>
      </c>
      <c r="B438" s="18" t="s">
        <v>190</v>
      </c>
      <c r="C438" s="18" t="s">
        <v>935</v>
      </c>
      <c r="D438" s="18" t="s">
        <v>58</v>
      </c>
      <c r="E438" s="18" t="s">
        <v>58</v>
      </c>
      <c r="F438" s="18">
        <v>12.8</v>
      </c>
      <c r="G438" s="18" t="s">
        <v>727</v>
      </c>
      <c r="H438" s="18" t="s">
        <v>58</v>
      </c>
      <c r="K438" s="18" t="str">
        <f t="shared" si="12"/>
        <v>おはようジャポニカMASTER</v>
      </c>
      <c r="L438" s="18">
        <f t="shared" si="13"/>
        <v>12.8</v>
      </c>
    </row>
    <row r="439" spans="1:12" x14ac:dyDescent="0.4">
      <c r="A439" s="18" t="s">
        <v>10</v>
      </c>
      <c r="B439" s="18" t="s">
        <v>180</v>
      </c>
      <c r="C439" s="18" t="s">
        <v>936</v>
      </c>
      <c r="D439" s="18" t="s">
        <v>58</v>
      </c>
      <c r="E439" s="18" t="s">
        <v>58</v>
      </c>
      <c r="F439" s="18">
        <v>12.8</v>
      </c>
      <c r="G439" s="18" t="s">
        <v>727</v>
      </c>
      <c r="H439" s="18" t="s">
        <v>58</v>
      </c>
      <c r="K439" s="18" t="str">
        <f t="shared" si="12"/>
        <v>ケロ⑨destinyMASTER</v>
      </c>
      <c r="L439" s="18">
        <f t="shared" si="13"/>
        <v>12.8</v>
      </c>
    </row>
    <row r="440" spans="1:12" x14ac:dyDescent="0.4">
      <c r="A440" s="18" t="s">
        <v>10</v>
      </c>
      <c r="B440" s="18" t="s">
        <v>180</v>
      </c>
      <c r="C440" s="18" t="s">
        <v>937</v>
      </c>
      <c r="D440" s="18" t="s">
        <v>58</v>
      </c>
      <c r="E440" s="18" t="s">
        <v>58</v>
      </c>
      <c r="F440" s="18">
        <v>12.9</v>
      </c>
      <c r="G440" s="18" t="s">
        <v>727</v>
      </c>
      <c r="H440" s="18" t="s">
        <v>58</v>
      </c>
      <c r="K440" s="18" t="str">
        <f t="shared" si="12"/>
        <v>蛙石MASTER</v>
      </c>
      <c r="L440" s="18">
        <f t="shared" si="13"/>
        <v>12.9</v>
      </c>
    </row>
    <row r="441" spans="1:12" x14ac:dyDescent="0.4">
      <c r="A441" s="18" t="s">
        <v>10</v>
      </c>
      <c r="B441" s="18" t="s">
        <v>119</v>
      </c>
      <c r="C441" s="18" t="s">
        <v>938</v>
      </c>
      <c r="D441" s="18" t="s">
        <v>58</v>
      </c>
      <c r="E441" s="18" t="s">
        <v>58</v>
      </c>
      <c r="F441" s="18">
        <v>12.7</v>
      </c>
      <c r="G441" s="18" t="s">
        <v>727</v>
      </c>
      <c r="H441" s="18" t="s">
        <v>58</v>
      </c>
      <c r="K441" s="18" t="str">
        <f t="shared" si="12"/>
        <v>Burning Hearts ～炎のANGEL～MASTER</v>
      </c>
      <c r="L441" s="18">
        <f t="shared" si="13"/>
        <v>12.7</v>
      </c>
    </row>
    <row r="442" spans="1:12" x14ac:dyDescent="0.4">
      <c r="A442" s="18" t="s">
        <v>10</v>
      </c>
      <c r="B442" s="18" t="s">
        <v>57</v>
      </c>
      <c r="C442" s="18" t="s">
        <v>939</v>
      </c>
      <c r="D442" s="18" t="s">
        <v>940</v>
      </c>
      <c r="E442" s="18" t="s">
        <v>557</v>
      </c>
      <c r="F442" s="18">
        <v>12</v>
      </c>
      <c r="G442" s="18" t="s">
        <v>941</v>
      </c>
      <c r="H442" s="18" t="s">
        <v>58</v>
      </c>
      <c r="K442" s="18" t="str">
        <f t="shared" si="12"/>
        <v>Zest of BlueMASTER</v>
      </c>
      <c r="L442" s="18">
        <f t="shared" si="13"/>
        <v>12</v>
      </c>
    </row>
    <row r="443" spans="1:12" x14ac:dyDescent="0.4">
      <c r="A443" s="18" t="s">
        <v>10</v>
      </c>
      <c r="B443" s="18" t="s">
        <v>88</v>
      </c>
      <c r="C443" s="18" t="s">
        <v>942</v>
      </c>
      <c r="D443" s="18" t="s">
        <v>209</v>
      </c>
      <c r="E443" s="18" t="s">
        <v>943</v>
      </c>
      <c r="F443" s="18">
        <v>12.2</v>
      </c>
      <c r="G443" s="18" t="s">
        <v>941</v>
      </c>
      <c r="H443" s="18" t="s">
        <v>440</v>
      </c>
      <c r="K443" s="18" t="str">
        <f t="shared" si="12"/>
        <v>心象蜃気楼MASTER</v>
      </c>
      <c r="L443" s="18">
        <f t="shared" si="13"/>
        <v>12.2</v>
      </c>
    </row>
    <row r="444" spans="1:12" x14ac:dyDescent="0.4">
      <c r="A444" s="18" t="s">
        <v>10</v>
      </c>
      <c r="B444" s="18" t="s">
        <v>57</v>
      </c>
      <c r="C444" s="18" t="s">
        <v>944</v>
      </c>
      <c r="D444" s="18" t="s">
        <v>945</v>
      </c>
      <c r="E444" s="18" t="s">
        <v>73</v>
      </c>
      <c r="F444" s="18">
        <v>12.6</v>
      </c>
      <c r="G444" s="18" t="s">
        <v>941</v>
      </c>
      <c r="H444" s="18" t="s">
        <v>58</v>
      </c>
      <c r="K444" s="18" t="str">
        <f t="shared" si="12"/>
        <v>Here We GoMASTER</v>
      </c>
      <c r="L444" s="18">
        <f t="shared" si="13"/>
        <v>12.6</v>
      </c>
    </row>
    <row r="445" spans="1:12" x14ac:dyDescent="0.4">
      <c r="A445" s="18" t="s">
        <v>10</v>
      </c>
      <c r="B445" s="18" t="s">
        <v>88</v>
      </c>
      <c r="C445" s="18" t="s">
        <v>946</v>
      </c>
      <c r="D445" s="18" t="s">
        <v>947</v>
      </c>
      <c r="E445" s="18" t="s">
        <v>524</v>
      </c>
      <c r="F445" s="18">
        <v>12.5</v>
      </c>
      <c r="G445" s="18" t="s">
        <v>941</v>
      </c>
      <c r="H445" s="18" t="s">
        <v>58</v>
      </c>
      <c r="K445" s="18" t="str">
        <f t="shared" si="12"/>
        <v>Mare MarisMASTER</v>
      </c>
      <c r="L445" s="18">
        <f t="shared" si="13"/>
        <v>12.5</v>
      </c>
    </row>
    <row r="446" spans="1:12" x14ac:dyDescent="0.4">
      <c r="A446" s="18" t="s">
        <v>10</v>
      </c>
      <c r="B446" s="18" t="s">
        <v>130</v>
      </c>
      <c r="C446" s="18" t="s">
        <v>948</v>
      </c>
      <c r="D446" s="18" t="s">
        <v>949</v>
      </c>
      <c r="E446" s="18" t="s">
        <v>858</v>
      </c>
      <c r="F446" s="18">
        <v>12.3</v>
      </c>
      <c r="G446" s="18" t="s">
        <v>941</v>
      </c>
      <c r="H446" s="18" t="s">
        <v>454</v>
      </c>
      <c r="K446" s="18" t="str">
        <f t="shared" si="12"/>
        <v>六兆年と一夜物語MASTER</v>
      </c>
      <c r="L446" s="18">
        <f t="shared" si="13"/>
        <v>12.3</v>
      </c>
    </row>
    <row r="447" spans="1:12" x14ac:dyDescent="0.4">
      <c r="A447" s="18" t="s">
        <v>10</v>
      </c>
      <c r="B447" s="18" t="s">
        <v>119</v>
      </c>
      <c r="C447" s="18" t="s">
        <v>950</v>
      </c>
      <c r="D447" s="18" t="s">
        <v>908</v>
      </c>
      <c r="E447" s="18" t="s">
        <v>951</v>
      </c>
      <c r="F447" s="18">
        <v>12</v>
      </c>
      <c r="G447" s="18" t="s">
        <v>941</v>
      </c>
      <c r="H447" s="18" t="s">
        <v>952</v>
      </c>
      <c r="K447" s="18" t="str">
        <f t="shared" si="12"/>
        <v>オモイヨシノMASTER</v>
      </c>
      <c r="L447" s="18">
        <f t="shared" si="13"/>
        <v>12</v>
      </c>
    </row>
    <row r="448" spans="1:12" x14ac:dyDescent="0.4">
      <c r="A448" s="18" t="s">
        <v>10</v>
      </c>
      <c r="B448" s="18" t="s">
        <v>130</v>
      </c>
      <c r="C448" s="18" t="s">
        <v>953</v>
      </c>
      <c r="D448" s="18" t="s">
        <v>954</v>
      </c>
      <c r="E448" s="18" t="s">
        <v>361</v>
      </c>
      <c r="F448" s="18">
        <v>12.5</v>
      </c>
      <c r="G448" s="18" t="s">
        <v>941</v>
      </c>
      <c r="H448" s="18" t="s">
        <v>447</v>
      </c>
      <c r="K448" s="18" t="str">
        <f t="shared" si="12"/>
        <v>キミノヨゾラ哨戒班MASTER</v>
      </c>
      <c r="L448" s="18">
        <f t="shared" si="13"/>
        <v>12.5</v>
      </c>
    </row>
    <row r="449" spans="1:12" x14ac:dyDescent="0.4">
      <c r="A449" s="18" t="s">
        <v>10</v>
      </c>
      <c r="B449" s="18" t="s">
        <v>130</v>
      </c>
      <c r="C449" s="18" t="s">
        <v>955</v>
      </c>
      <c r="D449" s="18" t="s">
        <v>956</v>
      </c>
      <c r="E449" s="18" t="s">
        <v>605</v>
      </c>
      <c r="F449" s="18">
        <v>12.2</v>
      </c>
      <c r="G449" s="18" t="s">
        <v>941</v>
      </c>
      <c r="H449" s="18" t="s">
        <v>447</v>
      </c>
      <c r="K449" s="18" t="str">
        <f t="shared" ref="K449:K512" si="14">C449&amp;A449</f>
        <v>木彫り鯰と右肩ゾンビMASTER</v>
      </c>
      <c r="L449" s="18">
        <f t="shared" ref="L449:L512" si="15">F449</f>
        <v>12.2</v>
      </c>
    </row>
    <row r="450" spans="1:12" x14ac:dyDescent="0.4">
      <c r="A450" s="18" t="s">
        <v>10</v>
      </c>
      <c r="B450" s="18" t="s">
        <v>190</v>
      </c>
      <c r="C450" s="18" t="s">
        <v>957</v>
      </c>
      <c r="D450" s="18" t="s">
        <v>828</v>
      </c>
      <c r="E450" s="18" t="s">
        <v>806</v>
      </c>
      <c r="F450" s="18">
        <v>12.2</v>
      </c>
      <c r="G450" s="18" t="s">
        <v>941</v>
      </c>
      <c r="H450" s="18" t="s">
        <v>58</v>
      </c>
      <c r="K450" s="18" t="str">
        <f t="shared" si="14"/>
        <v>Red "reduction division" -crossroads version-MASTER</v>
      </c>
      <c r="L450" s="18">
        <f t="shared" si="15"/>
        <v>12.2</v>
      </c>
    </row>
    <row r="451" spans="1:12" x14ac:dyDescent="0.4">
      <c r="A451" s="18" t="s">
        <v>29</v>
      </c>
      <c r="B451" s="18" t="s">
        <v>119</v>
      </c>
      <c r="C451" s="18" t="s">
        <v>121</v>
      </c>
      <c r="D451" s="18" t="s">
        <v>958</v>
      </c>
      <c r="E451" s="18" t="s">
        <v>959</v>
      </c>
      <c r="F451" s="18">
        <v>12.4</v>
      </c>
      <c r="G451" s="18" t="s">
        <v>941</v>
      </c>
      <c r="H451" s="18" t="s">
        <v>58</v>
      </c>
      <c r="K451" s="18" t="str">
        <f t="shared" si="14"/>
        <v>神威EXPERT</v>
      </c>
      <c r="L451" s="18">
        <f t="shared" si="15"/>
        <v>12.4</v>
      </c>
    </row>
    <row r="452" spans="1:12" x14ac:dyDescent="0.4">
      <c r="A452" s="18" t="s">
        <v>10</v>
      </c>
      <c r="B452" s="18" t="s">
        <v>130</v>
      </c>
      <c r="C452" s="18" t="s">
        <v>960</v>
      </c>
      <c r="D452" s="18" t="s">
        <v>961</v>
      </c>
      <c r="E452" s="18" t="s">
        <v>962</v>
      </c>
      <c r="F452" s="18">
        <v>12.1</v>
      </c>
      <c r="G452" s="18" t="s">
        <v>941</v>
      </c>
      <c r="H452" s="18" t="s">
        <v>58</v>
      </c>
      <c r="K452" s="18" t="str">
        <f t="shared" si="14"/>
        <v>ヒビカセMASTER</v>
      </c>
      <c r="L452" s="18">
        <f t="shared" si="15"/>
        <v>12.1</v>
      </c>
    </row>
    <row r="453" spans="1:12" x14ac:dyDescent="0.4">
      <c r="A453" s="18" t="s">
        <v>10</v>
      </c>
      <c r="B453" s="18" t="s">
        <v>130</v>
      </c>
      <c r="C453" s="18" t="s">
        <v>714</v>
      </c>
      <c r="D453" s="18" t="s">
        <v>963</v>
      </c>
      <c r="E453" s="18" t="s">
        <v>133</v>
      </c>
      <c r="F453" s="18">
        <v>12.3</v>
      </c>
      <c r="G453" s="18" t="s">
        <v>941</v>
      </c>
      <c r="H453" s="18" t="s">
        <v>58</v>
      </c>
      <c r="K453" s="18" t="str">
        <f t="shared" si="14"/>
        <v>グリーンライツ・セレナーデMASTER</v>
      </c>
      <c r="L453" s="18">
        <f t="shared" si="15"/>
        <v>12.3</v>
      </c>
    </row>
    <row r="454" spans="1:12" x14ac:dyDescent="0.4">
      <c r="A454" s="18" t="s">
        <v>10</v>
      </c>
      <c r="B454" s="18" t="s">
        <v>180</v>
      </c>
      <c r="C454" s="18" t="s">
        <v>964</v>
      </c>
      <c r="D454" s="18" t="s">
        <v>965</v>
      </c>
      <c r="E454" s="18" t="s">
        <v>758</v>
      </c>
      <c r="F454" s="18">
        <v>12</v>
      </c>
      <c r="G454" s="18" t="s">
        <v>941</v>
      </c>
      <c r="H454" s="18" t="s">
        <v>966</v>
      </c>
      <c r="K454" s="18" t="str">
        <f t="shared" si="14"/>
        <v>Grip ＆ Break Down!!MASTER</v>
      </c>
      <c r="L454" s="18">
        <f t="shared" si="15"/>
        <v>12</v>
      </c>
    </row>
    <row r="455" spans="1:12" x14ac:dyDescent="0.4">
      <c r="A455" s="18" t="s">
        <v>10</v>
      </c>
      <c r="B455" s="18" t="s">
        <v>57</v>
      </c>
      <c r="C455" s="18" t="s">
        <v>967</v>
      </c>
      <c r="D455" s="18" t="s">
        <v>968</v>
      </c>
      <c r="E455" s="18" t="s">
        <v>431</v>
      </c>
      <c r="F455" s="18">
        <v>12.5</v>
      </c>
      <c r="G455" s="18" t="s">
        <v>941</v>
      </c>
      <c r="H455" s="18" t="s">
        <v>58</v>
      </c>
      <c r="K455" s="18" t="str">
        <f t="shared" si="14"/>
        <v>GranFatalitéMASTER</v>
      </c>
      <c r="L455" s="18">
        <f t="shared" si="15"/>
        <v>12.5</v>
      </c>
    </row>
    <row r="456" spans="1:12" x14ac:dyDescent="0.4">
      <c r="A456" s="18" t="s">
        <v>10</v>
      </c>
      <c r="B456" s="18" t="s">
        <v>180</v>
      </c>
      <c r="C456" s="18" t="s">
        <v>969</v>
      </c>
      <c r="D456" s="18" t="s">
        <v>970</v>
      </c>
      <c r="E456" s="18" t="s">
        <v>86</v>
      </c>
      <c r="F456" s="18">
        <v>12.6</v>
      </c>
      <c r="G456" s="18" t="s">
        <v>941</v>
      </c>
      <c r="H456" s="18" t="s">
        <v>58</v>
      </c>
      <c r="K456" s="18" t="str">
        <f t="shared" si="14"/>
        <v>アクアテラリウムMASTER</v>
      </c>
      <c r="L456" s="18">
        <f t="shared" si="15"/>
        <v>12.6</v>
      </c>
    </row>
    <row r="457" spans="1:12" x14ac:dyDescent="0.4">
      <c r="A457" s="18" t="s">
        <v>10</v>
      </c>
      <c r="B457" s="18" t="s">
        <v>130</v>
      </c>
      <c r="C457" s="18" t="s">
        <v>971</v>
      </c>
      <c r="D457" s="18" t="s">
        <v>972</v>
      </c>
      <c r="E457" s="18" t="s">
        <v>86</v>
      </c>
      <c r="F457" s="18">
        <v>12.3</v>
      </c>
      <c r="G457" s="18" t="s">
        <v>941</v>
      </c>
      <c r="H457" s="18" t="s">
        <v>58</v>
      </c>
      <c r="K457" s="18" t="str">
        <f t="shared" si="14"/>
        <v>砂の惑星 feat. HATSUNE MIKUMASTER</v>
      </c>
      <c r="L457" s="18">
        <f t="shared" si="15"/>
        <v>12.3</v>
      </c>
    </row>
    <row r="458" spans="1:12" x14ac:dyDescent="0.4">
      <c r="A458" s="18" t="s">
        <v>10</v>
      </c>
      <c r="B458" s="18" t="s">
        <v>130</v>
      </c>
      <c r="C458" s="18" t="s">
        <v>973</v>
      </c>
      <c r="D458" s="18" t="s">
        <v>974</v>
      </c>
      <c r="E458" s="18" t="s">
        <v>975</v>
      </c>
      <c r="F458" s="18">
        <v>12.2</v>
      </c>
      <c r="G458" s="18" t="s">
        <v>941</v>
      </c>
      <c r="H458" s="18" t="s">
        <v>58</v>
      </c>
      <c r="K458" s="18" t="str">
        <f t="shared" si="14"/>
        <v>ゴーストルールMASTER</v>
      </c>
      <c r="L458" s="18">
        <f t="shared" si="15"/>
        <v>12.2</v>
      </c>
    </row>
    <row r="459" spans="1:12" x14ac:dyDescent="0.4">
      <c r="A459" s="18" t="s">
        <v>29</v>
      </c>
      <c r="B459" s="18" t="s">
        <v>57</v>
      </c>
      <c r="C459" s="18" t="s">
        <v>23</v>
      </c>
      <c r="D459" s="18" t="s">
        <v>976</v>
      </c>
      <c r="E459" s="18" t="s">
        <v>461</v>
      </c>
      <c r="F459" s="18">
        <v>12.3</v>
      </c>
      <c r="G459" s="18" t="s">
        <v>941</v>
      </c>
      <c r="H459" s="18" t="s">
        <v>129</v>
      </c>
      <c r="K459" s="18" t="str">
        <f t="shared" si="14"/>
        <v>Dazzle hopEXPERT</v>
      </c>
      <c r="L459" s="18">
        <f t="shared" si="15"/>
        <v>12.3</v>
      </c>
    </row>
    <row r="460" spans="1:12" x14ac:dyDescent="0.4">
      <c r="A460" s="18" t="s">
        <v>29</v>
      </c>
      <c r="B460" s="18" t="s">
        <v>57</v>
      </c>
      <c r="C460" s="18" t="s">
        <v>11</v>
      </c>
      <c r="D460" s="18" t="s">
        <v>460</v>
      </c>
      <c r="E460" s="18" t="s">
        <v>767</v>
      </c>
      <c r="F460" s="18">
        <v>12.3</v>
      </c>
      <c r="G460" s="18" t="s">
        <v>941</v>
      </c>
      <c r="H460" s="18" t="s">
        <v>63</v>
      </c>
      <c r="K460" s="18" t="str">
        <f t="shared" si="14"/>
        <v>YURUSHITEEXPERT</v>
      </c>
      <c r="L460" s="18">
        <f t="shared" si="15"/>
        <v>12.3</v>
      </c>
    </row>
    <row r="461" spans="1:12" x14ac:dyDescent="0.4">
      <c r="A461" s="18" t="s">
        <v>10</v>
      </c>
      <c r="B461" s="18" t="s">
        <v>130</v>
      </c>
      <c r="C461" s="18" t="s">
        <v>977</v>
      </c>
      <c r="D461" s="18" t="s">
        <v>246</v>
      </c>
      <c r="E461" s="18" t="s">
        <v>91</v>
      </c>
      <c r="F461" s="18">
        <v>12</v>
      </c>
      <c r="G461" s="18" t="s">
        <v>941</v>
      </c>
      <c r="H461" s="18" t="s">
        <v>303</v>
      </c>
      <c r="K461" s="18" t="str">
        <f t="shared" si="14"/>
        <v>いーあるふぁんくらぶMASTER</v>
      </c>
      <c r="L461" s="18">
        <f t="shared" si="15"/>
        <v>12</v>
      </c>
    </row>
    <row r="462" spans="1:12" x14ac:dyDescent="0.4">
      <c r="A462" s="18" t="s">
        <v>10</v>
      </c>
      <c r="B462" s="18" t="s">
        <v>180</v>
      </c>
      <c r="C462" s="18" t="s">
        <v>978</v>
      </c>
      <c r="D462" s="18" t="s">
        <v>135</v>
      </c>
      <c r="E462" s="18" t="s">
        <v>165</v>
      </c>
      <c r="F462" s="18">
        <v>12.2</v>
      </c>
      <c r="G462" s="18" t="s">
        <v>941</v>
      </c>
      <c r="H462" s="18" t="s">
        <v>58</v>
      </c>
      <c r="K462" s="18" t="str">
        <f t="shared" si="14"/>
        <v>月に叢雲華に風MASTER</v>
      </c>
      <c r="L462" s="18">
        <f t="shared" si="15"/>
        <v>12.2</v>
      </c>
    </row>
    <row r="463" spans="1:12" x14ac:dyDescent="0.4">
      <c r="A463" s="18" t="s">
        <v>10</v>
      </c>
      <c r="B463" s="18" t="s">
        <v>190</v>
      </c>
      <c r="C463" s="18" t="s">
        <v>979</v>
      </c>
      <c r="D463" s="18" t="s">
        <v>980</v>
      </c>
      <c r="E463" s="18" t="s">
        <v>981</v>
      </c>
      <c r="F463" s="18">
        <v>12.3</v>
      </c>
      <c r="G463" s="18" t="s">
        <v>941</v>
      </c>
      <c r="H463" s="18" t="s">
        <v>58</v>
      </c>
      <c r="K463" s="18" t="str">
        <f t="shared" si="14"/>
        <v>HARMONIZEMASTER</v>
      </c>
      <c r="L463" s="18">
        <f t="shared" si="15"/>
        <v>12.3</v>
      </c>
    </row>
    <row r="464" spans="1:12" x14ac:dyDescent="0.4">
      <c r="A464" s="18" t="s">
        <v>10</v>
      </c>
      <c r="B464" s="18" t="s">
        <v>88</v>
      </c>
      <c r="C464" s="18" t="s">
        <v>982</v>
      </c>
      <c r="D464" s="18" t="s">
        <v>983</v>
      </c>
      <c r="E464" s="18" t="s">
        <v>634</v>
      </c>
      <c r="F464" s="18">
        <v>12.6</v>
      </c>
      <c r="G464" s="18" t="s">
        <v>941</v>
      </c>
      <c r="H464" s="18" t="s">
        <v>150</v>
      </c>
      <c r="K464" s="18" t="str">
        <f t="shared" si="14"/>
        <v>こころここからMASTER</v>
      </c>
      <c r="L464" s="18">
        <f t="shared" si="15"/>
        <v>12.6</v>
      </c>
    </row>
    <row r="465" spans="1:12" x14ac:dyDescent="0.4">
      <c r="A465" s="18" t="s">
        <v>10</v>
      </c>
      <c r="B465" s="18" t="s">
        <v>190</v>
      </c>
      <c r="C465" s="18" t="s">
        <v>722</v>
      </c>
      <c r="D465" s="18" t="s">
        <v>793</v>
      </c>
      <c r="E465" s="18" t="s">
        <v>858</v>
      </c>
      <c r="F465" s="18">
        <v>12.6</v>
      </c>
      <c r="G465" s="18" t="s">
        <v>941</v>
      </c>
      <c r="H465" s="18" t="s">
        <v>58</v>
      </c>
      <c r="K465" s="18" t="str">
        <f t="shared" si="14"/>
        <v>RedoMASTER</v>
      </c>
      <c r="L465" s="18">
        <f t="shared" si="15"/>
        <v>12.6</v>
      </c>
    </row>
    <row r="466" spans="1:12" x14ac:dyDescent="0.4">
      <c r="A466" s="18" t="s">
        <v>10</v>
      </c>
      <c r="B466" s="18" t="s">
        <v>57</v>
      </c>
      <c r="C466" s="18" t="s">
        <v>984</v>
      </c>
      <c r="D466" s="18" t="s">
        <v>569</v>
      </c>
      <c r="E466" s="18" t="s">
        <v>325</v>
      </c>
      <c r="F466" s="18">
        <v>12.6</v>
      </c>
      <c r="G466" s="18" t="s">
        <v>941</v>
      </c>
      <c r="H466" s="18" t="s">
        <v>985</v>
      </c>
      <c r="K466" s="18" t="str">
        <f t="shared" si="14"/>
        <v>Jump!! Jump!! Jump!!MASTER</v>
      </c>
      <c r="L466" s="18">
        <f t="shared" si="15"/>
        <v>12.6</v>
      </c>
    </row>
    <row r="467" spans="1:12" x14ac:dyDescent="0.4">
      <c r="A467" s="18" t="s">
        <v>10</v>
      </c>
      <c r="B467" s="18" t="s">
        <v>190</v>
      </c>
      <c r="C467" s="18" t="s">
        <v>986</v>
      </c>
      <c r="D467" s="18" t="s">
        <v>564</v>
      </c>
      <c r="E467" s="18" t="s">
        <v>251</v>
      </c>
      <c r="F467" s="18">
        <v>12.4</v>
      </c>
      <c r="G467" s="18" t="s">
        <v>941</v>
      </c>
      <c r="H467" s="18" t="s">
        <v>58</v>
      </c>
      <c r="K467" s="18" t="str">
        <f t="shared" si="14"/>
        <v>Grand symphonyMASTER</v>
      </c>
      <c r="L467" s="18">
        <f t="shared" si="15"/>
        <v>12.4</v>
      </c>
    </row>
    <row r="468" spans="1:12" x14ac:dyDescent="0.4">
      <c r="A468" s="18" t="s">
        <v>10</v>
      </c>
      <c r="B468" s="18" t="s">
        <v>190</v>
      </c>
      <c r="C468" s="18" t="s">
        <v>987</v>
      </c>
      <c r="D468" s="18" t="s">
        <v>988</v>
      </c>
      <c r="E468" s="18" t="s">
        <v>224</v>
      </c>
      <c r="F468" s="18">
        <v>12.5</v>
      </c>
      <c r="G468" s="18" t="s">
        <v>941</v>
      </c>
      <c r="H468" s="18" t="s">
        <v>58</v>
      </c>
      <c r="K468" s="18" t="str">
        <f t="shared" si="14"/>
        <v>流星MASTER</v>
      </c>
      <c r="L468" s="18">
        <f t="shared" si="15"/>
        <v>12.5</v>
      </c>
    </row>
    <row r="469" spans="1:12" x14ac:dyDescent="0.4">
      <c r="A469" s="18" t="s">
        <v>10</v>
      </c>
      <c r="B469" s="18" t="s">
        <v>190</v>
      </c>
      <c r="C469" s="18" t="s">
        <v>989</v>
      </c>
      <c r="D469" s="18" t="s">
        <v>990</v>
      </c>
      <c r="E469" s="18" t="s">
        <v>173</v>
      </c>
      <c r="F469" s="18">
        <v>12.1</v>
      </c>
      <c r="G469" s="18" t="s">
        <v>941</v>
      </c>
      <c r="H469" s="18" t="s">
        <v>58</v>
      </c>
      <c r="K469" s="18" t="str">
        <f t="shared" si="14"/>
        <v>sister's noiseMASTER</v>
      </c>
      <c r="L469" s="18">
        <f t="shared" si="15"/>
        <v>12.1</v>
      </c>
    </row>
    <row r="470" spans="1:12" x14ac:dyDescent="0.4">
      <c r="A470" s="18" t="s">
        <v>10</v>
      </c>
      <c r="B470" s="18" t="s">
        <v>190</v>
      </c>
      <c r="C470" s="18" t="s">
        <v>991</v>
      </c>
      <c r="D470" s="18" t="s">
        <v>992</v>
      </c>
      <c r="E470" s="18" t="s">
        <v>167</v>
      </c>
      <c r="F470" s="18">
        <v>12.5</v>
      </c>
      <c r="G470" s="18" t="s">
        <v>941</v>
      </c>
      <c r="H470" s="18" t="s">
        <v>58</v>
      </c>
      <c r="K470" s="18" t="str">
        <f t="shared" si="14"/>
        <v>超電磁少女DaysMASTER</v>
      </c>
      <c r="L470" s="18">
        <f t="shared" si="15"/>
        <v>12.5</v>
      </c>
    </row>
    <row r="471" spans="1:12" x14ac:dyDescent="0.4">
      <c r="A471" s="18" t="s">
        <v>29</v>
      </c>
      <c r="B471" s="18" t="s">
        <v>180</v>
      </c>
      <c r="C471" s="18" t="s">
        <v>163</v>
      </c>
      <c r="D471" s="18" t="s">
        <v>796</v>
      </c>
      <c r="E471" s="18" t="s">
        <v>79</v>
      </c>
      <c r="F471" s="18">
        <v>12</v>
      </c>
      <c r="G471" s="18" t="s">
        <v>941</v>
      </c>
      <c r="H471" s="18" t="s">
        <v>58</v>
      </c>
      <c r="K471" s="18" t="str">
        <f t="shared" si="14"/>
        <v>Calamity FortuneEXPERT</v>
      </c>
      <c r="L471" s="18">
        <f t="shared" si="15"/>
        <v>12</v>
      </c>
    </row>
    <row r="472" spans="1:12" x14ac:dyDescent="0.4">
      <c r="A472" s="18" t="s">
        <v>10</v>
      </c>
      <c r="B472" s="18" t="s">
        <v>190</v>
      </c>
      <c r="C472" s="18" t="s">
        <v>993</v>
      </c>
      <c r="D472" s="18" t="s">
        <v>994</v>
      </c>
      <c r="E472" s="18" t="s">
        <v>476</v>
      </c>
      <c r="F472" s="18">
        <v>12.3</v>
      </c>
      <c r="G472" s="18" t="s">
        <v>941</v>
      </c>
      <c r="H472" s="18" t="s">
        <v>58</v>
      </c>
      <c r="K472" s="18" t="str">
        <f t="shared" si="14"/>
        <v>only my railgunMASTER</v>
      </c>
      <c r="L472" s="18">
        <f t="shared" si="15"/>
        <v>12.3</v>
      </c>
    </row>
    <row r="473" spans="1:12" x14ac:dyDescent="0.4">
      <c r="A473" s="18" t="s">
        <v>10</v>
      </c>
      <c r="B473" s="18" t="s">
        <v>130</v>
      </c>
      <c r="C473" s="18" t="s">
        <v>995</v>
      </c>
      <c r="D473" s="18" t="s">
        <v>996</v>
      </c>
      <c r="E473" s="18" t="s">
        <v>204</v>
      </c>
      <c r="F473" s="18">
        <v>12.2</v>
      </c>
      <c r="G473" s="18" t="s">
        <v>941</v>
      </c>
      <c r="H473" s="18" t="s">
        <v>58</v>
      </c>
      <c r="K473" s="18" t="str">
        <f t="shared" si="14"/>
        <v>炉心融解MASTER</v>
      </c>
      <c r="L473" s="18">
        <f t="shared" si="15"/>
        <v>12.2</v>
      </c>
    </row>
    <row r="474" spans="1:12" x14ac:dyDescent="0.4">
      <c r="A474" s="18" t="s">
        <v>10</v>
      </c>
      <c r="B474" s="18" t="s">
        <v>130</v>
      </c>
      <c r="C474" s="18" t="s">
        <v>997</v>
      </c>
      <c r="D474" s="18" t="s">
        <v>998</v>
      </c>
      <c r="E474" s="18" t="s">
        <v>133</v>
      </c>
      <c r="F474" s="18">
        <v>12</v>
      </c>
      <c r="G474" s="18" t="s">
        <v>941</v>
      </c>
      <c r="H474" s="18" t="s">
        <v>58</v>
      </c>
      <c r="K474" s="18" t="str">
        <f t="shared" si="14"/>
        <v>Tell Your WorldMASTER</v>
      </c>
      <c r="L474" s="18">
        <f t="shared" si="15"/>
        <v>12</v>
      </c>
    </row>
    <row r="475" spans="1:12" x14ac:dyDescent="0.4">
      <c r="A475" s="18" t="s">
        <v>10</v>
      </c>
      <c r="B475" s="18" t="s">
        <v>130</v>
      </c>
      <c r="C475" s="18" t="s">
        <v>999</v>
      </c>
      <c r="D475" s="18" t="s">
        <v>1000</v>
      </c>
      <c r="E475" s="18" t="s">
        <v>251</v>
      </c>
      <c r="F475" s="18">
        <v>12.2</v>
      </c>
      <c r="G475" s="18" t="s">
        <v>941</v>
      </c>
      <c r="H475" s="18" t="s">
        <v>58</v>
      </c>
      <c r="K475" s="18" t="str">
        <f t="shared" si="14"/>
        <v>＊ハロー、プラネット。MASTER</v>
      </c>
      <c r="L475" s="18">
        <f t="shared" si="15"/>
        <v>12.2</v>
      </c>
    </row>
    <row r="476" spans="1:12" x14ac:dyDescent="0.4">
      <c r="A476" s="18" t="s">
        <v>10</v>
      </c>
      <c r="B476" s="18" t="s">
        <v>190</v>
      </c>
      <c r="C476" s="18" t="s">
        <v>1001</v>
      </c>
      <c r="D476" s="18" t="s">
        <v>1002</v>
      </c>
      <c r="E476" s="18" t="s">
        <v>233</v>
      </c>
      <c r="F476" s="18">
        <v>12.3</v>
      </c>
      <c r="G476" s="18" t="s">
        <v>941</v>
      </c>
      <c r="H476" s="18" t="s">
        <v>58</v>
      </c>
      <c r="K476" s="18" t="str">
        <f t="shared" si="14"/>
        <v>High Free SpiritsMASTER</v>
      </c>
      <c r="L476" s="18">
        <f t="shared" si="15"/>
        <v>12.3</v>
      </c>
    </row>
    <row r="477" spans="1:12" x14ac:dyDescent="0.4">
      <c r="A477" s="18" t="s">
        <v>10</v>
      </c>
      <c r="B477" s="18" t="s">
        <v>190</v>
      </c>
      <c r="C477" s="18" t="s">
        <v>1003</v>
      </c>
      <c r="D477" s="18" t="s">
        <v>1004</v>
      </c>
      <c r="E477" s="18" t="s">
        <v>505</v>
      </c>
      <c r="F477" s="18">
        <v>12</v>
      </c>
      <c r="G477" s="18" t="s">
        <v>941</v>
      </c>
      <c r="H477" s="18" t="s">
        <v>58</v>
      </c>
      <c r="K477" s="18" t="str">
        <f t="shared" si="14"/>
        <v>Paradise LostMASTER</v>
      </c>
      <c r="L477" s="18">
        <f t="shared" si="15"/>
        <v>12</v>
      </c>
    </row>
    <row r="478" spans="1:12" x14ac:dyDescent="0.4">
      <c r="A478" s="18" t="s">
        <v>10</v>
      </c>
      <c r="B478" s="18" t="s">
        <v>190</v>
      </c>
      <c r="C478" s="18" t="s">
        <v>1005</v>
      </c>
      <c r="D478" s="18" t="s">
        <v>1006</v>
      </c>
      <c r="E478" s="18" t="s">
        <v>102</v>
      </c>
      <c r="F478" s="18">
        <v>12.3</v>
      </c>
      <c r="G478" s="18" t="s">
        <v>941</v>
      </c>
      <c r="H478" s="18" t="s">
        <v>58</v>
      </c>
      <c r="K478" s="18" t="str">
        <f t="shared" si="14"/>
        <v>Connecting Happy!!MASTER</v>
      </c>
      <c r="L478" s="18">
        <f t="shared" si="15"/>
        <v>12.3</v>
      </c>
    </row>
    <row r="479" spans="1:12" x14ac:dyDescent="0.4">
      <c r="A479" s="18" t="s">
        <v>10</v>
      </c>
      <c r="B479" s="18" t="s">
        <v>130</v>
      </c>
      <c r="C479" s="18" t="s">
        <v>1007</v>
      </c>
      <c r="D479" s="18" t="s">
        <v>1008</v>
      </c>
      <c r="E479" s="18" t="s">
        <v>86</v>
      </c>
      <c r="F479" s="18">
        <v>12</v>
      </c>
      <c r="G479" s="18" t="s">
        <v>941</v>
      </c>
      <c r="H479" s="18" t="s">
        <v>58</v>
      </c>
      <c r="K479" s="18" t="str">
        <f t="shared" si="14"/>
        <v>シャルルMASTER</v>
      </c>
      <c r="L479" s="18">
        <f t="shared" si="15"/>
        <v>12</v>
      </c>
    </row>
    <row r="480" spans="1:12" x14ac:dyDescent="0.4">
      <c r="A480" s="18" t="s">
        <v>10</v>
      </c>
      <c r="B480" s="18" t="s">
        <v>180</v>
      </c>
      <c r="C480" s="18" t="s">
        <v>1009</v>
      </c>
      <c r="D480" s="18" t="s">
        <v>787</v>
      </c>
      <c r="E480" s="18" t="s">
        <v>453</v>
      </c>
      <c r="F480" s="18">
        <v>12.3</v>
      </c>
      <c r="G480" s="18" t="s">
        <v>941</v>
      </c>
      <c r="H480" s="18" t="s">
        <v>58</v>
      </c>
      <c r="K480" s="18" t="str">
        <f t="shared" si="14"/>
        <v>進捗どうですか?MASTER</v>
      </c>
      <c r="L480" s="18">
        <f t="shared" si="15"/>
        <v>12.3</v>
      </c>
    </row>
    <row r="481" spans="1:12" x14ac:dyDescent="0.4">
      <c r="A481" s="18" t="s">
        <v>10</v>
      </c>
      <c r="B481" s="18" t="s">
        <v>180</v>
      </c>
      <c r="C481" s="18" t="s">
        <v>1010</v>
      </c>
      <c r="D481" s="18" t="s">
        <v>1011</v>
      </c>
      <c r="E481" s="18" t="s">
        <v>176</v>
      </c>
      <c r="F481" s="18">
        <v>12.5</v>
      </c>
      <c r="G481" s="18" t="s">
        <v>941</v>
      </c>
      <c r="H481" s="18" t="s">
        <v>58</v>
      </c>
      <c r="K481" s="18" t="str">
        <f t="shared" si="14"/>
        <v>東方妖々夢 ～the maximum moving about～MASTER</v>
      </c>
      <c r="L481" s="18">
        <f t="shared" si="15"/>
        <v>12.5</v>
      </c>
    </row>
    <row r="482" spans="1:12" x14ac:dyDescent="0.4">
      <c r="A482" s="18" t="s">
        <v>10</v>
      </c>
      <c r="B482" s="18" t="s">
        <v>180</v>
      </c>
      <c r="C482" s="18" t="s">
        <v>1012</v>
      </c>
      <c r="D482" s="18" t="s">
        <v>947</v>
      </c>
      <c r="E482" s="18" t="s">
        <v>670</v>
      </c>
      <c r="F482" s="18">
        <v>12.1</v>
      </c>
      <c r="G482" s="18" t="s">
        <v>941</v>
      </c>
      <c r="H482" s="18" t="s">
        <v>58</v>
      </c>
      <c r="K482" s="18" t="str">
        <f t="shared" si="14"/>
        <v>寒想桜MASTER</v>
      </c>
      <c r="L482" s="18">
        <f t="shared" si="15"/>
        <v>12.1</v>
      </c>
    </row>
    <row r="483" spans="1:12" x14ac:dyDescent="0.4">
      <c r="A483" s="18" t="s">
        <v>10</v>
      </c>
      <c r="B483" s="18" t="s">
        <v>180</v>
      </c>
      <c r="C483" s="18" t="s">
        <v>1013</v>
      </c>
      <c r="D483" s="18" t="s">
        <v>1014</v>
      </c>
      <c r="E483" s="18" t="s">
        <v>1015</v>
      </c>
      <c r="F483" s="18">
        <v>12.1</v>
      </c>
      <c r="G483" s="18" t="s">
        <v>941</v>
      </c>
      <c r="H483" s="18" t="s">
        <v>58</v>
      </c>
      <c r="K483" s="18" t="str">
        <f t="shared" si="14"/>
        <v>ColorsMASTER</v>
      </c>
      <c r="L483" s="18">
        <f t="shared" si="15"/>
        <v>12.1</v>
      </c>
    </row>
    <row r="484" spans="1:12" x14ac:dyDescent="0.4">
      <c r="A484" s="18" t="s">
        <v>10</v>
      </c>
      <c r="B484" s="18" t="s">
        <v>180</v>
      </c>
      <c r="C484" s="18" t="s">
        <v>1016</v>
      </c>
      <c r="D484" s="18" t="s">
        <v>1017</v>
      </c>
      <c r="E484" s="18" t="s">
        <v>400</v>
      </c>
      <c r="F484" s="18">
        <v>12.3</v>
      </c>
      <c r="G484" s="18" t="s">
        <v>941</v>
      </c>
      <c r="H484" s="18" t="s">
        <v>58</v>
      </c>
      <c r="K484" s="18" t="str">
        <f t="shared" si="14"/>
        <v>櫻結びMASTER</v>
      </c>
      <c r="L484" s="18">
        <f t="shared" si="15"/>
        <v>12.3</v>
      </c>
    </row>
    <row r="485" spans="1:12" x14ac:dyDescent="0.4">
      <c r="A485" s="18" t="s">
        <v>10</v>
      </c>
      <c r="B485" s="18" t="s">
        <v>180</v>
      </c>
      <c r="C485" s="18" t="s">
        <v>1018</v>
      </c>
      <c r="D485" s="18" t="s">
        <v>1019</v>
      </c>
      <c r="E485" s="18" t="s">
        <v>409</v>
      </c>
      <c r="F485" s="18">
        <v>12.6</v>
      </c>
      <c r="G485" s="18" t="s">
        <v>941</v>
      </c>
      <c r="H485" s="18" t="s">
        <v>58</v>
      </c>
      <c r="K485" s="18" t="str">
        <f t="shared" si="14"/>
        <v>Melody!MASTER</v>
      </c>
      <c r="L485" s="18">
        <f t="shared" si="15"/>
        <v>12.6</v>
      </c>
    </row>
    <row r="486" spans="1:12" x14ac:dyDescent="0.4">
      <c r="A486" s="18" t="s">
        <v>10</v>
      </c>
      <c r="B486" s="18" t="s">
        <v>57</v>
      </c>
      <c r="C486" s="18" t="s">
        <v>1020</v>
      </c>
      <c r="D486" s="18" t="s">
        <v>1021</v>
      </c>
      <c r="E486" s="18" t="s">
        <v>505</v>
      </c>
      <c r="F486" s="18">
        <v>12.1</v>
      </c>
      <c r="G486" s="18" t="s">
        <v>941</v>
      </c>
      <c r="H486" s="18" t="s">
        <v>289</v>
      </c>
      <c r="K486" s="18" t="str">
        <f t="shared" si="14"/>
        <v>どうぶつ☆パラダイスMASTER</v>
      </c>
      <c r="L486" s="18">
        <f t="shared" si="15"/>
        <v>12.1</v>
      </c>
    </row>
    <row r="487" spans="1:12" x14ac:dyDescent="0.4">
      <c r="A487" s="18" t="s">
        <v>10</v>
      </c>
      <c r="B487" s="18" t="s">
        <v>57</v>
      </c>
      <c r="C487" s="18" t="s">
        <v>1022</v>
      </c>
      <c r="D487" s="18" t="s">
        <v>1023</v>
      </c>
      <c r="E487" s="18" t="s">
        <v>1024</v>
      </c>
      <c r="F487" s="18">
        <v>12.5</v>
      </c>
      <c r="G487" s="18" t="s">
        <v>941</v>
      </c>
      <c r="H487" s="18" t="s">
        <v>125</v>
      </c>
      <c r="K487" s="18" t="str">
        <f t="shared" si="14"/>
        <v>Y.Y.Y.計画!!!!MASTER</v>
      </c>
      <c r="L487" s="18">
        <f t="shared" si="15"/>
        <v>12.5</v>
      </c>
    </row>
    <row r="488" spans="1:12" x14ac:dyDescent="0.4">
      <c r="A488" s="18" t="s">
        <v>10</v>
      </c>
      <c r="B488" s="18" t="s">
        <v>190</v>
      </c>
      <c r="C488" s="18" t="s">
        <v>1025</v>
      </c>
      <c r="D488" s="18" t="s">
        <v>1026</v>
      </c>
      <c r="E488" s="18" t="s">
        <v>505</v>
      </c>
      <c r="F488" s="18">
        <v>12.2</v>
      </c>
      <c r="G488" s="18" t="s">
        <v>941</v>
      </c>
      <c r="H488" s="18" t="s">
        <v>58</v>
      </c>
      <c r="K488" s="18" t="str">
        <f t="shared" si="14"/>
        <v>fantastic dreamerMASTER</v>
      </c>
      <c r="L488" s="18">
        <f t="shared" si="15"/>
        <v>12.2</v>
      </c>
    </row>
    <row r="489" spans="1:12" x14ac:dyDescent="0.4">
      <c r="A489" s="18" t="s">
        <v>10</v>
      </c>
      <c r="B489" s="18" t="s">
        <v>190</v>
      </c>
      <c r="C489" s="18" t="s">
        <v>1027</v>
      </c>
      <c r="D489" s="18" t="s">
        <v>191</v>
      </c>
      <c r="E489" s="18" t="s">
        <v>981</v>
      </c>
      <c r="F489" s="18">
        <v>12.6</v>
      </c>
      <c r="G489" s="18" t="s">
        <v>941</v>
      </c>
      <c r="H489" s="18" t="s">
        <v>1028</v>
      </c>
      <c r="K489" s="18" t="str">
        <f t="shared" si="14"/>
        <v>Hand in Hand - ユーフィリア(CV：高橋 李依)MASTER</v>
      </c>
      <c r="L489" s="18">
        <f t="shared" si="15"/>
        <v>12.6</v>
      </c>
    </row>
    <row r="490" spans="1:12" x14ac:dyDescent="0.4">
      <c r="A490" s="18" t="s">
        <v>10</v>
      </c>
      <c r="B490" s="18" t="s">
        <v>130</v>
      </c>
      <c r="C490" s="18" t="s">
        <v>1029</v>
      </c>
      <c r="D490" s="18" t="s">
        <v>1030</v>
      </c>
      <c r="E490" s="18" t="s">
        <v>133</v>
      </c>
      <c r="F490" s="18">
        <v>12.3</v>
      </c>
      <c r="G490" s="18" t="s">
        <v>941</v>
      </c>
      <c r="H490" s="18" t="s">
        <v>58</v>
      </c>
      <c r="K490" s="18" t="str">
        <f t="shared" si="14"/>
        <v>39 MASTER</v>
      </c>
      <c r="L490" s="18">
        <f t="shared" si="15"/>
        <v>12.3</v>
      </c>
    </row>
    <row r="491" spans="1:12" x14ac:dyDescent="0.4">
      <c r="A491" s="18" t="s">
        <v>10</v>
      </c>
      <c r="B491" s="18" t="s">
        <v>130</v>
      </c>
      <c r="C491" s="18" t="s">
        <v>1031</v>
      </c>
      <c r="D491" s="18" t="s">
        <v>871</v>
      </c>
      <c r="E491" s="18" t="s">
        <v>257</v>
      </c>
      <c r="F491" s="18">
        <v>12</v>
      </c>
      <c r="G491" s="18" t="s">
        <v>941</v>
      </c>
      <c r="H491" s="18" t="s">
        <v>58</v>
      </c>
      <c r="K491" s="18" t="str">
        <f t="shared" si="14"/>
        <v>メルトMASTER</v>
      </c>
      <c r="L491" s="18">
        <f t="shared" si="15"/>
        <v>12</v>
      </c>
    </row>
    <row r="492" spans="1:12" x14ac:dyDescent="0.4">
      <c r="A492" s="18" t="s">
        <v>10</v>
      </c>
      <c r="B492" s="18" t="s">
        <v>57</v>
      </c>
      <c r="C492" s="18" t="s">
        <v>1032</v>
      </c>
      <c r="D492" s="18" t="s">
        <v>1033</v>
      </c>
      <c r="E492" s="18" t="s">
        <v>1034</v>
      </c>
      <c r="F492" s="18">
        <v>12.5</v>
      </c>
      <c r="G492" s="18" t="s">
        <v>941</v>
      </c>
      <c r="H492" s="18" t="s">
        <v>289</v>
      </c>
      <c r="K492" s="18" t="str">
        <f t="shared" si="14"/>
        <v>Starring StarsMASTER</v>
      </c>
      <c r="L492" s="18">
        <f t="shared" si="15"/>
        <v>12.5</v>
      </c>
    </row>
    <row r="493" spans="1:12" x14ac:dyDescent="0.4">
      <c r="A493" s="18" t="s">
        <v>29</v>
      </c>
      <c r="B493" s="18" t="s">
        <v>88</v>
      </c>
      <c r="C493" s="18" t="s">
        <v>44</v>
      </c>
      <c r="D493" s="18" t="s">
        <v>465</v>
      </c>
      <c r="E493" s="18" t="s">
        <v>375</v>
      </c>
      <c r="F493" s="18">
        <v>12.2</v>
      </c>
      <c r="G493" s="18" t="s">
        <v>941</v>
      </c>
      <c r="H493" s="18" t="s">
        <v>80</v>
      </c>
      <c r="K493" s="18" t="str">
        <f t="shared" si="14"/>
        <v>The wheel to the rightEXPERT</v>
      </c>
      <c r="L493" s="18">
        <f t="shared" si="15"/>
        <v>12.2</v>
      </c>
    </row>
    <row r="494" spans="1:12" x14ac:dyDescent="0.4">
      <c r="A494" s="18" t="s">
        <v>29</v>
      </c>
      <c r="B494" s="18" t="s">
        <v>57</v>
      </c>
      <c r="C494" s="18" t="s">
        <v>168</v>
      </c>
      <c r="D494" s="18" t="s">
        <v>1035</v>
      </c>
      <c r="E494" s="18" t="s">
        <v>1036</v>
      </c>
      <c r="F494" s="18">
        <v>12.6</v>
      </c>
      <c r="G494" s="18" t="s">
        <v>941</v>
      </c>
      <c r="H494" s="18" t="s">
        <v>70</v>
      </c>
      <c r="K494" s="18" t="str">
        <f t="shared" si="14"/>
        <v>AenbharrEXPERT</v>
      </c>
      <c r="L494" s="18">
        <f t="shared" si="15"/>
        <v>12.6</v>
      </c>
    </row>
    <row r="495" spans="1:12" x14ac:dyDescent="0.4">
      <c r="A495" s="18" t="s">
        <v>10</v>
      </c>
      <c r="B495" s="18" t="s">
        <v>130</v>
      </c>
      <c r="C495" s="18" t="s">
        <v>1037</v>
      </c>
      <c r="D495" s="18" t="s">
        <v>1038</v>
      </c>
      <c r="E495" s="18" t="s">
        <v>400</v>
      </c>
      <c r="F495" s="18">
        <v>12.2</v>
      </c>
      <c r="G495" s="18" t="s">
        <v>941</v>
      </c>
      <c r="H495" s="18" t="s">
        <v>546</v>
      </c>
      <c r="K495" s="18" t="str">
        <f t="shared" si="14"/>
        <v>妄想感傷代償連盟MASTER</v>
      </c>
      <c r="L495" s="18">
        <f t="shared" si="15"/>
        <v>12.2</v>
      </c>
    </row>
    <row r="496" spans="1:12" x14ac:dyDescent="0.4">
      <c r="A496" s="18" t="s">
        <v>10</v>
      </c>
      <c r="B496" s="18" t="s">
        <v>57</v>
      </c>
      <c r="C496" s="18" t="s">
        <v>55</v>
      </c>
      <c r="D496" s="18" t="s">
        <v>1039</v>
      </c>
      <c r="E496" s="18" t="s">
        <v>86</v>
      </c>
      <c r="F496" s="18">
        <v>12.4</v>
      </c>
      <c r="G496" s="18" t="s">
        <v>941</v>
      </c>
      <c r="H496" s="18" t="s">
        <v>58</v>
      </c>
      <c r="K496" s="18" t="str">
        <f t="shared" si="14"/>
        <v>最強 the サマータイム!!!!!MASTER</v>
      </c>
      <c r="L496" s="18">
        <f t="shared" si="15"/>
        <v>12.4</v>
      </c>
    </row>
    <row r="497" spans="1:12" x14ac:dyDescent="0.4">
      <c r="A497" s="18" t="s">
        <v>10</v>
      </c>
      <c r="B497" s="18" t="s">
        <v>190</v>
      </c>
      <c r="C497" s="18" t="s">
        <v>1040</v>
      </c>
      <c r="D497" s="18" t="s">
        <v>1041</v>
      </c>
      <c r="E497" s="18" t="s">
        <v>1042</v>
      </c>
      <c r="F497" s="18">
        <v>12.3</v>
      </c>
      <c r="G497" s="18" t="s">
        <v>941</v>
      </c>
      <c r="H497" s="18" t="s">
        <v>58</v>
      </c>
      <c r="K497" s="18" t="str">
        <f t="shared" si="14"/>
        <v>徒花ネクロマンシーMASTER</v>
      </c>
      <c r="L497" s="18">
        <f t="shared" si="15"/>
        <v>12.3</v>
      </c>
    </row>
    <row r="498" spans="1:12" x14ac:dyDescent="0.4">
      <c r="A498" s="18" t="s">
        <v>10</v>
      </c>
      <c r="B498" s="18" t="s">
        <v>57</v>
      </c>
      <c r="C498" s="18" t="s">
        <v>1043</v>
      </c>
      <c r="D498" s="18" t="s">
        <v>1044</v>
      </c>
      <c r="E498" s="18" t="s">
        <v>69</v>
      </c>
      <c r="F498" s="18">
        <v>12.5</v>
      </c>
      <c r="G498" s="18" t="s">
        <v>941</v>
      </c>
      <c r="H498" s="18" t="s">
        <v>58</v>
      </c>
      <c r="K498" s="18" t="str">
        <f t="shared" si="14"/>
        <v>トリドリ⇒モリモリ!Lovely fruits☆MASTER</v>
      </c>
      <c r="L498" s="18">
        <f t="shared" si="15"/>
        <v>12.5</v>
      </c>
    </row>
    <row r="499" spans="1:12" x14ac:dyDescent="0.4">
      <c r="A499" s="18" t="s">
        <v>10</v>
      </c>
      <c r="B499" s="18" t="s">
        <v>57</v>
      </c>
      <c r="C499" s="18" t="s">
        <v>1045</v>
      </c>
      <c r="D499" s="18" t="s">
        <v>1046</v>
      </c>
      <c r="E499" s="18" t="s">
        <v>1047</v>
      </c>
      <c r="F499" s="18">
        <v>12.4</v>
      </c>
      <c r="G499" s="18" t="s">
        <v>941</v>
      </c>
      <c r="H499" s="18" t="s">
        <v>58</v>
      </c>
      <c r="K499" s="18" t="str">
        <f t="shared" si="14"/>
        <v>夜明けのストリングMASTER</v>
      </c>
      <c r="L499" s="18">
        <f t="shared" si="15"/>
        <v>12.4</v>
      </c>
    </row>
    <row r="500" spans="1:12" x14ac:dyDescent="0.4">
      <c r="A500" s="18" t="s">
        <v>10</v>
      </c>
      <c r="B500" s="18" t="s">
        <v>130</v>
      </c>
      <c r="C500" s="18" t="s">
        <v>1048</v>
      </c>
      <c r="D500" s="18" t="s">
        <v>689</v>
      </c>
      <c r="E500" s="18" t="s">
        <v>196</v>
      </c>
      <c r="F500" s="18">
        <v>12.3</v>
      </c>
      <c r="G500" s="18" t="s">
        <v>941</v>
      </c>
      <c r="H500" s="18" t="s">
        <v>58</v>
      </c>
      <c r="K500" s="18" t="str">
        <f t="shared" si="14"/>
        <v>快晴MASTER</v>
      </c>
      <c r="L500" s="18">
        <f t="shared" si="15"/>
        <v>12.3</v>
      </c>
    </row>
    <row r="501" spans="1:12" x14ac:dyDescent="0.4">
      <c r="A501" s="18" t="s">
        <v>10</v>
      </c>
      <c r="B501" s="18" t="s">
        <v>130</v>
      </c>
      <c r="C501" s="18" t="s">
        <v>1049</v>
      </c>
      <c r="D501" s="18" t="s">
        <v>762</v>
      </c>
      <c r="E501" s="18" t="s">
        <v>634</v>
      </c>
      <c r="F501" s="18">
        <v>12.4</v>
      </c>
      <c r="G501" s="18" t="s">
        <v>941</v>
      </c>
      <c r="H501" s="18" t="s">
        <v>58</v>
      </c>
      <c r="K501" s="18" t="str">
        <f t="shared" si="14"/>
        <v>サマータイムレコードMASTER</v>
      </c>
      <c r="L501" s="18">
        <f t="shared" si="15"/>
        <v>12.4</v>
      </c>
    </row>
    <row r="502" spans="1:12" x14ac:dyDescent="0.4">
      <c r="A502" s="18" t="s">
        <v>10</v>
      </c>
      <c r="B502" s="18" t="s">
        <v>190</v>
      </c>
      <c r="C502" s="18" t="s">
        <v>1050</v>
      </c>
      <c r="D502" s="18" t="s">
        <v>1051</v>
      </c>
      <c r="E502" s="18" t="s">
        <v>1052</v>
      </c>
      <c r="F502" s="18">
        <v>12.6</v>
      </c>
      <c r="G502" s="18" t="s">
        <v>941</v>
      </c>
      <c r="H502" s="18" t="s">
        <v>58</v>
      </c>
      <c r="K502" s="18" t="str">
        <f t="shared" si="14"/>
        <v>Doll's DestinyMASTER</v>
      </c>
      <c r="L502" s="18">
        <f t="shared" si="15"/>
        <v>12.6</v>
      </c>
    </row>
    <row r="503" spans="1:12" x14ac:dyDescent="0.4">
      <c r="A503" s="18" t="s">
        <v>10</v>
      </c>
      <c r="B503" s="18" t="s">
        <v>190</v>
      </c>
      <c r="C503" s="18" t="s">
        <v>1053</v>
      </c>
      <c r="D503" s="18" t="s">
        <v>1054</v>
      </c>
      <c r="E503" s="18" t="s">
        <v>207</v>
      </c>
      <c r="F503" s="18">
        <v>12.4</v>
      </c>
      <c r="G503" s="18" t="s">
        <v>941</v>
      </c>
      <c r="H503" s="18" t="s">
        <v>58</v>
      </c>
      <c r="K503" s="18" t="str">
        <f t="shared" si="14"/>
        <v>Star DivineMASTER</v>
      </c>
      <c r="L503" s="18">
        <f t="shared" si="15"/>
        <v>12.4</v>
      </c>
    </row>
    <row r="504" spans="1:12" x14ac:dyDescent="0.4">
      <c r="A504" s="18" t="s">
        <v>10</v>
      </c>
      <c r="B504" s="18" t="s">
        <v>130</v>
      </c>
      <c r="C504" s="18" t="s">
        <v>1055</v>
      </c>
      <c r="D504" s="18" t="s">
        <v>1056</v>
      </c>
      <c r="E504" s="18" t="s">
        <v>133</v>
      </c>
      <c r="F504" s="18">
        <v>12.4</v>
      </c>
      <c r="G504" s="18" t="s">
        <v>941</v>
      </c>
      <c r="H504" s="18" t="s">
        <v>58</v>
      </c>
      <c r="K504" s="18" t="str">
        <f t="shared" si="14"/>
        <v>METEORMASTER</v>
      </c>
      <c r="L504" s="18">
        <f t="shared" si="15"/>
        <v>12.4</v>
      </c>
    </row>
    <row r="505" spans="1:12" x14ac:dyDescent="0.4">
      <c r="A505" s="18" t="s">
        <v>10</v>
      </c>
      <c r="B505" s="18" t="s">
        <v>190</v>
      </c>
      <c r="C505" s="18" t="s">
        <v>1057</v>
      </c>
      <c r="D505" s="18" t="s">
        <v>996</v>
      </c>
      <c r="E505" s="18" t="s">
        <v>981</v>
      </c>
      <c r="F505" s="18">
        <v>12.3</v>
      </c>
      <c r="G505" s="18" t="s">
        <v>941</v>
      </c>
      <c r="H505" s="18" t="s">
        <v>58</v>
      </c>
      <c r="K505" s="18" t="str">
        <f t="shared" si="14"/>
        <v>永遠メモリーMASTER</v>
      </c>
      <c r="L505" s="18">
        <f t="shared" si="15"/>
        <v>12.3</v>
      </c>
    </row>
    <row r="506" spans="1:12" x14ac:dyDescent="0.4">
      <c r="A506" s="18" t="s">
        <v>10</v>
      </c>
      <c r="B506" s="18" t="s">
        <v>180</v>
      </c>
      <c r="C506" s="18" t="s">
        <v>1058</v>
      </c>
      <c r="D506" s="18" t="s">
        <v>1059</v>
      </c>
      <c r="E506" s="18" t="s">
        <v>666</v>
      </c>
      <c r="F506" s="18">
        <v>12.2</v>
      </c>
      <c r="G506" s="18" t="s">
        <v>941</v>
      </c>
      <c r="H506" s="18" t="s">
        <v>58</v>
      </c>
      <c r="K506" s="18" t="str">
        <f t="shared" si="14"/>
        <v>レプリカの恋MASTER</v>
      </c>
      <c r="L506" s="18">
        <f t="shared" si="15"/>
        <v>12.2</v>
      </c>
    </row>
    <row r="507" spans="1:12" x14ac:dyDescent="0.4">
      <c r="A507" s="18" t="s">
        <v>29</v>
      </c>
      <c r="B507" s="18" t="s">
        <v>57</v>
      </c>
      <c r="C507" s="18" t="s">
        <v>177</v>
      </c>
      <c r="D507" s="18" t="s">
        <v>449</v>
      </c>
      <c r="E507" s="18" t="s">
        <v>267</v>
      </c>
      <c r="F507" s="18">
        <v>12.1</v>
      </c>
      <c r="G507" s="18" t="s">
        <v>941</v>
      </c>
      <c r="H507" s="18" t="s">
        <v>58</v>
      </c>
      <c r="K507" s="18" t="str">
        <f t="shared" si="14"/>
        <v>GEOMETRIC DANCEEXPERT</v>
      </c>
      <c r="L507" s="18">
        <f t="shared" si="15"/>
        <v>12.1</v>
      </c>
    </row>
    <row r="508" spans="1:12" x14ac:dyDescent="0.4">
      <c r="A508" s="18" t="s">
        <v>29</v>
      </c>
      <c r="B508" s="18" t="s">
        <v>130</v>
      </c>
      <c r="C508" s="18" t="s">
        <v>566</v>
      </c>
      <c r="D508" s="18" t="s">
        <v>1060</v>
      </c>
      <c r="E508" s="18" t="s">
        <v>943</v>
      </c>
      <c r="F508" s="18">
        <v>12</v>
      </c>
      <c r="G508" s="18" t="s">
        <v>941</v>
      </c>
      <c r="H508" s="18" t="s">
        <v>565</v>
      </c>
      <c r="K508" s="18" t="str">
        <f t="shared" si="14"/>
        <v>インビジブルEXPERT</v>
      </c>
      <c r="L508" s="18">
        <f t="shared" si="15"/>
        <v>12</v>
      </c>
    </row>
    <row r="509" spans="1:12" x14ac:dyDescent="0.4">
      <c r="A509" s="18" t="s">
        <v>10</v>
      </c>
      <c r="B509" s="18" t="s">
        <v>190</v>
      </c>
      <c r="C509" s="18" t="s">
        <v>1061</v>
      </c>
      <c r="D509" s="18" t="s">
        <v>1062</v>
      </c>
      <c r="E509" s="18" t="s">
        <v>666</v>
      </c>
      <c r="F509" s="18">
        <v>12.5</v>
      </c>
      <c r="G509" s="18" t="s">
        <v>941</v>
      </c>
      <c r="H509" s="18" t="s">
        <v>58</v>
      </c>
      <c r="K509" s="18" t="str">
        <f t="shared" si="14"/>
        <v>未来の彼方MASTER</v>
      </c>
      <c r="L509" s="18">
        <f t="shared" si="15"/>
        <v>12.5</v>
      </c>
    </row>
    <row r="510" spans="1:12" x14ac:dyDescent="0.4">
      <c r="A510" s="18" t="s">
        <v>10</v>
      </c>
      <c r="B510" s="18" t="s">
        <v>130</v>
      </c>
      <c r="C510" s="18" t="s">
        <v>1063</v>
      </c>
      <c r="D510" s="18" t="s">
        <v>1064</v>
      </c>
      <c r="E510" s="18" t="s">
        <v>251</v>
      </c>
      <c r="F510" s="18">
        <v>12.1</v>
      </c>
      <c r="G510" s="18" t="s">
        <v>941</v>
      </c>
      <c r="H510" s="18" t="s">
        <v>825</v>
      </c>
      <c r="K510" s="18" t="str">
        <f t="shared" si="14"/>
        <v>メーベル(self cover)MASTER</v>
      </c>
      <c r="L510" s="18">
        <f t="shared" si="15"/>
        <v>12.1</v>
      </c>
    </row>
    <row r="511" spans="1:12" x14ac:dyDescent="0.4">
      <c r="A511" s="18" t="s">
        <v>10</v>
      </c>
      <c r="B511" s="18" t="s">
        <v>57</v>
      </c>
      <c r="C511" s="18" t="s">
        <v>1065</v>
      </c>
      <c r="D511" s="18" t="s">
        <v>1066</v>
      </c>
      <c r="E511" s="18" t="s">
        <v>265</v>
      </c>
      <c r="F511" s="18">
        <v>12.3</v>
      </c>
      <c r="G511" s="18" t="s">
        <v>941</v>
      </c>
      <c r="H511" s="18" t="s">
        <v>58</v>
      </c>
      <c r="K511" s="18" t="str">
        <f t="shared" si="14"/>
        <v>ポケットからぬりつぶせ!MASTER</v>
      </c>
      <c r="L511" s="18">
        <f t="shared" si="15"/>
        <v>12.3</v>
      </c>
    </row>
    <row r="512" spans="1:12" x14ac:dyDescent="0.4">
      <c r="A512" s="18" t="s">
        <v>29</v>
      </c>
      <c r="B512" s="18" t="s">
        <v>57</v>
      </c>
      <c r="C512" s="18" t="s">
        <v>332</v>
      </c>
      <c r="D512" s="18" t="s">
        <v>1067</v>
      </c>
      <c r="E512" s="18" t="s">
        <v>1068</v>
      </c>
      <c r="F512" s="18">
        <v>12.2</v>
      </c>
      <c r="G512" s="18" t="s">
        <v>941</v>
      </c>
      <c r="H512" s="18" t="s">
        <v>58</v>
      </c>
      <c r="K512" s="18" t="str">
        <f t="shared" si="14"/>
        <v>Mini skirtEXPERT</v>
      </c>
      <c r="L512" s="18">
        <f t="shared" si="15"/>
        <v>12.2</v>
      </c>
    </row>
    <row r="513" spans="1:12" x14ac:dyDescent="0.4">
      <c r="A513" s="18" t="s">
        <v>29</v>
      </c>
      <c r="B513" s="18" t="s">
        <v>57</v>
      </c>
      <c r="C513" s="18" t="s">
        <v>335</v>
      </c>
      <c r="D513" s="18" t="s">
        <v>1069</v>
      </c>
      <c r="E513" s="18" t="s">
        <v>1070</v>
      </c>
      <c r="F513" s="18">
        <v>12</v>
      </c>
      <c r="G513" s="18" t="s">
        <v>941</v>
      </c>
      <c r="H513" s="18" t="s">
        <v>58</v>
      </c>
      <c r="K513" s="18" t="str">
        <f t="shared" ref="K513:K576" si="16">C513&amp;A513</f>
        <v>HONEY-QEXPERT</v>
      </c>
      <c r="L513" s="18">
        <f t="shared" ref="L513:L576" si="17">F513</f>
        <v>12</v>
      </c>
    </row>
    <row r="514" spans="1:12" x14ac:dyDescent="0.4">
      <c r="A514" s="18" t="s">
        <v>29</v>
      </c>
      <c r="B514" s="18" t="s">
        <v>88</v>
      </c>
      <c r="C514" s="18" t="s">
        <v>184</v>
      </c>
      <c r="D514" s="18" t="s">
        <v>1071</v>
      </c>
      <c r="E514" s="18" t="s">
        <v>1072</v>
      </c>
      <c r="F514" s="18">
        <v>12.1</v>
      </c>
      <c r="G514" s="18" t="s">
        <v>941</v>
      </c>
      <c r="H514" s="18" t="s">
        <v>58</v>
      </c>
      <c r="K514" s="18" t="str">
        <f t="shared" si="16"/>
        <v>SILENT BLUEEXPERT</v>
      </c>
      <c r="L514" s="18">
        <f t="shared" si="17"/>
        <v>12.1</v>
      </c>
    </row>
    <row r="515" spans="1:12" x14ac:dyDescent="0.4">
      <c r="A515" s="18" t="s">
        <v>10</v>
      </c>
      <c r="B515" s="18" t="s">
        <v>190</v>
      </c>
      <c r="C515" s="18" t="s">
        <v>1073</v>
      </c>
      <c r="D515" s="18" t="s">
        <v>417</v>
      </c>
      <c r="E515" s="18" t="s">
        <v>443</v>
      </c>
      <c r="F515" s="18">
        <v>12.2</v>
      </c>
      <c r="G515" s="18" t="s">
        <v>941</v>
      </c>
      <c r="H515" s="18" t="s">
        <v>58</v>
      </c>
      <c r="K515" s="18" t="str">
        <f t="shared" si="16"/>
        <v>スタートラインMASTER</v>
      </c>
      <c r="L515" s="18">
        <f t="shared" si="17"/>
        <v>12.2</v>
      </c>
    </row>
    <row r="516" spans="1:12" x14ac:dyDescent="0.4">
      <c r="A516" s="18" t="s">
        <v>10</v>
      </c>
      <c r="B516" s="18" t="s">
        <v>190</v>
      </c>
      <c r="C516" s="18" t="s">
        <v>1074</v>
      </c>
      <c r="D516" s="18" t="s">
        <v>1075</v>
      </c>
      <c r="E516" s="18" t="s">
        <v>819</v>
      </c>
      <c r="F516" s="18">
        <v>12.6</v>
      </c>
      <c r="G516" s="18" t="s">
        <v>941</v>
      </c>
      <c r="H516" s="18" t="s">
        <v>58</v>
      </c>
      <c r="K516" s="18" t="str">
        <f t="shared" si="16"/>
        <v>星屑☆シーカーMASTER</v>
      </c>
      <c r="L516" s="18">
        <f t="shared" si="17"/>
        <v>12.6</v>
      </c>
    </row>
    <row r="517" spans="1:12" x14ac:dyDescent="0.4">
      <c r="A517" s="18" t="s">
        <v>10</v>
      </c>
      <c r="B517" s="18" t="s">
        <v>190</v>
      </c>
      <c r="C517" s="18" t="s">
        <v>1076</v>
      </c>
      <c r="D517" s="18" t="s">
        <v>1077</v>
      </c>
      <c r="E517" s="18" t="s">
        <v>91</v>
      </c>
      <c r="F517" s="18">
        <v>12.3</v>
      </c>
      <c r="G517" s="18" t="s">
        <v>941</v>
      </c>
      <c r="H517" s="18" t="s">
        <v>58</v>
      </c>
      <c r="K517" s="18" t="str">
        <f t="shared" si="16"/>
        <v>セカイのヒミツMASTER</v>
      </c>
      <c r="L517" s="18">
        <f t="shared" si="17"/>
        <v>12.3</v>
      </c>
    </row>
    <row r="518" spans="1:12" x14ac:dyDescent="0.4">
      <c r="A518" s="18" t="s">
        <v>10</v>
      </c>
      <c r="B518" s="18" t="s">
        <v>190</v>
      </c>
      <c r="C518" s="18" t="s">
        <v>1078</v>
      </c>
      <c r="D518" s="18" t="s">
        <v>1079</v>
      </c>
      <c r="E518" s="18" t="s">
        <v>450</v>
      </c>
      <c r="F518" s="18">
        <v>12.2</v>
      </c>
      <c r="G518" s="18" t="s">
        <v>941</v>
      </c>
      <c r="H518" s="18" t="s">
        <v>340</v>
      </c>
      <c r="K518" s="18" t="str">
        <f t="shared" si="16"/>
        <v>ただ君に晴れMASTER</v>
      </c>
      <c r="L518" s="18">
        <f t="shared" si="17"/>
        <v>12.2</v>
      </c>
    </row>
    <row r="519" spans="1:12" x14ac:dyDescent="0.4">
      <c r="A519" s="18" t="s">
        <v>10</v>
      </c>
      <c r="B519" s="18" t="s">
        <v>190</v>
      </c>
      <c r="C519" s="18" t="s">
        <v>1080</v>
      </c>
      <c r="D519" s="18" t="s">
        <v>1081</v>
      </c>
      <c r="E519" s="18" t="s">
        <v>405</v>
      </c>
      <c r="F519" s="18">
        <v>12.4</v>
      </c>
      <c r="G519" s="18" t="s">
        <v>941</v>
      </c>
      <c r="H519" s="18" t="s">
        <v>58</v>
      </c>
      <c r="K519" s="18" t="str">
        <f t="shared" si="16"/>
        <v>LEVEL5-judgelight-MASTER</v>
      </c>
      <c r="L519" s="18">
        <f t="shared" si="17"/>
        <v>12.4</v>
      </c>
    </row>
    <row r="520" spans="1:12" x14ac:dyDescent="0.4">
      <c r="A520" s="18" t="s">
        <v>10</v>
      </c>
      <c r="B520" s="18" t="s">
        <v>190</v>
      </c>
      <c r="C520" s="18" t="s">
        <v>1082</v>
      </c>
      <c r="D520" s="18" t="s">
        <v>787</v>
      </c>
      <c r="E520" s="18" t="s">
        <v>86</v>
      </c>
      <c r="F520" s="18">
        <v>12.3</v>
      </c>
      <c r="G520" s="18" t="s">
        <v>941</v>
      </c>
      <c r="H520" s="18" t="s">
        <v>58</v>
      </c>
      <c r="K520" s="18" t="str">
        <f t="shared" si="16"/>
        <v>My Soul,Your Beats!MASTER</v>
      </c>
      <c r="L520" s="18">
        <f t="shared" si="17"/>
        <v>12.3</v>
      </c>
    </row>
    <row r="521" spans="1:12" x14ac:dyDescent="0.4">
      <c r="A521" s="18" t="s">
        <v>29</v>
      </c>
      <c r="B521" s="18" t="s">
        <v>57</v>
      </c>
      <c r="C521" s="18" t="s">
        <v>194</v>
      </c>
      <c r="D521" s="18" t="s">
        <v>689</v>
      </c>
      <c r="E521" s="18" t="s">
        <v>1083</v>
      </c>
      <c r="F521" s="18">
        <v>12.6</v>
      </c>
      <c r="G521" s="18" t="s">
        <v>941</v>
      </c>
      <c r="H521" s="18" t="s">
        <v>197</v>
      </c>
      <c r="K521" s="18" t="str">
        <f t="shared" si="16"/>
        <v>ヒトリボッチサテライトEXPERT</v>
      </c>
      <c r="L521" s="18">
        <f t="shared" si="17"/>
        <v>12.6</v>
      </c>
    </row>
    <row r="522" spans="1:12" x14ac:dyDescent="0.4">
      <c r="A522" s="18" t="s">
        <v>29</v>
      </c>
      <c r="B522" s="18" t="s">
        <v>119</v>
      </c>
      <c r="C522" s="18" t="s">
        <v>45</v>
      </c>
      <c r="D522" s="18" t="s">
        <v>1084</v>
      </c>
      <c r="E522" s="18" t="s">
        <v>143</v>
      </c>
      <c r="F522" s="18">
        <v>12.5</v>
      </c>
      <c r="G522" s="18" t="s">
        <v>941</v>
      </c>
      <c r="H522" s="18" t="s">
        <v>58</v>
      </c>
      <c r="K522" s="18" t="str">
        <f t="shared" si="16"/>
        <v>DuelloEXPERT</v>
      </c>
      <c r="L522" s="18">
        <f t="shared" si="17"/>
        <v>12.5</v>
      </c>
    </row>
    <row r="523" spans="1:12" x14ac:dyDescent="0.4">
      <c r="A523" s="18" t="s">
        <v>29</v>
      </c>
      <c r="B523" s="18" t="s">
        <v>57</v>
      </c>
      <c r="C523" s="18" t="s">
        <v>25</v>
      </c>
      <c r="D523" s="18" t="s">
        <v>1085</v>
      </c>
      <c r="E523" s="18" t="s">
        <v>1086</v>
      </c>
      <c r="F523" s="18">
        <v>12</v>
      </c>
      <c r="G523" s="18" t="s">
        <v>941</v>
      </c>
      <c r="H523" s="18" t="s">
        <v>58</v>
      </c>
      <c r="K523" s="18" t="str">
        <f t="shared" si="16"/>
        <v>Last KingdomEXPERT</v>
      </c>
      <c r="L523" s="18">
        <f t="shared" si="17"/>
        <v>12</v>
      </c>
    </row>
    <row r="524" spans="1:12" x14ac:dyDescent="0.4">
      <c r="A524" s="18" t="s">
        <v>29</v>
      </c>
      <c r="B524" s="18" t="s">
        <v>57</v>
      </c>
      <c r="C524" s="18" t="s">
        <v>35</v>
      </c>
      <c r="D524" s="18" t="s">
        <v>815</v>
      </c>
      <c r="E524" s="18" t="s">
        <v>319</v>
      </c>
      <c r="F524" s="18">
        <v>12.5</v>
      </c>
      <c r="G524" s="18" t="s">
        <v>941</v>
      </c>
      <c r="H524" s="18" t="s">
        <v>58</v>
      </c>
      <c r="K524" s="18" t="str">
        <f t="shared" si="16"/>
        <v>R'N'R MonstaEXPERT</v>
      </c>
      <c r="L524" s="18">
        <f t="shared" si="17"/>
        <v>12.5</v>
      </c>
    </row>
    <row r="525" spans="1:12" x14ac:dyDescent="0.4">
      <c r="A525" s="18" t="s">
        <v>10</v>
      </c>
      <c r="B525" s="18" t="s">
        <v>190</v>
      </c>
      <c r="C525" s="18" t="s">
        <v>1087</v>
      </c>
      <c r="D525" s="18" t="s">
        <v>1088</v>
      </c>
      <c r="E525" s="18" t="s">
        <v>575</v>
      </c>
      <c r="F525" s="18">
        <v>12.2</v>
      </c>
      <c r="G525" s="18" t="s">
        <v>941</v>
      </c>
      <c r="H525" s="18" t="s">
        <v>58</v>
      </c>
      <c r="K525" s="18" t="str">
        <f t="shared" si="16"/>
        <v>春擬きMASTER</v>
      </c>
      <c r="L525" s="18">
        <f t="shared" si="17"/>
        <v>12.2</v>
      </c>
    </row>
    <row r="526" spans="1:12" x14ac:dyDescent="0.4">
      <c r="A526" s="18" t="s">
        <v>10</v>
      </c>
      <c r="B526" s="18" t="s">
        <v>190</v>
      </c>
      <c r="C526" s="18" t="s">
        <v>1089</v>
      </c>
      <c r="D526" s="18" t="s">
        <v>1039</v>
      </c>
      <c r="E526" s="18" t="s">
        <v>213</v>
      </c>
      <c r="F526" s="18">
        <v>12.4</v>
      </c>
      <c r="G526" s="18" t="s">
        <v>941</v>
      </c>
      <c r="H526" s="18" t="s">
        <v>58</v>
      </c>
      <c r="K526" s="18" t="str">
        <f t="shared" si="16"/>
        <v>わたしたち魔法乙女です☆MASTER</v>
      </c>
      <c r="L526" s="18">
        <f t="shared" si="17"/>
        <v>12.4</v>
      </c>
    </row>
    <row r="527" spans="1:12" x14ac:dyDescent="0.4">
      <c r="A527" s="18" t="s">
        <v>10</v>
      </c>
      <c r="B527" s="18" t="s">
        <v>190</v>
      </c>
      <c r="C527" s="18" t="s">
        <v>1090</v>
      </c>
      <c r="D527" s="18" t="s">
        <v>974</v>
      </c>
      <c r="E527" s="18" t="s">
        <v>981</v>
      </c>
      <c r="F527" s="18">
        <v>12.6</v>
      </c>
      <c r="G527" s="18" t="s">
        <v>941</v>
      </c>
      <c r="H527" s="18" t="s">
        <v>609</v>
      </c>
      <c r="K527" s="18" t="str">
        <f t="shared" si="16"/>
        <v>ヒャダインのカカカタ☆カタオモイ-CMASTER</v>
      </c>
      <c r="L527" s="18">
        <f t="shared" si="17"/>
        <v>12.6</v>
      </c>
    </row>
    <row r="528" spans="1:12" x14ac:dyDescent="0.4">
      <c r="A528" s="18" t="s">
        <v>10</v>
      </c>
      <c r="B528" s="18" t="s">
        <v>130</v>
      </c>
      <c r="C528" s="18" t="s">
        <v>1091</v>
      </c>
      <c r="D528" s="18" t="s">
        <v>1092</v>
      </c>
      <c r="E528" s="18" t="s">
        <v>1093</v>
      </c>
      <c r="F528" s="18">
        <v>12</v>
      </c>
      <c r="G528" s="18" t="s">
        <v>941</v>
      </c>
      <c r="H528" s="18" t="s">
        <v>609</v>
      </c>
      <c r="K528" s="18" t="str">
        <f t="shared" si="16"/>
        <v>乙女解剖MASTER</v>
      </c>
      <c r="L528" s="18">
        <f t="shared" si="17"/>
        <v>12</v>
      </c>
    </row>
    <row r="529" spans="1:12" x14ac:dyDescent="0.4">
      <c r="A529" s="18" t="s">
        <v>10</v>
      </c>
      <c r="B529" s="18" t="s">
        <v>130</v>
      </c>
      <c r="C529" s="18" t="s">
        <v>1094</v>
      </c>
      <c r="D529" s="18" t="s">
        <v>1095</v>
      </c>
      <c r="E529" s="18" t="s">
        <v>167</v>
      </c>
      <c r="F529" s="18">
        <v>12.5</v>
      </c>
      <c r="G529" s="18" t="s">
        <v>941</v>
      </c>
      <c r="H529" s="18" t="s">
        <v>609</v>
      </c>
      <c r="K529" s="18" t="str">
        <f t="shared" si="16"/>
        <v>メルティランドナイトメアMASTER</v>
      </c>
      <c r="L529" s="18">
        <f t="shared" si="17"/>
        <v>12.5</v>
      </c>
    </row>
    <row r="530" spans="1:12" x14ac:dyDescent="0.4">
      <c r="A530" s="18" t="s">
        <v>10</v>
      </c>
      <c r="B530" s="18" t="s">
        <v>190</v>
      </c>
      <c r="C530" s="18" t="s">
        <v>1096</v>
      </c>
      <c r="D530" s="18" t="s">
        <v>1097</v>
      </c>
      <c r="E530" s="18" t="s">
        <v>61</v>
      </c>
      <c r="F530" s="18">
        <v>12</v>
      </c>
      <c r="G530" s="18" t="s">
        <v>941</v>
      </c>
      <c r="H530" s="18" t="s">
        <v>58</v>
      </c>
      <c r="K530" s="18" t="str">
        <f t="shared" si="16"/>
        <v>エブリデイワールドMASTER</v>
      </c>
      <c r="L530" s="18">
        <f t="shared" si="17"/>
        <v>12</v>
      </c>
    </row>
    <row r="531" spans="1:12" x14ac:dyDescent="0.4">
      <c r="A531" s="18" t="s">
        <v>10</v>
      </c>
      <c r="B531" s="18" t="s">
        <v>190</v>
      </c>
      <c r="C531" s="18" t="s">
        <v>1098</v>
      </c>
      <c r="D531" s="18" t="s">
        <v>1099</v>
      </c>
      <c r="E531" s="18" t="s">
        <v>302</v>
      </c>
      <c r="F531" s="18">
        <v>12.4</v>
      </c>
      <c r="G531" s="18" t="s">
        <v>941</v>
      </c>
      <c r="H531" s="18" t="s">
        <v>58</v>
      </c>
      <c r="K531" s="18" t="str">
        <f t="shared" si="16"/>
        <v>ホシノキズナMASTER</v>
      </c>
      <c r="L531" s="18">
        <f t="shared" si="17"/>
        <v>12.4</v>
      </c>
    </row>
    <row r="532" spans="1:12" x14ac:dyDescent="0.4">
      <c r="A532" s="18" t="s">
        <v>29</v>
      </c>
      <c r="B532" s="18" t="s">
        <v>57</v>
      </c>
      <c r="C532" s="18" t="s">
        <v>359</v>
      </c>
      <c r="D532" s="18" t="s">
        <v>1054</v>
      </c>
      <c r="E532" s="18" t="s">
        <v>241</v>
      </c>
      <c r="F532" s="18">
        <v>12.3</v>
      </c>
      <c r="G532" s="18" t="s">
        <v>941</v>
      </c>
      <c r="H532" s="18" t="s">
        <v>58</v>
      </c>
      <c r="K532" s="18" t="str">
        <f t="shared" si="16"/>
        <v>Ai DrewEXPERT</v>
      </c>
      <c r="L532" s="18">
        <f t="shared" si="17"/>
        <v>12.3</v>
      </c>
    </row>
    <row r="533" spans="1:12" x14ac:dyDescent="0.4">
      <c r="A533" s="18" t="s">
        <v>10</v>
      </c>
      <c r="B533" s="18" t="s">
        <v>190</v>
      </c>
      <c r="C533" s="18" t="s">
        <v>1100</v>
      </c>
      <c r="D533" s="18" t="s">
        <v>1101</v>
      </c>
      <c r="E533" s="18" t="s">
        <v>1102</v>
      </c>
      <c r="F533" s="18">
        <v>12.2</v>
      </c>
      <c r="G533" s="18" t="s">
        <v>941</v>
      </c>
      <c r="H533" s="18" t="s">
        <v>58</v>
      </c>
      <c r="K533" s="18" t="str">
        <f t="shared" si="16"/>
        <v>Contrail ～軌跡～MASTER</v>
      </c>
      <c r="L533" s="18">
        <f t="shared" si="17"/>
        <v>12.2</v>
      </c>
    </row>
    <row r="534" spans="1:12" x14ac:dyDescent="0.4">
      <c r="A534" s="18" t="s">
        <v>29</v>
      </c>
      <c r="B534" s="18" t="s">
        <v>88</v>
      </c>
      <c r="C534" s="18" t="s">
        <v>89</v>
      </c>
      <c r="D534" s="18" t="s">
        <v>1103</v>
      </c>
      <c r="E534" s="18" t="s">
        <v>1104</v>
      </c>
      <c r="F534" s="18">
        <v>12.4</v>
      </c>
      <c r="G534" s="18" t="s">
        <v>941</v>
      </c>
      <c r="H534" s="18" t="s">
        <v>58</v>
      </c>
      <c r="K534" s="18" t="str">
        <f t="shared" si="16"/>
        <v>otorii INNOVATED -［i］3-EXPERT</v>
      </c>
      <c r="L534" s="18">
        <f t="shared" si="17"/>
        <v>12.4</v>
      </c>
    </row>
    <row r="535" spans="1:12" x14ac:dyDescent="0.4">
      <c r="A535" s="18" t="s">
        <v>29</v>
      </c>
      <c r="B535" s="18" t="s">
        <v>57</v>
      </c>
      <c r="C535" s="18" t="s">
        <v>56</v>
      </c>
      <c r="D535" s="18" t="s">
        <v>1105</v>
      </c>
      <c r="E535" s="18" t="s">
        <v>158</v>
      </c>
      <c r="F535" s="18">
        <v>12.6</v>
      </c>
      <c r="G535" s="18" t="s">
        <v>941</v>
      </c>
      <c r="H535" s="18" t="s">
        <v>58</v>
      </c>
      <c r="K535" s="18" t="str">
        <f t="shared" si="16"/>
        <v>Galaxy BlasterEXPERT</v>
      </c>
      <c r="L535" s="18">
        <f t="shared" si="17"/>
        <v>12.6</v>
      </c>
    </row>
    <row r="536" spans="1:12" x14ac:dyDescent="0.4">
      <c r="A536" s="18" t="s">
        <v>29</v>
      </c>
      <c r="B536" s="18" t="s">
        <v>57</v>
      </c>
      <c r="C536" s="18" t="s">
        <v>364</v>
      </c>
      <c r="D536" s="18" t="s">
        <v>1106</v>
      </c>
      <c r="E536" s="18" t="s">
        <v>770</v>
      </c>
      <c r="F536" s="18">
        <v>12.1</v>
      </c>
      <c r="G536" s="18" t="s">
        <v>941</v>
      </c>
      <c r="H536" s="18" t="s">
        <v>58</v>
      </c>
      <c r="K536" s="18" t="str">
        <f t="shared" si="16"/>
        <v>Trinity DepartureEXPERT</v>
      </c>
      <c r="L536" s="18">
        <f t="shared" si="17"/>
        <v>12.1</v>
      </c>
    </row>
    <row r="537" spans="1:12" x14ac:dyDescent="0.4">
      <c r="A537" s="18" t="s">
        <v>10</v>
      </c>
      <c r="B537" s="18" t="s">
        <v>57</v>
      </c>
      <c r="C537" s="18" t="s">
        <v>1107</v>
      </c>
      <c r="D537" s="18" t="s">
        <v>1108</v>
      </c>
      <c r="E537" s="18" t="s">
        <v>881</v>
      </c>
      <c r="F537" s="18">
        <v>12.3</v>
      </c>
      <c r="G537" s="18" t="s">
        <v>941</v>
      </c>
      <c r="H537" s="18" t="s">
        <v>58</v>
      </c>
      <c r="K537" s="18" t="str">
        <f t="shared" si="16"/>
        <v>進め!マイウェイ!MASTER</v>
      </c>
      <c r="L537" s="18">
        <f t="shared" si="17"/>
        <v>12.3</v>
      </c>
    </row>
    <row r="538" spans="1:12" x14ac:dyDescent="0.4">
      <c r="A538" s="18" t="s">
        <v>10</v>
      </c>
      <c r="B538" s="18" t="s">
        <v>190</v>
      </c>
      <c r="C538" s="18" t="s">
        <v>397</v>
      </c>
      <c r="D538" s="18" t="s">
        <v>1109</v>
      </c>
      <c r="E538" s="18" t="s">
        <v>476</v>
      </c>
      <c r="F538" s="18">
        <v>12.5</v>
      </c>
      <c r="G538" s="18" t="s">
        <v>941</v>
      </c>
      <c r="H538" s="18" t="s">
        <v>58</v>
      </c>
      <c r="K538" s="18" t="str">
        <f t="shared" si="16"/>
        <v>ハッピータイフーンMASTER</v>
      </c>
      <c r="L538" s="18">
        <f t="shared" si="17"/>
        <v>12.5</v>
      </c>
    </row>
    <row r="539" spans="1:12" x14ac:dyDescent="0.4">
      <c r="A539" s="18" t="s">
        <v>10</v>
      </c>
      <c r="B539" s="18" t="s">
        <v>190</v>
      </c>
      <c r="C539" s="18" t="s">
        <v>1110</v>
      </c>
      <c r="D539" s="18" t="s">
        <v>1111</v>
      </c>
      <c r="E539" s="18" t="s">
        <v>369</v>
      </c>
      <c r="F539" s="18">
        <v>12.5</v>
      </c>
      <c r="G539" s="18" t="s">
        <v>941</v>
      </c>
      <c r="H539" s="18" t="s">
        <v>58</v>
      </c>
      <c r="K539" s="18" t="str">
        <f t="shared" si="16"/>
        <v>BelieveMASTER</v>
      </c>
      <c r="L539" s="18">
        <f t="shared" si="17"/>
        <v>12.5</v>
      </c>
    </row>
    <row r="540" spans="1:12" x14ac:dyDescent="0.4">
      <c r="A540" s="18" t="s">
        <v>10</v>
      </c>
      <c r="B540" s="18" t="s">
        <v>190</v>
      </c>
      <c r="C540" s="18" t="s">
        <v>1112</v>
      </c>
      <c r="D540" s="18" t="s">
        <v>1113</v>
      </c>
      <c r="E540" s="18" t="s">
        <v>204</v>
      </c>
      <c r="F540" s="18">
        <v>12.4</v>
      </c>
      <c r="G540" s="18" t="s">
        <v>941</v>
      </c>
      <c r="H540" s="18" t="s">
        <v>58</v>
      </c>
      <c r="K540" s="18" t="str">
        <f t="shared" si="16"/>
        <v>リトルソルジャーMASTER</v>
      </c>
      <c r="L540" s="18">
        <f t="shared" si="17"/>
        <v>12.4</v>
      </c>
    </row>
    <row r="541" spans="1:12" x14ac:dyDescent="0.4">
      <c r="A541" s="18" t="s">
        <v>10</v>
      </c>
      <c r="B541" s="18" t="s">
        <v>57</v>
      </c>
      <c r="C541" s="18" t="s">
        <v>1114</v>
      </c>
      <c r="D541" s="18" t="s">
        <v>1115</v>
      </c>
      <c r="E541" s="18" t="s">
        <v>1116</v>
      </c>
      <c r="F541" s="18">
        <v>12.1</v>
      </c>
      <c r="G541" s="18" t="s">
        <v>941</v>
      </c>
      <c r="H541" s="18" t="s">
        <v>58</v>
      </c>
      <c r="K541" s="18" t="str">
        <f t="shared" si="16"/>
        <v>夏色花火MASTER</v>
      </c>
      <c r="L541" s="18">
        <f t="shared" si="17"/>
        <v>12.1</v>
      </c>
    </row>
    <row r="542" spans="1:12" x14ac:dyDescent="0.4">
      <c r="A542" s="18" t="s">
        <v>10</v>
      </c>
      <c r="B542" s="18" t="s">
        <v>130</v>
      </c>
      <c r="C542" s="18" t="s">
        <v>1117</v>
      </c>
      <c r="D542" s="18" t="s">
        <v>1118</v>
      </c>
      <c r="E542" s="18" t="s">
        <v>247</v>
      </c>
      <c r="F542" s="18">
        <v>12.6</v>
      </c>
      <c r="G542" s="18" t="s">
        <v>941</v>
      </c>
      <c r="H542" s="18" t="s">
        <v>58</v>
      </c>
      <c r="K542" s="18" t="str">
        <f t="shared" si="16"/>
        <v>スイートマジックMASTER</v>
      </c>
      <c r="L542" s="18">
        <f t="shared" si="17"/>
        <v>12.6</v>
      </c>
    </row>
    <row r="543" spans="1:12" x14ac:dyDescent="0.4">
      <c r="A543" s="18" t="s">
        <v>29</v>
      </c>
      <c r="B543" s="18" t="s">
        <v>119</v>
      </c>
      <c r="C543" s="18" t="s">
        <v>205</v>
      </c>
      <c r="D543" s="18" t="s">
        <v>1119</v>
      </c>
      <c r="E543" s="18" t="s">
        <v>381</v>
      </c>
      <c r="F543" s="18">
        <v>12.2</v>
      </c>
      <c r="G543" s="18" t="s">
        <v>941</v>
      </c>
      <c r="H543" s="18" t="s">
        <v>58</v>
      </c>
      <c r="K543" s="18" t="str">
        <f t="shared" si="16"/>
        <v>AirEXPERT</v>
      </c>
      <c r="L543" s="18">
        <f t="shared" si="17"/>
        <v>12.2</v>
      </c>
    </row>
    <row r="544" spans="1:12" x14ac:dyDescent="0.4">
      <c r="A544" s="18" t="s">
        <v>10</v>
      </c>
      <c r="B544" s="18" t="s">
        <v>190</v>
      </c>
      <c r="C544" s="18" t="s">
        <v>1120</v>
      </c>
      <c r="D544" s="18" t="s">
        <v>1121</v>
      </c>
      <c r="E544" s="18" t="s">
        <v>183</v>
      </c>
      <c r="F544" s="18">
        <v>12.1</v>
      </c>
      <c r="G544" s="18" t="s">
        <v>941</v>
      </c>
      <c r="H544" s="18" t="s">
        <v>58</v>
      </c>
      <c r="K544" s="18" t="str">
        <f t="shared" si="16"/>
        <v>NATSUKAGE-夏陰-MASTER</v>
      </c>
      <c r="L544" s="18">
        <f t="shared" si="17"/>
        <v>12.1</v>
      </c>
    </row>
    <row r="545" spans="1:12" x14ac:dyDescent="0.4">
      <c r="A545" s="18" t="s">
        <v>10</v>
      </c>
      <c r="B545" s="18" t="s">
        <v>190</v>
      </c>
      <c r="C545" s="18" t="s">
        <v>1122</v>
      </c>
      <c r="D545" s="18" t="s">
        <v>805</v>
      </c>
      <c r="E545" s="18" t="s">
        <v>378</v>
      </c>
      <c r="F545" s="18">
        <v>12.6</v>
      </c>
      <c r="G545" s="18" t="s">
        <v>941</v>
      </c>
      <c r="H545" s="18" t="s">
        <v>58</v>
      </c>
      <c r="K545" s="18" t="str">
        <f t="shared" si="16"/>
        <v>Snow in "I love you"MASTER</v>
      </c>
      <c r="L545" s="18">
        <f t="shared" si="17"/>
        <v>12.6</v>
      </c>
    </row>
    <row r="546" spans="1:12" x14ac:dyDescent="0.4">
      <c r="A546" s="18" t="s">
        <v>29</v>
      </c>
      <c r="B546" s="18" t="s">
        <v>88</v>
      </c>
      <c r="C546" s="18" t="s">
        <v>211</v>
      </c>
      <c r="D546" s="18" t="s">
        <v>1123</v>
      </c>
      <c r="E546" s="18" t="s">
        <v>349</v>
      </c>
      <c r="F546" s="18">
        <v>12.4</v>
      </c>
      <c r="G546" s="18" t="s">
        <v>941</v>
      </c>
      <c r="H546" s="18" t="s">
        <v>58</v>
      </c>
      <c r="K546" s="18" t="str">
        <f t="shared" si="16"/>
        <v>GenesisEXPERT</v>
      </c>
      <c r="L546" s="18">
        <f t="shared" si="17"/>
        <v>12.4</v>
      </c>
    </row>
    <row r="547" spans="1:12" x14ac:dyDescent="0.4">
      <c r="A547" s="18" t="s">
        <v>10</v>
      </c>
      <c r="B547" s="18" t="s">
        <v>190</v>
      </c>
      <c r="C547" s="18" t="s">
        <v>1124</v>
      </c>
      <c r="D547" s="18" t="s">
        <v>1125</v>
      </c>
      <c r="E547" s="18" t="s">
        <v>524</v>
      </c>
      <c r="F547" s="18">
        <v>12.5</v>
      </c>
      <c r="G547" s="18" t="s">
        <v>941</v>
      </c>
      <c r="H547" s="18" t="s">
        <v>58</v>
      </c>
      <c r="K547" s="18" t="str">
        <f t="shared" si="16"/>
        <v>いぇす!ゆゆゆ☆ゆるゆり♪♪MASTER</v>
      </c>
      <c r="L547" s="18">
        <f t="shared" si="17"/>
        <v>12.5</v>
      </c>
    </row>
    <row r="548" spans="1:12" x14ac:dyDescent="0.4">
      <c r="A548" s="18" t="s">
        <v>29</v>
      </c>
      <c r="B548" s="18" t="s">
        <v>57</v>
      </c>
      <c r="C548" s="18" t="s">
        <v>222</v>
      </c>
      <c r="D548" s="18" t="s">
        <v>1126</v>
      </c>
      <c r="E548" s="18" t="s">
        <v>692</v>
      </c>
      <c r="F548" s="18">
        <v>12</v>
      </c>
      <c r="G548" s="18" t="s">
        <v>941</v>
      </c>
      <c r="H548" s="18" t="s">
        <v>58</v>
      </c>
      <c r="K548" s="18" t="str">
        <f t="shared" si="16"/>
        <v>PinqPiq(xovevox Remix)EXPERT</v>
      </c>
      <c r="L548" s="18">
        <f t="shared" si="17"/>
        <v>12</v>
      </c>
    </row>
    <row r="549" spans="1:12" x14ac:dyDescent="0.4">
      <c r="A549" s="18" t="s">
        <v>29</v>
      </c>
      <c r="B549" s="18" t="s">
        <v>57</v>
      </c>
      <c r="C549" s="18" t="s">
        <v>376</v>
      </c>
      <c r="D549" s="18" t="s">
        <v>1127</v>
      </c>
      <c r="E549" s="18" t="s">
        <v>113</v>
      </c>
      <c r="F549" s="18">
        <v>12.2</v>
      </c>
      <c r="G549" s="18" t="s">
        <v>941</v>
      </c>
      <c r="H549" s="18" t="s">
        <v>58</v>
      </c>
      <c r="K549" s="18" t="str">
        <f t="shared" si="16"/>
        <v>RED to REDEXPERT</v>
      </c>
      <c r="L549" s="18">
        <f t="shared" si="17"/>
        <v>12.2</v>
      </c>
    </row>
    <row r="550" spans="1:12" x14ac:dyDescent="0.4">
      <c r="A550" s="18" t="s">
        <v>10</v>
      </c>
      <c r="B550" s="18" t="s">
        <v>190</v>
      </c>
      <c r="C550" s="18" t="s">
        <v>1128</v>
      </c>
      <c r="D550" s="18" t="s">
        <v>1129</v>
      </c>
      <c r="E550" s="18" t="s">
        <v>1130</v>
      </c>
      <c r="F550" s="18">
        <v>12.4</v>
      </c>
      <c r="G550" s="18" t="s">
        <v>941</v>
      </c>
      <c r="H550" s="18" t="s">
        <v>58</v>
      </c>
      <c r="K550" s="18" t="str">
        <f t="shared" si="16"/>
        <v>カラフルMASTER</v>
      </c>
      <c r="L550" s="18">
        <f t="shared" si="17"/>
        <v>12.4</v>
      </c>
    </row>
    <row r="551" spans="1:12" x14ac:dyDescent="0.4">
      <c r="A551" s="18" t="s">
        <v>10</v>
      </c>
      <c r="B551" s="18" t="s">
        <v>190</v>
      </c>
      <c r="C551" s="18" t="s">
        <v>1131</v>
      </c>
      <c r="D551" s="18" t="s">
        <v>1132</v>
      </c>
      <c r="E551" s="18" t="s">
        <v>453</v>
      </c>
      <c r="F551" s="18">
        <v>12.4</v>
      </c>
      <c r="G551" s="18" t="s">
        <v>941</v>
      </c>
      <c r="H551" s="18" t="s">
        <v>58</v>
      </c>
      <c r="K551" s="18" t="str">
        <f t="shared" si="16"/>
        <v>Forever FriendsMASTER</v>
      </c>
      <c r="L551" s="18">
        <f t="shared" si="17"/>
        <v>12.4</v>
      </c>
    </row>
    <row r="552" spans="1:12" x14ac:dyDescent="0.4">
      <c r="A552" s="18" t="s">
        <v>10</v>
      </c>
      <c r="B552" s="18" t="s">
        <v>190</v>
      </c>
      <c r="C552" s="18" t="s">
        <v>1133</v>
      </c>
      <c r="D552" s="18" t="s">
        <v>1134</v>
      </c>
      <c r="E552" s="18" t="s">
        <v>251</v>
      </c>
      <c r="F552" s="18">
        <v>12.2</v>
      </c>
      <c r="G552" s="18" t="s">
        <v>941</v>
      </c>
      <c r="H552" s="18" t="s">
        <v>58</v>
      </c>
      <c r="K552" s="18" t="str">
        <f t="shared" si="16"/>
        <v>紅蓮華MASTER</v>
      </c>
      <c r="L552" s="18">
        <f t="shared" si="17"/>
        <v>12.2</v>
      </c>
    </row>
    <row r="553" spans="1:12" x14ac:dyDescent="0.4">
      <c r="A553" s="18" t="s">
        <v>10</v>
      </c>
      <c r="B553" s="18" t="s">
        <v>190</v>
      </c>
      <c r="C553" s="18" t="s">
        <v>1135</v>
      </c>
      <c r="D553" s="18" t="s">
        <v>256</v>
      </c>
      <c r="E553" s="18" t="s">
        <v>472</v>
      </c>
      <c r="F553" s="18">
        <v>12.1</v>
      </c>
      <c r="G553" s="18" t="s">
        <v>941</v>
      </c>
      <c r="H553" s="18" t="s">
        <v>58</v>
      </c>
      <c r="K553" s="18" t="str">
        <f t="shared" si="16"/>
        <v>五等分の気持ちMASTER</v>
      </c>
      <c r="L553" s="18">
        <f t="shared" si="17"/>
        <v>12.1</v>
      </c>
    </row>
    <row r="554" spans="1:12" x14ac:dyDescent="0.4">
      <c r="A554" s="18" t="s">
        <v>29</v>
      </c>
      <c r="B554" s="18" t="s">
        <v>88</v>
      </c>
      <c r="C554" s="18" t="s">
        <v>231</v>
      </c>
      <c r="D554" s="18" t="s">
        <v>1136</v>
      </c>
      <c r="E554" s="18" t="s">
        <v>302</v>
      </c>
      <c r="F554" s="18">
        <v>12.6</v>
      </c>
      <c r="G554" s="18" t="s">
        <v>941</v>
      </c>
      <c r="H554" s="18" t="s">
        <v>58</v>
      </c>
      <c r="K554" s="18" t="str">
        <f t="shared" si="16"/>
        <v>雷切-RAIKIRI-EXPERT</v>
      </c>
      <c r="L554" s="18">
        <f t="shared" si="17"/>
        <v>12.6</v>
      </c>
    </row>
    <row r="555" spans="1:12" x14ac:dyDescent="0.4">
      <c r="A555" s="18" t="s">
        <v>10</v>
      </c>
      <c r="B555" s="18" t="s">
        <v>190</v>
      </c>
      <c r="C555" s="18" t="s">
        <v>1137</v>
      </c>
      <c r="D555" s="18" t="s">
        <v>1138</v>
      </c>
      <c r="E555" s="18" t="s">
        <v>778</v>
      </c>
      <c r="F555" s="18">
        <v>12.5</v>
      </c>
      <c r="G555" s="18" t="s">
        <v>941</v>
      </c>
      <c r="H555" s="18" t="s">
        <v>58</v>
      </c>
      <c r="K555" s="18" t="str">
        <f t="shared" si="16"/>
        <v>コネクトMASTER</v>
      </c>
      <c r="L555" s="18">
        <f t="shared" si="17"/>
        <v>12.5</v>
      </c>
    </row>
    <row r="556" spans="1:12" x14ac:dyDescent="0.4">
      <c r="A556" s="18" t="s">
        <v>10</v>
      </c>
      <c r="B556" s="18" t="s">
        <v>190</v>
      </c>
      <c r="C556" s="18" t="s">
        <v>1139</v>
      </c>
      <c r="D556" s="18" t="s">
        <v>1140</v>
      </c>
      <c r="E556" s="18" t="s">
        <v>69</v>
      </c>
      <c r="F556" s="18">
        <v>12.3</v>
      </c>
      <c r="G556" s="18" t="s">
        <v>941</v>
      </c>
      <c r="H556" s="18" t="s">
        <v>58</v>
      </c>
      <c r="K556" s="18" t="str">
        <f t="shared" si="16"/>
        <v>beautiful tomorrowMASTER</v>
      </c>
      <c r="L556" s="18">
        <f t="shared" si="17"/>
        <v>12.3</v>
      </c>
    </row>
    <row r="557" spans="1:12" x14ac:dyDescent="0.4">
      <c r="A557" s="18" t="s">
        <v>29</v>
      </c>
      <c r="B557" s="18" t="s">
        <v>119</v>
      </c>
      <c r="C557" s="18" t="s">
        <v>239</v>
      </c>
      <c r="D557" s="18" t="s">
        <v>1141</v>
      </c>
      <c r="E557" s="18" t="s">
        <v>371</v>
      </c>
      <c r="F557" s="18">
        <v>12.1</v>
      </c>
      <c r="G557" s="18" t="s">
        <v>941</v>
      </c>
      <c r="H557" s="18" t="s">
        <v>58</v>
      </c>
      <c r="K557" s="18" t="str">
        <f t="shared" si="16"/>
        <v>Jack-the-Ripper◆EXPERT</v>
      </c>
      <c r="L557" s="18">
        <f t="shared" si="17"/>
        <v>12.1</v>
      </c>
    </row>
    <row r="558" spans="1:12" x14ac:dyDescent="0.4">
      <c r="A558" s="18" t="s">
        <v>10</v>
      </c>
      <c r="B558" s="18" t="s">
        <v>190</v>
      </c>
      <c r="C558" s="18" t="s">
        <v>1142</v>
      </c>
      <c r="D558" s="18" t="s">
        <v>1143</v>
      </c>
      <c r="E558" s="18" t="s">
        <v>316</v>
      </c>
      <c r="F558" s="18">
        <v>12.4</v>
      </c>
      <c r="G558" s="18" t="s">
        <v>941</v>
      </c>
      <c r="H558" s="18" t="s">
        <v>58</v>
      </c>
      <c r="K558" s="18" t="str">
        <f t="shared" si="16"/>
        <v>進化系ColorsMASTER</v>
      </c>
      <c r="L558" s="18">
        <f t="shared" si="17"/>
        <v>12.4</v>
      </c>
    </row>
    <row r="559" spans="1:12" x14ac:dyDescent="0.4">
      <c r="A559" s="18" t="s">
        <v>29</v>
      </c>
      <c r="B559" s="18" t="s">
        <v>88</v>
      </c>
      <c r="C559" s="18" t="s">
        <v>242</v>
      </c>
      <c r="D559" s="18" t="s">
        <v>531</v>
      </c>
      <c r="E559" s="18" t="s">
        <v>263</v>
      </c>
      <c r="F559" s="18">
        <v>12.5</v>
      </c>
      <c r="G559" s="18" t="s">
        <v>941</v>
      </c>
      <c r="H559" s="18" t="s">
        <v>58</v>
      </c>
      <c r="K559" s="18" t="str">
        <f t="shared" si="16"/>
        <v>宛城、炎上!!EXPERT</v>
      </c>
      <c r="L559" s="18">
        <f t="shared" si="17"/>
        <v>12.5</v>
      </c>
    </row>
    <row r="560" spans="1:12" x14ac:dyDescent="0.4">
      <c r="A560" s="18" t="s">
        <v>10</v>
      </c>
      <c r="B560" s="18" t="s">
        <v>57</v>
      </c>
      <c r="C560" s="18" t="s">
        <v>1144</v>
      </c>
      <c r="D560" s="18" t="s">
        <v>438</v>
      </c>
      <c r="E560" s="18" t="s">
        <v>1047</v>
      </c>
      <c r="F560" s="18">
        <v>12.4</v>
      </c>
      <c r="G560" s="18" t="s">
        <v>941</v>
      </c>
      <c r="H560" s="18" t="s">
        <v>58</v>
      </c>
      <c r="K560" s="18" t="str">
        <f t="shared" si="16"/>
        <v>キミは“見ていたね"?MASTER</v>
      </c>
      <c r="L560" s="18">
        <f t="shared" si="17"/>
        <v>12.4</v>
      </c>
    </row>
    <row r="561" spans="1:12" x14ac:dyDescent="0.4">
      <c r="A561" s="18" t="s">
        <v>10</v>
      </c>
      <c r="B561" s="18" t="s">
        <v>130</v>
      </c>
      <c r="C561" s="18" t="s">
        <v>1145</v>
      </c>
      <c r="D561" s="18" t="s">
        <v>1146</v>
      </c>
      <c r="E561" s="18" t="s">
        <v>296</v>
      </c>
      <c r="F561" s="18">
        <v>12.5</v>
      </c>
      <c r="G561" s="18" t="s">
        <v>941</v>
      </c>
      <c r="H561" s="18" t="s">
        <v>58</v>
      </c>
      <c r="K561" s="18" t="str">
        <f t="shared" si="16"/>
        <v>名探偵連続殺人事件MASTER</v>
      </c>
      <c r="L561" s="18">
        <f t="shared" si="17"/>
        <v>12.5</v>
      </c>
    </row>
    <row r="562" spans="1:12" x14ac:dyDescent="0.4">
      <c r="A562" s="18" t="s">
        <v>29</v>
      </c>
      <c r="B562" s="18" t="s">
        <v>180</v>
      </c>
      <c r="C562" s="18" t="s">
        <v>389</v>
      </c>
      <c r="D562" s="18" t="s">
        <v>58</v>
      </c>
      <c r="E562" s="18" t="s">
        <v>58</v>
      </c>
      <c r="F562" s="18">
        <v>12.2</v>
      </c>
      <c r="G562" s="18" t="s">
        <v>941</v>
      </c>
      <c r="H562" s="18" t="s">
        <v>58</v>
      </c>
      <c r="K562" s="18" t="str">
        <f t="shared" si="16"/>
        <v>ナイト・オブ・ナイツ (かめりあ's“ワンス・アポン・ア・ナイト"Remix)EXPERT</v>
      </c>
      <c r="L562" s="18">
        <f t="shared" si="17"/>
        <v>12.2</v>
      </c>
    </row>
    <row r="563" spans="1:12" x14ac:dyDescent="0.4">
      <c r="A563" s="18" t="s">
        <v>10</v>
      </c>
      <c r="B563" s="18" t="s">
        <v>180</v>
      </c>
      <c r="C563" s="18" t="s">
        <v>1147</v>
      </c>
      <c r="D563" s="18" t="s">
        <v>58</v>
      </c>
      <c r="E563" s="18" t="s">
        <v>58</v>
      </c>
      <c r="F563" s="18">
        <v>12.6</v>
      </c>
      <c r="G563" s="18" t="s">
        <v>941</v>
      </c>
      <c r="H563" s="18" t="s">
        <v>58</v>
      </c>
      <c r="K563" s="18" t="str">
        <f t="shared" si="16"/>
        <v>LOVERSMASTER</v>
      </c>
      <c r="L563" s="18">
        <f t="shared" si="17"/>
        <v>12.6</v>
      </c>
    </row>
    <row r="564" spans="1:12" x14ac:dyDescent="0.4">
      <c r="A564" s="18" t="s">
        <v>10</v>
      </c>
      <c r="B564" s="18" t="s">
        <v>130</v>
      </c>
      <c r="C564" s="18" t="s">
        <v>1148</v>
      </c>
      <c r="D564" s="18" t="s">
        <v>58</v>
      </c>
      <c r="E564" s="18" t="s">
        <v>58</v>
      </c>
      <c r="F564" s="18">
        <v>12.3</v>
      </c>
      <c r="G564" s="18" t="s">
        <v>941</v>
      </c>
      <c r="H564" s="18" t="s">
        <v>58</v>
      </c>
      <c r="K564" s="18" t="str">
        <f t="shared" si="16"/>
        <v>愛されなくても君がいるMASTER</v>
      </c>
      <c r="L564" s="18">
        <f t="shared" si="17"/>
        <v>12.3</v>
      </c>
    </row>
    <row r="565" spans="1:12" x14ac:dyDescent="0.4">
      <c r="A565" s="18" t="s">
        <v>29</v>
      </c>
      <c r="B565" s="18" t="s">
        <v>119</v>
      </c>
      <c r="C565" s="18" t="s">
        <v>17</v>
      </c>
      <c r="D565" s="18" t="s">
        <v>821</v>
      </c>
      <c r="E565" s="18" t="s">
        <v>110</v>
      </c>
      <c r="F565" s="18">
        <v>12.1</v>
      </c>
      <c r="G565" s="18" t="s">
        <v>941</v>
      </c>
      <c r="H565" s="18" t="s">
        <v>58</v>
      </c>
      <c r="K565" s="18" t="str">
        <f t="shared" si="16"/>
        <v>Grievous LadyEXPERT</v>
      </c>
      <c r="L565" s="18">
        <f t="shared" si="17"/>
        <v>12.1</v>
      </c>
    </row>
    <row r="566" spans="1:12" x14ac:dyDescent="0.4">
      <c r="A566" s="18" t="s">
        <v>10</v>
      </c>
      <c r="B566" s="18" t="s">
        <v>130</v>
      </c>
      <c r="C566" s="18" t="s">
        <v>1149</v>
      </c>
      <c r="D566" s="18" t="s">
        <v>58</v>
      </c>
      <c r="E566" s="18" t="s">
        <v>58</v>
      </c>
      <c r="F566" s="18">
        <v>12.5</v>
      </c>
      <c r="G566" s="18" t="s">
        <v>941</v>
      </c>
      <c r="H566" s="18" t="s">
        <v>58</v>
      </c>
      <c r="K566" s="18" t="str">
        <f t="shared" si="16"/>
        <v>ビターチョコデコレーションMASTER</v>
      </c>
      <c r="L566" s="18">
        <f t="shared" si="17"/>
        <v>12.5</v>
      </c>
    </row>
    <row r="567" spans="1:12" x14ac:dyDescent="0.4">
      <c r="A567" s="18" t="s">
        <v>10</v>
      </c>
      <c r="B567" s="18" t="s">
        <v>130</v>
      </c>
      <c r="C567" s="18" t="s">
        <v>1150</v>
      </c>
      <c r="D567" s="18" t="s">
        <v>564</v>
      </c>
      <c r="E567" s="18" t="s">
        <v>319</v>
      </c>
      <c r="F567" s="18">
        <v>12.5</v>
      </c>
      <c r="G567" s="18" t="s">
        <v>941</v>
      </c>
      <c r="H567" s="18" t="s">
        <v>58</v>
      </c>
      <c r="K567" s="18" t="str">
        <f t="shared" si="16"/>
        <v>ウミユリ海底譚MASTER</v>
      </c>
      <c r="L567" s="18">
        <f t="shared" si="17"/>
        <v>12.5</v>
      </c>
    </row>
    <row r="568" spans="1:12" x14ac:dyDescent="0.4">
      <c r="A568" s="18" t="s">
        <v>10</v>
      </c>
      <c r="B568" s="18" t="s">
        <v>130</v>
      </c>
      <c r="C568" s="18" t="s">
        <v>1151</v>
      </c>
      <c r="D568" s="18" t="s">
        <v>58</v>
      </c>
      <c r="E568" s="18" t="s">
        <v>58</v>
      </c>
      <c r="F568" s="18">
        <v>12.1</v>
      </c>
      <c r="G568" s="18" t="s">
        <v>941</v>
      </c>
      <c r="H568" s="18" t="s">
        <v>58</v>
      </c>
      <c r="K568" s="18" t="str">
        <f t="shared" si="16"/>
        <v>タイムマシンMASTER</v>
      </c>
      <c r="L568" s="18">
        <f t="shared" si="17"/>
        <v>12.1</v>
      </c>
    </row>
    <row r="569" spans="1:12" x14ac:dyDescent="0.4">
      <c r="A569" s="18" t="s">
        <v>10</v>
      </c>
      <c r="B569" s="18" t="s">
        <v>130</v>
      </c>
      <c r="C569" s="18" t="s">
        <v>1152</v>
      </c>
      <c r="D569" s="18" t="s">
        <v>58</v>
      </c>
      <c r="E569" s="18" t="s">
        <v>58</v>
      </c>
      <c r="F569" s="18">
        <v>12.6</v>
      </c>
      <c r="G569" s="18" t="s">
        <v>941</v>
      </c>
      <c r="H569" s="18" t="s">
        <v>58</v>
      </c>
      <c r="K569" s="18" t="str">
        <f t="shared" si="16"/>
        <v>ツギハギスタッカートMASTER</v>
      </c>
      <c r="L569" s="18">
        <f t="shared" si="17"/>
        <v>12.6</v>
      </c>
    </row>
    <row r="570" spans="1:12" x14ac:dyDescent="0.4">
      <c r="A570" s="18" t="s">
        <v>29</v>
      </c>
      <c r="B570" s="18" t="s">
        <v>88</v>
      </c>
      <c r="C570" s="18" t="s">
        <v>252</v>
      </c>
      <c r="D570" s="18" t="s">
        <v>1153</v>
      </c>
      <c r="E570" s="18" t="s">
        <v>536</v>
      </c>
      <c r="F570" s="18">
        <v>12.1</v>
      </c>
      <c r="G570" s="18" t="s">
        <v>941</v>
      </c>
      <c r="H570" s="18" t="s">
        <v>58</v>
      </c>
      <c r="K570" s="18" t="str">
        <f t="shared" si="16"/>
        <v>ClimaxEXPERT</v>
      </c>
      <c r="L570" s="18">
        <f t="shared" si="17"/>
        <v>12.1</v>
      </c>
    </row>
    <row r="571" spans="1:12" x14ac:dyDescent="0.4">
      <c r="A571" s="18" t="s">
        <v>10</v>
      </c>
      <c r="B571" s="18" t="s">
        <v>130</v>
      </c>
      <c r="C571" s="18" t="s">
        <v>1154</v>
      </c>
      <c r="D571" s="18" t="s">
        <v>614</v>
      </c>
      <c r="E571" s="18" t="s">
        <v>648</v>
      </c>
      <c r="F571" s="18">
        <v>12.3</v>
      </c>
      <c r="G571" s="18" t="s">
        <v>941</v>
      </c>
      <c r="H571" s="18" t="s">
        <v>58</v>
      </c>
      <c r="K571" s="18" t="str">
        <f t="shared" si="16"/>
        <v>太陽系デスコMASTER</v>
      </c>
      <c r="L571" s="18">
        <f t="shared" si="17"/>
        <v>12.3</v>
      </c>
    </row>
    <row r="572" spans="1:12" x14ac:dyDescent="0.4">
      <c r="A572" s="18" t="s">
        <v>10</v>
      </c>
      <c r="B572" s="18" t="s">
        <v>180</v>
      </c>
      <c r="C572" s="18" t="s">
        <v>1155</v>
      </c>
      <c r="D572" s="18" t="s">
        <v>1156</v>
      </c>
      <c r="E572" s="18" t="s">
        <v>648</v>
      </c>
      <c r="F572" s="18">
        <v>12.6</v>
      </c>
      <c r="G572" s="18" t="s">
        <v>941</v>
      </c>
      <c r="H572" s="18" t="s">
        <v>58</v>
      </c>
      <c r="K572" s="18" t="str">
        <f t="shared" si="16"/>
        <v>明星ロケットMASTER</v>
      </c>
      <c r="L572" s="18">
        <f t="shared" si="17"/>
        <v>12.6</v>
      </c>
    </row>
    <row r="573" spans="1:12" x14ac:dyDescent="0.4">
      <c r="A573" s="18" t="s">
        <v>10</v>
      </c>
      <c r="B573" s="18" t="s">
        <v>190</v>
      </c>
      <c r="C573" s="18" t="s">
        <v>1157</v>
      </c>
      <c r="D573" s="18" t="s">
        <v>1158</v>
      </c>
      <c r="E573" s="18" t="s">
        <v>1159</v>
      </c>
      <c r="F573" s="18">
        <v>12.3</v>
      </c>
      <c r="G573" s="18" t="s">
        <v>941</v>
      </c>
      <c r="H573" s="18" t="s">
        <v>58</v>
      </c>
      <c r="K573" s="18" t="str">
        <f t="shared" si="16"/>
        <v>クライングハートMASTER</v>
      </c>
      <c r="L573" s="18">
        <f t="shared" si="17"/>
        <v>12.3</v>
      </c>
    </row>
    <row r="574" spans="1:12" x14ac:dyDescent="0.4">
      <c r="A574" s="18" t="s">
        <v>10</v>
      </c>
      <c r="B574" s="18" t="s">
        <v>190</v>
      </c>
      <c r="C574" s="18" t="s">
        <v>1160</v>
      </c>
      <c r="D574" s="18" t="s">
        <v>58</v>
      </c>
      <c r="E574" s="18" t="s">
        <v>58</v>
      </c>
      <c r="F574" s="18">
        <v>12.2</v>
      </c>
      <c r="G574" s="18" t="s">
        <v>941</v>
      </c>
      <c r="H574" s="18" t="s">
        <v>58</v>
      </c>
      <c r="K574" s="18" t="str">
        <f t="shared" si="16"/>
        <v>SAKURAスキップMASTER</v>
      </c>
      <c r="L574" s="18">
        <f t="shared" si="17"/>
        <v>12.2</v>
      </c>
    </row>
    <row r="575" spans="1:12" x14ac:dyDescent="0.4">
      <c r="A575" s="18" t="s">
        <v>10</v>
      </c>
      <c r="B575" s="18" t="s">
        <v>190</v>
      </c>
      <c r="C575" s="18" t="s">
        <v>1161</v>
      </c>
      <c r="D575" s="18" t="s">
        <v>58</v>
      </c>
      <c r="E575" s="18" t="s">
        <v>58</v>
      </c>
      <c r="F575" s="18">
        <v>12.5</v>
      </c>
      <c r="G575" s="18" t="s">
        <v>941</v>
      </c>
      <c r="H575" s="18" t="s">
        <v>58</v>
      </c>
      <c r="K575" s="18" t="str">
        <f t="shared" si="16"/>
        <v>JUMPin' JUMP UP!!!!MASTER</v>
      </c>
      <c r="L575" s="18">
        <f t="shared" si="17"/>
        <v>12.5</v>
      </c>
    </row>
    <row r="576" spans="1:12" x14ac:dyDescent="0.4">
      <c r="A576" s="18" t="s">
        <v>29</v>
      </c>
      <c r="B576" s="18" t="s">
        <v>57</v>
      </c>
      <c r="C576" s="18" t="s">
        <v>403</v>
      </c>
      <c r="D576" s="18" t="s">
        <v>58</v>
      </c>
      <c r="E576" s="18" t="s">
        <v>58</v>
      </c>
      <c r="F576" s="18">
        <v>12.5</v>
      </c>
      <c r="G576" s="18" t="s">
        <v>941</v>
      </c>
      <c r="H576" s="18" t="s">
        <v>58</v>
      </c>
      <c r="K576" s="18" t="str">
        <f t="shared" si="16"/>
        <v>See The LightEXPERT</v>
      </c>
      <c r="L576" s="18">
        <f t="shared" si="17"/>
        <v>12.5</v>
      </c>
    </row>
    <row r="577" spans="1:12" x14ac:dyDescent="0.4">
      <c r="A577" s="18" t="s">
        <v>10</v>
      </c>
      <c r="B577" s="18" t="s">
        <v>190</v>
      </c>
      <c r="C577" s="18" t="s">
        <v>1162</v>
      </c>
      <c r="D577" s="18" t="s">
        <v>58</v>
      </c>
      <c r="E577" s="18" t="s">
        <v>58</v>
      </c>
      <c r="F577" s="18">
        <v>12.3</v>
      </c>
      <c r="G577" s="18" t="s">
        <v>941</v>
      </c>
      <c r="H577" s="18" t="s">
        <v>58</v>
      </c>
      <c r="K577" s="18" t="str">
        <f t="shared" ref="K577:K640" si="18">C577&amp;A577</f>
        <v>天空カフェテリアMASTER</v>
      </c>
      <c r="L577" s="18">
        <f t="shared" ref="L577:L640" si="19">F577</f>
        <v>12.3</v>
      </c>
    </row>
    <row r="578" spans="1:12" x14ac:dyDescent="0.4">
      <c r="A578" s="18" t="s">
        <v>10</v>
      </c>
      <c r="B578" s="18" t="s">
        <v>190</v>
      </c>
      <c r="C578" s="18" t="s">
        <v>1163</v>
      </c>
      <c r="D578" s="18" t="s">
        <v>58</v>
      </c>
      <c r="E578" s="18" t="s">
        <v>58</v>
      </c>
      <c r="F578" s="18">
        <v>12.6</v>
      </c>
      <c r="G578" s="18" t="s">
        <v>941</v>
      </c>
      <c r="H578" s="18" t="s">
        <v>58</v>
      </c>
      <c r="K578" s="18" t="str">
        <f t="shared" si="18"/>
        <v>LINKMASTER</v>
      </c>
      <c r="L578" s="18">
        <f t="shared" si="19"/>
        <v>12.6</v>
      </c>
    </row>
    <row r="579" spans="1:12" x14ac:dyDescent="0.4">
      <c r="A579" s="18" t="s">
        <v>10</v>
      </c>
      <c r="B579" s="18" t="s">
        <v>190</v>
      </c>
      <c r="C579" s="18" t="s">
        <v>1164</v>
      </c>
      <c r="D579" s="18" t="s">
        <v>58</v>
      </c>
      <c r="E579" s="18" t="s">
        <v>58</v>
      </c>
      <c r="F579" s="18">
        <v>12.2</v>
      </c>
      <c r="G579" s="18" t="s">
        <v>941</v>
      </c>
      <c r="H579" s="18" t="s">
        <v>58</v>
      </c>
      <c r="K579" s="18" t="str">
        <f t="shared" si="18"/>
        <v>初恋は君色メモリーMASTER</v>
      </c>
      <c r="L579" s="18">
        <f t="shared" si="19"/>
        <v>12.2</v>
      </c>
    </row>
    <row r="580" spans="1:12" x14ac:dyDescent="0.4">
      <c r="A580" s="18" t="s">
        <v>10</v>
      </c>
      <c r="B580" s="18" t="s">
        <v>190</v>
      </c>
      <c r="C580" s="18" t="s">
        <v>1165</v>
      </c>
      <c r="D580" s="18" t="s">
        <v>58</v>
      </c>
      <c r="E580" s="18" t="s">
        <v>58</v>
      </c>
      <c r="F580" s="18">
        <v>12.5</v>
      </c>
      <c r="G580" s="18" t="s">
        <v>941</v>
      </c>
      <c r="H580" s="18" t="s">
        <v>58</v>
      </c>
      <c r="K580" s="18" t="str">
        <f t="shared" si="18"/>
        <v>JOINTMASTER</v>
      </c>
      <c r="L580" s="18">
        <f t="shared" si="19"/>
        <v>12.5</v>
      </c>
    </row>
    <row r="581" spans="1:12" x14ac:dyDescent="0.4">
      <c r="A581" s="18" t="s">
        <v>10</v>
      </c>
      <c r="B581" s="18" t="s">
        <v>190</v>
      </c>
      <c r="C581" s="18" t="s">
        <v>1166</v>
      </c>
      <c r="D581" s="18" t="s">
        <v>58</v>
      </c>
      <c r="E581" s="18" t="s">
        <v>58</v>
      </c>
      <c r="F581" s="18">
        <v>12.3</v>
      </c>
      <c r="G581" s="18" t="s">
        <v>941</v>
      </c>
      <c r="H581" s="18" t="s">
        <v>58</v>
      </c>
      <c r="K581" s="18" t="str">
        <f t="shared" si="18"/>
        <v>秒針を噛むMASTER</v>
      </c>
      <c r="L581" s="18">
        <f t="shared" si="19"/>
        <v>12.3</v>
      </c>
    </row>
    <row r="582" spans="1:12" x14ac:dyDescent="0.4">
      <c r="A582" s="18" t="s">
        <v>10</v>
      </c>
      <c r="B582" s="18" t="s">
        <v>130</v>
      </c>
      <c r="C582" s="18" t="s">
        <v>1167</v>
      </c>
      <c r="D582" s="18" t="s">
        <v>58</v>
      </c>
      <c r="E582" s="18" t="s">
        <v>58</v>
      </c>
      <c r="F582" s="18">
        <v>12.2</v>
      </c>
      <c r="G582" s="18" t="s">
        <v>941</v>
      </c>
      <c r="H582" s="18" t="s">
        <v>58</v>
      </c>
      <c r="K582" s="18" t="str">
        <f t="shared" si="18"/>
        <v>HenceforthMASTER</v>
      </c>
      <c r="L582" s="18">
        <f t="shared" si="19"/>
        <v>12.2</v>
      </c>
    </row>
    <row r="583" spans="1:12" x14ac:dyDescent="0.4">
      <c r="A583" s="18" t="s">
        <v>29</v>
      </c>
      <c r="B583" s="18" t="s">
        <v>57</v>
      </c>
      <c r="C583" s="18" t="s">
        <v>24</v>
      </c>
      <c r="D583" s="18" t="s">
        <v>58</v>
      </c>
      <c r="E583" s="18" t="s">
        <v>58</v>
      </c>
      <c r="F583" s="18">
        <v>12.3</v>
      </c>
      <c r="G583" s="18" t="s">
        <v>941</v>
      </c>
      <c r="H583" s="18" t="s">
        <v>58</v>
      </c>
      <c r="K583" s="18" t="str">
        <f t="shared" si="18"/>
        <v>最っ高のエンタメだ!!EXPERT</v>
      </c>
      <c r="L583" s="18">
        <f t="shared" si="19"/>
        <v>12.3</v>
      </c>
    </row>
    <row r="584" spans="1:12" x14ac:dyDescent="0.4">
      <c r="A584" s="18" t="s">
        <v>10</v>
      </c>
      <c r="B584" s="18" t="s">
        <v>424</v>
      </c>
      <c r="C584" s="18" t="s">
        <v>1168</v>
      </c>
      <c r="D584" s="18" t="s">
        <v>1066</v>
      </c>
      <c r="E584" s="18" t="s">
        <v>265</v>
      </c>
      <c r="F584" s="18">
        <v>12.3</v>
      </c>
      <c r="G584" s="18" t="s">
        <v>941</v>
      </c>
      <c r="H584" s="18" t="s">
        <v>58</v>
      </c>
      <c r="K584" s="18" t="str">
        <f t="shared" si="18"/>
        <v>ポケットからぬりつぶせ! -日向 千夏ソロver.-MASTER</v>
      </c>
      <c r="L584" s="18">
        <f t="shared" si="19"/>
        <v>12.3</v>
      </c>
    </row>
    <row r="585" spans="1:12" x14ac:dyDescent="0.4">
      <c r="A585" s="18" t="s">
        <v>10</v>
      </c>
      <c r="B585" s="18" t="s">
        <v>424</v>
      </c>
      <c r="C585" s="18" t="s">
        <v>1169</v>
      </c>
      <c r="D585" s="18" t="s">
        <v>1066</v>
      </c>
      <c r="E585" s="18" t="s">
        <v>265</v>
      </c>
      <c r="F585" s="18" t="s">
        <v>58</v>
      </c>
      <c r="G585" s="18" t="s">
        <v>941</v>
      </c>
      <c r="H585" s="18" t="s">
        <v>58</v>
      </c>
      <c r="K585" s="18" t="str">
        <f t="shared" si="18"/>
        <v>ポケットからぬりつぶせ! -柏木 美亜ソロver.-MASTER</v>
      </c>
      <c r="L585" s="18" t="str">
        <f t="shared" si="19"/>
        <v>None</v>
      </c>
    </row>
    <row r="586" spans="1:12" x14ac:dyDescent="0.4">
      <c r="A586" s="18" t="s">
        <v>10</v>
      </c>
      <c r="B586" s="18" t="s">
        <v>424</v>
      </c>
      <c r="C586" s="18" t="s">
        <v>1170</v>
      </c>
      <c r="D586" s="18" t="s">
        <v>1066</v>
      </c>
      <c r="E586" s="18" t="s">
        <v>265</v>
      </c>
      <c r="F586" s="18" t="s">
        <v>58</v>
      </c>
      <c r="G586" s="18" t="s">
        <v>941</v>
      </c>
      <c r="H586" s="18" t="s">
        <v>58</v>
      </c>
      <c r="K586" s="18" t="str">
        <f t="shared" si="18"/>
        <v>ポケットからぬりつぶせ! -東雲 つむぎソロver.-MASTER</v>
      </c>
      <c r="L586" s="18" t="str">
        <f t="shared" si="19"/>
        <v>None</v>
      </c>
    </row>
    <row r="587" spans="1:12" x14ac:dyDescent="0.4">
      <c r="A587" s="18" t="s">
        <v>10</v>
      </c>
      <c r="B587" s="18" t="s">
        <v>190</v>
      </c>
      <c r="C587" s="18" t="s">
        <v>1171</v>
      </c>
      <c r="D587" s="18" t="s">
        <v>58</v>
      </c>
      <c r="E587" s="18" t="s">
        <v>58</v>
      </c>
      <c r="F587" s="18">
        <v>12.5</v>
      </c>
      <c r="G587" s="18" t="s">
        <v>941</v>
      </c>
      <c r="H587" s="18" t="s">
        <v>58</v>
      </c>
      <c r="K587" s="18" t="str">
        <f t="shared" si="18"/>
        <v>Daydream caféMASTER</v>
      </c>
      <c r="L587" s="18">
        <f t="shared" si="19"/>
        <v>12.5</v>
      </c>
    </row>
    <row r="588" spans="1:12" x14ac:dyDescent="0.4">
      <c r="A588" s="18" t="s">
        <v>29</v>
      </c>
      <c r="B588" s="18" t="s">
        <v>57</v>
      </c>
      <c r="C588" s="18" t="s">
        <v>419</v>
      </c>
      <c r="D588" s="18" t="s">
        <v>58</v>
      </c>
      <c r="E588" s="18" t="s">
        <v>58</v>
      </c>
      <c r="F588" s="18">
        <v>12.2</v>
      </c>
      <c r="G588" s="18" t="s">
        <v>941</v>
      </c>
      <c r="H588" s="18" t="s">
        <v>58</v>
      </c>
      <c r="K588" s="18" t="str">
        <f t="shared" si="18"/>
        <v>colorful transparencyEXPERT</v>
      </c>
      <c r="L588" s="18">
        <f t="shared" si="19"/>
        <v>12.2</v>
      </c>
    </row>
    <row r="589" spans="1:12" x14ac:dyDescent="0.4">
      <c r="A589" s="18" t="s">
        <v>10</v>
      </c>
      <c r="B589" s="18" t="s">
        <v>190</v>
      </c>
      <c r="C589" s="18" t="s">
        <v>1172</v>
      </c>
      <c r="D589" s="18" t="s">
        <v>58</v>
      </c>
      <c r="E589" s="18" t="s">
        <v>58</v>
      </c>
      <c r="F589" s="18">
        <v>12.4</v>
      </c>
      <c r="G589" s="18" t="s">
        <v>941</v>
      </c>
      <c r="H589" s="18" t="s">
        <v>58</v>
      </c>
      <c r="K589" s="18" t="str">
        <f t="shared" si="18"/>
        <v>EZ DO DANCEMASTER</v>
      </c>
      <c r="L589" s="18">
        <f t="shared" si="19"/>
        <v>12.4</v>
      </c>
    </row>
    <row r="590" spans="1:12" x14ac:dyDescent="0.4">
      <c r="A590" s="18" t="s">
        <v>10</v>
      </c>
      <c r="B590" s="18" t="s">
        <v>190</v>
      </c>
      <c r="C590" s="18" t="s">
        <v>1173</v>
      </c>
      <c r="D590" s="18" t="s">
        <v>1174</v>
      </c>
      <c r="E590" s="18" t="s">
        <v>1175</v>
      </c>
      <c r="F590" s="18">
        <v>12.3</v>
      </c>
      <c r="G590" s="18" t="s">
        <v>941</v>
      </c>
      <c r="H590" s="18" t="s">
        <v>58</v>
      </c>
      <c r="K590" s="18" t="str">
        <f t="shared" si="18"/>
        <v>Realize!MASTER</v>
      </c>
      <c r="L590" s="18">
        <f t="shared" si="19"/>
        <v>12.3</v>
      </c>
    </row>
    <row r="591" spans="1:12" x14ac:dyDescent="0.4">
      <c r="A591" s="18" t="s">
        <v>29</v>
      </c>
      <c r="B591" s="18" t="s">
        <v>119</v>
      </c>
      <c r="C591" s="18" t="s">
        <v>276</v>
      </c>
      <c r="D591" s="18" t="s">
        <v>58</v>
      </c>
      <c r="E591" s="18" t="s">
        <v>58</v>
      </c>
      <c r="F591" s="18">
        <v>12.5</v>
      </c>
      <c r="G591" s="18" t="s">
        <v>941</v>
      </c>
      <c r="H591" s="18" t="s">
        <v>58</v>
      </c>
      <c r="K591" s="18" t="str">
        <f t="shared" si="18"/>
        <v>AmphisbaenaEXPERT</v>
      </c>
      <c r="L591" s="18">
        <f t="shared" si="19"/>
        <v>12.5</v>
      </c>
    </row>
    <row r="592" spans="1:12" x14ac:dyDescent="0.4">
      <c r="A592" s="18" t="s">
        <v>10</v>
      </c>
      <c r="B592" s="18" t="s">
        <v>190</v>
      </c>
      <c r="C592" s="18" t="s">
        <v>1176</v>
      </c>
      <c r="D592" s="18" t="s">
        <v>58</v>
      </c>
      <c r="E592" s="18" t="s">
        <v>58</v>
      </c>
      <c r="F592" s="18">
        <v>12.3</v>
      </c>
      <c r="G592" s="18" t="s">
        <v>941</v>
      </c>
      <c r="H592" s="18" t="s">
        <v>58</v>
      </c>
      <c r="K592" s="18" t="str">
        <f t="shared" si="18"/>
        <v>Check my soulMASTER</v>
      </c>
      <c r="L592" s="18">
        <f t="shared" si="19"/>
        <v>12.3</v>
      </c>
    </row>
    <row r="593" spans="1:12" x14ac:dyDescent="0.4">
      <c r="A593" s="18" t="s">
        <v>29</v>
      </c>
      <c r="B593" s="18" t="s">
        <v>57</v>
      </c>
      <c r="C593" s="18" t="s">
        <v>421</v>
      </c>
      <c r="D593" s="18" t="s">
        <v>1177</v>
      </c>
      <c r="E593" s="18" t="s">
        <v>516</v>
      </c>
      <c r="F593" s="18">
        <v>12.2</v>
      </c>
      <c r="G593" s="18" t="s">
        <v>941</v>
      </c>
      <c r="H593" s="18" t="s">
        <v>58</v>
      </c>
      <c r="K593" s="18" t="str">
        <f t="shared" si="18"/>
        <v>Pastel SprinklesEXPERT</v>
      </c>
      <c r="L593" s="18">
        <f t="shared" si="19"/>
        <v>12.2</v>
      </c>
    </row>
    <row r="594" spans="1:12" x14ac:dyDescent="0.4">
      <c r="A594" s="18" t="s">
        <v>10</v>
      </c>
      <c r="B594" s="18" t="s">
        <v>190</v>
      </c>
      <c r="C594" s="18" t="s">
        <v>1178</v>
      </c>
      <c r="D594" s="18" t="s">
        <v>58</v>
      </c>
      <c r="E594" s="18" t="s">
        <v>58</v>
      </c>
      <c r="F594" s="18">
        <v>12.4</v>
      </c>
      <c r="G594" s="18" t="s">
        <v>941</v>
      </c>
      <c r="H594" s="18" t="s">
        <v>58</v>
      </c>
      <c r="K594" s="18" t="str">
        <f t="shared" si="18"/>
        <v>イルミナージュ・ランドMASTER</v>
      </c>
      <c r="L594" s="18">
        <f t="shared" si="19"/>
        <v>12.4</v>
      </c>
    </row>
    <row r="595" spans="1:12" x14ac:dyDescent="0.4">
      <c r="A595" s="18" t="s">
        <v>10</v>
      </c>
      <c r="B595" s="18" t="s">
        <v>130</v>
      </c>
      <c r="C595" s="18" t="s">
        <v>1179</v>
      </c>
      <c r="D595" s="18" t="s">
        <v>58</v>
      </c>
      <c r="E595" s="18" t="s">
        <v>58</v>
      </c>
      <c r="F595" s="18">
        <v>12.4</v>
      </c>
      <c r="G595" s="18" t="s">
        <v>941</v>
      </c>
      <c r="H595" s="18" t="s">
        <v>58</v>
      </c>
      <c r="K595" s="18" t="str">
        <f t="shared" si="18"/>
        <v>キレキャリオンMASTER</v>
      </c>
      <c r="L595" s="18">
        <f t="shared" si="19"/>
        <v>12.4</v>
      </c>
    </row>
    <row r="596" spans="1:12" x14ac:dyDescent="0.4">
      <c r="A596" s="18" t="s">
        <v>10</v>
      </c>
      <c r="B596" s="18" t="s">
        <v>130</v>
      </c>
      <c r="C596" s="18" t="s">
        <v>1180</v>
      </c>
      <c r="D596" s="18" t="s">
        <v>58</v>
      </c>
      <c r="E596" s="18" t="s">
        <v>58</v>
      </c>
      <c r="F596" s="18">
        <v>12.3</v>
      </c>
      <c r="G596" s="18" t="s">
        <v>941</v>
      </c>
      <c r="H596" s="18" t="s">
        <v>58</v>
      </c>
      <c r="K596" s="18" t="str">
        <f t="shared" si="18"/>
        <v>アルカリレットウセイMASTER</v>
      </c>
      <c r="L596" s="18">
        <f t="shared" si="19"/>
        <v>12.3</v>
      </c>
    </row>
    <row r="597" spans="1:12" x14ac:dyDescent="0.4">
      <c r="A597" s="18" t="s">
        <v>29</v>
      </c>
      <c r="B597" s="18" t="s">
        <v>119</v>
      </c>
      <c r="C597" s="18" t="s">
        <v>281</v>
      </c>
      <c r="D597" s="18" t="s">
        <v>58</v>
      </c>
      <c r="E597" s="18" t="s">
        <v>58</v>
      </c>
      <c r="F597" s="18">
        <v>12.4</v>
      </c>
      <c r="G597" s="18" t="s">
        <v>941</v>
      </c>
      <c r="H597" s="18" t="s">
        <v>58</v>
      </c>
      <c r="K597" s="18" t="str">
        <f t="shared" si="18"/>
        <v>Love ＆ JusticeEXPERT</v>
      </c>
      <c r="L597" s="18">
        <f t="shared" si="19"/>
        <v>12.4</v>
      </c>
    </row>
    <row r="598" spans="1:12" x14ac:dyDescent="0.4">
      <c r="A598" s="18" t="s">
        <v>10</v>
      </c>
      <c r="B598" s="18" t="s">
        <v>190</v>
      </c>
      <c r="C598" s="18" t="s">
        <v>1181</v>
      </c>
      <c r="D598" s="18" t="s">
        <v>58</v>
      </c>
      <c r="E598" s="18" t="s">
        <v>58</v>
      </c>
      <c r="F598" s="18">
        <v>12.5</v>
      </c>
      <c r="G598" s="18" t="s">
        <v>941</v>
      </c>
      <c r="H598" s="18" t="s">
        <v>58</v>
      </c>
      <c r="K598" s="18" t="str">
        <f t="shared" si="18"/>
        <v>キズナ Sparkling WorldMASTER</v>
      </c>
      <c r="L598" s="18">
        <f t="shared" si="19"/>
        <v>12.5</v>
      </c>
    </row>
    <row r="599" spans="1:12" x14ac:dyDescent="0.4">
      <c r="A599" s="18" t="s">
        <v>29</v>
      </c>
      <c r="B599" s="18" t="s">
        <v>88</v>
      </c>
      <c r="C599" s="18" t="s">
        <v>282</v>
      </c>
      <c r="D599" s="18" t="s">
        <v>58</v>
      </c>
      <c r="E599" s="18" t="s">
        <v>58</v>
      </c>
      <c r="F599" s="18">
        <v>12.2</v>
      </c>
      <c r="G599" s="18" t="s">
        <v>941</v>
      </c>
      <c r="H599" s="18" t="s">
        <v>58</v>
      </c>
      <c r="K599" s="18" t="str">
        <f t="shared" si="18"/>
        <v>XevelEXPERT</v>
      </c>
      <c r="L599" s="18">
        <f t="shared" si="19"/>
        <v>12.2</v>
      </c>
    </row>
    <row r="600" spans="1:12" x14ac:dyDescent="0.4">
      <c r="A600" s="18" t="s">
        <v>29</v>
      </c>
      <c r="B600" s="18" t="s">
        <v>88</v>
      </c>
      <c r="C600" s="18" t="s">
        <v>283</v>
      </c>
      <c r="D600" s="18" t="s">
        <v>58</v>
      </c>
      <c r="E600" s="18" t="s">
        <v>58</v>
      </c>
      <c r="F600" s="18">
        <v>12.3</v>
      </c>
      <c r="G600" s="18" t="s">
        <v>941</v>
      </c>
      <c r="H600" s="18" t="s">
        <v>58</v>
      </c>
      <c r="K600" s="18" t="str">
        <f t="shared" si="18"/>
        <v>Supersonic GenerationEXPERT</v>
      </c>
      <c r="L600" s="18">
        <f t="shared" si="19"/>
        <v>12.3</v>
      </c>
    </row>
    <row r="601" spans="1:12" x14ac:dyDescent="0.4">
      <c r="A601" s="18" t="s">
        <v>29</v>
      </c>
      <c r="B601" s="18" t="s">
        <v>57</v>
      </c>
      <c r="C601" s="18" t="s">
        <v>12</v>
      </c>
      <c r="D601" s="18" t="s">
        <v>58</v>
      </c>
      <c r="E601" s="18" t="s">
        <v>58</v>
      </c>
      <c r="F601" s="18">
        <v>12.6</v>
      </c>
      <c r="G601" s="18" t="s">
        <v>941</v>
      </c>
      <c r="H601" s="18" t="s">
        <v>58</v>
      </c>
      <c r="K601" s="18" t="str">
        <f t="shared" si="18"/>
        <v>MAGNETAR GIRLEXPERT</v>
      </c>
      <c r="L601" s="18">
        <f t="shared" si="19"/>
        <v>12.6</v>
      </c>
    </row>
    <row r="602" spans="1:12" x14ac:dyDescent="0.4">
      <c r="A602" s="18" t="s">
        <v>10</v>
      </c>
      <c r="B602" s="18" t="s">
        <v>130</v>
      </c>
      <c r="C602" s="18" t="s">
        <v>1182</v>
      </c>
      <c r="D602" s="18" t="s">
        <v>58</v>
      </c>
      <c r="E602" s="18" t="s">
        <v>58</v>
      </c>
      <c r="F602" s="18">
        <v>12</v>
      </c>
      <c r="G602" s="18" t="s">
        <v>941</v>
      </c>
      <c r="H602" s="18" t="s">
        <v>58</v>
      </c>
      <c r="K602" s="18" t="str">
        <f t="shared" si="18"/>
        <v>Snow Song ShowMASTER</v>
      </c>
      <c r="L602" s="18">
        <f t="shared" si="19"/>
        <v>12</v>
      </c>
    </row>
    <row r="603" spans="1:12" x14ac:dyDescent="0.4">
      <c r="A603" s="18" t="s">
        <v>10</v>
      </c>
      <c r="B603" s="18" t="s">
        <v>180</v>
      </c>
      <c r="C603" s="18" t="s">
        <v>1183</v>
      </c>
      <c r="D603" s="18" t="s">
        <v>58</v>
      </c>
      <c r="E603" s="18" t="s">
        <v>58</v>
      </c>
      <c r="F603" s="18">
        <v>12.4</v>
      </c>
      <c r="G603" s="18" t="s">
        <v>941</v>
      </c>
      <c r="H603" s="18" t="s">
        <v>58</v>
      </c>
      <c r="K603" s="18" t="str">
        <f t="shared" si="18"/>
        <v>Nowhere GirlMASTER</v>
      </c>
      <c r="L603" s="18">
        <f t="shared" si="19"/>
        <v>12.4</v>
      </c>
    </row>
    <row r="604" spans="1:12" x14ac:dyDescent="0.4">
      <c r="A604" s="18" t="s">
        <v>10</v>
      </c>
      <c r="B604" s="18" t="s">
        <v>88</v>
      </c>
      <c r="C604" s="18" t="s">
        <v>1184</v>
      </c>
      <c r="D604" s="18" t="s">
        <v>58</v>
      </c>
      <c r="E604" s="18" t="s">
        <v>58</v>
      </c>
      <c r="F604" s="18">
        <v>12.6</v>
      </c>
      <c r="G604" s="18" t="s">
        <v>941</v>
      </c>
      <c r="H604" s="18" t="s">
        <v>58</v>
      </c>
      <c r="K604" s="18" t="str">
        <f t="shared" si="18"/>
        <v>その群青が愛しかったようだったMASTER</v>
      </c>
      <c r="L604" s="18">
        <f t="shared" si="19"/>
        <v>12.6</v>
      </c>
    </row>
    <row r="605" spans="1:12" x14ac:dyDescent="0.4">
      <c r="A605" s="18" t="s">
        <v>10</v>
      </c>
      <c r="B605" s="18" t="s">
        <v>424</v>
      </c>
      <c r="C605" s="18" t="s">
        <v>1185</v>
      </c>
      <c r="D605" s="18" t="s">
        <v>58</v>
      </c>
      <c r="E605" s="18" t="s">
        <v>58</v>
      </c>
      <c r="F605" s="18" t="s">
        <v>58</v>
      </c>
      <c r="G605" s="18" t="s">
        <v>941</v>
      </c>
      <c r="H605" s="18" t="s">
        <v>58</v>
      </c>
      <c r="K605" s="18" t="str">
        <f t="shared" si="18"/>
        <v>Starring Stars -三角 葵ソロver.-MASTER</v>
      </c>
      <c r="L605" s="18" t="str">
        <f t="shared" si="19"/>
        <v>None</v>
      </c>
    </row>
    <row r="606" spans="1:12" x14ac:dyDescent="0.4">
      <c r="A606" s="18" t="s">
        <v>10</v>
      </c>
      <c r="B606" s="18" t="s">
        <v>424</v>
      </c>
      <c r="C606" s="18" t="s">
        <v>1186</v>
      </c>
      <c r="D606" s="18" t="s">
        <v>58</v>
      </c>
      <c r="E606" s="18" t="s">
        <v>58</v>
      </c>
      <c r="F606" s="18" t="s">
        <v>58</v>
      </c>
      <c r="G606" s="18" t="s">
        <v>941</v>
      </c>
      <c r="H606" s="18" t="s">
        <v>58</v>
      </c>
      <c r="K606" s="18" t="str">
        <f t="shared" si="18"/>
        <v>Starring Stars -藤沢 柚子ソロver.-MASTER</v>
      </c>
      <c r="L606" s="18" t="str">
        <f t="shared" si="19"/>
        <v>None</v>
      </c>
    </row>
    <row r="607" spans="1:12" x14ac:dyDescent="0.4">
      <c r="A607" s="18" t="s">
        <v>10</v>
      </c>
      <c r="B607" s="18" t="s">
        <v>424</v>
      </c>
      <c r="C607" s="18" t="s">
        <v>1187</v>
      </c>
      <c r="D607" s="18" t="s">
        <v>58</v>
      </c>
      <c r="E607" s="18" t="s">
        <v>58</v>
      </c>
      <c r="F607" s="18" t="s">
        <v>58</v>
      </c>
      <c r="G607" s="18" t="s">
        <v>941</v>
      </c>
      <c r="H607" s="18" t="s">
        <v>58</v>
      </c>
      <c r="K607" s="18" t="str">
        <f t="shared" si="18"/>
        <v>Starring Stars -星咲 あかりソロver.-MASTER</v>
      </c>
      <c r="L607" s="18" t="str">
        <f t="shared" si="19"/>
        <v>None</v>
      </c>
    </row>
    <row r="608" spans="1:12" x14ac:dyDescent="0.4">
      <c r="A608" s="18" t="s">
        <v>10</v>
      </c>
      <c r="B608" s="18" t="s">
        <v>130</v>
      </c>
      <c r="C608" s="18" t="s">
        <v>1188</v>
      </c>
      <c r="D608" s="18" t="s">
        <v>58</v>
      </c>
      <c r="E608" s="18" t="s">
        <v>58</v>
      </c>
      <c r="F608" s="18">
        <v>12.5</v>
      </c>
      <c r="G608" s="18" t="s">
        <v>941</v>
      </c>
      <c r="H608" s="18" t="s">
        <v>58</v>
      </c>
      <c r="K608" s="18" t="str">
        <f t="shared" si="18"/>
        <v>空奏列車MASTER</v>
      </c>
      <c r="L608" s="18">
        <f t="shared" si="19"/>
        <v>12.5</v>
      </c>
    </row>
    <row r="609" spans="1:12" x14ac:dyDescent="0.4">
      <c r="A609" s="18" t="s">
        <v>10</v>
      </c>
      <c r="B609" s="18" t="s">
        <v>190</v>
      </c>
      <c r="C609" s="18" t="s">
        <v>1189</v>
      </c>
      <c r="D609" s="18" t="s">
        <v>58</v>
      </c>
      <c r="E609" s="18" t="s">
        <v>58</v>
      </c>
      <c r="F609" s="18">
        <v>12.6</v>
      </c>
      <c r="G609" s="18" t="s">
        <v>941</v>
      </c>
      <c r="H609" s="18" t="s">
        <v>58</v>
      </c>
      <c r="K609" s="18" t="str">
        <f t="shared" si="18"/>
        <v>レイル・ロマネスク ハチロクver.MASTER</v>
      </c>
      <c r="L609" s="18">
        <f t="shared" si="19"/>
        <v>12.6</v>
      </c>
    </row>
    <row r="610" spans="1:12" x14ac:dyDescent="0.4">
      <c r="A610" s="18" t="s">
        <v>29</v>
      </c>
      <c r="B610" s="18" t="s">
        <v>57</v>
      </c>
      <c r="C610" s="18" t="s">
        <v>34</v>
      </c>
      <c r="D610" s="18" t="s">
        <v>58</v>
      </c>
      <c r="E610" s="18" t="s">
        <v>58</v>
      </c>
      <c r="F610" s="18">
        <v>12.2</v>
      </c>
      <c r="G610" s="18" t="s">
        <v>941</v>
      </c>
      <c r="H610" s="18" t="s">
        <v>58</v>
      </c>
      <c r="K610" s="18" t="str">
        <f t="shared" si="18"/>
        <v>GODLINESSEXPERT</v>
      </c>
      <c r="L610" s="18">
        <f t="shared" si="19"/>
        <v>12.2</v>
      </c>
    </row>
    <row r="611" spans="1:12" x14ac:dyDescent="0.4">
      <c r="A611" s="18" t="s">
        <v>10</v>
      </c>
      <c r="B611" s="18" t="s">
        <v>190</v>
      </c>
      <c r="C611" s="18" t="s">
        <v>1190</v>
      </c>
      <c r="D611" s="18" t="s">
        <v>790</v>
      </c>
      <c r="E611" s="18" t="s">
        <v>608</v>
      </c>
      <c r="F611" s="18">
        <v>11.8</v>
      </c>
      <c r="G611" s="18" t="s">
        <v>1191</v>
      </c>
      <c r="H611" s="18" t="s">
        <v>58</v>
      </c>
      <c r="K611" s="18" t="str">
        <f t="shared" si="18"/>
        <v>シュガーソングとビターステップMASTER</v>
      </c>
      <c r="L611" s="18">
        <f t="shared" si="19"/>
        <v>11.8</v>
      </c>
    </row>
    <row r="612" spans="1:12" x14ac:dyDescent="0.4">
      <c r="A612" s="18" t="s">
        <v>10</v>
      </c>
      <c r="B612" s="18" t="s">
        <v>190</v>
      </c>
      <c r="C612" s="18" t="s">
        <v>411</v>
      </c>
      <c r="D612" s="18" t="s">
        <v>1192</v>
      </c>
      <c r="E612" s="18" t="s">
        <v>1193</v>
      </c>
      <c r="F612" s="18">
        <v>11.8</v>
      </c>
      <c r="G612" s="18" t="s">
        <v>1191</v>
      </c>
      <c r="H612" s="18" t="s">
        <v>440</v>
      </c>
      <c r="K612" s="18" t="str">
        <f t="shared" si="18"/>
        <v>回レ!雪月花MASTER</v>
      </c>
      <c r="L612" s="18">
        <f t="shared" si="19"/>
        <v>11.8</v>
      </c>
    </row>
    <row r="613" spans="1:12" x14ac:dyDescent="0.4">
      <c r="A613" s="18" t="s">
        <v>10</v>
      </c>
      <c r="B613" s="18" t="s">
        <v>88</v>
      </c>
      <c r="C613" s="18" t="s">
        <v>1194</v>
      </c>
      <c r="D613" s="18" t="s">
        <v>1195</v>
      </c>
      <c r="E613" s="18" t="s">
        <v>663</v>
      </c>
      <c r="F613" s="18">
        <v>11.9</v>
      </c>
      <c r="G613" s="18" t="s">
        <v>1191</v>
      </c>
      <c r="H613" s="18" t="s">
        <v>289</v>
      </c>
      <c r="K613" s="18" t="str">
        <f t="shared" si="18"/>
        <v>ＧＯ!ＧＯ!ラブリズム♥MASTER</v>
      </c>
      <c r="L613" s="18">
        <f t="shared" si="19"/>
        <v>11.9</v>
      </c>
    </row>
    <row r="614" spans="1:12" x14ac:dyDescent="0.4">
      <c r="A614" s="18" t="s">
        <v>10</v>
      </c>
      <c r="B614" s="18" t="s">
        <v>190</v>
      </c>
      <c r="C614" s="18" t="s">
        <v>1196</v>
      </c>
      <c r="D614" s="18" t="s">
        <v>1197</v>
      </c>
      <c r="E614" s="18" t="s">
        <v>605</v>
      </c>
      <c r="F614" s="18">
        <v>11.9</v>
      </c>
      <c r="G614" s="18" t="s">
        <v>1191</v>
      </c>
      <c r="H614" s="18" t="s">
        <v>58</v>
      </c>
      <c r="K614" s="18" t="str">
        <f t="shared" si="18"/>
        <v>Los! Los! Los!MASTER</v>
      </c>
      <c r="L614" s="18">
        <f t="shared" si="19"/>
        <v>11.9</v>
      </c>
    </row>
    <row r="615" spans="1:12" x14ac:dyDescent="0.4">
      <c r="A615" s="18" t="s">
        <v>10</v>
      </c>
      <c r="B615" s="18" t="s">
        <v>130</v>
      </c>
      <c r="C615" s="18" t="s">
        <v>1198</v>
      </c>
      <c r="D615" s="18" t="s">
        <v>1199</v>
      </c>
      <c r="E615" s="18" t="s">
        <v>824</v>
      </c>
      <c r="F615" s="18">
        <v>11.9</v>
      </c>
      <c r="G615" s="18" t="s">
        <v>1191</v>
      </c>
      <c r="H615" s="18" t="s">
        <v>58</v>
      </c>
      <c r="K615" s="18" t="str">
        <f t="shared" si="18"/>
        <v>天ノ弱MASTER</v>
      </c>
      <c r="L615" s="18">
        <f t="shared" si="19"/>
        <v>11.9</v>
      </c>
    </row>
    <row r="616" spans="1:12" x14ac:dyDescent="0.4">
      <c r="A616" s="18" t="s">
        <v>10</v>
      </c>
      <c r="B616" s="18" t="s">
        <v>130</v>
      </c>
      <c r="C616" s="18" t="s">
        <v>1200</v>
      </c>
      <c r="D616" s="18" t="s">
        <v>1201</v>
      </c>
      <c r="E616" s="18" t="s">
        <v>806</v>
      </c>
      <c r="F616" s="18">
        <v>11.9</v>
      </c>
      <c r="G616" s="18" t="s">
        <v>1191</v>
      </c>
      <c r="H616" s="18" t="s">
        <v>952</v>
      </c>
      <c r="K616" s="18" t="str">
        <f t="shared" si="18"/>
        <v>おこちゃま戦争MASTER</v>
      </c>
      <c r="L616" s="18">
        <f t="shared" si="19"/>
        <v>11.9</v>
      </c>
    </row>
    <row r="617" spans="1:12" x14ac:dyDescent="0.4">
      <c r="A617" s="18" t="s">
        <v>10</v>
      </c>
      <c r="B617" s="18" t="s">
        <v>57</v>
      </c>
      <c r="C617" s="18" t="s">
        <v>1202</v>
      </c>
      <c r="D617" s="18" t="s">
        <v>1197</v>
      </c>
      <c r="E617" s="18" t="s">
        <v>758</v>
      </c>
      <c r="F617" s="18">
        <v>11.8</v>
      </c>
      <c r="G617" s="18" t="s">
        <v>1191</v>
      </c>
      <c r="H617" s="18" t="s">
        <v>58</v>
      </c>
      <c r="K617" s="18" t="str">
        <f t="shared" si="18"/>
        <v>タテマエと本心の大乱闘MASTER</v>
      </c>
      <c r="L617" s="18">
        <f t="shared" si="19"/>
        <v>11.8</v>
      </c>
    </row>
    <row r="618" spans="1:12" x14ac:dyDescent="0.4">
      <c r="A618" s="18" t="s">
        <v>10</v>
      </c>
      <c r="B618" s="18" t="s">
        <v>130</v>
      </c>
      <c r="C618" s="18" t="s">
        <v>1203</v>
      </c>
      <c r="D618" s="18" t="s">
        <v>1204</v>
      </c>
      <c r="E618" s="18" t="s">
        <v>322</v>
      </c>
      <c r="F618" s="18">
        <v>11.9</v>
      </c>
      <c r="G618" s="18" t="s">
        <v>1191</v>
      </c>
      <c r="H618" s="18" t="s">
        <v>58</v>
      </c>
      <c r="K618" s="18" t="str">
        <f t="shared" si="18"/>
        <v>千本桜MASTER</v>
      </c>
      <c r="L618" s="18">
        <f t="shared" si="19"/>
        <v>11.9</v>
      </c>
    </row>
    <row r="619" spans="1:12" x14ac:dyDescent="0.4">
      <c r="A619" s="18" t="s">
        <v>29</v>
      </c>
      <c r="B619" s="18" t="s">
        <v>88</v>
      </c>
      <c r="C619" s="18" t="s">
        <v>137</v>
      </c>
      <c r="D619" s="18" t="s">
        <v>1205</v>
      </c>
      <c r="E619" s="18" t="s">
        <v>557</v>
      </c>
      <c r="F619" s="18">
        <v>11.7</v>
      </c>
      <c r="G619" s="18" t="s">
        <v>1191</v>
      </c>
      <c r="H619" s="18" t="s">
        <v>140</v>
      </c>
      <c r="K619" s="18" t="str">
        <f t="shared" si="18"/>
        <v>7thSenseEXPERT</v>
      </c>
      <c r="L619" s="18">
        <f t="shared" si="19"/>
        <v>11.7</v>
      </c>
    </row>
    <row r="620" spans="1:12" x14ac:dyDescent="0.4">
      <c r="A620" s="18" t="s">
        <v>10</v>
      </c>
      <c r="B620" s="18" t="s">
        <v>130</v>
      </c>
      <c r="C620" s="18" t="s">
        <v>1206</v>
      </c>
      <c r="D620" s="18" t="s">
        <v>729</v>
      </c>
      <c r="E620" s="18" t="s">
        <v>1207</v>
      </c>
      <c r="F620" s="18">
        <v>11.7</v>
      </c>
      <c r="G620" s="18" t="s">
        <v>1191</v>
      </c>
      <c r="H620" s="18" t="s">
        <v>58</v>
      </c>
      <c r="K620" s="18" t="str">
        <f t="shared" si="18"/>
        <v>ブリキノダンスMASTER</v>
      </c>
      <c r="L620" s="18">
        <f t="shared" si="19"/>
        <v>11.7</v>
      </c>
    </row>
    <row r="621" spans="1:12" x14ac:dyDescent="0.4">
      <c r="A621" s="18" t="s">
        <v>29</v>
      </c>
      <c r="B621" s="18" t="s">
        <v>88</v>
      </c>
      <c r="C621" s="18" t="s">
        <v>141</v>
      </c>
      <c r="D621" s="18" t="s">
        <v>1106</v>
      </c>
      <c r="E621" s="18" t="s">
        <v>388</v>
      </c>
      <c r="F621" s="18">
        <v>11.8</v>
      </c>
      <c r="G621" s="18" t="s">
        <v>1191</v>
      </c>
      <c r="H621" s="18" t="s">
        <v>144</v>
      </c>
      <c r="K621" s="18" t="str">
        <f t="shared" si="18"/>
        <v>エンドマークに希望と涙を添えてEXPERT</v>
      </c>
      <c r="L621" s="18">
        <f t="shared" si="19"/>
        <v>11.8</v>
      </c>
    </row>
    <row r="622" spans="1:12" x14ac:dyDescent="0.4">
      <c r="A622" s="18" t="s">
        <v>29</v>
      </c>
      <c r="B622" s="18" t="s">
        <v>130</v>
      </c>
      <c r="C622" s="18" t="s">
        <v>300</v>
      </c>
      <c r="D622" s="18" t="s">
        <v>1059</v>
      </c>
      <c r="E622" s="18" t="s">
        <v>575</v>
      </c>
      <c r="F622" s="18">
        <v>11.7</v>
      </c>
      <c r="G622" s="18" t="s">
        <v>1191</v>
      </c>
      <c r="H622" s="18" t="s">
        <v>303</v>
      </c>
      <c r="K622" s="18" t="str">
        <f t="shared" si="18"/>
        <v>カミサマネジマキEXPERT</v>
      </c>
      <c r="L622" s="18">
        <f t="shared" si="19"/>
        <v>11.7</v>
      </c>
    </row>
    <row r="623" spans="1:12" x14ac:dyDescent="0.4">
      <c r="A623" s="18" t="s">
        <v>10</v>
      </c>
      <c r="B623" s="18" t="s">
        <v>190</v>
      </c>
      <c r="C623" s="18" t="s">
        <v>1208</v>
      </c>
      <c r="D623" s="18" t="s">
        <v>1209</v>
      </c>
      <c r="E623" s="18" t="s">
        <v>310</v>
      </c>
      <c r="F623" s="18">
        <v>11.7</v>
      </c>
      <c r="G623" s="18" t="s">
        <v>1191</v>
      </c>
      <c r="H623" s="18" t="s">
        <v>58</v>
      </c>
      <c r="K623" s="18" t="str">
        <f t="shared" si="18"/>
        <v>カンペキWillMASTER</v>
      </c>
      <c r="L623" s="18">
        <f t="shared" si="19"/>
        <v>11.7</v>
      </c>
    </row>
    <row r="624" spans="1:12" x14ac:dyDescent="0.4">
      <c r="A624" s="18" t="s">
        <v>29</v>
      </c>
      <c r="B624" s="18" t="s">
        <v>130</v>
      </c>
      <c r="C624" s="18" t="s">
        <v>43</v>
      </c>
      <c r="D624" s="18" t="s">
        <v>1210</v>
      </c>
      <c r="E624" s="18" t="s">
        <v>1211</v>
      </c>
      <c r="F624" s="18">
        <v>11.7</v>
      </c>
      <c r="G624" s="18" t="s">
        <v>1191</v>
      </c>
      <c r="H624" s="18" t="s">
        <v>58</v>
      </c>
      <c r="K624" s="18" t="str">
        <f t="shared" si="18"/>
        <v>初音ミクの消失EXPERT</v>
      </c>
      <c r="L624" s="18">
        <f t="shared" si="19"/>
        <v>11.7</v>
      </c>
    </row>
    <row r="625" spans="1:12" x14ac:dyDescent="0.4">
      <c r="A625" s="18" t="s">
        <v>10</v>
      </c>
      <c r="B625" s="18" t="s">
        <v>88</v>
      </c>
      <c r="C625" s="18" t="s">
        <v>1212</v>
      </c>
      <c r="D625" s="18" t="s">
        <v>1213</v>
      </c>
      <c r="E625" s="18" t="s">
        <v>663</v>
      </c>
      <c r="F625" s="18">
        <v>11.9</v>
      </c>
      <c r="G625" s="18" t="s">
        <v>1191</v>
      </c>
      <c r="H625" s="18" t="s">
        <v>58</v>
      </c>
      <c r="K625" s="18" t="str">
        <f t="shared" si="18"/>
        <v>Sentimental SnowMASTER</v>
      </c>
      <c r="L625" s="18">
        <f t="shared" si="19"/>
        <v>11.9</v>
      </c>
    </row>
    <row r="626" spans="1:12" x14ac:dyDescent="0.4">
      <c r="A626" s="18" t="s">
        <v>10</v>
      </c>
      <c r="B626" s="18" t="s">
        <v>190</v>
      </c>
      <c r="C626" s="18" t="s">
        <v>1214</v>
      </c>
      <c r="D626" s="18" t="s">
        <v>990</v>
      </c>
      <c r="E626" s="18" t="s">
        <v>69</v>
      </c>
      <c r="F626" s="18">
        <v>11.8</v>
      </c>
      <c r="G626" s="18" t="s">
        <v>1191</v>
      </c>
      <c r="H626" s="18" t="s">
        <v>58</v>
      </c>
      <c r="K626" s="18" t="str">
        <f t="shared" si="18"/>
        <v>DreamRiserMASTER</v>
      </c>
      <c r="L626" s="18">
        <f t="shared" si="19"/>
        <v>11.8</v>
      </c>
    </row>
    <row r="627" spans="1:12" x14ac:dyDescent="0.4">
      <c r="A627" s="18" t="s">
        <v>29</v>
      </c>
      <c r="B627" s="18" t="s">
        <v>57</v>
      </c>
      <c r="C627" s="18" t="s">
        <v>323</v>
      </c>
      <c r="D627" s="18" t="s">
        <v>1215</v>
      </c>
      <c r="E627" s="18" t="s">
        <v>811</v>
      </c>
      <c r="F627" s="18">
        <v>11.7</v>
      </c>
      <c r="G627" s="18" t="s">
        <v>1191</v>
      </c>
      <c r="H627" s="18" t="s">
        <v>58</v>
      </c>
      <c r="K627" s="18" t="str">
        <f t="shared" si="18"/>
        <v>Touch and GoEXPERT</v>
      </c>
      <c r="L627" s="18">
        <f t="shared" si="19"/>
        <v>11.7</v>
      </c>
    </row>
    <row r="628" spans="1:12" x14ac:dyDescent="0.4">
      <c r="A628" s="18" t="s">
        <v>29</v>
      </c>
      <c r="B628" s="18" t="s">
        <v>119</v>
      </c>
      <c r="C628" s="18" t="s">
        <v>171</v>
      </c>
      <c r="D628" s="18" t="s">
        <v>1216</v>
      </c>
      <c r="E628" s="18" t="s">
        <v>476</v>
      </c>
      <c r="F628" s="18">
        <v>11.9</v>
      </c>
      <c r="G628" s="18" t="s">
        <v>1191</v>
      </c>
      <c r="H628" s="18" t="s">
        <v>58</v>
      </c>
      <c r="K628" s="18" t="str">
        <f t="shared" si="18"/>
        <v>FREEDOM DiVE (tpz Overcute Remix)EXPERT</v>
      </c>
      <c r="L628" s="18">
        <f t="shared" si="19"/>
        <v>11.9</v>
      </c>
    </row>
    <row r="629" spans="1:12" x14ac:dyDescent="0.4">
      <c r="A629" s="18" t="s">
        <v>10</v>
      </c>
      <c r="B629" s="18" t="s">
        <v>130</v>
      </c>
      <c r="C629" s="18" t="s">
        <v>1217</v>
      </c>
      <c r="D629" s="18" t="s">
        <v>1026</v>
      </c>
      <c r="E629" s="18" t="s">
        <v>660</v>
      </c>
      <c r="F629" s="18">
        <v>11.8</v>
      </c>
      <c r="G629" s="18" t="s">
        <v>1191</v>
      </c>
      <c r="H629" s="18" t="s">
        <v>58</v>
      </c>
      <c r="K629" s="18" t="str">
        <f t="shared" si="18"/>
        <v>ブレス・ユア・ブレスMASTER</v>
      </c>
      <c r="L629" s="18">
        <f t="shared" si="19"/>
        <v>11.8</v>
      </c>
    </row>
    <row r="630" spans="1:12" x14ac:dyDescent="0.4">
      <c r="A630" s="18" t="s">
        <v>10</v>
      </c>
      <c r="B630" s="18" t="s">
        <v>190</v>
      </c>
      <c r="C630" s="18" t="s">
        <v>1218</v>
      </c>
      <c r="D630" s="18" t="s">
        <v>1219</v>
      </c>
      <c r="E630" s="18" t="s">
        <v>472</v>
      </c>
      <c r="F630" s="18">
        <v>11.7</v>
      </c>
      <c r="G630" s="18" t="s">
        <v>1191</v>
      </c>
      <c r="H630" s="18" t="s">
        <v>58</v>
      </c>
      <c r="K630" s="18" t="str">
        <f t="shared" si="18"/>
        <v>星のダイアローグMASTER</v>
      </c>
      <c r="L630" s="18">
        <f t="shared" si="19"/>
        <v>11.7</v>
      </c>
    </row>
    <row r="631" spans="1:12" x14ac:dyDescent="0.4">
      <c r="A631" s="18" t="s">
        <v>29</v>
      </c>
      <c r="B631" s="18" t="s">
        <v>180</v>
      </c>
      <c r="C631" s="18" t="s">
        <v>555</v>
      </c>
      <c r="D631" s="18" t="s">
        <v>1220</v>
      </c>
      <c r="E631" s="18" t="s">
        <v>371</v>
      </c>
      <c r="F631" s="18">
        <v>11.7</v>
      </c>
      <c r="G631" s="18" t="s">
        <v>1191</v>
      </c>
      <c r="H631" s="18" t="s">
        <v>58</v>
      </c>
      <c r="K631" s="18" t="str">
        <f t="shared" si="18"/>
        <v>ウサテイEXPERT</v>
      </c>
      <c r="L631" s="18">
        <f t="shared" si="19"/>
        <v>11.7</v>
      </c>
    </row>
    <row r="632" spans="1:12" x14ac:dyDescent="0.4">
      <c r="A632" s="18" t="s">
        <v>29</v>
      </c>
      <c r="B632" s="18" t="s">
        <v>88</v>
      </c>
      <c r="C632" s="18" t="s">
        <v>187</v>
      </c>
      <c r="D632" s="18" t="s">
        <v>1221</v>
      </c>
      <c r="E632" s="18" t="s">
        <v>196</v>
      </c>
      <c r="F632" s="18">
        <v>11.9</v>
      </c>
      <c r="G632" s="18" t="s">
        <v>1191</v>
      </c>
      <c r="H632" s="18" t="s">
        <v>58</v>
      </c>
      <c r="K632" s="18" t="str">
        <f t="shared" si="18"/>
        <v>World VanquisherEXPERT</v>
      </c>
      <c r="L632" s="18">
        <f t="shared" si="19"/>
        <v>11.9</v>
      </c>
    </row>
    <row r="633" spans="1:12" x14ac:dyDescent="0.4">
      <c r="A633" s="18" t="s">
        <v>10</v>
      </c>
      <c r="B633" s="18" t="s">
        <v>190</v>
      </c>
      <c r="C633" s="18" t="s">
        <v>1222</v>
      </c>
      <c r="D633" s="18" t="s">
        <v>988</v>
      </c>
      <c r="E633" s="18" t="s">
        <v>366</v>
      </c>
      <c r="F633" s="18">
        <v>11.7</v>
      </c>
      <c r="G633" s="18" t="s">
        <v>1191</v>
      </c>
      <c r="H633" s="18" t="s">
        <v>58</v>
      </c>
      <c r="K633" s="18" t="str">
        <f t="shared" si="18"/>
        <v>お願い☆My BoyMASTER</v>
      </c>
      <c r="L633" s="18">
        <f t="shared" si="19"/>
        <v>11.7</v>
      </c>
    </row>
    <row r="634" spans="1:12" x14ac:dyDescent="0.4">
      <c r="A634" s="18" t="s">
        <v>10</v>
      </c>
      <c r="B634" s="18" t="s">
        <v>130</v>
      </c>
      <c r="C634" s="18" t="s">
        <v>1223</v>
      </c>
      <c r="D634" s="18" t="s">
        <v>726</v>
      </c>
      <c r="E634" s="18" t="s">
        <v>394</v>
      </c>
      <c r="F634" s="18">
        <v>11.9</v>
      </c>
      <c r="G634" s="18" t="s">
        <v>1191</v>
      </c>
      <c r="H634" s="18" t="s">
        <v>58</v>
      </c>
      <c r="K634" s="18" t="str">
        <f t="shared" si="18"/>
        <v>Snow Fairy StoryMASTER</v>
      </c>
      <c r="L634" s="18">
        <f t="shared" si="19"/>
        <v>11.9</v>
      </c>
    </row>
    <row r="635" spans="1:12" x14ac:dyDescent="0.4">
      <c r="A635" s="18" t="s">
        <v>10</v>
      </c>
      <c r="B635" s="18" t="s">
        <v>190</v>
      </c>
      <c r="C635" s="18" t="s">
        <v>1224</v>
      </c>
      <c r="D635" s="18" t="s">
        <v>1225</v>
      </c>
      <c r="E635" s="18" t="s">
        <v>1226</v>
      </c>
      <c r="F635" s="18">
        <v>11.7</v>
      </c>
      <c r="G635" s="18" t="s">
        <v>1191</v>
      </c>
      <c r="H635" s="18" t="s">
        <v>58</v>
      </c>
      <c r="K635" s="18" t="str">
        <f t="shared" si="18"/>
        <v>Brave SongMASTER</v>
      </c>
      <c r="L635" s="18">
        <f t="shared" si="19"/>
        <v>11.7</v>
      </c>
    </row>
    <row r="636" spans="1:12" x14ac:dyDescent="0.4">
      <c r="A636" s="18" t="s">
        <v>29</v>
      </c>
      <c r="B636" s="18" t="s">
        <v>88</v>
      </c>
      <c r="C636" s="18" t="s">
        <v>198</v>
      </c>
      <c r="D636" s="18" t="s">
        <v>1227</v>
      </c>
      <c r="E636" s="18" t="s">
        <v>1193</v>
      </c>
      <c r="F636" s="18">
        <v>11.7</v>
      </c>
      <c r="G636" s="18" t="s">
        <v>1191</v>
      </c>
      <c r="H636" s="18" t="s">
        <v>58</v>
      </c>
      <c r="K636" s="18" t="str">
        <f t="shared" si="18"/>
        <v>folernEXPERT</v>
      </c>
      <c r="L636" s="18">
        <f t="shared" si="19"/>
        <v>11.7</v>
      </c>
    </row>
    <row r="637" spans="1:12" x14ac:dyDescent="0.4">
      <c r="A637" s="18" t="s">
        <v>29</v>
      </c>
      <c r="B637" s="18" t="s">
        <v>57</v>
      </c>
      <c r="C637" s="18" t="s">
        <v>346</v>
      </c>
      <c r="D637" s="18" t="s">
        <v>1228</v>
      </c>
      <c r="E637" s="18" t="s">
        <v>146</v>
      </c>
      <c r="F637" s="18">
        <v>11.8</v>
      </c>
      <c r="G637" s="18" t="s">
        <v>1191</v>
      </c>
      <c r="H637" s="18" t="s">
        <v>58</v>
      </c>
      <c r="K637" s="18" t="str">
        <f t="shared" si="18"/>
        <v>SparkleEXPERT</v>
      </c>
      <c r="L637" s="18">
        <f t="shared" si="19"/>
        <v>11.8</v>
      </c>
    </row>
    <row r="638" spans="1:12" x14ac:dyDescent="0.4">
      <c r="A638" s="18" t="s">
        <v>10</v>
      </c>
      <c r="B638" s="18" t="s">
        <v>190</v>
      </c>
      <c r="C638" s="18" t="s">
        <v>1229</v>
      </c>
      <c r="D638" s="18" t="s">
        <v>471</v>
      </c>
      <c r="E638" s="18" t="s">
        <v>981</v>
      </c>
      <c r="F638" s="18">
        <v>11.7</v>
      </c>
      <c r="G638" s="18" t="s">
        <v>1191</v>
      </c>
      <c r="H638" s="18" t="s">
        <v>58</v>
      </c>
      <c r="K638" s="18" t="str">
        <f t="shared" si="18"/>
        <v>SmileAgainMASTER</v>
      </c>
      <c r="L638" s="18">
        <f t="shared" si="19"/>
        <v>11.7</v>
      </c>
    </row>
    <row r="639" spans="1:12" x14ac:dyDescent="0.4">
      <c r="A639" s="18" t="s">
        <v>29</v>
      </c>
      <c r="B639" s="18" t="s">
        <v>119</v>
      </c>
      <c r="C639" s="18" t="s">
        <v>355</v>
      </c>
      <c r="D639" s="18" t="s">
        <v>347</v>
      </c>
      <c r="E639" s="18" t="s">
        <v>79</v>
      </c>
      <c r="F639" s="18">
        <v>11.8</v>
      </c>
      <c r="G639" s="18" t="s">
        <v>1191</v>
      </c>
      <c r="H639" s="18" t="s">
        <v>358</v>
      </c>
      <c r="K639" s="18" t="str">
        <f t="shared" si="18"/>
        <v>DreadnoughtEXPERT</v>
      </c>
      <c r="L639" s="18">
        <f t="shared" si="19"/>
        <v>11.8</v>
      </c>
    </row>
    <row r="640" spans="1:12" x14ac:dyDescent="0.4">
      <c r="A640" s="18" t="s">
        <v>29</v>
      </c>
      <c r="B640" s="18" t="s">
        <v>57</v>
      </c>
      <c r="C640" s="18" t="s">
        <v>626</v>
      </c>
      <c r="D640" s="18" t="s">
        <v>1075</v>
      </c>
      <c r="E640" s="18" t="s">
        <v>400</v>
      </c>
      <c r="F640" s="18">
        <v>11.8</v>
      </c>
      <c r="G640" s="18" t="s">
        <v>1191</v>
      </c>
      <c r="H640" s="18" t="s">
        <v>58</v>
      </c>
      <c r="K640" s="18" t="str">
        <f t="shared" si="18"/>
        <v>DAWNBREAKEREXPERT</v>
      </c>
      <c r="L640" s="18">
        <f t="shared" si="19"/>
        <v>11.8</v>
      </c>
    </row>
    <row r="641" spans="1:12" x14ac:dyDescent="0.4">
      <c r="A641" s="18" t="s">
        <v>10</v>
      </c>
      <c r="B641" s="18" t="s">
        <v>130</v>
      </c>
      <c r="C641" s="18" t="s">
        <v>1230</v>
      </c>
      <c r="D641" s="18" t="s">
        <v>1205</v>
      </c>
      <c r="E641" s="18" t="s">
        <v>1175</v>
      </c>
      <c r="F641" s="18">
        <v>11.7</v>
      </c>
      <c r="G641" s="18" t="s">
        <v>1191</v>
      </c>
      <c r="H641" s="18" t="s">
        <v>58</v>
      </c>
      <c r="K641" s="18" t="str">
        <f t="shared" ref="K641:K704" si="20">C641&amp;A641</f>
        <v>Hand in Hand - livetuneMASTER</v>
      </c>
      <c r="L641" s="18">
        <f t="shared" ref="L641:L704" si="21">F641</f>
        <v>11.7</v>
      </c>
    </row>
    <row r="642" spans="1:12" x14ac:dyDescent="0.4">
      <c r="A642" s="18" t="s">
        <v>29</v>
      </c>
      <c r="B642" s="18" t="s">
        <v>119</v>
      </c>
      <c r="C642" s="18" t="s">
        <v>220</v>
      </c>
      <c r="D642" s="18" t="s">
        <v>499</v>
      </c>
      <c r="E642" s="18" t="s">
        <v>719</v>
      </c>
      <c r="F642" s="18">
        <v>11.7</v>
      </c>
      <c r="G642" s="18" t="s">
        <v>1191</v>
      </c>
      <c r="H642" s="18" t="s">
        <v>58</v>
      </c>
      <c r="K642" s="18" t="str">
        <f t="shared" si="20"/>
        <v>felys -final remix-EXPERT</v>
      </c>
      <c r="L642" s="18">
        <f t="shared" si="21"/>
        <v>11.7</v>
      </c>
    </row>
    <row r="643" spans="1:12" x14ac:dyDescent="0.4">
      <c r="A643" s="18" t="s">
        <v>29</v>
      </c>
      <c r="B643" s="18" t="s">
        <v>57</v>
      </c>
      <c r="C643" s="18" t="s">
        <v>379</v>
      </c>
      <c r="D643" s="18" t="s">
        <v>1231</v>
      </c>
      <c r="E643" s="18" t="s">
        <v>378</v>
      </c>
      <c r="F643" s="18">
        <v>11.8</v>
      </c>
      <c r="G643" s="18" t="s">
        <v>1191</v>
      </c>
      <c r="H643" s="18" t="s">
        <v>58</v>
      </c>
      <c r="K643" s="18" t="str">
        <f t="shared" si="20"/>
        <v>DaydreamaEXPERT</v>
      </c>
      <c r="L643" s="18">
        <f t="shared" si="21"/>
        <v>11.8</v>
      </c>
    </row>
    <row r="644" spans="1:12" x14ac:dyDescent="0.4">
      <c r="A644" s="18" t="s">
        <v>29</v>
      </c>
      <c r="B644" s="18" t="s">
        <v>57</v>
      </c>
      <c r="C644" s="18" t="s">
        <v>382</v>
      </c>
      <c r="D644" s="18" t="s">
        <v>1088</v>
      </c>
      <c r="E644" s="18" t="s">
        <v>371</v>
      </c>
      <c r="F644" s="18">
        <v>11.7</v>
      </c>
      <c r="G644" s="18" t="s">
        <v>1191</v>
      </c>
      <c r="H644" s="18" t="s">
        <v>58</v>
      </c>
      <c r="K644" s="18" t="str">
        <f t="shared" si="20"/>
        <v>LostwizzEXPERT</v>
      </c>
      <c r="L644" s="18">
        <f t="shared" si="21"/>
        <v>11.7</v>
      </c>
    </row>
    <row r="645" spans="1:12" x14ac:dyDescent="0.4">
      <c r="A645" s="18" t="s">
        <v>29</v>
      </c>
      <c r="B645" s="18" t="s">
        <v>180</v>
      </c>
      <c r="C645" s="18" t="s">
        <v>228</v>
      </c>
      <c r="D645" s="18" t="s">
        <v>1232</v>
      </c>
      <c r="E645" s="18" t="s">
        <v>536</v>
      </c>
      <c r="F645" s="18">
        <v>11.9</v>
      </c>
      <c r="G645" s="18" t="s">
        <v>1191</v>
      </c>
      <c r="H645" s="18" t="s">
        <v>58</v>
      </c>
      <c r="K645" s="18" t="str">
        <f t="shared" si="20"/>
        <v>ナイト・オブ・ナイツ(xi Remix)EXPERT</v>
      </c>
      <c r="L645" s="18">
        <f t="shared" si="21"/>
        <v>11.9</v>
      </c>
    </row>
    <row r="646" spans="1:12" x14ac:dyDescent="0.4">
      <c r="A646" s="18" t="s">
        <v>29</v>
      </c>
      <c r="B646" s="18" t="s">
        <v>57</v>
      </c>
      <c r="C646" s="18" t="s">
        <v>245</v>
      </c>
      <c r="D646" s="18" t="s">
        <v>58</v>
      </c>
      <c r="E646" s="18" t="s">
        <v>58</v>
      </c>
      <c r="F646" s="18">
        <v>11.7</v>
      </c>
      <c r="G646" s="18" t="s">
        <v>1191</v>
      </c>
      <c r="H646" s="18" t="s">
        <v>58</v>
      </c>
      <c r="K646" s="18" t="str">
        <f t="shared" si="20"/>
        <v>LiftOffEXPERT</v>
      </c>
      <c r="L646" s="18">
        <f t="shared" si="21"/>
        <v>11.7</v>
      </c>
    </row>
    <row r="647" spans="1:12" x14ac:dyDescent="0.4">
      <c r="A647" s="18" t="s">
        <v>29</v>
      </c>
      <c r="B647" s="18" t="s">
        <v>190</v>
      </c>
      <c r="C647" s="18" t="s">
        <v>255</v>
      </c>
      <c r="D647" s="18" t="s">
        <v>726</v>
      </c>
      <c r="E647" s="18" t="s">
        <v>730</v>
      </c>
      <c r="F647" s="18">
        <v>11.9</v>
      </c>
      <c r="G647" s="18" t="s">
        <v>1191</v>
      </c>
      <c r="H647" s="18" t="s">
        <v>58</v>
      </c>
      <c r="K647" s="18" t="str">
        <f t="shared" si="20"/>
        <v>カナリアEXPERT</v>
      </c>
      <c r="L647" s="18">
        <f t="shared" si="21"/>
        <v>11.9</v>
      </c>
    </row>
    <row r="648" spans="1:12" x14ac:dyDescent="0.4">
      <c r="A648" s="18" t="s">
        <v>29</v>
      </c>
      <c r="B648" s="18" t="s">
        <v>57</v>
      </c>
      <c r="C648" s="18" t="s">
        <v>399</v>
      </c>
      <c r="D648" s="18" t="s">
        <v>726</v>
      </c>
      <c r="E648" s="18" t="s">
        <v>675</v>
      </c>
      <c r="F648" s="18">
        <v>11.7</v>
      </c>
      <c r="G648" s="18" t="s">
        <v>1191</v>
      </c>
      <c r="H648" s="18" t="s">
        <v>58</v>
      </c>
      <c r="K648" s="18" t="str">
        <f t="shared" si="20"/>
        <v>Ruler Count,ZeroEXPERT</v>
      </c>
      <c r="L648" s="18">
        <f t="shared" si="21"/>
        <v>11.7</v>
      </c>
    </row>
    <row r="649" spans="1:12" x14ac:dyDescent="0.4">
      <c r="A649" s="18" t="s">
        <v>29</v>
      </c>
      <c r="B649" s="18" t="s">
        <v>57</v>
      </c>
      <c r="C649" s="18" t="s">
        <v>410</v>
      </c>
      <c r="D649" s="18" t="s">
        <v>58</v>
      </c>
      <c r="E649" s="18" t="s">
        <v>58</v>
      </c>
      <c r="F649" s="18">
        <v>11.7</v>
      </c>
      <c r="G649" s="18" t="s">
        <v>1191</v>
      </c>
      <c r="H649" s="18" t="s">
        <v>58</v>
      </c>
      <c r="K649" s="18" t="str">
        <f t="shared" si="20"/>
        <v>A Day in the PatisserieEXPERT</v>
      </c>
      <c r="L649" s="18">
        <f t="shared" si="21"/>
        <v>11.7</v>
      </c>
    </row>
    <row r="650" spans="1:12" x14ac:dyDescent="0.4">
      <c r="A650" s="18" t="s">
        <v>29</v>
      </c>
      <c r="B650" s="18" t="s">
        <v>57</v>
      </c>
      <c r="C650" s="18" t="s">
        <v>268</v>
      </c>
      <c r="D650" s="18" t="s">
        <v>58</v>
      </c>
      <c r="E650" s="18" t="s">
        <v>58</v>
      </c>
      <c r="F650" s="18">
        <v>11.9</v>
      </c>
      <c r="G650" s="18" t="s">
        <v>1191</v>
      </c>
      <c r="H650" s="18" t="s">
        <v>58</v>
      </c>
      <c r="K650" s="18" t="str">
        <f t="shared" si="20"/>
        <v>Adverse GaffEXPERT</v>
      </c>
      <c r="L650" s="18">
        <f t="shared" si="21"/>
        <v>11.9</v>
      </c>
    </row>
    <row r="651" spans="1:12" x14ac:dyDescent="0.4">
      <c r="A651" s="18" t="s">
        <v>29</v>
      </c>
      <c r="B651" s="18" t="s">
        <v>88</v>
      </c>
      <c r="C651" s="18" t="s">
        <v>415</v>
      </c>
      <c r="D651" s="18" t="s">
        <v>58</v>
      </c>
      <c r="E651" s="18" t="s">
        <v>58</v>
      </c>
      <c r="F651" s="18">
        <v>11.8</v>
      </c>
      <c r="G651" s="18" t="s">
        <v>1191</v>
      </c>
      <c r="H651" s="18" t="s">
        <v>58</v>
      </c>
      <c r="K651" s="18" t="str">
        <f t="shared" si="20"/>
        <v>シャッキーーン!!EXPERT</v>
      </c>
      <c r="L651" s="18">
        <f t="shared" si="21"/>
        <v>11.8</v>
      </c>
    </row>
    <row r="652" spans="1:12" x14ac:dyDescent="0.4">
      <c r="A652" s="18" t="s">
        <v>29</v>
      </c>
      <c r="B652" s="18" t="s">
        <v>130</v>
      </c>
      <c r="C652" s="18" t="s">
        <v>274</v>
      </c>
      <c r="D652" s="18" t="s">
        <v>58</v>
      </c>
      <c r="E652" s="18" t="s">
        <v>58</v>
      </c>
      <c r="F652" s="18">
        <v>11.7</v>
      </c>
      <c r="G652" s="18" t="s">
        <v>1191</v>
      </c>
      <c r="H652" s="18" t="s">
        <v>58</v>
      </c>
      <c r="K652" s="18" t="str">
        <f t="shared" si="20"/>
        <v>ラクガキストEXPERT</v>
      </c>
      <c r="L652" s="18">
        <f t="shared" si="21"/>
        <v>11.7</v>
      </c>
    </row>
    <row r="653" spans="1:12" x14ac:dyDescent="0.4">
      <c r="A653" s="18" t="s">
        <v>29</v>
      </c>
      <c r="B653" s="18" t="s">
        <v>119</v>
      </c>
      <c r="C653" s="18" t="s">
        <v>32</v>
      </c>
      <c r="D653" s="18" t="s">
        <v>58</v>
      </c>
      <c r="E653" s="18" t="s">
        <v>58</v>
      </c>
      <c r="F653" s="18">
        <v>11.8</v>
      </c>
      <c r="G653" s="18" t="s">
        <v>1191</v>
      </c>
      <c r="H653" s="18" t="s">
        <v>58</v>
      </c>
      <c r="K653" s="18" t="str">
        <f t="shared" si="20"/>
        <v>c.s.q.n.EXPERT</v>
      </c>
      <c r="L653" s="18">
        <f t="shared" si="21"/>
        <v>11.8</v>
      </c>
    </row>
    <row r="654" spans="1:12" x14ac:dyDescent="0.4">
      <c r="A654" s="18" t="s">
        <v>29</v>
      </c>
      <c r="B654" s="18" t="s">
        <v>88</v>
      </c>
      <c r="C654" s="18" t="s">
        <v>38</v>
      </c>
      <c r="D654" s="18" t="s">
        <v>58</v>
      </c>
      <c r="E654" s="18" t="s">
        <v>58</v>
      </c>
      <c r="F654" s="18">
        <v>11.8</v>
      </c>
      <c r="G654" s="18" t="s">
        <v>1191</v>
      </c>
      <c r="H654" s="18" t="s">
        <v>58</v>
      </c>
      <c r="K654" s="18" t="str">
        <f t="shared" si="20"/>
        <v>Secret SleuthEXPERT</v>
      </c>
      <c r="L654" s="18">
        <f t="shared" si="21"/>
        <v>11.8</v>
      </c>
    </row>
    <row r="655" spans="1:12" x14ac:dyDescent="0.4">
      <c r="A655" s="18" t="s">
        <v>29</v>
      </c>
      <c r="B655" s="18" t="s">
        <v>424</v>
      </c>
      <c r="C655" s="18" t="s">
        <v>427</v>
      </c>
      <c r="D655" s="18" t="s">
        <v>58</v>
      </c>
      <c r="E655" s="18" t="s">
        <v>58</v>
      </c>
      <c r="F655" s="18" t="s">
        <v>58</v>
      </c>
      <c r="G655" s="18" t="s">
        <v>1191</v>
      </c>
      <c r="H655" s="18" t="s">
        <v>58</v>
      </c>
      <c r="K655" s="18" t="str">
        <f t="shared" si="20"/>
        <v>Ruler Count,Zero -逢坂 茜ソロver.-EXPERT</v>
      </c>
      <c r="L655" s="18" t="str">
        <f t="shared" si="21"/>
        <v>None</v>
      </c>
    </row>
    <row r="656" spans="1:12" x14ac:dyDescent="0.4">
      <c r="A656" s="18" t="s">
        <v>29</v>
      </c>
      <c r="B656" s="18" t="s">
        <v>424</v>
      </c>
      <c r="C656" s="18" t="s">
        <v>426</v>
      </c>
      <c r="D656" s="18" t="s">
        <v>58</v>
      </c>
      <c r="E656" s="18" t="s">
        <v>58</v>
      </c>
      <c r="F656" s="18" t="s">
        <v>58</v>
      </c>
      <c r="G656" s="18" t="s">
        <v>1191</v>
      </c>
      <c r="H656" s="18" t="s">
        <v>58</v>
      </c>
      <c r="K656" s="18" t="str">
        <f t="shared" si="20"/>
        <v>Ruler Count,Zero -九條 楓ソロver.-EXPERT</v>
      </c>
      <c r="L656" s="18" t="str">
        <f t="shared" si="21"/>
        <v>None</v>
      </c>
    </row>
    <row r="657" spans="1:12" x14ac:dyDescent="0.4">
      <c r="A657" s="18" t="s">
        <v>29</v>
      </c>
      <c r="B657" s="18" t="s">
        <v>424</v>
      </c>
      <c r="C657" s="18" t="s">
        <v>425</v>
      </c>
      <c r="D657" s="18" t="s">
        <v>58</v>
      </c>
      <c r="E657" s="18" t="s">
        <v>58</v>
      </c>
      <c r="F657" s="18" t="s">
        <v>58</v>
      </c>
      <c r="G657" s="18" t="s">
        <v>1191</v>
      </c>
      <c r="H657" s="18" t="s">
        <v>58</v>
      </c>
      <c r="K657" s="18" t="str">
        <f t="shared" si="20"/>
        <v>Ruler Count,Zero -珠洲島 有栖ソロver.-EXPERT</v>
      </c>
      <c r="L657" s="18" t="str">
        <f t="shared" si="21"/>
        <v>None</v>
      </c>
    </row>
    <row r="658" spans="1:12" x14ac:dyDescent="0.4">
      <c r="A658" s="18" t="s">
        <v>29</v>
      </c>
      <c r="B658" s="18" t="s">
        <v>119</v>
      </c>
      <c r="C658" s="18" t="s">
        <v>31</v>
      </c>
      <c r="D658" s="18" t="s">
        <v>58</v>
      </c>
      <c r="E658" s="18" t="s">
        <v>58</v>
      </c>
      <c r="F658" s="18">
        <v>11.8</v>
      </c>
      <c r="G658" s="18" t="s">
        <v>1191</v>
      </c>
      <c r="H658" s="18" t="s">
        <v>58</v>
      </c>
      <c r="K658" s="18" t="str">
        <f t="shared" si="20"/>
        <v>DRAGONLADYEXPERT</v>
      </c>
      <c r="L658" s="18">
        <f t="shared" si="21"/>
        <v>11.8</v>
      </c>
    </row>
    <row r="659" spans="1:12" x14ac:dyDescent="0.4">
      <c r="A659" s="18" t="s">
        <v>29</v>
      </c>
      <c r="B659" s="18" t="s">
        <v>180</v>
      </c>
      <c r="C659" s="18" t="s">
        <v>432</v>
      </c>
      <c r="D659" s="18" t="s">
        <v>58</v>
      </c>
      <c r="E659" s="18" t="s">
        <v>58</v>
      </c>
      <c r="F659" s="18">
        <v>11.7</v>
      </c>
      <c r="G659" s="18" t="s">
        <v>1191</v>
      </c>
      <c r="H659" s="18" t="s">
        <v>58</v>
      </c>
      <c r="K659" s="18" t="str">
        <f t="shared" si="20"/>
        <v>LUNA DIAL -Version X-SAKUYA-EXPERT</v>
      </c>
      <c r="L659" s="18">
        <f t="shared" si="21"/>
        <v>11.7</v>
      </c>
    </row>
    <row r="660" spans="1:12" x14ac:dyDescent="0.4">
      <c r="A660" s="18" t="s">
        <v>29</v>
      </c>
      <c r="B660" s="18" t="s">
        <v>119</v>
      </c>
      <c r="C660" s="18" t="s">
        <v>435</v>
      </c>
      <c r="D660" s="18" t="s">
        <v>58</v>
      </c>
      <c r="E660" s="18" t="s">
        <v>58</v>
      </c>
      <c r="F660" s="18">
        <v>11.7</v>
      </c>
      <c r="G660" s="18" t="s">
        <v>1191</v>
      </c>
      <c r="H660" s="18" t="s">
        <v>58</v>
      </c>
      <c r="K660" s="18" t="str">
        <f t="shared" si="20"/>
        <v>ニニEXPERT</v>
      </c>
      <c r="L660" s="18">
        <f t="shared" si="21"/>
        <v>11.7</v>
      </c>
    </row>
    <row r="661" spans="1:12" x14ac:dyDescent="0.4">
      <c r="A661" s="18" t="s">
        <v>29</v>
      </c>
      <c r="B661" s="18" t="s">
        <v>119</v>
      </c>
      <c r="C661" s="18" t="s">
        <v>36</v>
      </c>
      <c r="D661" s="18" t="s">
        <v>58</v>
      </c>
      <c r="E661" s="18" t="s">
        <v>58</v>
      </c>
      <c r="F661" s="18">
        <v>11.9</v>
      </c>
      <c r="G661" s="18" t="s">
        <v>1191</v>
      </c>
      <c r="H661" s="18" t="s">
        <v>58</v>
      </c>
      <c r="K661" s="18" t="str">
        <f t="shared" si="20"/>
        <v>ENERGY SYNERGY MATRIXEXPERT</v>
      </c>
      <c r="L661" s="18">
        <f t="shared" si="21"/>
        <v>11.9</v>
      </c>
    </row>
    <row r="662" spans="1:12" x14ac:dyDescent="0.4">
      <c r="A662" s="18" t="s">
        <v>10</v>
      </c>
      <c r="B662" s="18" t="s">
        <v>57</v>
      </c>
      <c r="C662" s="18" t="s">
        <v>792</v>
      </c>
      <c r="D662" s="18" t="s">
        <v>1233</v>
      </c>
      <c r="E662" s="18" t="s">
        <v>173</v>
      </c>
      <c r="F662" s="18">
        <v>11.2</v>
      </c>
      <c r="G662" s="18" t="s">
        <v>1234</v>
      </c>
      <c r="H662" s="18" t="s">
        <v>985</v>
      </c>
      <c r="K662" s="18" t="str">
        <f t="shared" si="20"/>
        <v>STARTLINERMASTER</v>
      </c>
      <c r="L662" s="18">
        <f t="shared" si="21"/>
        <v>11.2</v>
      </c>
    </row>
    <row r="663" spans="1:12" x14ac:dyDescent="0.4">
      <c r="A663" s="18" t="s">
        <v>10</v>
      </c>
      <c r="B663" s="18" t="s">
        <v>57</v>
      </c>
      <c r="C663" s="18" t="s">
        <v>1235</v>
      </c>
      <c r="D663" s="18" t="s">
        <v>1236</v>
      </c>
      <c r="E663" s="18" t="s">
        <v>73</v>
      </c>
      <c r="F663" s="18">
        <v>11.5</v>
      </c>
      <c r="G663" s="18" t="s">
        <v>1234</v>
      </c>
      <c r="H663" s="18" t="s">
        <v>58</v>
      </c>
      <c r="K663" s="18" t="str">
        <f t="shared" si="20"/>
        <v>Perfect Shining!!MASTER</v>
      </c>
      <c r="L663" s="18">
        <f t="shared" si="21"/>
        <v>11.5</v>
      </c>
    </row>
    <row r="664" spans="1:12" x14ac:dyDescent="0.4">
      <c r="A664" s="18" t="s">
        <v>10</v>
      </c>
      <c r="B664" s="18" t="s">
        <v>119</v>
      </c>
      <c r="C664" s="18" t="s">
        <v>1237</v>
      </c>
      <c r="D664" s="18" t="s">
        <v>1238</v>
      </c>
      <c r="E664" s="18" t="s">
        <v>69</v>
      </c>
      <c r="F664" s="18">
        <v>11.4</v>
      </c>
      <c r="G664" s="18" t="s">
        <v>1234</v>
      </c>
      <c r="H664" s="18" t="s">
        <v>58</v>
      </c>
      <c r="K664" s="18" t="str">
        <f t="shared" si="20"/>
        <v>檄!帝国華撃団MASTER</v>
      </c>
      <c r="L664" s="18">
        <f t="shared" si="21"/>
        <v>11.4</v>
      </c>
    </row>
    <row r="665" spans="1:12" x14ac:dyDescent="0.4">
      <c r="A665" s="18" t="s">
        <v>10</v>
      </c>
      <c r="B665" s="18" t="s">
        <v>57</v>
      </c>
      <c r="C665" s="18" t="s">
        <v>1239</v>
      </c>
      <c r="D665" s="18" t="s">
        <v>404</v>
      </c>
      <c r="E665" s="18" t="s">
        <v>642</v>
      </c>
      <c r="F665" s="18">
        <v>11.5</v>
      </c>
      <c r="G665" s="18" t="s">
        <v>1234</v>
      </c>
      <c r="H665" s="18" t="s">
        <v>58</v>
      </c>
      <c r="K665" s="18" t="str">
        <f t="shared" si="20"/>
        <v>みんな Happy!!MASTER</v>
      </c>
      <c r="L665" s="18">
        <f t="shared" si="21"/>
        <v>11.5</v>
      </c>
    </row>
    <row r="666" spans="1:12" x14ac:dyDescent="0.4">
      <c r="A666" s="18" t="s">
        <v>29</v>
      </c>
      <c r="B666" s="18" t="s">
        <v>88</v>
      </c>
      <c r="C666" s="18" t="s">
        <v>728</v>
      </c>
      <c r="D666" s="18" t="s">
        <v>992</v>
      </c>
      <c r="E666" s="18" t="s">
        <v>210</v>
      </c>
      <c r="F666" s="18">
        <v>11.2</v>
      </c>
      <c r="G666" s="18" t="s">
        <v>1234</v>
      </c>
      <c r="H666" s="18" t="s">
        <v>58</v>
      </c>
      <c r="K666" s="18" t="str">
        <f t="shared" si="20"/>
        <v>Hyper ActiveEXPERT</v>
      </c>
      <c r="L666" s="18">
        <f t="shared" si="21"/>
        <v>11.2</v>
      </c>
    </row>
    <row r="667" spans="1:12" x14ac:dyDescent="0.4">
      <c r="A667" s="18" t="s">
        <v>29</v>
      </c>
      <c r="B667" s="18" t="s">
        <v>88</v>
      </c>
      <c r="C667" s="18" t="s">
        <v>290</v>
      </c>
      <c r="D667" s="18" t="s">
        <v>1240</v>
      </c>
      <c r="E667" s="18" t="s">
        <v>369</v>
      </c>
      <c r="F667" s="18">
        <v>11</v>
      </c>
      <c r="G667" s="18" t="s">
        <v>1234</v>
      </c>
      <c r="H667" s="18" t="s">
        <v>58</v>
      </c>
      <c r="K667" s="18" t="str">
        <f t="shared" si="20"/>
        <v>AMAZING MIGHTYYYY!!!!EXPERT</v>
      </c>
      <c r="L667" s="18">
        <f t="shared" si="21"/>
        <v>11</v>
      </c>
    </row>
    <row r="668" spans="1:12" x14ac:dyDescent="0.4">
      <c r="A668" s="18" t="s">
        <v>29</v>
      </c>
      <c r="B668" s="18" t="s">
        <v>57</v>
      </c>
      <c r="C668" s="18" t="s">
        <v>39</v>
      </c>
      <c r="D668" s="18" t="s">
        <v>1241</v>
      </c>
      <c r="E668" s="18" t="s">
        <v>1242</v>
      </c>
      <c r="F668" s="18">
        <v>11</v>
      </c>
      <c r="G668" s="18" t="s">
        <v>1234</v>
      </c>
      <c r="H668" s="18" t="s">
        <v>58</v>
      </c>
      <c r="K668" s="18" t="str">
        <f t="shared" si="20"/>
        <v>Ai NovEXPERT</v>
      </c>
      <c r="L668" s="18">
        <f t="shared" si="21"/>
        <v>11</v>
      </c>
    </row>
    <row r="669" spans="1:12" x14ac:dyDescent="0.4">
      <c r="A669" s="18" t="s">
        <v>10</v>
      </c>
      <c r="B669" s="18" t="s">
        <v>190</v>
      </c>
      <c r="C669" s="18" t="s">
        <v>1243</v>
      </c>
      <c r="D669" s="18" t="s">
        <v>1244</v>
      </c>
      <c r="E669" s="18" t="s">
        <v>278</v>
      </c>
      <c r="F669" s="18">
        <v>11.3</v>
      </c>
      <c r="G669" s="18" t="s">
        <v>1234</v>
      </c>
      <c r="H669" s="18" t="s">
        <v>162</v>
      </c>
      <c r="K669" s="18" t="str">
        <f t="shared" si="20"/>
        <v>鳥の詩MASTER</v>
      </c>
      <c r="L669" s="18">
        <f t="shared" si="21"/>
        <v>11.3</v>
      </c>
    </row>
    <row r="670" spans="1:12" x14ac:dyDescent="0.4">
      <c r="A670" s="18" t="s">
        <v>10</v>
      </c>
      <c r="B670" s="18" t="s">
        <v>88</v>
      </c>
      <c r="C670" s="18" t="s">
        <v>1245</v>
      </c>
      <c r="D670" s="18" t="s">
        <v>1246</v>
      </c>
      <c r="E670" s="18" t="s">
        <v>292</v>
      </c>
      <c r="F670" s="18">
        <v>11.4</v>
      </c>
      <c r="G670" s="18" t="s">
        <v>1234</v>
      </c>
      <c r="H670" s="18" t="s">
        <v>140</v>
      </c>
      <c r="K670" s="18" t="str">
        <f t="shared" si="20"/>
        <v>First TwinkleMASTER</v>
      </c>
      <c r="L670" s="18">
        <f t="shared" si="21"/>
        <v>11.4</v>
      </c>
    </row>
    <row r="671" spans="1:12" x14ac:dyDescent="0.4">
      <c r="A671" s="18" t="s">
        <v>29</v>
      </c>
      <c r="B671" s="18" t="s">
        <v>130</v>
      </c>
      <c r="C671" s="18" t="s">
        <v>131</v>
      </c>
      <c r="D671" s="18" t="s">
        <v>1247</v>
      </c>
      <c r="E671" s="18" t="s">
        <v>133</v>
      </c>
      <c r="F671" s="18">
        <v>11</v>
      </c>
      <c r="G671" s="18" t="s">
        <v>1234</v>
      </c>
      <c r="H671" s="18" t="s">
        <v>58</v>
      </c>
      <c r="K671" s="18" t="str">
        <f t="shared" si="20"/>
        <v>初音ミクの激唱EXPERT</v>
      </c>
      <c r="L671" s="18">
        <f t="shared" si="21"/>
        <v>11</v>
      </c>
    </row>
    <row r="672" spans="1:12" x14ac:dyDescent="0.4">
      <c r="A672" s="18" t="s">
        <v>29</v>
      </c>
      <c r="B672" s="18" t="s">
        <v>119</v>
      </c>
      <c r="C672" s="18" t="s">
        <v>147</v>
      </c>
      <c r="D672" s="18" t="s">
        <v>1248</v>
      </c>
      <c r="E672" s="18" t="s">
        <v>394</v>
      </c>
      <c r="F672" s="18">
        <v>11.5</v>
      </c>
      <c r="G672" s="18" t="s">
        <v>1234</v>
      </c>
      <c r="H672" s="18" t="s">
        <v>150</v>
      </c>
      <c r="K672" s="18" t="str">
        <f t="shared" si="20"/>
        <v>GOODRAGEEXPERT</v>
      </c>
      <c r="L672" s="18">
        <f t="shared" si="21"/>
        <v>11.5</v>
      </c>
    </row>
    <row r="673" spans="1:12" x14ac:dyDescent="0.4">
      <c r="A673" s="18" t="s">
        <v>29</v>
      </c>
      <c r="B673" s="18" t="s">
        <v>57</v>
      </c>
      <c r="C673" s="18" t="s">
        <v>506</v>
      </c>
      <c r="D673" s="18" t="s">
        <v>1249</v>
      </c>
      <c r="E673" s="18" t="s">
        <v>675</v>
      </c>
      <c r="F673" s="18">
        <v>11.3</v>
      </c>
      <c r="G673" s="18" t="s">
        <v>1234</v>
      </c>
      <c r="H673" s="18" t="s">
        <v>58</v>
      </c>
      <c r="K673" s="18" t="str">
        <f t="shared" si="20"/>
        <v>アンハッピーリフレインEXPERT</v>
      </c>
      <c r="L673" s="18">
        <f t="shared" si="21"/>
        <v>11.3</v>
      </c>
    </row>
    <row r="674" spans="1:12" x14ac:dyDescent="0.4">
      <c r="A674" s="18" t="s">
        <v>10</v>
      </c>
      <c r="B674" s="18" t="s">
        <v>190</v>
      </c>
      <c r="C674" s="18" t="s">
        <v>1250</v>
      </c>
      <c r="D674" s="18" t="s">
        <v>1251</v>
      </c>
      <c r="E674" s="18" t="s">
        <v>788</v>
      </c>
      <c r="F674" s="18">
        <v>11.4</v>
      </c>
      <c r="G674" s="18" t="s">
        <v>1234</v>
      </c>
      <c r="H674" s="18" t="s">
        <v>58</v>
      </c>
      <c r="K674" s="18" t="str">
        <f t="shared" si="20"/>
        <v>Cream＋MintMASTER</v>
      </c>
      <c r="L674" s="18">
        <f t="shared" si="21"/>
        <v>11.4</v>
      </c>
    </row>
    <row r="675" spans="1:12" x14ac:dyDescent="0.4">
      <c r="A675" s="18" t="s">
        <v>29</v>
      </c>
      <c r="B675" s="18" t="s">
        <v>57</v>
      </c>
      <c r="C675" s="18" t="s">
        <v>514</v>
      </c>
      <c r="D675" s="18" t="s">
        <v>1252</v>
      </c>
      <c r="E675" s="18" t="s">
        <v>534</v>
      </c>
      <c r="F675" s="18">
        <v>11.2</v>
      </c>
      <c r="G675" s="18" t="s">
        <v>1234</v>
      </c>
      <c r="H675" s="18" t="s">
        <v>58</v>
      </c>
      <c r="K675" s="18" t="str">
        <f t="shared" si="20"/>
        <v>Death DollEXPERT</v>
      </c>
      <c r="L675" s="18">
        <f t="shared" si="21"/>
        <v>11.2</v>
      </c>
    </row>
    <row r="676" spans="1:12" x14ac:dyDescent="0.4">
      <c r="A676" s="18" t="s">
        <v>10</v>
      </c>
      <c r="B676" s="18" t="s">
        <v>190</v>
      </c>
      <c r="C676" s="18" t="s">
        <v>1253</v>
      </c>
      <c r="D676" s="18" t="s">
        <v>1254</v>
      </c>
      <c r="E676" s="18" t="s">
        <v>1255</v>
      </c>
      <c r="F676" s="18">
        <v>11.6</v>
      </c>
      <c r="G676" s="18" t="s">
        <v>1234</v>
      </c>
      <c r="H676" s="18" t="s">
        <v>58</v>
      </c>
      <c r="K676" s="18" t="str">
        <f t="shared" si="20"/>
        <v>Lost PrincessMASTER</v>
      </c>
      <c r="L676" s="18">
        <f t="shared" si="21"/>
        <v>11.6</v>
      </c>
    </row>
    <row r="677" spans="1:12" x14ac:dyDescent="0.4">
      <c r="A677" s="18" t="s">
        <v>10</v>
      </c>
      <c r="B677" s="18" t="s">
        <v>190</v>
      </c>
      <c r="C677" s="18" t="s">
        <v>1256</v>
      </c>
      <c r="D677" s="18" t="s">
        <v>1257</v>
      </c>
      <c r="E677" s="18" t="s">
        <v>1258</v>
      </c>
      <c r="F677" s="18">
        <v>11.6</v>
      </c>
      <c r="G677" s="18" t="s">
        <v>1234</v>
      </c>
      <c r="H677" s="18" t="s">
        <v>58</v>
      </c>
      <c r="K677" s="18" t="str">
        <f t="shared" si="20"/>
        <v>極上スマイルMASTER</v>
      </c>
      <c r="L677" s="18">
        <f t="shared" si="21"/>
        <v>11.6</v>
      </c>
    </row>
    <row r="678" spans="1:12" x14ac:dyDescent="0.4">
      <c r="A678" s="18" t="s">
        <v>29</v>
      </c>
      <c r="B678" s="18" t="s">
        <v>190</v>
      </c>
      <c r="C678" s="18" t="s">
        <v>530</v>
      </c>
      <c r="D678" s="18" t="s">
        <v>1259</v>
      </c>
      <c r="E678" s="18" t="s">
        <v>472</v>
      </c>
      <c r="F678" s="18">
        <v>11</v>
      </c>
      <c r="G678" s="18" t="s">
        <v>1234</v>
      </c>
      <c r="H678" s="18" t="s">
        <v>58</v>
      </c>
      <c r="K678" s="18" t="str">
        <f t="shared" si="20"/>
        <v>終わりの先の音節EXPERT</v>
      </c>
      <c r="L678" s="18">
        <f t="shared" si="21"/>
        <v>11</v>
      </c>
    </row>
    <row r="679" spans="1:12" x14ac:dyDescent="0.4">
      <c r="A679" s="18" t="s">
        <v>29</v>
      </c>
      <c r="B679" s="18" t="s">
        <v>119</v>
      </c>
      <c r="C679" s="18" t="s">
        <v>317</v>
      </c>
      <c r="D679" s="18" t="s">
        <v>1260</v>
      </c>
      <c r="E679" s="18" t="s">
        <v>196</v>
      </c>
      <c r="F679" s="18">
        <v>11.4</v>
      </c>
      <c r="G679" s="18" t="s">
        <v>1234</v>
      </c>
      <c r="H679" s="18" t="s">
        <v>58</v>
      </c>
      <c r="K679" s="18" t="str">
        <f t="shared" si="20"/>
        <v>conflictEXPERT</v>
      </c>
      <c r="L679" s="18">
        <f t="shared" si="21"/>
        <v>11.4</v>
      </c>
    </row>
    <row r="680" spans="1:12" x14ac:dyDescent="0.4">
      <c r="A680" s="18" t="s">
        <v>29</v>
      </c>
      <c r="B680" s="18" t="s">
        <v>130</v>
      </c>
      <c r="C680" s="18" t="s">
        <v>547</v>
      </c>
      <c r="D680" s="18" t="s">
        <v>1261</v>
      </c>
      <c r="E680" s="18" t="s">
        <v>1262</v>
      </c>
      <c r="F680" s="18">
        <v>11.3</v>
      </c>
      <c r="G680" s="18" t="s">
        <v>1234</v>
      </c>
      <c r="H680" s="18" t="s">
        <v>546</v>
      </c>
      <c r="K680" s="18" t="str">
        <f t="shared" si="20"/>
        <v>人生リセットボタンEXPERT</v>
      </c>
      <c r="L680" s="18">
        <f t="shared" si="21"/>
        <v>11.3</v>
      </c>
    </row>
    <row r="681" spans="1:12" x14ac:dyDescent="0.4">
      <c r="A681" s="18" t="s">
        <v>29</v>
      </c>
      <c r="B681" s="18" t="s">
        <v>57</v>
      </c>
      <c r="C681" s="18" t="s">
        <v>30</v>
      </c>
      <c r="D681" s="18" t="s">
        <v>1263</v>
      </c>
      <c r="E681" s="18" t="s">
        <v>296</v>
      </c>
      <c r="F681" s="18">
        <v>11.4</v>
      </c>
      <c r="G681" s="18" t="s">
        <v>1234</v>
      </c>
      <c r="H681" s="18" t="s">
        <v>58</v>
      </c>
      <c r="K681" s="18" t="str">
        <f t="shared" si="20"/>
        <v>BaqeelaEXPERT</v>
      </c>
      <c r="L681" s="18">
        <f t="shared" si="21"/>
        <v>11.4</v>
      </c>
    </row>
    <row r="682" spans="1:12" x14ac:dyDescent="0.4">
      <c r="A682" s="18" t="s">
        <v>29</v>
      </c>
      <c r="B682" s="18" t="s">
        <v>57</v>
      </c>
      <c r="C682" s="18" t="s">
        <v>330</v>
      </c>
      <c r="D682" s="18" t="s">
        <v>1264</v>
      </c>
      <c r="E682" s="18" t="s">
        <v>1042</v>
      </c>
      <c r="F682" s="18">
        <v>11.6</v>
      </c>
      <c r="G682" s="18" t="s">
        <v>1234</v>
      </c>
      <c r="H682" s="18" t="s">
        <v>58</v>
      </c>
      <c r="K682" s="18" t="str">
        <f t="shared" si="20"/>
        <v>Lazy AddictionEXPERT</v>
      </c>
      <c r="L682" s="18">
        <f t="shared" si="21"/>
        <v>11.6</v>
      </c>
    </row>
    <row r="683" spans="1:12" x14ac:dyDescent="0.4">
      <c r="A683" s="18" t="s">
        <v>29</v>
      </c>
      <c r="B683" s="18" t="s">
        <v>180</v>
      </c>
      <c r="C683" s="18" t="s">
        <v>554</v>
      </c>
      <c r="D683" s="18" t="s">
        <v>1265</v>
      </c>
      <c r="E683" s="18" t="s">
        <v>1266</v>
      </c>
      <c r="F683" s="18">
        <v>11</v>
      </c>
      <c r="G683" s="18" t="s">
        <v>1234</v>
      </c>
      <c r="H683" s="18" t="s">
        <v>58</v>
      </c>
      <c r="K683" s="18" t="str">
        <f t="shared" si="20"/>
        <v>患部で止まってすぐ溶ける～狂気の優曇華院EXPERT</v>
      </c>
      <c r="L683" s="18">
        <f t="shared" si="21"/>
        <v>11</v>
      </c>
    </row>
    <row r="684" spans="1:12" x14ac:dyDescent="0.4">
      <c r="A684" s="18" t="s">
        <v>29</v>
      </c>
      <c r="B684" s="18" t="s">
        <v>180</v>
      </c>
      <c r="C684" s="18" t="s">
        <v>181</v>
      </c>
      <c r="D684" s="18" t="s">
        <v>1267</v>
      </c>
      <c r="E684" s="18" t="s">
        <v>366</v>
      </c>
      <c r="F684" s="18">
        <v>11.6</v>
      </c>
      <c r="G684" s="18" t="s">
        <v>1234</v>
      </c>
      <c r="H684" s="18" t="s">
        <v>58</v>
      </c>
      <c r="K684" s="18" t="str">
        <f t="shared" si="20"/>
        <v>Imperishable Night 2006(2016 Refine)EXPERT</v>
      </c>
      <c r="L684" s="18">
        <f t="shared" si="21"/>
        <v>11.6</v>
      </c>
    </row>
    <row r="685" spans="1:12" x14ac:dyDescent="0.4">
      <c r="A685" s="18" t="s">
        <v>29</v>
      </c>
      <c r="B685" s="18" t="s">
        <v>130</v>
      </c>
      <c r="C685" s="18" t="s">
        <v>337</v>
      </c>
      <c r="D685" s="18" t="s">
        <v>1268</v>
      </c>
      <c r="E685" s="18" t="s">
        <v>409</v>
      </c>
      <c r="F685" s="18">
        <v>11.6</v>
      </c>
      <c r="G685" s="18" t="s">
        <v>1234</v>
      </c>
      <c r="H685" s="18" t="s">
        <v>340</v>
      </c>
      <c r="K685" s="18" t="str">
        <f t="shared" si="20"/>
        <v>裏表ラバーズEXPERT</v>
      </c>
      <c r="L685" s="18">
        <f t="shared" si="21"/>
        <v>11.6</v>
      </c>
    </row>
    <row r="686" spans="1:12" x14ac:dyDescent="0.4">
      <c r="A686" s="18" t="s">
        <v>29</v>
      </c>
      <c r="B686" s="18" t="s">
        <v>130</v>
      </c>
      <c r="C686" s="18" t="s">
        <v>585</v>
      </c>
      <c r="D686" s="18" t="s">
        <v>1269</v>
      </c>
      <c r="E686" s="18" t="s">
        <v>767</v>
      </c>
      <c r="F686" s="18">
        <v>11</v>
      </c>
      <c r="G686" s="18" t="s">
        <v>1234</v>
      </c>
      <c r="H686" s="18" t="s">
        <v>584</v>
      </c>
      <c r="K686" s="18" t="str">
        <f t="shared" si="20"/>
        <v>こどものしくみEXPERT</v>
      </c>
      <c r="L686" s="18">
        <f t="shared" si="21"/>
        <v>11</v>
      </c>
    </row>
    <row r="687" spans="1:12" x14ac:dyDescent="0.4">
      <c r="A687" s="18" t="s">
        <v>29</v>
      </c>
      <c r="B687" s="18" t="s">
        <v>57</v>
      </c>
      <c r="C687" s="18" t="s">
        <v>591</v>
      </c>
      <c r="D687" s="18" t="s">
        <v>1270</v>
      </c>
      <c r="E687" s="18" t="s">
        <v>366</v>
      </c>
      <c r="F687" s="18">
        <v>11</v>
      </c>
      <c r="G687" s="18" t="s">
        <v>1234</v>
      </c>
      <c r="H687" s="18" t="s">
        <v>58</v>
      </c>
      <c r="K687" s="18" t="str">
        <f t="shared" si="20"/>
        <v>Honey BearEXPERT</v>
      </c>
      <c r="L687" s="18">
        <f t="shared" si="21"/>
        <v>11</v>
      </c>
    </row>
    <row r="688" spans="1:12" x14ac:dyDescent="0.4">
      <c r="A688" s="18" t="s">
        <v>29</v>
      </c>
      <c r="B688" s="18" t="s">
        <v>88</v>
      </c>
      <c r="C688" s="18" t="s">
        <v>593</v>
      </c>
      <c r="D688" s="18" t="s">
        <v>1271</v>
      </c>
      <c r="E688" s="18" t="s">
        <v>204</v>
      </c>
      <c r="F688" s="18">
        <v>11</v>
      </c>
      <c r="G688" s="18" t="s">
        <v>1234</v>
      </c>
      <c r="H688" s="18" t="s">
        <v>58</v>
      </c>
      <c r="K688" s="18" t="str">
        <f t="shared" si="20"/>
        <v>Change Our MIRAI! (Our 7 Lights)EXPERT</v>
      </c>
      <c r="L688" s="18">
        <f t="shared" si="21"/>
        <v>11</v>
      </c>
    </row>
    <row r="689" spans="1:12" x14ac:dyDescent="0.4">
      <c r="A689" s="18" t="s">
        <v>29</v>
      </c>
      <c r="B689" s="18" t="s">
        <v>57</v>
      </c>
      <c r="C689" s="18" t="s">
        <v>601</v>
      </c>
      <c r="D689" s="18" t="s">
        <v>1075</v>
      </c>
      <c r="E689" s="18" t="s">
        <v>648</v>
      </c>
      <c r="F689" s="18">
        <v>11.5</v>
      </c>
      <c r="G689" s="18" t="s">
        <v>1234</v>
      </c>
      <c r="H689" s="18" t="s">
        <v>58</v>
      </c>
      <c r="K689" s="18" t="str">
        <f t="shared" si="20"/>
        <v>RadianceEXPERT</v>
      </c>
      <c r="L689" s="18">
        <f t="shared" si="21"/>
        <v>11.5</v>
      </c>
    </row>
    <row r="690" spans="1:12" x14ac:dyDescent="0.4">
      <c r="A690" s="18" t="s">
        <v>29</v>
      </c>
      <c r="B690" s="18" t="s">
        <v>180</v>
      </c>
      <c r="C690" s="18" t="s">
        <v>53</v>
      </c>
      <c r="D690" s="18" t="s">
        <v>499</v>
      </c>
      <c r="E690" s="18" t="s">
        <v>1272</v>
      </c>
      <c r="F690" s="18">
        <v>11.1</v>
      </c>
      <c r="G690" s="18" t="s">
        <v>1234</v>
      </c>
      <c r="H690" s="18" t="s">
        <v>58</v>
      </c>
      <c r="K690" s="18" t="str">
        <f t="shared" si="20"/>
        <v>Doll JudgmentEXPERT</v>
      </c>
      <c r="L690" s="18">
        <f t="shared" si="21"/>
        <v>11.1</v>
      </c>
    </row>
    <row r="691" spans="1:12" x14ac:dyDescent="0.4">
      <c r="A691" s="18" t="s">
        <v>29</v>
      </c>
      <c r="B691" s="18" t="s">
        <v>88</v>
      </c>
      <c r="C691" s="18" t="s">
        <v>54</v>
      </c>
      <c r="D691" s="18" t="s">
        <v>1273</v>
      </c>
      <c r="E691" s="18" t="s">
        <v>247</v>
      </c>
      <c r="F691" s="18">
        <v>11.3</v>
      </c>
      <c r="G691" s="18" t="s">
        <v>1234</v>
      </c>
      <c r="H691" s="18" t="s">
        <v>345</v>
      </c>
      <c r="K691" s="18" t="str">
        <f t="shared" si="20"/>
        <v>BOKUTOEXPERT</v>
      </c>
      <c r="L691" s="18">
        <f t="shared" si="21"/>
        <v>11.3</v>
      </c>
    </row>
    <row r="692" spans="1:12" x14ac:dyDescent="0.4">
      <c r="A692" s="18" t="s">
        <v>29</v>
      </c>
      <c r="B692" s="18" t="s">
        <v>180</v>
      </c>
      <c r="C692" s="18" t="s">
        <v>353</v>
      </c>
      <c r="D692" s="18" t="s">
        <v>1274</v>
      </c>
      <c r="E692" s="18" t="s">
        <v>296</v>
      </c>
      <c r="F692" s="18">
        <v>11.4</v>
      </c>
      <c r="G692" s="18" t="s">
        <v>1234</v>
      </c>
      <c r="H692" s="18" t="s">
        <v>58</v>
      </c>
      <c r="K692" s="18" t="str">
        <f t="shared" si="20"/>
        <v>疾走あんさんぶるEXPERT</v>
      </c>
      <c r="L692" s="18">
        <f t="shared" si="21"/>
        <v>11.4</v>
      </c>
    </row>
    <row r="693" spans="1:12" x14ac:dyDescent="0.4">
      <c r="A693" s="18" t="s">
        <v>29</v>
      </c>
      <c r="B693" s="18" t="s">
        <v>57</v>
      </c>
      <c r="C693" s="18" t="s">
        <v>619</v>
      </c>
      <c r="D693" s="18" t="s">
        <v>1275</v>
      </c>
      <c r="E693" s="18" t="s">
        <v>1276</v>
      </c>
      <c r="F693" s="18">
        <v>11.6</v>
      </c>
      <c r="G693" s="18" t="s">
        <v>1234</v>
      </c>
      <c r="H693" s="18" t="s">
        <v>58</v>
      </c>
      <c r="K693" s="18" t="str">
        <f t="shared" si="20"/>
        <v>撩乱乙女†無双劇EXPERT</v>
      </c>
      <c r="L693" s="18">
        <f t="shared" si="21"/>
        <v>11.6</v>
      </c>
    </row>
    <row r="694" spans="1:12" x14ac:dyDescent="0.4">
      <c r="A694" s="18" t="s">
        <v>29</v>
      </c>
      <c r="B694" s="18" t="s">
        <v>180</v>
      </c>
      <c r="C694" s="18" t="s">
        <v>621</v>
      </c>
      <c r="D694" s="18" t="s">
        <v>1277</v>
      </c>
      <c r="E694" s="18" t="s">
        <v>1278</v>
      </c>
      <c r="F694" s="18">
        <v>11.1</v>
      </c>
      <c r="G694" s="18" t="s">
        <v>1234</v>
      </c>
      <c r="H694" s="18" t="s">
        <v>58</v>
      </c>
      <c r="K694" s="18" t="str">
        <f t="shared" si="20"/>
        <v>物凄い狂っとるフランちゃんが物凄いうたEXPERT</v>
      </c>
      <c r="L694" s="18">
        <f t="shared" si="21"/>
        <v>11.1</v>
      </c>
    </row>
    <row r="695" spans="1:12" x14ac:dyDescent="0.4">
      <c r="A695" s="18" t="s">
        <v>29</v>
      </c>
      <c r="B695" s="18" t="s">
        <v>57</v>
      </c>
      <c r="C695" s="18" t="s">
        <v>362</v>
      </c>
      <c r="D695" s="18" t="s">
        <v>958</v>
      </c>
      <c r="E695" s="18" t="s">
        <v>384</v>
      </c>
      <c r="F695" s="18">
        <v>11.5</v>
      </c>
      <c r="G695" s="18" t="s">
        <v>1234</v>
      </c>
      <c r="H695" s="18" t="s">
        <v>58</v>
      </c>
      <c r="K695" s="18" t="str">
        <f t="shared" si="20"/>
        <v>アマツカミEXPERT</v>
      </c>
      <c r="L695" s="18">
        <f t="shared" si="21"/>
        <v>11.5</v>
      </c>
    </row>
    <row r="696" spans="1:12" x14ac:dyDescent="0.4">
      <c r="A696" s="18" t="s">
        <v>29</v>
      </c>
      <c r="B696" s="18" t="s">
        <v>88</v>
      </c>
      <c r="C696" s="18" t="s">
        <v>367</v>
      </c>
      <c r="D696" s="18" t="s">
        <v>1279</v>
      </c>
      <c r="E696" s="18" t="s">
        <v>785</v>
      </c>
      <c r="F696" s="18">
        <v>11</v>
      </c>
      <c r="G696" s="18" t="s">
        <v>1234</v>
      </c>
      <c r="H696" s="18" t="s">
        <v>58</v>
      </c>
      <c r="K696" s="18" t="str">
        <f t="shared" si="20"/>
        <v>Summer is overEXPERT</v>
      </c>
      <c r="L696" s="18">
        <f t="shared" si="21"/>
        <v>11</v>
      </c>
    </row>
    <row r="697" spans="1:12" x14ac:dyDescent="0.4">
      <c r="A697" s="18" t="s">
        <v>29</v>
      </c>
      <c r="B697" s="18" t="s">
        <v>130</v>
      </c>
      <c r="C697" s="18" t="s">
        <v>629</v>
      </c>
      <c r="D697" s="18" t="s">
        <v>828</v>
      </c>
      <c r="E697" s="18" t="s">
        <v>263</v>
      </c>
      <c r="F697" s="18">
        <v>11</v>
      </c>
      <c r="G697" s="18" t="s">
        <v>1234</v>
      </c>
      <c r="H697" s="18" t="s">
        <v>58</v>
      </c>
      <c r="K697" s="18" t="str">
        <f t="shared" si="20"/>
        <v>アンノウン・マザーグースEXPERT</v>
      </c>
      <c r="L697" s="18">
        <f t="shared" si="21"/>
        <v>11</v>
      </c>
    </row>
    <row r="698" spans="1:12" x14ac:dyDescent="0.4">
      <c r="A698" s="18" t="s">
        <v>29</v>
      </c>
      <c r="B698" s="18" t="s">
        <v>119</v>
      </c>
      <c r="C698" s="18" t="s">
        <v>373</v>
      </c>
      <c r="D698" s="18" t="s">
        <v>1280</v>
      </c>
      <c r="E698" s="18" t="s">
        <v>809</v>
      </c>
      <c r="F698" s="18">
        <v>11.4</v>
      </c>
      <c r="G698" s="18" t="s">
        <v>1234</v>
      </c>
      <c r="H698" s="18" t="s">
        <v>58</v>
      </c>
      <c r="K698" s="18" t="str">
        <f t="shared" si="20"/>
        <v>Destr0yerEXPERT</v>
      </c>
      <c r="L698" s="18">
        <f t="shared" si="21"/>
        <v>11.4</v>
      </c>
    </row>
    <row r="699" spans="1:12" x14ac:dyDescent="0.4">
      <c r="A699" s="18" t="s">
        <v>29</v>
      </c>
      <c r="B699" s="18" t="s">
        <v>119</v>
      </c>
      <c r="C699" s="18" t="s">
        <v>635</v>
      </c>
      <c r="D699" s="18" t="s">
        <v>1281</v>
      </c>
      <c r="E699" s="18" t="s">
        <v>1282</v>
      </c>
      <c r="F699" s="18">
        <v>11.5</v>
      </c>
      <c r="G699" s="18" t="s">
        <v>1234</v>
      </c>
      <c r="H699" s="18" t="s">
        <v>58</v>
      </c>
      <c r="K699" s="18" t="str">
        <f t="shared" si="20"/>
        <v>花たちに希望をEXPERT</v>
      </c>
      <c r="L699" s="18">
        <f t="shared" si="21"/>
        <v>11.5</v>
      </c>
    </row>
    <row r="700" spans="1:12" x14ac:dyDescent="0.4">
      <c r="A700" s="18" t="s">
        <v>29</v>
      </c>
      <c r="B700" s="18" t="s">
        <v>57</v>
      </c>
      <c r="C700" s="18" t="s">
        <v>638</v>
      </c>
      <c r="D700" s="18" t="s">
        <v>796</v>
      </c>
      <c r="E700" s="18" t="s">
        <v>524</v>
      </c>
      <c r="F700" s="18">
        <v>11.4</v>
      </c>
      <c r="G700" s="18" t="s">
        <v>1234</v>
      </c>
      <c r="H700" s="18" t="s">
        <v>58</v>
      </c>
      <c r="K700" s="18" t="str">
        <f t="shared" si="20"/>
        <v>Iudicium “Apocalypsis Mix"EXPERT</v>
      </c>
      <c r="L700" s="18">
        <f t="shared" si="21"/>
        <v>11.4</v>
      </c>
    </row>
    <row r="701" spans="1:12" x14ac:dyDescent="0.4">
      <c r="A701" s="18" t="s">
        <v>29</v>
      </c>
      <c r="B701" s="18" t="s">
        <v>190</v>
      </c>
      <c r="C701" s="18" t="s">
        <v>650</v>
      </c>
      <c r="D701" s="18" t="s">
        <v>1283</v>
      </c>
      <c r="E701" s="18" t="s">
        <v>113</v>
      </c>
      <c r="F701" s="18">
        <v>11</v>
      </c>
      <c r="G701" s="18" t="s">
        <v>1234</v>
      </c>
      <c r="H701" s="18" t="s">
        <v>58</v>
      </c>
      <c r="K701" s="18" t="str">
        <f t="shared" si="20"/>
        <v>スパッと!スパイ＆スパイスEXPERT</v>
      </c>
      <c r="L701" s="18">
        <f t="shared" si="21"/>
        <v>11</v>
      </c>
    </row>
    <row r="702" spans="1:12" x14ac:dyDescent="0.4">
      <c r="A702" s="18" t="s">
        <v>29</v>
      </c>
      <c r="B702" s="18" t="s">
        <v>57</v>
      </c>
      <c r="C702" s="18" t="s">
        <v>658</v>
      </c>
      <c r="D702" s="18" t="s">
        <v>1284</v>
      </c>
      <c r="E702" s="18" t="s">
        <v>758</v>
      </c>
      <c r="F702" s="18">
        <v>11.5</v>
      </c>
      <c r="G702" s="18" t="s">
        <v>1234</v>
      </c>
      <c r="H702" s="18" t="s">
        <v>58</v>
      </c>
      <c r="K702" s="18" t="str">
        <f t="shared" si="20"/>
        <v>All Right!EXPERT</v>
      </c>
      <c r="L702" s="18">
        <f t="shared" si="21"/>
        <v>11.5</v>
      </c>
    </row>
    <row r="703" spans="1:12" x14ac:dyDescent="0.4">
      <c r="A703" s="18" t="s">
        <v>29</v>
      </c>
      <c r="B703" s="18" t="s">
        <v>190</v>
      </c>
      <c r="C703" s="18" t="s">
        <v>661</v>
      </c>
      <c r="D703" s="18" t="s">
        <v>965</v>
      </c>
      <c r="E703" s="18" t="s">
        <v>371</v>
      </c>
      <c r="F703" s="18">
        <v>11.1</v>
      </c>
      <c r="G703" s="18" t="s">
        <v>1234</v>
      </c>
      <c r="H703" s="18" t="s">
        <v>58</v>
      </c>
      <c r="K703" s="18" t="str">
        <f t="shared" si="20"/>
        <v>Phantom JokeEXPERT</v>
      </c>
      <c r="L703" s="18">
        <f t="shared" si="21"/>
        <v>11.1</v>
      </c>
    </row>
    <row r="704" spans="1:12" x14ac:dyDescent="0.4">
      <c r="A704" s="18" t="s">
        <v>10</v>
      </c>
      <c r="B704" s="18" t="s">
        <v>424</v>
      </c>
      <c r="C704" s="18" t="s">
        <v>1285</v>
      </c>
      <c r="D704" s="18" t="s">
        <v>58</v>
      </c>
      <c r="E704" s="18" t="s">
        <v>58</v>
      </c>
      <c r="F704" s="18" t="s">
        <v>58</v>
      </c>
      <c r="G704" s="18" t="s">
        <v>1234</v>
      </c>
      <c r="H704" s="18" t="s">
        <v>58</v>
      </c>
      <c r="K704" s="18" t="str">
        <f t="shared" si="20"/>
        <v>STARTLINER -星咲 あかりソロver.-MASTER</v>
      </c>
      <c r="L704" s="18" t="str">
        <f t="shared" si="21"/>
        <v>None</v>
      </c>
    </row>
    <row r="705" spans="1:12" x14ac:dyDescent="0.4">
      <c r="A705" s="18" t="s">
        <v>10</v>
      </c>
      <c r="B705" s="18" t="s">
        <v>424</v>
      </c>
      <c r="C705" s="18" t="s">
        <v>1286</v>
      </c>
      <c r="D705" s="18" t="s">
        <v>58</v>
      </c>
      <c r="E705" s="18" t="s">
        <v>58</v>
      </c>
      <c r="F705" s="18" t="s">
        <v>58</v>
      </c>
      <c r="G705" s="18" t="s">
        <v>1234</v>
      </c>
      <c r="H705" s="18" t="s">
        <v>58</v>
      </c>
      <c r="K705" s="18" t="str">
        <f t="shared" ref="K705:K768" si="22">C705&amp;A705</f>
        <v>STARTLINER -藤沢 柚子ソロver.-MASTER</v>
      </c>
      <c r="L705" s="18" t="str">
        <f t="shared" ref="L705:L768" si="23">F705</f>
        <v>None</v>
      </c>
    </row>
    <row r="706" spans="1:12" x14ac:dyDescent="0.4">
      <c r="A706" s="18" t="s">
        <v>10</v>
      </c>
      <c r="B706" s="18" t="s">
        <v>424</v>
      </c>
      <c r="C706" s="18" t="s">
        <v>1287</v>
      </c>
      <c r="D706" s="18" t="s">
        <v>58</v>
      </c>
      <c r="E706" s="18" t="s">
        <v>58</v>
      </c>
      <c r="F706" s="18" t="s">
        <v>58</v>
      </c>
      <c r="G706" s="18" t="s">
        <v>1234</v>
      </c>
      <c r="H706" s="18" t="s">
        <v>58</v>
      </c>
      <c r="K706" s="18" t="str">
        <f t="shared" si="22"/>
        <v>STARTLINER -三角 葵ソロver.-MASTER</v>
      </c>
      <c r="L706" s="18" t="str">
        <f t="shared" si="23"/>
        <v>None</v>
      </c>
    </row>
    <row r="707" spans="1:12" x14ac:dyDescent="0.4">
      <c r="A707" s="18" t="s">
        <v>29</v>
      </c>
      <c r="B707" s="18" t="s">
        <v>88</v>
      </c>
      <c r="C707" s="18" t="s">
        <v>236</v>
      </c>
      <c r="D707" s="18" t="s">
        <v>1288</v>
      </c>
      <c r="E707" s="18" t="s">
        <v>767</v>
      </c>
      <c r="F707" s="18">
        <v>11.6</v>
      </c>
      <c r="G707" s="18" t="s">
        <v>1234</v>
      </c>
      <c r="H707" s="18" t="s">
        <v>58</v>
      </c>
      <c r="K707" s="18" t="str">
        <f t="shared" si="22"/>
        <v>Oshama Scramble!(Cranky Remix)EXPERT</v>
      </c>
      <c r="L707" s="18">
        <f t="shared" si="23"/>
        <v>11.6</v>
      </c>
    </row>
    <row r="708" spans="1:12" x14ac:dyDescent="0.4">
      <c r="A708" s="18" t="s">
        <v>29</v>
      </c>
      <c r="B708" s="18" t="s">
        <v>130</v>
      </c>
      <c r="C708" s="18" t="s">
        <v>47</v>
      </c>
      <c r="D708" s="18" t="s">
        <v>1289</v>
      </c>
      <c r="E708" s="18" t="s">
        <v>1255</v>
      </c>
      <c r="F708" s="18">
        <v>11.3</v>
      </c>
      <c r="G708" s="18" t="s">
        <v>1234</v>
      </c>
      <c r="H708" s="18" t="s">
        <v>58</v>
      </c>
      <c r="K708" s="18" t="str">
        <f t="shared" si="22"/>
        <v>イカサマライフゲイムEXPERT</v>
      </c>
      <c r="L708" s="18">
        <f t="shared" si="23"/>
        <v>11.3</v>
      </c>
    </row>
    <row r="709" spans="1:12" x14ac:dyDescent="0.4">
      <c r="A709" s="18" t="s">
        <v>29</v>
      </c>
      <c r="B709" s="18" t="s">
        <v>88</v>
      </c>
      <c r="C709" s="18" t="s">
        <v>674</v>
      </c>
      <c r="D709" s="18" t="s">
        <v>58</v>
      </c>
      <c r="E709" s="18" t="s">
        <v>58</v>
      </c>
      <c r="F709" s="18">
        <v>11.5</v>
      </c>
      <c r="G709" s="18" t="s">
        <v>1234</v>
      </c>
      <c r="H709" s="18" t="s">
        <v>58</v>
      </c>
      <c r="K709" s="18" t="str">
        <f t="shared" si="22"/>
        <v>ヤミツキEXPERT</v>
      </c>
      <c r="L709" s="18">
        <f t="shared" si="23"/>
        <v>11.5</v>
      </c>
    </row>
    <row r="710" spans="1:12" x14ac:dyDescent="0.4">
      <c r="A710" s="18" t="s">
        <v>29</v>
      </c>
      <c r="B710" s="18" t="s">
        <v>180</v>
      </c>
      <c r="C710" s="18" t="s">
        <v>248</v>
      </c>
      <c r="D710" s="18" t="s">
        <v>58</v>
      </c>
      <c r="E710" s="18" t="s">
        <v>58</v>
      </c>
      <c r="F710" s="18">
        <v>11.6</v>
      </c>
      <c r="G710" s="18" t="s">
        <v>1234</v>
      </c>
      <c r="H710" s="18" t="s">
        <v>58</v>
      </c>
      <c r="K710" s="18" t="str">
        <f t="shared" si="22"/>
        <v>Satori ～3rd EyEs (2020 Recall)EXPERT</v>
      </c>
      <c r="L710" s="18">
        <f t="shared" si="23"/>
        <v>11.6</v>
      </c>
    </row>
    <row r="711" spans="1:12" x14ac:dyDescent="0.4">
      <c r="A711" s="18" t="s">
        <v>29</v>
      </c>
      <c r="B711" s="18" t="s">
        <v>180</v>
      </c>
      <c r="C711" s="18" t="s">
        <v>676</v>
      </c>
      <c r="D711" s="18" t="s">
        <v>58</v>
      </c>
      <c r="E711" s="18" t="s">
        <v>58</v>
      </c>
      <c r="F711" s="18">
        <v>11.1</v>
      </c>
      <c r="G711" s="18" t="s">
        <v>1234</v>
      </c>
      <c r="H711" s="18" t="s">
        <v>58</v>
      </c>
      <c r="K711" s="18" t="str">
        <f t="shared" si="22"/>
        <v>ParanoiaEXPERT</v>
      </c>
      <c r="L711" s="18">
        <f t="shared" si="23"/>
        <v>11.1</v>
      </c>
    </row>
    <row r="712" spans="1:12" x14ac:dyDescent="0.4">
      <c r="A712" s="18" t="s">
        <v>29</v>
      </c>
      <c r="B712" s="18" t="s">
        <v>119</v>
      </c>
      <c r="C712" s="18" t="s">
        <v>392</v>
      </c>
      <c r="D712" s="18" t="s">
        <v>1290</v>
      </c>
      <c r="E712" s="18" t="s">
        <v>99</v>
      </c>
      <c r="F712" s="18">
        <v>11.5</v>
      </c>
      <c r="G712" s="18" t="s">
        <v>1234</v>
      </c>
      <c r="H712" s="18" t="s">
        <v>58</v>
      </c>
      <c r="K712" s="18" t="str">
        <f t="shared" si="22"/>
        <v>Singularity - ETIA.EXPERT</v>
      </c>
      <c r="L712" s="18">
        <f t="shared" si="23"/>
        <v>11.5</v>
      </c>
    </row>
    <row r="713" spans="1:12" x14ac:dyDescent="0.4">
      <c r="A713" s="18" t="s">
        <v>29</v>
      </c>
      <c r="B713" s="18" t="s">
        <v>119</v>
      </c>
      <c r="C713" s="18" t="s">
        <v>678</v>
      </c>
      <c r="D713" s="18" t="s">
        <v>1291</v>
      </c>
      <c r="E713" s="18" t="s">
        <v>675</v>
      </c>
      <c r="F713" s="18">
        <v>11.6</v>
      </c>
      <c r="G713" s="18" t="s">
        <v>1234</v>
      </c>
      <c r="H713" s="18" t="s">
        <v>58</v>
      </c>
      <c r="K713" s="18" t="str">
        <f t="shared" si="22"/>
        <v>迷える音色は恋の唄EXPERT</v>
      </c>
      <c r="L713" s="18">
        <f t="shared" si="23"/>
        <v>11.6</v>
      </c>
    </row>
    <row r="714" spans="1:12" x14ac:dyDescent="0.4">
      <c r="A714" s="18" t="s">
        <v>29</v>
      </c>
      <c r="B714" s="18" t="s">
        <v>119</v>
      </c>
      <c r="C714" s="18" t="s">
        <v>395</v>
      </c>
      <c r="D714" s="18" t="s">
        <v>58</v>
      </c>
      <c r="E714" s="18" t="s">
        <v>58</v>
      </c>
      <c r="F714" s="18">
        <v>11</v>
      </c>
      <c r="G714" s="18" t="s">
        <v>1234</v>
      </c>
      <c r="H714" s="18" t="s">
        <v>396</v>
      </c>
      <c r="K714" s="18" t="str">
        <f t="shared" si="22"/>
        <v>Burning Steel InfernoEXPERT</v>
      </c>
      <c r="L714" s="18">
        <f t="shared" si="23"/>
        <v>11</v>
      </c>
    </row>
    <row r="715" spans="1:12" x14ac:dyDescent="0.4">
      <c r="A715" s="18" t="s">
        <v>29</v>
      </c>
      <c r="B715" s="18" t="s">
        <v>180</v>
      </c>
      <c r="C715" s="18" t="s">
        <v>685</v>
      </c>
      <c r="D715" s="18" t="s">
        <v>1140</v>
      </c>
      <c r="E715" s="18" t="s">
        <v>149</v>
      </c>
      <c r="F715" s="18">
        <v>11.3</v>
      </c>
      <c r="G715" s="18" t="s">
        <v>1234</v>
      </c>
      <c r="H715" s="18" t="s">
        <v>58</v>
      </c>
      <c r="K715" s="18" t="str">
        <f t="shared" si="22"/>
        <v>天狗の落とし文 feat. ｙｔｒEXPERT</v>
      </c>
      <c r="L715" s="18">
        <f t="shared" si="23"/>
        <v>11.3</v>
      </c>
    </row>
    <row r="716" spans="1:12" x14ac:dyDescent="0.4">
      <c r="A716" s="18" t="s">
        <v>29</v>
      </c>
      <c r="B716" s="18" t="s">
        <v>57</v>
      </c>
      <c r="C716" s="18" t="s">
        <v>686</v>
      </c>
      <c r="D716" s="18" t="s">
        <v>1292</v>
      </c>
      <c r="E716" s="18" t="s">
        <v>186</v>
      </c>
      <c r="F716" s="18">
        <v>11.2</v>
      </c>
      <c r="G716" s="18" t="s">
        <v>1234</v>
      </c>
      <c r="H716" s="18" t="s">
        <v>58</v>
      </c>
      <c r="K716" s="18" t="str">
        <f t="shared" si="22"/>
        <v>fulgente (flip-side color mix)EXPERT</v>
      </c>
      <c r="L716" s="18">
        <f t="shared" si="23"/>
        <v>11.2</v>
      </c>
    </row>
    <row r="717" spans="1:12" x14ac:dyDescent="0.4">
      <c r="A717" s="18" t="s">
        <v>29</v>
      </c>
      <c r="B717" s="18" t="s">
        <v>180</v>
      </c>
      <c r="C717" s="18" t="s">
        <v>697</v>
      </c>
      <c r="D717" s="18" t="s">
        <v>58</v>
      </c>
      <c r="E717" s="18" t="s">
        <v>58</v>
      </c>
      <c r="F717" s="18">
        <v>11.2</v>
      </c>
      <c r="G717" s="18" t="s">
        <v>1234</v>
      </c>
      <c r="H717" s="18" t="s">
        <v>58</v>
      </c>
      <c r="K717" s="18" t="str">
        <f t="shared" si="22"/>
        <v>ロストワードクロニカルEXPERT</v>
      </c>
      <c r="L717" s="18">
        <f t="shared" si="23"/>
        <v>11.2</v>
      </c>
    </row>
    <row r="718" spans="1:12" x14ac:dyDescent="0.4">
      <c r="A718" s="18" t="s">
        <v>29</v>
      </c>
      <c r="B718" s="18" t="s">
        <v>57</v>
      </c>
      <c r="C718" s="18" t="s">
        <v>698</v>
      </c>
      <c r="D718" s="18" t="s">
        <v>58</v>
      </c>
      <c r="E718" s="18" t="s">
        <v>58</v>
      </c>
      <c r="F718" s="18">
        <v>11.5</v>
      </c>
      <c r="G718" s="18" t="s">
        <v>1234</v>
      </c>
      <c r="H718" s="18" t="s">
        <v>58</v>
      </c>
      <c r="K718" s="18" t="str">
        <f t="shared" si="22"/>
        <v>Random Access EmotionsEXPERT</v>
      </c>
      <c r="L718" s="18">
        <f t="shared" si="23"/>
        <v>11.5</v>
      </c>
    </row>
    <row r="719" spans="1:12" x14ac:dyDescent="0.4">
      <c r="A719" s="18" t="s">
        <v>29</v>
      </c>
      <c r="B719" s="18" t="s">
        <v>57</v>
      </c>
      <c r="C719" s="18" t="s">
        <v>18</v>
      </c>
      <c r="D719" s="18" t="s">
        <v>58</v>
      </c>
      <c r="E719" s="18" t="s">
        <v>58</v>
      </c>
      <c r="F719" s="18">
        <v>11.4</v>
      </c>
      <c r="G719" s="18" t="s">
        <v>1234</v>
      </c>
      <c r="H719" s="18" t="s">
        <v>58</v>
      </c>
      <c r="K719" s="18" t="str">
        <f t="shared" si="22"/>
        <v>Daredevil GlaiveEXPERT</v>
      </c>
      <c r="L719" s="18">
        <f t="shared" si="23"/>
        <v>11.4</v>
      </c>
    </row>
    <row r="720" spans="1:12" x14ac:dyDescent="0.4">
      <c r="A720" s="18" t="s">
        <v>29</v>
      </c>
      <c r="B720" s="18" t="s">
        <v>119</v>
      </c>
      <c r="C720" s="18" t="s">
        <v>412</v>
      </c>
      <c r="D720" s="18" t="s">
        <v>58</v>
      </c>
      <c r="E720" s="18" t="s">
        <v>58</v>
      </c>
      <c r="F720" s="18">
        <v>11.4</v>
      </c>
      <c r="G720" s="18" t="s">
        <v>1234</v>
      </c>
      <c r="H720" s="18" t="s">
        <v>58</v>
      </c>
      <c r="K720" s="18" t="str">
        <f t="shared" si="22"/>
        <v>Singularity - SEGA SOUND STAFF「セガNET麻雀 MJ」EXPERT</v>
      </c>
      <c r="L720" s="18">
        <f t="shared" si="23"/>
        <v>11.4</v>
      </c>
    </row>
    <row r="721" spans="1:12" x14ac:dyDescent="0.4">
      <c r="A721" s="18" t="s">
        <v>29</v>
      </c>
      <c r="B721" s="18" t="s">
        <v>88</v>
      </c>
      <c r="C721" s="18" t="s">
        <v>416</v>
      </c>
      <c r="D721" s="18" t="s">
        <v>58</v>
      </c>
      <c r="E721" s="18" t="s">
        <v>58</v>
      </c>
      <c r="F721" s="18">
        <v>11.5</v>
      </c>
      <c r="G721" s="18" t="s">
        <v>1234</v>
      </c>
      <c r="H721" s="18" t="s">
        <v>58</v>
      </c>
      <c r="K721" s="18" t="str">
        <f t="shared" si="22"/>
        <v>四月の雨EXPERT</v>
      </c>
      <c r="L721" s="18">
        <f t="shared" si="23"/>
        <v>11.5</v>
      </c>
    </row>
    <row r="722" spans="1:12" x14ac:dyDescent="0.4">
      <c r="A722" s="18" t="s">
        <v>29</v>
      </c>
      <c r="B722" s="18" t="s">
        <v>119</v>
      </c>
      <c r="C722" s="18" t="s">
        <v>701</v>
      </c>
      <c r="D722" s="18" t="s">
        <v>58</v>
      </c>
      <c r="E722" s="18" t="s">
        <v>58</v>
      </c>
      <c r="F722" s="18">
        <v>11.6</v>
      </c>
      <c r="G722" s="18" t="s">
        <v>1234</v>
      </c>
      <c r="H722" s="18" t="s">
        <v>58</v>
      </c>
      <c r="K722" s="18" t="str">
        <f t="shared" si="22"/>
        <v>僕たちの旅とエピローグ。EXPERT</v>
      </c>
      <c r="L722" s="18">
        <f t="shared" si="23"/>
        <v>11.6</v>
      </c>
    </row>
    <row r="723" spans="1:12" x14ac:dyDescent="0.4">
      <c r="A723" s="18" t="s">
        <v>29</v>
      </c>
      <c r="B723" s="18" t="s">
        <v>130</v>
      </c>
      <c r="C723" s="18" t="s">
        <v>703</v>
      </c>
      <c r="D723" s="18" t="s">
        <v>58</v>
      </c>
      <c r="E723" s="18" t="s">
        <v>58</v>
      </c>
      <c r="F723" s="18">
        <v>11.2</v>
      </c>
      <c r="G723" s="18" t="s">
        <v>1234</v>
      </c>
      <c r="H723" s="18" t="s">
        <v>58</v>
      </c>
      <c r="K723" s="18" t="str">
        <f t="shared" si="22"/>
        <v>夜咄ディセイブEXPERT</v>
      </c>
      <c r="L723" s="18">
        <f t="shared" si="23"/>
        <v>11.2</v>
      </c>
    </row>
    <row r="724" spans="1:12" x14ac:dyDescent="0.4">
      <c r="A724" s="18" t="s">
        <v>29</v>
      </c>
      <c r="B724" s="18" t="s">
        <v>57</v>
      </c>
      <c r="C724" s="18" t="s">
        <v>704</v>
      </c>
      <c r="D724" s="18" t="s">
        <v>1088</v>
      </c>
      <c r="E724" s="18" t="s">
        <v>443</v>
      </c>
      <c r="F724" s="18">
        <v>11</v>
      </c>
      <c r="G724" s="18" t="s">
        <v>1234</v>
      </c>
      <c r="H724" s="18" t="s">
        <v>58</v>
      </c>
      <c r="K724" s="18" t="str">
        <f t="shared" si="22"/>
        <v>give it up to youEXPERT</v>
      </c>
      <c r="L724" s="18">
        <f t="shared" si="23"/>
        <v>11</v>
      </c>
    </row>
    <row r="725" spans="1:12" x14ac:dyDescent="0.4">
      <c r="A725" s="18" t="s">
        <v>29</v>
      </c>
      <c r="B725" s="18" t="s">
        <v>180</v>
      </c>
      <c r="C725" s="18" t="s">
        <v>22</v>
      </c>
      <c r="D725" s="18" t="s">
        <v>58</v>
      </c>
      <c r="E725" s="18" t="s">
        <v>58</v>
      </c>
      <c r="F725" s="18">
        <v>11.4</v>
      </c>
      <c r="G725" s="18" t="s">
        <v>1234</v>
      </c>
      <c r="H725" s="18" t="s">
        <v>58</v>
      </c>
      <c r="K725" s="18" t="str">
        <f t="shared" si="22"/>
        <v>Bad Apple!! feat.nomico (Camellia’s “Bad Psy” Remix)EXPERT</v>
      </c>
      <c r="L725" s="18">
        <f t="shared" si="23"/>
        <v>11.4</v>
      </c>
    </row>
    <row r="726" spans="1:12" x14ac:dyDescent="0.4">
      <c r="A726" s="18" t="s">
        <v>29</v>
      </c>
      <c r="B726" s="18" t="s">
        <v>88</v>
      </c>
      <c r="C726" s="18" t="s">
        <v>428</v>
      </c>
      <c r="D726" s="18" t="s">
        <v>58</v>
      </c>
      <c r="E726" s="18" t="s">
        <v>58</v>
      </c>
      <c r="F726" s="18">
        <v>11.6</v>
      </c>
      <c r="G726" s="18" t="s">
        <v>1234</v>
      </c>
      <c r="H726" s="18" t="s">
        <v>58</v>
      </c>
      <c r="K726" s="18" t="str">
        <f t="shared" si="22"/>
        <v>U AREEXPERT</v>
      </c>
      <c r="L726" s="18">
        <f t="shared" si="23"/>
        <v>11.6</v>
      </c>
    </row>
    <row r="727" spans="1:12" x14ac:dyDescent="0.4">
      <c r="A727" s="18" t="s">
        <v>29</v>
      </c>
      <c r="B727" s="18" t="s">
        <v>57</v>
      </c>
      <c r="C727" s="18" t="s">
        <v>713</v>
      </c>
      <c r="D727" s="18" t="s">
        <v>58</v>
      </c>
      <c r="E727" s="18" t="s">
        <v>58</v>
      </c>
      <c r="F727" s="18">
        <v>11</v>
      </c>
      <c r="G727" s="18" t="s">
        <v>1234</v>
      </c>
      <c r="H727" s="18" t="s">
        <v>58</v>
      </c>
      <c r="K727" s="18" t="str">
        <f t="shared" si="22"/>
        <v>おやすみのうたEXPERT</v>
      </c>
      <c r="L727" s="18">
        <f t="shared" si="23"/>
        <v>11</v>
      </c>
    </row>
    <row r="728" spans="1:12" x14ac:dyDescent="0.4">
      <c r="A728" s="18" t="s">
        <v>29</v>
      </c>
      <c r="B728" s="18" t="s">
        <v>190</v>
      </c>
      <c r="C728" s="18" t="s">
        <v>717</v>
      </c>
      <c r="D728" s="18" t="s">
        <v>58</v>
      </c>
      <c r="E728" s="18" t="s">
        <v>58</v>
      </c>
      <c r="F728" s="18">
        <v>11.4</v>
      </c>
      <c r="G728" s="18" t="s">
        <v>1234</v>
      </c>
      <c r="H728" s="18" t="s">
        <v>58</v>
      </c>
      <c r="K728" s="18" t="str">
        <f t="shared" si="22"/>
        <v>Paradisus-ParadoxumEXPERT</v>
      </c>
      <c r="L728" s="18">
        <f t="shared" si="23"/>
        <v>11.4</v>
      </c>
    </row>
    <row r="729" spans="1:12" x14ac:dyDescent="0.4">
      <c r="A729" s="18" t="s">
        <v>29</v>
      </c>
      <c r="B729" s="18" t="s">
        <v>119</v>
      </c>
      <c r="C729" s="18" t="s">
        <v>433</v>
      </c>
      <c r="D729" s="18" t="s">
        <v>58</v>
      </c>
      <c r="E729" s="18" t="s">
        <v>58</v>
      </c>
      <c r="F729" s="18">
        <v>11.6</v>
      </c>
      <c r="G729" s="18" t="s">
        <v>1234</v>
      </c>
      <c r="H729" s="18" t="s">
        <v>58</v>
      </c>
      <c r="K729" s="18" t="str">
        <f t="shared" si="22"/>
        <v>CO5M1C R4ILR0ADEXPERT</v>
      </c>
      <c r="L729" s="18">
        <f t="shared" si="23"/>
        <v>11.6</v>
      </c>
    </row>
    <row r="730" spans="1:12" x14ac:dyDescent="0.4">
      <c r="A730" s="18" t="s">
        <v>29</v>
      </c>
      <c r="B730" s="18" t="s">
        <v>180</v>
      </c>
      <c r="C730" s="18" t="s">
        <v>436</v>
      </c>
      <c r="D730" s="18" t="s">
        <v>58</v>
      </c>
      <c r="E730" s="18" t="s">
        <v>58</v>
      </c>
      <c r="F730" s="18">
        <v>11.3</v>
      </c>
      <c r="G730" s="18" t="s">
        <v>1234</v>
      </c>
      <c r="H730" s="18" t="s">
        <v>58</v>
      </c>
      <c r="K730" s="18" t="str">
        <f t="shared" si="22"/>
        <v>断罪は遍く人間の元にEXPERT</v>
      </c>
      <c r="L730" s="18">
        <f t="shared" si="23"/>
        <v>11.3</v>
      </c>
    </row>
    <row r="731" spans="1:12" x14ac:dyDescent="0.4">
      <c r="A731" s="18" t="s">
        <v>8</v>
      </c>
      <c r="B731" s="18" t="s">
        <v>8</v>
      </c>
      <c r="C731" s="18" t="s">
        <v>913</v>
      </c>
      <c r="D731" s="18" t="s">
        <v>58</v>
      </c>
      <c r="E731" s="18" t="s">
        <v>58</v>
      </c>
      <c r="F731" s="18">
        <v>11.2</v>
      </c>
      <c r="G731" s="18" t="s">
        <v>1234</v>
      </c>
      <c r="H731" s="18" t="s">
        <v>58</v>
      </c>
      <c r="K731" s="18" t="str">
        <f t="shared" si="22"/>
        <v>STARRED HEARTLUNATIC</v>
      </c>
      <c r="L731" s="18">
        <f t="shared" si="23"/>
        <v>11.2</v>
      </c>
    </row>
    <row r="732" spans="1:12" x14ac:dyDescent="0.4">
      <c r="A732" s="18" t="s">
        <v>29</v>
      </c>
      <c r="B732" s="18" t="s">
        <v>119</v>
      </c>
      <c r="C732" s="18" t="s">
        <v>445</v>
      </c>
      <c r="D732" s="18" t="s">
        <v>1006</v>
      </c>
      <c r="E732" s="18" t="s">
        <v>675</v>
      </c>
      <c r="F732" s="18">
        <v>10.7</v>
      </c>
      <c r="G732" s="18" t="s">
        <v>1293</v>
      </c>
      <c r="H732" s="18" t="s">
        <v>58</v>
      </c>
      <c r="K732" s="18" t="str">
        <f t="shared" si="22"/>
        <v>HalcyonEXPERT</v>
      </c>
      <c r="L732" s="18">
        <f t="shared" si="23"/>
        <v>10.7</v>
      </c>
    </row>
    <row r="733" spans="1:12" x14ac:dyDescent="0.4">
      <c r="A733" s="18" t="s">
        <v>29</v>
      </c>
      <c r="B733" s="18" t="s">
        <v>57</v>
      </c>
      <c r="C733" s="18" t="s">
        <v>448</v>
      </c>
      <c r="D733" s="18" t="s">
        <v>1251</v>
      </c>
      <c r="E733" s="18" t="s">
        <v>740</v>
      </c>
      <c r="F733" s="18">
        <v>10.7</v>
      </c>
      <c r="G733" s="18" t="s">
        <v>1293</v>
      </c>
      <c r="H733" s="18" t="s">
        <v>58</v>
      </c>
      <c r="K733" s="18" t="str">
        <f t="shared" si="22"/>
        <v>DolphikaEXPERT</v>
      </c>
      <c r="L733" s="18">
        <f t="shared" si="23"/>
        <v>10.7</v>
      </c>
    </row>
    <row r="734" spans="1:12" x14ac:dyDescent="0.4">
      <c r="A734" s="18" t="s">
        <v>29</v>
      </c>
      <c r="B734" s="18" t="s">
        <v>57</v>
      </c>
      <c r="C734" s="18" t="s">
        <v>732</v>
      </c>
      <c r="D734" s="18" t="s">
        <v>1294</v>
      </c>
      <c r="E734" s="18" t="s">
        <v>536</v>
      </c>
      <c r="F734" s="18">
        <v>10.7</v>
      </c>
      <c r="G734" s="18" t="s">
        <v>1293</v>
      </c>
      <c r="H734" s="18" t="s">
        <v>58</v>
      </c>
      <c r="K734" s="18" t="str">
        <f t="shared" si="22"/>
        <v>P!P!P!P!がおー!!EXPERT</v>
      </c>
      <c r="L734" s="18">
        <f t="shared" si="23"/>
        <v>10.7</v>
      </c>
    </row>
    <row r="735" spans="1:12" x14ac:dyDescent="0.4">
      <c r="A735" s="18" t="s">
        <v>29</v>
      </c>
      <c r="B735" s="18" t="s">
        <v>88</v>
      </c>
      <c r="C735" s="18" t="s">
        <v>457</v>
      </c>
      <c r="D735" s="18" t="s">
        <v>1295</v>
      </c>
      <c r="E735" s="18" t="s">
        <v>215</v>
      </c>
      <c r="F735" s="18">
        <v>10.7</v>
      </c>
      <c r="G735" s="18" t="s">
        <v>1293</v>
      </c>
      <c r="H735" s="18" t="s">
        <v>58</v>
      </c>
      <c r="K735" s="18" t="str">
        <f t="shared" si="22"/>
        <v>Gate of DoomEXPERT</v>
      </c>
      <c r="L735" s="18">
        <f t="shared" si="23"/>
        <v>10.7</v>
      </c>
    </row>
    <row r="736" spans="1:12" x14ac:dyDescent="0.4">
      <c r="A736" s="18" t="s">
        <v>29</v>
      </c>
      <c r="B736" s="18" t="s">
        <v>57</v>
      </c>
      <c r="C736" s="18" t="s">
        <v>459</v>
      </c>
      <c r="D736" s="18" t="s">
        <v>1220</v>
      </c>
      <c r="E736" s="18" t="s">
        <v>139</v>
      </c>
      <c r="F736" s="18">
        <v>10.7</v>
      </c>
      <c r="G736" s="18" t="s">
        <v>1293</v>
      </c>
      <c r="H736" s="18" t="s">
        <v>125</v>
      </c>
      <c r="K736" s="18" t="str">
        <f t="shared" si="22"/>
        <v>ロッキンピンクモンスターEXPERT</v>
      </c>
      <c r="L736" s="18">
        <f t="shared" si="23"/>
        <v>10.7</v>
      </c>
    </row>
    <row r="737" spans="1:12" x14ac:dyDescent="0.4">
      <c r="A737" s="18" t="s">
        <v>29</v>
      </c>
      <c r="B737" s="18" t="s">
        <v>88</v>
      </c>
      <c r="C737" s="18" t="s">
        <v>466</v>
      </c>
      <c r="D737" s="18" t="s">
        <v>1296</v>
      </c>
      <c r="E737" s="18" t="s">
        <v>423</v>
      </c>
      <c r="F737" s="18">
        <v>10.7</v>
      </c>
      <c r="G737" s="18" t="s">
        <v>1293</v>
      </c>
      <c r="H737" s="18" t="s">
        <v>58</v>
      </c>
      <c r="K737" s="18" t="str">
        <f t="shared" si="22"/>
        <v>PaqqinEXPERT</v>
      </c>
      <c r="L737" s="18">
        <f t="shared" si="23"/>
        <v>10.7</v>
      </c>
    </row>
    <row r="738" spans="1:12" x14ac:dyDescent="0.4">
      <c r="A738" s="18" t="s">
        <v>29</v>
      </c>
      <c r="B738" s="18" t="s">
        <v>88</v>
      </c>
      <c r="C738" s="18" t="s">
        <v>294</v>
      </c>
      <c r="D738" s="18" t="s">
        <v>1297</v>
      </c>
      <c r="E738" s="18" t="s">
        <v>196</v>
      </c>
      <c r="F738" s="18">
        <v>10.7</v>
      </c>
      <c r="G738" s="18" t="s">
        <v>1293</v>
      </c>
      <c r="H738" s="18" t="s">
        <v>58</v>
      </c>
      <c r="K738" s="18" t="str">
        <f t="shared" si="22"/>
        <v>閃鋼のブリューナクEXPERT</v>
      </c>
      <c r="L738" s="18">
        <f t="shared" si="23"/>
        <v>10.7</v>
      </c>
    </row>
    <row r="739" spans="1:12" x14ac:dyDescent="0.4">
      <c r="A739" s="18" t="s">
        <v>29</v>
      </c>
      <c r="B739" s="18" t="s">
        <v>88</v>
      </c>
      <c r="C739" s="18" t="s">
        <v>481</v>
      </c>
      <c r="D739" s="18" t="s">
        <v>1298</v>
      </c>
      <c r="E739" s="18" t="s">
        <v>485</v>
      </c>
      <c r="F739" s="18">
        <v>10.7</v>
      </c>
      <c r="G739" s="18" t="s">
        <v>1293</v>
      </c>
      <c r="H739" s="18" t="s">
        <v>140</v>
      </c>
      <c r="K739" s="18" t="str">
        <f t="shared" si="22"/>
        <v>Kattobi KEIKYU RiderEXPERT</v>
      </c>
      <c r="L739" s="18">
        <f t="shared" si="23"/>
        <v>10.7</v>
      </c>
    </row>
    <row r="740" spans="1:12" x14ac:dyDescent="0.4">
      <c r="A740" s="18" t="s">
        <v>29</v>
      </c>
      <c r="B740" s="18" t="s">
        <v>130</v>
      </c>
      <c r="C740" s="18" t="s">
        <v>308</v>
      </c>
      <c r="D740" s="18" t="s">
        <v>1299</v>
      </c>
      <c r="E740" s="18" t="s">
        <v>384</v>
      </c>
      <c r="F740" s="18">
        <v>10.7</v>
      </c>
      <c r="G740" s="18" t="s">
        <v>1293</v>
      </c>
      <c r="H740" s="18" t="s">
        <v>58</v>
      </c>
      <c r="K740" s="18" t="str">
        <f t="shared" si="22"/>
        <v>クイーンオブハートEXPERT</v>
      </c>
      <c r="L740" s="18">
        <f t="shared" si="23"/>
        <v>10.7</v>
      </c>
    </row>
    <row r="741" spans="1:12" x14ac:dyDescent="0.4">
      <c r="A741" s="18" t="s">
        <v>29</v>
      </c>
      <c r="B741" s="18" t="s">
        <v>130</v>
      </c>
      <c r="C741" s="18" t="s">
        <v>511</v>
      </c>
      <c r="D741" s="18" t="s">
        <v>1300</v>
      </c>
      <c r="E741" s="18" t="s">
        <v>1301</v>
      </c>
      <c r="F741" s="18">
        <v>10.7</v>
      </c>
      <c r="G741" s="18" t="s">
        <v>1293</v>
      </c>
      <c r="H741" s="18" t="s">
        <v>58</v>
      </c>
      <c r="K741" s="18" t="str">
        <f t="shared" si="22"/>
        <v>星屑ユートピアEXPERT</v>
      </c>
      <c r="L741" s="18">
        <f t="shared" si="23"/>
        <v>10.7</v>
      </c>
    </row>
    <row r="742" spans="1:12" x14ac:dyDescent="0.4">
      <c r="A742" s="18" t="s">
        <v>29</v>
      </c>
      <c r="B742" s="18" t="s">
        <v>57</v>
      </c>
      <c r="C742" s="18" t="s">
        <v>517</v>
      </c>
      <c r="D742" s="18" t="s">
        <v>1302</v>
      </c>
      <c r="E742" s="18" t="s">
        <v>867</v>
      </c>
      <c r="F742" s="18">
        <v>10.7</v>
      </c>
      <c r="G742" s="18" t="s">
        <v>1293</v>
      </c>
      <c r="H742" s="18" t="s">
        <v>58</v>
      </c>
      <c r="K742" s="18" t="str">
        <f t="shared" si="22"/>
        <v>Chelly spLash♪♪EXPERT</v>
      </c>
      <c r="L742" s="18">
        <f t="shared" si="23"/>
        <v>10.7</v>
      </c>
    </row>
    <row r="743" spans="1:12" x14ac:dyDescent="0.4">
      <c r="A743" s="18" t="s">
        <v>29</v>
      </c>
      <c r="B743" s="18" t="s">
        <v>57</v>
      </c>
      <c r="C743" s="18" t="s">
        <v>519</v>
      </c>
      <c r="D743" s="18" t="s">
        <v>1303</v>
      </c>
      <c r="E743" s="18" t="s">
        <v>155</v>
      </c>
      <c r="F743" s="18">
        <v>10.7</v>
      </c>
      <c r="G743" s="18" t="s">
        <v>1293</v>
      </c>
      <c r="H743" s="18" t="s">
        <v>58</v>
      </c>
      <c r="K743" s="18" t="str">
        <f t="shared" si="22"/>
        <v>オンゲキ全域★アカネサマ?EXPERT</v>
      </c>
      <c r="L743" s="18">
        <f t="shared" si="23"/>
        <v>10.7</v>
      </c>
    </row>
    <row r="744" spans="1:12" x14ac:dyDescent="0.4">
      <c r="A744" s="18" t="s">
        <v>29</v>
      </c>
      <c r="B744" s="18" t="s">
        <v>190</v>
      </c>
      <c r="C744" s="18" t="s">
        <v>525</v>
      </c>
      <c r="D744" s="18" t="s">
        <v>1304</v>
      </c>
      <c r="E744" s="18" t="s">
        <v>1305</v>
      </c>
      <c r="F744" s="18">
        <v>10.7</v>
      </c>
      <c r="G744" s="18" t="s">
        <v>1293</v>
      </c>
      <c r="H744" s="18" t="s">
        <v>58</v>
      </c>
      <c r="K744" s="18" t="str">
        <f t="shared" si="22"/>
        <v>メニメニマニマニEXPERT</v>
      </c>
      <c r="L744" s="18">
        <f t="shared" si="23"/>
        <v>10.7</v>
      </c>
    </row>
    <row r="745" spans="1:12" x14ac:dyDescent="0.4">
      <c r="A745" s="18" t="s">
        <v>29</v>
      </c>
      <c r="B745" s="18" t="s">
        <v>57</v>
      </c>
      <c r="C745" s="18" t="s">
        <v>528</v>
      </c>
      <c r="D745" s="18" t="s">
        <v>1306</v>
      </c>
      <c r="E745" s="18" t="s">
        <v>369</v>
      </c>
      <c r="F745" s="18">
        <v>10.7</v>
      </c>
      <c r="G745" s="18" t="s">
        <v>1293</v>
      </c>
      <c r="H745" s="18" t="s">
        <v>162</v>
      </c>
      <c r="K745" s="18" t="str">
        <f t="shared" si="22"/>
        <v>BOUNCE ＆ DANCEEXPERT</v>
      </c>
      <c r="L745" s="18">
        <f t="shared" si="23"/>
        <v>10.7</v>
      </c>
    </row>
    <row r="746" spans="1:12" x14ac:dyDescent="0.4">
      <c r="A746" s="18" t="s">
        <v>29</v>
      </c>
      <c r="B746" s="18" t="s">
        <v>180</v>
      </c>
      <c r="C746" s="18" t="s">
        <v>533</v>
      </c>
      <c r="D746" s="18" t="s">
        <v>1121</v>
      </c>
      <c r="E746" s="18" t="s">
        <v>505</v>
      </c>
      <c r="F746" s="18">
        <v>10.7</v>
      </c>
      <c r="G746" s="18" t="s">
        <v>1293</v>
      </c>
      <c r="H746" s="18" t="s">
        <v>58</v>
      </c>
      <c r="K746" s="18" t="str">
        <f t="shared" si="22"/>
        <v>妖狐仙楽踏EXPERT</v>
      </c>
      <c r="L746" s="18">
        <f t="shared" si="23"/>
        <v>10.7</v>
      </c>
    </row>
    <row r="747" spans="1:12" x14ac:dyDescent="0.4">
      <c r="A747" s="18" t="s">
        <v>29</v>
      </c>
      <c r="B747" s="18" t="s">
        <v>180</v>
      </c>
      <c r="C747" s="18" t="s">
        <v>535</v>
      </c>
      <c r="D747" s="18" t="s">
        <v>1307</v>
      </c>
      <c r="E747" s="18" t="s">
        <v>822</v>
      </c>
      <c r="F747" s="18">
        <v>10.7</v>
      </c>
      <c r="G747" s="18" t="s">
        <v>1293</v>
      </c>
      <c r="H747" s="18" t="s">
        <v>58</v>
      </c>
      <c r="K747" s="18" t="str">
        <f t="shared" si="22"/>
        <v>Scream out! -音華鏡 Re：BREAK-EXPERT</v>
      </c>
      <c r="L747" s="18">
        <f t="shared" si="23"/>
        <v>10.7</v>
      </c>
    </row>
    <row r="748" spans="1:12" x14ac:dyDescent="0.4">
      <c r="A748" s="18" t="s">
        <v>29</v>
      </c>
      <c r="B748" s="18" t="s">
        <v>190</v>
      </c>
      <c r="C748" s="18" t="s">
        <v>49</v>
      </c>
      <c r="D748" s="18" t="s">
        <v>1308</v>
      </c>
      <c r="E748" s="18" t="s">
        <v>450</v>
      </c>
      <c r="F748" s="18">
        <v>10.7</v>
      </c>
      <c r="G748" s="18" t="s">
        <v>1293</v>
      </c>
      <c r="H748" s="18" t="s">
        <v>58</v>
      </c>
      <c r="K748" s="18" t="str">
        <f t="shared" si="22"/>
        <v>GO! GO! MANIACEXPERT</v>
      </c>
      <c r="L748" s="18">
        <f t="shared" si="23"/>
        <v>10.7</v>
      </c>
    </row>
    <row r="749" spans="1:12" x14ac:dyDescent="0.4">
      <c r="A749" s="18" t="s">
        <v>29</v>
      </c>
      <c r="B749" s="18" t="s">
        <v>130</v>
      </c>
      <c r="C749" s="18" t="s">
        <v>327</v>
      </c>
      <c r="D749" s="18" t="s">
        <v>1309</v>
      </c>
      <c r="E749" s="18" t="s">
        <v>1305</v>
      </c>
      <c r="F749" s="18">
        <v>10.7</v>
      </c>
      <c r="G749" s="18" t="s">
        <v>1293</v>
      </c>
      <c r="H749" s="18" t="s">
        <v>58</v>
      </c>
      <c r="K749" s="18" t="str">
        <f t="shared" si="22"/>
        <v>ギガンティックO.T.NEXPERT</v>
      </c>
      <c r="L749" s="18">
        <f t="shared" si="23"/>
        <v>10.7</v>
      </c>
    </row>
    <row r="750" spans="1:12" x14ac:dyDescent="0.4">
      <c r="A750" s="18" t="s">
        <v>29</v>
      </c>
      <c r="B750" s="18" t="s">
        <v>180</v>
      </c>
      <c r="C750" s="18" t="s">
        <v>552</v>
      </c>
      <c r="D750" s="18" t="s">
        <v>1121</v>
      </c>
      <c r="E750" s="18" t="s">
        <v>785</v>
      </c>
      <c r="F750" s="18">
        <v>10.7</v>
      </c>
      <c r="G750" s="18" t="s">
        <v>1293</v>
      </c>
      <c r="H750" s="18" t="s">
        <v>58</v>
      </c>
      <c r="K750" s="18" t="str">
        <f t="shared" si="22"/>
        <v>サドマミホリックEXPERT</v>
      </c>
      <c r="L750" s="18">
        <f t="shared" si="23"/>
        <v>10.7</v>
      </c>
    </row>
    <row r="751" spans="1:12" x14ac:dyDescent="0.4">
      <c r="A751" s="18" t="s">
        <v>29</v>
      </c>
      <c r="B751" s="18" t="s">
        <v>180</v>
      </c>
      <c r="C751" s="18" t="s">
        <v>558</v>
      </c>
      <c r="D751" s="18" t="s">
        <v>1310</v>
      </c>
      <c r="E751" s="18" t="s">
        <v>450</v>
      </c>
      <c r="F751" s="18">
        <v>10.7</v>
      </c>
      <c r="G751" s="18" t="s">
        <v>1293</v>
      </c>
      <c r="H751" s="18" t="s">
        <v>58</v>
      </c>
      <c r="K751" s="18" t="str">
        <f t="shared" si="22"/>
        <v>全力ハッピーライフEXPERT</v>
      </c>
      <c r="L751" s="18">
        <f t="shared" si="23"/>
        <v>10.7</v>
      </c>
    </row>
    <row r="752" spans="1:12" x14ac:dyDescent="0.4">
      <c r="A752" s="18" t="s">
        <v>29</v>
      </c>
      <c r="B752" s="18" t="s">
        <v>190</v>
      </c>
      <c r="C752" s="18" t="s">
        <v>568</v>
      </c>
      <c r="D752" s="18" t="s">
        <v>1311</v>
      </c>
      <c r="E752" s="18" t="s">
        <v>139</v>
      </c>
      <c r="F752" s="18">
        <v>10.7</v>
      </c>
      <c r="G752" s="18" t="s">
        <v>1293</v>
      </c>
      <c r="H752" s="18" t="s">
        <v>58</v>
      </c>
      <c r="K752" s="18" t="str">
        <f t="shared" si="22"/>
        <v>青春サイダーEXPERT</v>
      </c>
      <c r="L752" s="18">
        <f t="shared" si="23"/>
        <v>10.7</v>
      </c>
    </row>
    <row r="753" spans="1:12" x14ac:dyDescent="0.4">
      <c r="A753" s="18" t="s">
        <v>29</v>
      </c>
      <c r="B753" s="18" t="s">
        <v>180</v>
      </c>
      <c r="C753" s="18" t="s">
        <v>573</v>
      </c>
      <c r="D753" s="18" t="s">
        <v>668</v>
      </c>
      <c r="E753" s="18" t="s">
        <v>213</v>
      </c>
      <c r="F753" s="18">
        <v>10.7</v>
      </c>
      <c r="G753" s="18" t="s">
        <v>1293</v>
      </c>
      <c r="H753" s="18" t="s">
        <v>576</v>
      </c>
      <c r="K753" s="18" t="str">
        <f t="shared" si="22"/>
        <v>ナイト・オブ・ナイツ(Cranky Remix)EXPERT</v>
      </c>
      <c r="L753" s="18">
        <f t="shared" si="23"/>
        <v>10.7</v>
      </c>
    </row>
    <row r="754" spans="1:12" x14ac:dyDescent="0.4">
      <c r="A754" s="18" t="s">
        <v>29</v>
      </c>
      <c r="B754" s="18" t="s">
        <v>130</v>
      </c>
      <c r="C754" s="18" t="s">
        <v>597</v>
      </c>
      <c r="D754" s="18" t="s">
        <v>1312</v>
      </c>
      <c r="E754" s="18" t="s">
        <v>648</v>
      </c>
      <c r="F754" s="18">
        <v>10.7</v>
      </c>
      <c r="G754" s="18" t="s">
        <v>1293</v>
      </c>
      <c r="H754" s="18" t="s">
        <v>598</v>
      </c>
      <c r="K754" s="18" t="str">
        <f t="shared" si="22"/>
        <v>セツナトリップEXPERT</v>
      </c>
      <c r="L754" s="18">
        <f t="shared" si="23"/>
        <v>10.7</v>
      </c>
    </row>
    <row r="755" spans="1:12" x14ac:dyDescent="0.4">
      <c r="A755" s="18" t="s">
        <v>29</v>
      </c>
      <c r="B755" s="18" t="s">
        <v>57</v>
      </c>
      <c r="C755" s="18" t="s">
        <v>847</v>
      </c>
      <c r="D755" s="18" t="s">
        <v>1313</v>
      </c>
      <c r="E755" s="18" t="s">
        <v>1314</v>
      </c>
      <c r="F755" s="18">
        <v>10.7</v>
      </c>
      <c r="G755" s="18" t="s">
        <v>1293</v>
      </c>
      <c r="H755" s="18" t="s">
        <v>58</v>
      </c>
      <c r="K755" s="18" t="str">
        <f t="shared" si="22"/>
        <v>Splash Dance!!EXPERT</v>
      </c>
      <c r="L755" s="18">
        <f t="shared" si="23"/>
        <v>10.7</v>
      </c>
    </row>
    <row r="756" spans="1:12" x14ac:dyDescent="0.4">
      <c r="A756" s="18" t="s">
        <v>29</v>
      </c>
      <c r="B756" s="18" t="s">
        <v>190</v>
      </c>
      <c r="C756" s="18" t="s">
        <v>628</v>
      </c>
      <c r="D756" s="18" t="s">
        <v>351</v>
      </c>
      <c r="E756" s="18" t="s">
        <v>557</v>
      </c>
      <c r="F756" s="18">
        <v>10.7</v>
      </c>
      <c r="G756" s="18" t="s">
        <v>1293</v>
      </c>
      <c r="H756" s="18" t="s">
        <v>58</v>
      </c>
      <c r="K756" s="18" t="str">
        <f t="shared" si="22"/>
        <v>Nameless StoryEXPERT</v>
      </c>
      <c r="L756" s="18">
        <f t="shared" si="23"/>
        <v>10.7</v>
      </c>
    </row>
    <row r="757" spans="1:12" x14ac:dyDescent="0.4">
      <c r="A757" s="18" t="s">
        <v>29</v>
      </c>
      <c r="B757" s="18" t="s">
        <v>88</v>
      </c>
      <c r="C757" s="18" t="s">
        <v>631</v>
      </c>
      <c r="D757" s="18" t="s">
        <v>1315</v>
      </c>
      <c r="E757" s="18" t="s">
        <v>1316</v>
      </c>
      <c r="F757" s="18">
        <v>10.7</v>
      </c>
      <c r="G757" s="18" t="s">
        <v>1293</v>
      </c>
      <c r="H757" s="18" t="s">
        <v>58</v>
      </c>
      <c r="K757" s="18" t="str">
        <f t="shared" si="22"/>
        <v>超常マイマインEXPERT</v>
      </c>
      <c r="L757" s="18">
        <f t="shared" si="23"/>
        <v>10.7</v>
      </c>
    </row>
    <row r="758" spans="1:12" x14ac:dyDescent="0.4">
      <c r="A758" s="18" t="s">
        <v>29</v>
      </c>
      <c r="B758" s="18" t="s">
        <v>130</v>
      </c>
      <c r="C758" s="18" t="s">
        <v>633</v>
      </c>
      <c r="D758" s="18" t="s">
        <v>1317</v>
      </c>
      <c r="E758" s="18" t="s">
        <v>1318</v>
      </c>
      <c r="F758" s="18">
        <v>10.7</v>
      </c>
      <c r="G758" s="18" t="s">
        <v>1293</v>
      </c>
      <c r="H758" s="18" t="s">
        <v>58</v>
      </c>
      <c r="K758" s="18" t="str">
        <f t="shared" si="22"/>
        <v>深海のリトルクライ feat. 土岐麻子EXPERT</v>
      </c>
      <c r="L758" s="18">
        <f t="shared" si="23"/>
        <v>10.7</v>
      </c>
    </row>
    <row r="759" spans="1:12" x14ac:dyDescent="0.4">
      <c r="A759" s="18" t="s">
        <v>29</v>
      </c>
      <c r="B759" s="18" t="s">
        <v>180</v>
      </c>
      <c r="C759" s="18" t="s">
        <v>873</v>
      </c>
      <c r="D759" s="18" t="s">
        <v>1319</v>
      </c>
      <c r="E759" s="18" t="s">
        <v>1034</v>
      </c>
      <c r="F759" s="18">
        <v>10.7</v>
      </c>
      <c r="G759" s="18" t="s">
        <v>1293</v>
      </c>
      <c r="H759" s="18" t="s">
        <v>58</v>
      </c>
      <c r="K759" s="18" t="str">
        <f t="shared" si="22"/>
        <v>ルナティックレッドアイズEXPERT</v>
      </c>
      <c r="L759" s="18">
        <f t="shared" si="23"/>
        <v>10.7</v>
      </c>
    </row>
    <row r="760" spans="1:12" x14ac:dyDescent="0.4">
      <c r="A760" s="18" t="s">
        <v>29</v>
      </c>
      <c r="B760" s="18" t="s">
        <v>57</v>
      </c>
      <c r="C760" s="18" t="s">
        <v>657</v>
      </c>
      <c r="D760" s="18" t="s">
        <v>1320</v>
      </c>
      <c r="E760" s="18" t="s">
        <v>296</v>
      </c>
      <c r="F760" s="18">
        <v>10.7</v>
      </c>
      <c r="G760" s="18" t="s">
        <v>1293</v>
      </c>
      <c r="H760" s="18" t="s">
        <v>58</v>
      </c>
      <c r="K760" s="18" t="str">
        <f t="shared" si="22"/>
        <v>ウキウキ☆Candy!EXPERT</v>
      </c>
      <c r="L760" s="18">
        <f t="shared" si="23"/>
        <v>10.7</v>
      </c>
    </row>
    <row r="761" spans="1:12" x14ac:dyDescent="0.4">
      <c r="A761" s="18" t="s">
        <v>29</v>
      </c>
      <c r="B761" s="18" t="s">
        <v>130</v>
      </c>
      <c r="C761" s="18" t="s">
        <v>664</v>
      </c>
      <c r="D761" s="18" t="s">
        <v>990</v>
      </c>
      <c r="E761" s="18" t="s">
        <v>423</v>
      </c>
      <c r="F761" s="18">
        <v>10.7</v>
      </c>
      <c r="G761" s="18" t="s">
        <v>1293</v>
      </c>
      <c r="H761" s="18" t="s">
        <v>58</v>
      </c>
      <c r="K761" s="18" t="str">
        <f t="shared" si="22"/>
        <v>テオEXPERT</v>
      </c>
      <c r="L761" s="18">
        <f t="shared" si="23"/>
        <v>10.7</v>
      </c>
    </row>
    <row r="762" spans="1:12" x14ac:dyDescent="0.4">
      <c r="A762" s="18" t="s">
        <v>29</v>
      </c>
      <c r="B762" s="18" t="s">
        <v>119</v>
      </c>
      <c r="C762" s="18" t="s">
        <v>46</v>
      </c>
      <c r="D762" s="18" t="s">
        <v>58</v>
      </c>
      <c r="E762" s="18" t="s">
        <v>58</v>
      </c>
      <c r="F762" s="18">
        <v>10.7</v>
      </c>
      <c r="G762" s="18" t="s">
        <v>1293</v>
      </c>
      <c r="H762" s="18" t="s">
        <v>58</v>
      </c>
      <c r="K762" s="18" t="str">
        <f t="shared" si="22"/>
        <v>Reach for the StarsEXPERT</v>
      </c>
      <c r="L762" s="18">
        <f t="shared" si="23"/>
        <v>10.7</v>
      </c>
    </row>
    <row r="763" spans="1:12" x14ac:dyDescent="0.4">
      <c r="A763" s="18" t="s">
        <v>29</v>
      </c>
      <c r="B763" s="18" t="s">
        <v>130</v>
      </c>
      <c r="C763" s="18" t="s">
        <v>688</v>
      </c>
      <c r="D763" s="18" t="s">
        <v>1321</v>
      </c>
      <c r="E763" s="18" t="s">
        <v>505</v>
      </c>
      <c r="F763" s="18">
        <v>10.7</v>
      </c>
      <c r="G763" s="18" t="s">
        <v>1293</v>
      </c>
      <c r="H763" s="18" t="s">
        <v>58</v>
      </c>
      <c r="K763" s="18" t="str">
        <f t="shared" si="22"/>
        <v>吉原ラメントEXPERT</v>
      </c>
      <c r="L763" s="18">
        <f t="shared" si="23"/>
        <v>10.7</v>
      </c>
    </row>
    <row r="764" spans="1:12" x14ac:dyDescent="0.4">
      <c r="A764" s="18" t="s">
        <v>29</v>
      </c>
      <c r="B764" s="18" t="s">
        <v>57</v>
      </c>
      <c r="C764" s="18" t="s">
        <v>690</v>
      </c>
      <c r="D764" s="18" t="s">
        <v>1322</v>
      </c>
      <c r="E764" s="18" t="s">
        <v>1323</v>
      </c>
      <c r="F764" s="18">
        <v>10.7</v>
      </c>
      <c r="G764" s="18" t="s">
        <v>1293</v>
      </c>
      <c r="H764" s="18" t="s">
        <v>58</v>
      </c>
      <c r="K764" s="18" t="str">
        <f t="shared" si="22"/>
        <v>Say GoodbyeEXPERT</v>
      </c>
      <c r="L764" s="18">
        <f t="shared" si="23"/>
        <v>10.7</v>
      </c>
    </row>
    <row r="765" spans="1:12" x14ac:dyDescent="0.4">
      <c r="A765" s="18" t="s">
        <v>29</v>
      </c>
      <c r="B765" s="18" t="s">
        <v>130</v>
      </c>
      <c r="C765" s="18" t="s">
        <v>909</v>
      </c>
      <c r="D765" s="18" t="s">
        <v>58</v>
      </c>
      <c r="E765" s="18" t="s">
        <v>58</v>
      </c>
      <c r="F765" s="18">
        <v>10.7</v>
      </c>
      <c r="G765" s="18" t="s">
        <v>1293</v>
      </c>
      <c r="H765" s="18" t="s">
        <v>58</v>
      </c>
      <c r="K765" s="18" t="str">
        <f t="shared" si="22"/>
        <v>命に嫌われているEXPERT</v>
      </c>
      <c r="L765" s="18">
        <f t="shared" si="23"/>
        <v>10.7</v>
      </c>
    </row>
    <row r="766" spans="1:12" x14ac:dyDescent="0.4">
      <c r="A766" s="18" t="s">
        <v>29</v>
      </c>
      <c r="B766" s="18" t="s">
        <v>190</v>
      </c>
      <c r="C766" s="18" t="s">
        <v>406</v>
      </c>
      <c r="D766" s="18" t="s">
        <v>58</v>
      </c>
      <c r="E766" s="18" t="s">
        <v>58</v>
      </c>
      <c r="F766" s="18">
        <v>10.7</v>
      </c>
      <c r="G766" s="18" t="s">
        <v>1293</v>
      </c>
      <c r="H766" s="18" t="s">
        <v>58</v>
      </c>
      <c r="K766" s="18" t="str">
        <f t="shared" si="22"/>
        <v>藍の華EXPERT</v>
      </c>
      <c r="L766" s="18">
        <f t="shared" si="23"/>
        <v>10.7</v>
      </c>
    </row>
    <row r="767" spans="1:12" x14ac:dyDescent="0.4">
      <c r="A767" s="18" t="s">
        <v>29</v>
      </c>
      <c r="B767" s="18" t="s">
        <v>190</v>
      </c>
      <c r="C767" s="18" t="s">
        <v>695</v>
      </c>
      <c r="D767" s="18" t="s">
        <v>58</v>
      </c>
      <c r="E767" s="18" t="s">
        <v>58</v>
      </c>
      <c r="F767" s="18">
        <v>10.7</v>
      </c>
      <c r="G767" s="18" t="s">
        <v>1293</v>
      </c>
      <c r="H767" s="18" t="s">
        <v>58</v>
      </c>
      <c r="K767" s="18" t="str">
        <f t="shared" si="22"/>
        <v>RealizeEXPERT</v>
      </c>
      <c r="L767" s="18">
        <f t="shared" si="23"/>
        <v>10.7</v>
      </c>
    </row>
    <row r="768" spans="1:12" x14ac:dyDescent="0.4">
      <c r="A768" s="18" t="s">
        <v>29</v>
      </c>
      <c r="B768" s="18" t="s">
        <v>119</v>
      </c>
      <c r="C768" s="18" t="s">
        <v>40</v>
      </c>
      <c r="D768" s="18" t="s">
        <v>58</v>
      </c>
      <c r="E768" s="18" t="s">
        <v>58</v>
      </c>
      <c r="F768" s="18">
        <v>10.7</v>
      </c>
      <c r="G768" s="18" t="s">
        <v>1293</v>
      </c>
      <c r="H768" s="18" t="s">
        <v>58</v>
      </c>
      <c r="K768" s="18" t="str">
        <f t="shared" si="22"/>
        <v>AltaleEXPERT</v>
      </c>
      <c r="L768" s="18">
        <f t="shared" si="23"/>
        <v>10.7</v>
      </c>
    </row>
    <row r="769" spans="1:12" x14ac:dyDescent="0.4">
      <c r="A769" s="18" t="s">
        <v>29</v>
      </c>
      <c r="B769" s="18" t="s">
        <v>119</v>
      </c>
      <c r="C769" s="18" t="s">
        <v>407</v>
      </c>
      <c r="D769" s="18" t="s">
        <v>58</v>
      </c>
      <c r="E769" s="18" t="s">
        <v>58</v>
      </c>
      <c r="F769" s="18">
        <v>10.7</v>
      </c>
      <c r="G769" s="18" t="s">
        <v>1293</v>
      </c>
      <c r="H769" s="18" t="s">
        <v>58</v>
      </c>
      <c r="K769" s="18" t="str">
        <f t="shared" ref="K769:K832" si="24">C769&amp;A769</f>
        <v>BBBLOW -rebuild-EXPERT</v>
      </c>
      <c r="L769" s="18">
        <f t="shared" ref="L769:L832" si="25">F769</f>
        <v>10.7</v>
      </c>
    </row>
    <row r="770" spans="1:12" x14ac:dyDescent="0.4">
      <c r="A770" s="18" t="s">
        <v>29</v>
      </c>
      <c r="B770" s="18" t="s">
        <v>57</v>
      </c>
      <c r="C770" s="18" t="s">
        <v>913</v>
      </c>
      <c r="D770" s="18" t="s">
        <v>58</v>
      </c>
      <c r="E770" s="18" t="s">
        <v>58</v>
      </c>
      <c r="F770" s="18">
        <v>10.7</v>
      </c>
      <c r="G770" s="18" t="s">
        <v>1293</v>
      </c>
      <c r="H770" s="18" t="s">
        <v>58</v>
      </c>
      <c r="K770" s="18" t="str">
        <f t="shared" si="24"/>
        <v>STARRED HEARTEXPERT</v>
      </c>
      <c r="L770" s="18">
        <f t="shared" si="25"/>
        <v>10.7</v>
      </c>
    </row>
    <row r="771" spans="1:12" x14ac:dyDescent="0.4">
      <c r="A771" s="18" t="s">
        <v>29</v>
      </c>
      <c r="B771" s="18" t="s">
        <v>130</v>
      </c>
      <c r="C771" s="18" t="s">
        <v>706</v>
      </c>
      <c r="D771" s="18" t="s">
        <v>58</v>
      </c>
      <c r="E771" s="18" t="s">
        <v>58</v>
      </c>
      <c r="F771" s="18">
        <v>10.7</v>
      </c>
      <c r="G771" s="18" t="s">
        <v>1293</v>
      </c>
      <c r="H771" s="18" t="s">
        <v>58</v>
      </c>
      <c r="K771" s="18" t="str">
        <f t="shared" si="24"/>
        <v>撥条少女時計EXPERT</v>
      </c>
      <c r="L771" s="18">
        <f t="shared" si="25"/>
        <v>10.7</v>
      </c>
    </row>
    <row r="772" spans="1:12" x14ac:dyDescent="0.4">
      <c r="A772" s="18" t="s">
        <v>29</v>
      </c>
      <c r="B772" s="18" t="s">
        <v>130</v>
      </c>
      <c r="C772" s="18" t="s">
        <v>707</v>
      </c>
      <c r="D772" s="18" t="s">
        <v>58</v>
      </c>
      <c r="E772" s="18" t="s">
        <v>58</v>
      </c>
      <c r="F772" s="18">
        <v>10.7</v>
      </c>
      <c r="G772" s="18" t="s">
        <v>1293</v>
      </c>
      <c r="H772" s="18" t="s">
        <v>58</v>
      </c>
      <c r="K772" s="18" t="str">
        <f t="shared" si="24"/>
        <v>バイオレンストリガーEXPERT</v>
      </c>
      <c r="L772" s="18">
        <f t="shared" si="25"/>
        <v>10.7</v>
      </c>
    </row>
    <row r="773" spans="1:12" x14ac:dyDescent="0.4">
      <c r="A773" s="18" t="s">
        <v>29</v>
      </c>
      <c r="B773" s="18" t="s">
        <v>119</v>
      </c>
      <c r="C773" s="18" t="s">
        <v>708</v>
      </c>
      <c r="D773" s="18" t="s">
        <v>58</v>
      </c>
      <c r="E773" s="18" t="s">
        <v>58</v>
      </c>
      <c r="F773" s="18">
        <v>10.7</v>
      </c>
      <c r="G773" s="18" t="s">
        <v>1293</v>
      </c>
      <c r="H773" s="18" t="s">
        <v>58</v>
      </c>
      <c r="K773" s="18" t="str">
        <f t="shared" si="24"/>
        <v>Once in my lifeEXPERT</v>
      </c>
      <c r="L773" s="18">
        <f t="shared" si="25"/>
        <v>10.7</v>
      </c>
    </row>
    <row r="774" spans="1:12" x14ac:dyDescent="0.4">
      <c r="A774" s="18" t="s">
        <v>29</v>
      </c>
      <c r="B774" s="18" t="s">
        <v>130</v>
      </c>
      <c r="C774" s="18" t="s">
        <v>712</v>
      </c>
      <c r="D774" s="18" t="s">
        <v>58</v>
      </c>
      <c r="E774" s="18" t="s">
        <v>58</v>
      </c>
      <c r="F774" s="18">
        <v>10.7</v>
      </c>
      <c r="G774" s="18" t="s">
        <v>1293</v>
      </c>
      <c r="H774" s="18" t="s">
        <v>58</v>
      </c>
      <c r="K774" s="18" t="str">
        <f t="shared" si="24"/>
        <v>幾望の月EXPERT</v>
      </c>
      <c r="L774" s="18">
        <f t="shared" si="25"/>
        <v>10.7</v>
      </c>
    </row>
    <row r="775" spans="1:12" x14ac:dyDescent="0.4">
      <c r="A775" s="18" t="s">
        <v>29</v>
      </c>
      <c r="B775" s="18" t="s">
        <v>424</v>
      </c>
      <c r="C775" s="18" t="s">
        <v>928</v>
      </c>
      <c r="D775" s="18" t="s">
        <v>1313</v>
      </c>
      <c r="E775" s="18" t="s">
        <v>1314</v>
      </c>
      <c r="F775" s="18" t="s">
        <v>58</v>
      </c>
      <c r="G775" s="18" t="s">
        <v>1293</v>
      </c>
      <c r="H775" s="18" t="s">
        <v>58</v>
      </c>
      <c r="K775" s="18" t="str">
        <f t="shared" si="24"/>
        <v>Splash Dance!! -星咲 あかりソロver.-EXPERT</v>
      </c>
      <c r="L775" s="18" t="str">
        <f t="shared" si="25"/>
        <v>None</v>
      </c>
    </row>
    <row r="776" spans="1:12" x14ac:dyDescent="0.4">
      <c r="A776" s="18" t="s">
        <v>29</v>
      </c>
      <c r="B776" s="18" t="s">
        <v>424</v>
      </c>
      <c r="C776" s="18" t="s">
        <v>929</v>
      </c>
      <c r="D776" s="18" t="s">
        <v>1313</v>
      </c>
      <c r="E776" s="18" t="s">
        <v>1314</v>
      </c>
      <c r="F776" s="18" t="s">
        <v>58</v>
      </c>
      <c r="G776" s="18" t="s">
        <v>1293</v>
      </c>
      <c r="H776" s="18" t="s">
        <v>58</v>
      </c>
      <c r="K776" s="18" t="str">
        <f t="shared" si="24"/>
        <v>Splash Dance!! -高瀬 梨緒ソロver.-EXPERT</v>
      </c>
      <c r="L776" s="18" t="str">
        <f t="shared" si="25"/>
        <v>None</v>
      </c>
    </row>
    <row r="777" spans="1:12" x14ac:dyDescent="0.4">
      <c r="A777" s="18" t="s">
        <v>29</v>
      </c>
      <c r="B777" s="18" t="s">
        <v>424</v>
      </c>
      <c r="C777" s="18" t="s">
        <v>930</v>
      </c>
      <c r="D777" s="18" t="s">
        <v>1313</v>
      </c>
      <c r="E777" s="18" t="s">
        <v>1314</v>
      </c>
      <c r="F777" s="18" t="s">
        <v>58</v>
      </c>
      <c r="G777" s="18" t="s">
        <v>1293</v>
      </c>
      <c r="H777" s="18" t="s">
        <v>58</v>
      </c>
      <c r="K777" s="18" t="str">
        <f t="shared" si="24"/>
        <v>Splash Dance!! -桜井 春菜ソロver.-EXPERT</v>
      </c>
      <c r="L777" s="18" t="str">
        <f t="shared" si="25"/>
        <v>None</v>
      </c>
    </row>
    <row r="778" spans="1:12" x14ac:dyDescent="0.4">
      <c r="A778" s="18" t="s">
        <v>29</v>
      </c>
      <c r="B778" s="18" t="s">
        <v>424</v>
      </c>
      <c r="C778" s="18" t="s">
        <v>931</v>
      </c>
      <c r="D778" s="18" t="s">
        <v>1313</v>
      </c>
      <c r="E778" s="18" t="s">
        <v>1314</v>
      </c>
      <c r="F778" s="18" t="s">
        <v>58</v>
      </c>
      <c r="G778" s="18" t="s">
        <v>1293</v>
      </c>
      <c r="H778" s="18" t="s">
        <v>58</v>
      </c>
      <c r="K778" s="18" t="str">
        <f t="shared" si="24"/>
        <v>Splash Dance!! -井之原 小星ソロver.-EXPERT</v>
      </c>
      <c r="L778" s="18" t="str">
        <f t="shared" si="25"/>
        <v>None</v>
      </c>
    </row>
    <row r="779" spans="1:12" x14ac:dyDescent="0.4">
      <c r="A779" s="18" t="s">
        <v>29</v>
      </c>
      <c r="B779" s="18" t="s">
        <v>424</v>
      </c>
      <c r="C779" s="18" t="s">
        <v>932</v>
      </c>
      <c r="D779" s="18" t="s">
        <v>1313</v>
      </c>
      <c r="E779" s="18" t="s">
        <v>1314</v>
      </c>
      <c r="F779" s="18" t="s">
        <v>58</v>
      </c>
      <c r="G779" s="18" t="s">
        <v>1293</v>
      </c>
      <c r="H779" s="18" t="s">
        <v>58</v>
      </c>
      <c r="K779" s="18" t="str">
        <f t="shared" si="24"/>
        <v>Splash Dance!! -日向 千夏ソロver.-EXPERT</v>
      </c>
      <c r="L779" s="18" t="str">
        <f t="shared" si="25"/>
        <v>None</v>
      </c>
    </row>
    <row r="780" spans="1:12" x14ac:dyDescent="0.4">
      <c r="A780" s="18" t="s">
        <v>29</v>
      </c>
      <c r="B780" s="18" t="s">
        <v>130</v>
      </c>
      <c r="C780" s="18" t="s">
        <v>721</v>
      </c>
      <c r="D780" s="18" t="s">
        <v>58</v>
      </c>
      <c r="E780" s="18" t="s">
        <v>58</v>
      </c>
      <c r="F780" s="18">
        <v>10.7</v>
      </c>
      <c r="G780" s="18" t="s">
        <v>1293</v>
      </c>
      <c r="H780" s="18" t="s">
        <v>58</v>
      </c>
      <c r="K780" s="18" t="str">
        <f t="shared" si="24"/>
        <v>輪廻転生EXPERT</v>
      </c>
      <c r="L780" s="18">
        <f t="shared" si="25"/>
        <v>10.7</v>
      </c>
    </row>
    <row r="781" spans="1:12" x14ac:dyDescent="0.4">
      <c r="A781" s="18" t="s">
        <v>29</v>
      </c>
      <c r="B781" s="18" t="s">
        <v>130</v>
      </c>
      <c r="C781" s="18" t="s">
        <v>437</v>
      </c>
      <c r="D781" s="18" t="s">
        <v>875</v>
      </c>
      <c r="E781" s="18" t="s">
        <v>170</v>
      </c>
      <c r="F781" s="18">
        <v>10</v>
      </c>
      <c r="G781" s="18" t="s">
        <v>1324</v>
      </c>
      <c r="H781" s="18" t="s">
        <v>440</v>
      </c>
      <c r="K781" s="18" t="str">
        <f t="shared" si="24"/>
        <v>脳漿炸裂ガールEXPERT</v>
      </c>
      <c r="L781" s="18">
        <f t="shared" si="25"/>
        <v>10</v>
      </c>
    </row>
    <row r="782" spans="1:12" x14ac:dyDescent="0.4">
      <c r="A782" s="18" t="s">
        <v>29</v>
      </c>
      <c r="B782" s="18" t="s">
        <v>88</v>
      </c>
      <c r="C782" s="18" t="s">
        <v>285</v>
      </c>
      <c r="D782" s="18" t="s">
        <v>1205</v>
      </c>
      <c r="E782" s="18" t="s">
        <v>740</v>
      </c>
      <c r="F782" s="18">
        <v>10</v>
      </c>
      <c r="G782" s="18" t="s">
        <v>1324</v>
      </c>
      <c r="H782" s="18" t="s">
        <v>289</v>
      </c>
      <c r="K782" s="18" t="str">
        <f t="shared" si="24"/>
        <v>Oshama Scramble!EXPERT</v>
      </c>
      <c r="L782" s="18">
        <f t="shared" si="25"/>
        <v>10</v>
      </c>
    </row>
    <row r="783" spans="1:12" x14ac:dyDescent="0.4">
      <c r="A783" s="18" t="s">
        <v>29</v>
      </c>
      <c r="B783" s="18" t="s">
        <v>88</v>
      </c>
      <c r="C783" s="18" t="s">
        <v>455</v>
      </c>
      <c r="D783" s="18" t="s">
        <v>994</v>
      </c>
      <c r="E783" s="18" t="s">
        <v>881</v>
      </c>
      <c r="F783" s="18">
        <v>10</v>
      </c>
      <c r="G783" s="18" t="s">
        <v>1324</v>
      </c>
      <c r="H783" s="18" t="s">
        <v>58</v>
      </c>
      <c r="K783" s="18" t="str">
        <f t="shared" si="24"/>
        <v>CyberozarEXPERT</v>
      </c>
      <c r="L783" s="18">
        <f t="shared" si="25"/>
        <v>10</v>
      </c>
    </row>
    <row r="784" spans="1:12" x14ac:dyDescent="0.4">
      <c r="A784" s="18" t="s">
        <v>29</v>
      </c>
      <c r="B784" s="18" t="s">
        <v>130</v>
      </c>
      <c r="C784" s="18" t="s">
        <v>734</v>
      </c>
      <c r="D784" s="18" t="s">
        <v>1325</v>
      </c>
      <c r="E784" s="18" t="s">
        <v>149</v>
      </c>
      <c r="F784" s="18">
        <v>10.4</v>
      </c>
      <c r="G784" s="18" t="s">
        <v>1324</v>
      </c>
      <c r="H784" s="18" t="s">
        <v>58</v>
      </c>
      <c r="K784" s="18" t="str">
        <f t="shared" si="24"/>
        <v>鬼KYOKANEXPERT</v>
      </c>
      <c r="L784" s="18">
        <f t="shared" si="25"/>
        <v>10.4</v>
      </c>
    </row>
    <row r="785" spans="1:12" x14ac:dyDescent="0.4">
      <c r="A785" s="18" t="s">
        <v>29</v>
      </c>
      <c r="B785" s="18" t="s">
        <v>88</v>
      </c>
      <c r="C785" s="18" t="s">
        <v>464</v>
      </c>
      <c r="D785" s="18" t="s">
        <v>1326</v>
      </c>
      <c r="E785" s="18" t="s">
        <v>431</v>
      </c>
      <c r="F785" s="18">
        <v>10.4</v>
      </c>
      <c r="G785" s="18" t="s">
        <v>1324</v>
      </c>
      <c r="H785" s="18" t="s">
        <v>58</v>
      </c>
      <c r="K785" s="18" t="str">
        <f t="shared" si="24"/>
        <v>We Gonna JourneyEXPERT</v>
      </c>
      <c r="L785" s="18">
        <f t="shared" si="25"/>
        <v>10.4</v>
      </c>
    </row>
    <row r="786" spans="1:12" x14ac:dyDescent="0.4">
      <c r="A786" s="18" t="s">
        <v>29</v>
      </c>
      <c r="B786" s="18" t="s">
        <v>180</v>
      </c>
      <c r="C786" s="18" t="s">
        <v>746</v>
      </c>
      <c r="D786" s="18" t="s">
        <v>1327</v>
      </c>
      <c r="E786" s="18" t="s">
        <v>476</v>
      </c>
      <c r="F786" s="18">
        <v>10.4</v>
      </c>
      <c r="G786" s="18" t="s">
        <v>1324</v>
      </c>
      <c r="H786" s="18" t="s">
        <v>748</v>
      </c>
      <c r="K786" s="18" t="str">
        <f t="shared" si="24"/>
        <v>幻想のサテライトEXPERT</v>
      </c>
      <c r="L786" s="18">
        <f t="shared" si="25"/>
        <v>10.4</v>
      </c>
    </row>
    <row r="787" spans="1:12" x14ac:dyDescent="0.4">
      <c r="A787" s="18" t="s">
        <v>29</v>
      </c>
      <c r="B787" s="18" t="s">
        <v>130</v>
      </c>
      <c r="C787" s="18" t="s">
        <v>297</v>
      </c>
      <c r="D787" s="18" t="s">
        <v>1328</v>
      </c>
      <c r="E787" s="18" t="s">
        <v>73</v>
      </c>
      <c r="F787" s="18">
        <v>10.4</v>
      </c>
      <c r="G787" s="18" t="s">
        <v>1324</v>
      </c>
      <c r="H787" s="18" t="s">
        <v>162</v>
      </c>
      <c r="K787" s="18" t="str">
        <f t="shared" si="24"/>
        <v>ぼくらの16bit戦争EXPERT</v>
      </c>
      <c r="L787" s="18">
        <f t="shared" si="25"/>
        <v>10.4</v>
      </c>
    </row>
    <row r="788" spans="1:12" x14ac:dyDescent="0.4">
      <c r="A788" s="18" t="s">
        <v>29</v>
      </c>
      <c r="B788" s="18" t="s">
        <v>180</v>
      </c>
      <c r="C788" s="18" t="s">
        <v>475</v>
      </c>
      <c r="D788" s="18" t="s">
        <v>507</v>
      </c>
      <c r="E788" s="18" t="s">
        <v>518</v>
      </c>
      <c r="F788" s="18">
        <v>10</v>
      </c>
      <c r="G788" s="18" t="s">
        <v>1324</v>
      </c>
      <c r="H788" s="18" t="s">
        <v>58</v>
      </c>
      <c r="K788" s="18" t="str">
        <f t="shared" si="24"/>
        <v>Destiny RunnerEXPERT</v>
      </c>
      <c r="L788" s="18">
        <f t="shared" si="25"/>
        <v>10</v>
      </c>
    </row>
    <row r="789" spans="1:12" x14ac:dyDescent="0.4">
      <c r="A789" s="18" t="s">
        <v>29</v>
      </c>
      <c r="B789" s="18" t="s">
        <v>180</v>
      </c>
      <c r="C789" s="18" t="s">
        <v>477</v>
      </c>
      <c r="D789" s="18" t="s">
        <v>1329</v>
      </c>
      <c r="E789" s="18" t="s">
        <v>663</v>
      </c>
      <c r="F789" s="18">
        <v>10.4</v>
      </c>
      <c r="G789" s="18" t="s">
        <v>1324</v>
      </c>
      <c r="H789" s="18" t="s">
        <v>58</v>
      </c>
      <c r="K789" s="18" t="str">
        <f t="shared" si="24"/>
        <v>最終鬼畜妹フランドール・ＳEXPERT</v>
      </c>
      <c r="L789" s="18">
        <f t="shared" si="25"/>
        <v>10.4</v>
      </c>
    </row>
    <row r="790" spans="1:12" x14ac:dyDescent="0.4">
      <c r="A790" s="18" t="s">
        <v>29</v>
      </c>
      <c r="B790" s="18" t="s">
        <v>130</v>
      </c>
      <c r="C790" s="18" t="s">
        <v>760</v>
      </c>
      <c r="D790" s="18" t="s">
        <v>976</v>
      </c>
      <c r="E790" s="18" t="s">
        <v>366</v>
      </c>
      <c r="F790" s="18">
        <v>10</v>
      </c>
      <c r="G790" s="18" t="s">
        <v>1324</v>
      </c>
      <c r="H790" s="18" t="s">
        <v>150</v>
      </c>
      <c r="K790" s="18" t="str">
        <f t="shared" si="24"/>
        <v>チュルリラ・チュルリラ・ダッダッダ!EXPERT</v>
      </c>
      <c r="L790" s="18">
        <f t="shared" si="25"/>
        <v>10</v>
      </c>
    </row>
    <row r="791" spans="1:12" x14ac:dyDescent="0.4">
      <c r="A791" s="18" t="s">
        <v>29</v>
      </c>
      <c r="B791" s="18" t="s">
        <v>88</v>
      </c>
      <c r="C791" s="18" t="s">
        <v>493</v>
      </c>
      <c r="D791" s="18" t="s">
        <v>1330</v>
      </c>
      <c r="E791" s="18" t="s">
        <v>1331</v>
      </c>
      <c r="F791" s="18">
        <v>10.4</v>
      </c>
      <c r="G791" s="18" t="s">
        <v>1324</v>
      </c>
      <c r="H791" s="18" t="s">
        <v>150</v>
      </c>
      <c r="K791" s="18" t="str">
        <f t="shared" si="24"/>
        <v>ロボットプラネットユートピアEXPERT</v>
      </c>
      <c r="L791" s="18">
        <f t="shared" si="25"/>
        <v>10.4</v>
      </c>
    </row>
    <row r="792" spans="1:12" x14ac:dyDescent="0.4">
      <c r="A792" s="18" t="s">
        <v>29</v>
      </c>
      <c r="B792" s="18" t="s">
        <v>57</v>
      </c>
      <c r="C792" s="18" t="s">
        <v>495</v>
      </c>
      <c r="D792" s="18" t="s">
        <v>1332</v>
      </c>
      <c r="E792" s="18" t="s">
        <v>384</v>
      </c>
      <c r="F792" s="18">
        <v>10</v>
      </c>
      <c r="G792" s="18" t="s">
        <v>1324</v>
      </c>
      <c r="H792" s="18" t="s">
        <v>58</v>
      </c>
      <c r="K792" s="18" t="str">
        <f t="shared" si="24"/>
        <v>TAKE ON THE WORLDEXPERT</v>
      </c>
      <c r="L792" s="18">
        <f t="shared" si="25"/>
        <v>10</v>
      </c>
    </row>
    <row r="793" spans="1:12" x14ac:dyDescent="0.4">
      <c r="A793" s="18" t="s">
        <v>29</v>
      </c>
      <c r="B793" s="18" t="s">
        <v>57</v>
      </c>
      <c r="C793" s="18" t="s">
        <v>498</v>
      </c>
      <c r="D793" s="18" t="s">
        <v>1333</v>
      </c>
      <c r="E793" s="18" t="s">
        <v>836</v>
      </c>
      <c r="F793" s="18">
        <v>10</v>
      </c>
      <c r="G793" s="18" t="s">
        <v>1324</v>
      </c>
      <c r="H793" s="18" t="s">
        <v>58</v>
      </c>
      <c r="K793" s="18" t="str">
        <f t="shared" si="24"/>
        <v>TeAEXPERT</v>
      </c>
      <c r="L793" s="18">
        <f t="shared" si="25"/>
        <v>10</v>
      </c>
    </row>
    <row r="794" spans="1:12" x14ac:dyDescent="0.4">
      <c r="A794" s="18" t="s">
        <v>29</v>
      </c>
      <c r="B794" s="18" t="s">
        <v>180</v>
      </c>
      <c r="C794" s="18" t="s">
        <v>1010</v>
      </c>
      <c r="D794" s="18" t="s">
        <v>1334</v>
      </c>
      <c r="E794" s="18" t="s">
        <v>352</v>
      </c>
      <c r="F794" s="18">
        <v>10</v>
      </c>
      <c r="G794" s="18" t="s">
        <v>1324</v>
      </c>
      <c r="H794" s="18" t="s">
        <v>58</v>
      </c>
      <c r="K794" s="18" t="str">
        <f t="shared" si="24"/>
        <v>東方妖々夢 ～the maximum moving about～EXPERT</v>
      </c>
      <c r="L794" s="18">
        <f t="shared" si="25"/>
        <v>10</v>
      </c>
    </row>
    <row r="795" spans="1:12" x14ac:dyDescent="0.4">
      <c r="A795" s="18" t="s">
        <v>29</v>
      </c>
      <c r="B795" s="18" t="s">
        <v>57</v>
      </c>
      <c r="C795" s="18" t="s">
        <v>786</v>
      </c>
      <c r="D795" s="18" t="s">
        <v>1335</v>
      </c>
      <c r="E795" s="18" t="s">
        <v>302</v>
      </c>
      <c r="F795" s="18">
        <v>10</v>
      </c>
      <c r="G795" s="18" t="s">
        <v>1324</v>
      </c>
      <c r="H795" s="18" t="s">
        <v>289</v>
      </c>
      <c r="K795" s="18" t="str">
        <f t="shared" si="24"/>
        <v>Rule the World!!EXPERT</v>
      </c>
      <c r="L795" s="18">
        <f t="shared" si="25"/>
        <v>10</v>
      </c>
    </row>
    <row r="796" spans="1:12" x14ac:dyDescent="0.4">
      <c r="A796" s="18" t="s">
        <v>29</v>
      </c>
      <c r="B796" s="18" t="s">
        <v>190</v>
      </c>
      <c r="C796" s="18" t="s">
        <v>1025</v>
      </c>
      <c r="D796" s="18" t="s">
        <v>1336</v>
      </c>
      <c r="E796" s="18" t="s">
        <v>263</v>
      </c>
      <c r="F796" s="18">
        <v>10</v>
      </c>
      <c r="G796" s="18" t="s">
        <v>1324</v>
      </c>
      <c r="H796" s="18" t="s">
        <v>58</v>
      </c>
      <c r="K796" s="18" t="str">
        <f t="shared" si="24"/>
        <v>fantastic dreamerEXPERT</v>
      </c>
      <c r="L796" s="18">
        <f t="shared" si="25"/>
        <v>10</v>
      </c>
    </row>
    <row r="797" spans="1:12" x14ac:dyDescent="0.4">
      <c r="A797" s="18" t="s">
        <v>29</v>
      </c>
      <c r="B797" s="18" t="s">
        <v>190</v>
      </c>
      <c r="C797" s="18" t="s">
        <v>789</v>
      </c>
      <c r="D797" s="18" t="s">
        <v>1322</v>
      </c>
      <c r="E797" s="18" t="s">
        <v>176</v>
      </c>
      <c r="F797" s="18">
        <v>10</v>
      </c>
      <c r="G797" s="18" t="s">
        <v>1324</v>
      </c>
      <c r="H797" s="18" t="s">
        <v>58</v>
      </c>
      <c r="K797" s="18" t="str">
        <f t="shared" si="24"/>
        <v>Rising HopeEXPERT</v>
      </c>
      <c r="L797" s="18">
        <f t="shared" si="25"/>
        <v>10</v>
      </c>
    </row>
    <row r="798" spans="1:12" x14ac:dyDescent="0.4">
      <c r="A798" s="18" t="s">
        <v>29</v>
      </c>
      <c r="B798" s="18" t="s">
        <v>180</v>
      </c>
      <c r="C798" s="18" t="s">
        <v>795</v>
      </c>
      <c r="D798" s="18" t="s">
        <v>1337</v>
      </c>
      <c r="E798" s="18" t="s">
        <v>836</v>
      </c>
      <c r="F798" s="18">
        <v>10</v>
      </c>
      <c r="G798" s="18" t="s">
        <v>1324</v>
      </c>
      <c r="H798" s="18" t="s">
        <v>797</v>
      </c>
      <c r="K798" s="18" t="str">
        <f t="shared" si="24"/>
        <v>チルノのパーフェクトさんすう教室EXPERT</v>
      </c>
      <c r="L798" s="18">
        <f t="shared" si="25"/>
        <v>10</v>
      </c>
    </row>
    <row r="799" spans="1:12" x14ac:dyDescent="0.4">
      <c r="A799" s="18" t="s">
        <v>29</v>
      </c>
      <c r="B799" s="18" t="s">
        <v>88</v>
      </c>
      <c r="C799" s="18" t="s">
        <v>798</v>
      </c>
      <c r="D799" s="18" t="s">
        <v>1338</v>
      </c>
      <c r="E799" s="18" t="s">
        <v>1207</v>
      </c>
      <c r="F799" s="18">
        <v>10</v>
      </c>
      <c r="G799" s="18" t="s">
        <v>1324</v>
      </c>
      <c r="H799" s="18" t="s">
        <v>546</v>
      </c>
      <c r="K799" s="18" t="str">
        <f t="shared" si="24"/>
        <v>光線チューニングEXPERT</v>
      </c>
      <c r="L799" s="18">
        <f t="shared" si="25"/>
        <v>10</v>
      </c>
    </row>
    <row r="800" spans="1:12" x14ac:dyDescent="0.4">
      <c r="A800" s="18" t="s">
        <v>29</v>
      </c>
      <c r="B800" s="18" t="s">
        <v>130</v>
      </c>
      <c r="C800" s="18" t="s">
        <v>544</v>
      </c>
      <c r="D800" s="18" t="s">
        <v>1339</v>
      </c>
      <c r="E800" s="18" t="s">
        <v>61</v>
      </c>
      <c r="F800" s="18">
        <v>10</v>
      </c>
      <c r="G800" s="18" t="s">
        <v>1324</v>
      </c>
      <c r="H800" s="18" t="s">
        <v>546</v>
      </c>
      <c r="K800" s="18" t="str">
        <f t="shared" si="24"/>
        <v>ドーナツホールEXPERT</v>
      </c>
      <c r="L800" s="18">
        <f t="shared" si="25"/>
        <v>10</v>
      </c>
    </row>
    <row r="801" spans="1:12" x14ac:dyDescent="0.4">
      <c r="A801" s="18" t="s">
        <v>29</v>
      </c>
      <c r="B801" s="18" t="s">
        <v>130</v>
      </c>
      <c r="C801" s="18" t="s">
        <v>802</v>
      </c>
      <c r="D801" s="18" t="s">
        <v>1340</v>
      </c>
      <c r="E801" s="18" t="s">
        <v>361</v>
      </c>
      <c r="F801" s="18">
        <v>10.4</v>
      </c>
      <c r="G801" s="18" t="s">
        <v>1324</v>
      </c>
      <c r="H801" s="18" t="s">
        <v>58</v>
      </c>
      <c r="K801" s="18" t="str">
        <f t="shared" si="24"/>
        <v>ダンスロボットダンスEXPERT</v>
      </c>
      <c r="L801" s="18">
        <f t="shared" si="25"/>
        <v>10.4</v>
      </c>
    </row>
    <row r="802" spans="1:12" x14ac:dyDescent="0.4">
      <c r="A802" s="18" t="s">
        <v>29</v>
      </c>
      <c r="B802" s="18" t="s">
        <v>180</v>
      </c>
      <c r="C802" s="18" t="s">
        <v>820</v>
      </c>
      <c r="D802" s="18" t="s">
        <v>1341</v>
      </c>
      <c r="E802" s="18" t="s">
        <v>461</v>
      </c>
      <c r="F802" s="18">
        <v>10</v>
      </c>
      <c r="G802" s="18" t="s">
        <v>1324</v>
      </c>
      <c r="H802" s="18" t="s">
        <v>58</v>
      </c>
      <c r="K802" s="18" t="str">
        <f t="shared" si="24"/>
        <v>Help me,ERINNNNNN!!EXPERT</v>
      </c>
      <c r="L802" s="18">
        <f t="shared" si="25"/>
        <v>10</v>
      </c>
    </row>
    <row r="803" spans="1:12" x14ac:dyDescent="0.4">
      <c r="A803" s="18" t="s">
        <v>29</v>
      </c>
      <c r="B803" s="18" t="s">
        <v>130</v>
      </c>
      <c r="C803" s="18" t="s">
        <v>579</v>
      </c>
      <c r="D803" s="18" t="s">
        <v>1342</v>
      </c>
      <c r="E803" s="18" t="s">
        <v>165</v>
      </c>
      <c r="F803" s="18">
        <v>10</v>
      </c>
      <c r="G803" s="18" t="s">
        <v>1324</v>
      </c>
      <c r="H803" s="18" t="s">
        <v>581</v>
      </c>
      <c r="K803" s="18" t="str">
        <f t="shared" si="24"/>
        <v>デリヘル呼んだら君が来たEXPERT</v>
      </c>
      <c r="L803" s="18">
        <f t="shared" si="25"/>
        <v>10</v>
      </c>
    </row>
    <row r="804" spans="1:12" x14ac:dyDescent="0.4">
      <c r="A804" s="18" t="s">
        <v>29</v>
      </c>
      <c r="B804" s="18" t="s">
        <v>130</v>
      </c>
      <c r="C804" s="18" t="s">
        <v>587</v>
      </c>
      <c r="D804" s="18" t="s">
        <v>1343</v>
      </c>
      <c r="E804" s="18" t="s">
        <v>806</v>
      </c>
      <c r="F804" s="18">
        <v>10</v>
      </c>
      <c r="G804" s="18" t="s">
        <v>1324</v>
      </c>
      <c r="H804" s="18" t="s">
        <v>584</v>
      </c>
      <c r="K804" s="18" t="str">
        <f t="shared" si="24"/>
        <v>トーキョーゲットーEXPERT</v>
      </c>
      <c r="L804" s="18">
        <f t="shared" si="25"/>
        <v>10</v>
      </c>
    </row>
    <row r="805" spans="1:12" x14ac:dyDescent="0.4">
      <c r="A805" s="18" t="s">
        <v>29</v>
      </c>
      <c r="B805" s="18" t="s">
        <v>130</v>
      </c>
      <c r="C805" s="18" t="s">
        <v>831</v>
      </c>
      <c r="D805" s="18" t="s">
        <v>1344</v>
      </c>
      <c r="E805" s="18" t="s">
        <v>648</v>
      </c>
      <c r="F805" s="18">
        <v>10</v>
      </c>
      <c r="G805" s="18" t="s">
        <v>1324</v>
      </c>
      <c r="H805" s="18" t="s">
        <v>58</v>
      </c>
      <c r="K805" s="18" t="str">
        <f t="shared" si="24"/>
        <v>白い雪のプリンセスはEXPERT</v>
      </c>
      <c r="L805" s="18">
        <f t="shared" si="25"/>
        <v>10</v>
      </c>
    </row>
    <row r="806" spans="1:12" x14ac:dyDescent="0.4">
      <c r="A806" s="18" t="s">
        <v>29</v>
      </c>
      <c r="B806" s="18" t="s">
        <v>57</v>
      </c>
      <c r="C806" s="18" t="s">
        <v>589</v>
      </c>
      <c r="D806" s="18" t="s">
        <v>1345</v>
      </c>
      <c r="E806" s="18" t="s">
        <v>302</v>
      </c>
      <c r="F806" s="18">
        <v>10.4</v>
      </c>
      <c r="G806" s="18" t="s">
        <v>1324</v>
      </c>
      <c r="H806" s="18" t="s">
        <v>58</v>
      </c>
      <c r="K806" s="18" t="str">
        <f t="shared" si="24"/>
        <v>Heart Cooking RecipeEXPERT</v>
      </c>
      <c r="L806" s="18">
        <f t="shared" si="25"/>
        <v>10.4</v>
      </c>
    </row>
    <row r="807" spans="1:12" x14ac:dyDescent="0.4">
      <c r="A807" s="18" t="s">
        <v>29</v>
      </c>
      <c r="B807" s="18" t="s">
        <v>88</v>
      </c>
      <c r="C807" s="18" t="s">
        <v>594</v>
      </c>
      <c r="D807" s="18" t="s">
        <v>726</v>
      </c>
      <c r="E807" s="18" t="s">
        <v>1346</v>
      </c>
      <c r="F807" s="18">
        <v>10.4</v>
      </c>
      <c r="G807" s="18" t="s">
        <v>1324</v>
      </c>
      <c r="H807" s="18" t="s">
        <v>58</v>
      </c>
      <c r="K807" s="18" t="str">
        <f t="shared" si="24"/>
        <v>ライトスピード・デイズEXPERT</v>
      </c>
      <c r="L807" s="18">
        <f t="shared" si="25"/>
        <v>10.4</v>
      </c>
    </row>
    <row r="808" spans="1:12" x14ac:dyDescent="0.4">
      <c r="A808" s="18" t="s">
        <v>29</v>
      </c>
      <c r="B808" s="18" t="s">
        <v>130</v>
      </c>
      <c r="C808" s="18" t="s">
        <v>599</v>
      </c>
      <c r="D808" s="18" t="s">
        <v>460</v>
      </c>
      <c r="E808" s="18" t="s">
        <v>263</v>
      </c>
      <c r="F808" s="18">
        <v>10.4</v>
      </c>
      <c r="G808" s="18" t="s">
        <v>1324</v>
      </c>
      <c r="H808" s="18" t="s">
        <v>600</v>
      </c>
      <c r="K808" s="18" t="str">
        <f t="shared" si="24"/>
        <v>地球最後の告白をEXPERT</v>
      </c>
      <c r="L808" s="18">
        <f t="shared" si="25"/>
        <v>10.4</v>
      </c>
    </row>
    <row r="809" spans="1:12" x14ac:dyDescent="0.4">
      <c r="A809" s="18" t="s">
        <v>29</v>
      </c>
      <c r="B809" s="18" t="s">
        <v>190</v>
      </c>
      <c r="C809" s="18" t="s">
        <v>850</v>
      </c>
      <c r="D809" s="18" t="s">
        <v>1347</v>
      </c>
      <c r="E809" s="18" t="s">
        <v>605</v>
      </c>
      <c r="F809" s="18">
        <v>10</v>
      </c>
      <c r="G809" s="18" t="s">
        <v>1324</v>
      </c>
      <c r="H809" s="18" t="s">
        <v>609</v>
      </c>
      <c r="K809" s="18" t="str">
        <f t="shared" si="24"/>
        <v>ピースサインEXPERT</v>
      </c>
      <c r="L809" s="18">
        <f t="shared" si="25"/>
        <v>10</v>
      </c>
    </row>
    <row r="810" spans="1:12" x14ac:dyDescent="0.4">
      <c r="A810" s="18" t="s">
        <v>29</v>
      </c>
      <c r="B810" s="18" t="s">
        <v>190</v>
      </c>
      <c r="C810" s="18" t="s">
        <v>606</v>
      </c>
      <c r="D810" s="18" t="s">
        <v>1248</v>
      </c>
      <c r="E810" s="18" t="s">
        <v>349</v>
      </c>
      <c r="F810" s="18">
        <v>10</v>
      </c>
      <c r="G810" s="18" t="s">
        <v>1324</v>
      </c>
      <c r="H810" s="18" t="s">
        <v>609</v>
      </c>
      <c r="K810" s="18" t="str">
        <f t="shared" si="24"/>
        <v>Catch the MomentEXPERT</v>
      </c>
      <c r="L810" s="18">
        <f t="shared" si="25"/>
        <v>10</v>
      </c>
    </row>
    <row r="811" spans="1:12" x14ac:dyDescent="0.4">
      <c r="A811" s="18" t="s">
        <v>29</v>
      </c>
      <c r="B811" s="18" t="s">
        <v>190</v>
      </c>
      <c r="C811" s="18" t="s">
        <v>1090</v>
      </c>
      <c r="D811" s="18" t="s">
        <v>1348</v>
      </c>
      <c r="E811" s="18" t="s">
        <v>443</v>
      </c>
      <c r="F811" s="18">
        <v>10.4</v>
      </c>
      <c r="G811" s="18" t="s">
        <v>1324</v>
      </c>
      <c r="H811" s="18" t="s">
        <v>609</v>
      </c>
      <c r="K811" s="18" t="str">
        <f t="shared" si="24"/>
        <v>ヒャダインのカカカタ☆カタオモイ-CEXPERT</v>
      </c>
      <c r="L811" s="18">
        <f t="shared" si="25"/>
        <v>10.4</v>
      </c>
    </row>
    <row r="812" spans="1:12" x14ac:dyDescent="0.4">
      <c r="A812" s="18" t="s">
        <v>29</v>
      </c>
      <c r="B812" s="18" t="s">
        <v>130</v>
      </c>
      <c r="C812" s="18" t="s">
        <v>613</v>
      </c>
      <c r="D812" s="18" t="s">
        <v>1349</v>
      </c>
      <c r="E812" s="18" t="s">
        <v>378</v>
      </c>
      <c r="F812" s="18">
        <v>10</v>
      </c>
      <c r="G812" s="18" t="s">
        <v>1324</v>
      </c>
      <c r="H812" s="18" t="s">
        <v>615</v>
      </c>
      <c r="K812" s="18" t="str">
        <f t="shared" si="24"/>
        <v>Seyana. ～何でも言うことを聞いてくれるアカネチャン～EXPERT</v>
      </c>
      <c r="L812" s="18">
        <f t="shared" si="25"/>
        <v>10</v>
      </c>
    </row>
    <row r="813" spans="1:12" x14ac:dyDescent="0.4">
      <c r="A813" s="18" t="s">
        <v>29</v>
      </c>
      <c r="B813" s="18" t="s">
        <v>130</v>
      </c>
      <c r="C813" s="18" t="s">
        <v>854</v>
      </c>
      <c r="D813" s="18" t="s">
        <v>739</v>
      </c>
      <c r="E813" s="18" t="s">
        <v>605</v>
      </c>
      <c r="F813" s="18">
        <v>10.4</v>
      </c>
      <c r="G813" s="18" t="s">
        <v>1324</v>
      </c>
      <c r="H813" s="18" t="s">
        <v>618</v>
      </c>
      <c r="K813" s="18" t="str">
        <f t="shared" si="24"/>
        <v>アンドロイドガールEXPERT</v>
      </c>
      <c r="L813" s="18">
        <f t="shared" si="25"/>
        <v>10.4</v>
      </c>
    </row>
    <row r="814" spans="1:12" x14ac:dyDescent="0.4">
      <c r="A814" s="18" t="s">
        <v>29</v>
      </c>
      <c r="B814" s="18" t="s">
        <v>130</v>
      </c>
      <c r="C814" s="18" t="s">
        <v>856</v>
      </c>
      <c r="D814" s="18" t="s">
        <v>1350</v>
      </c>
      <c r="E814" s="18" t="s">
        <v>458</v>
      </c>
      <c r="F814" s="18">
        <v>10</v>
      </c>
      <c r="G814" s="18" t="s">
        <v>1324</v>
      </c>
      <c r="H814" s="18" t="s">
        <v>859</v>
      </c>
      <c r="K814" s="18" t="str">
        <f t="shared" si="24"/>
        <v>チェチェ・チェック・ワンツー!EXPERT</v>
      </c>
      <c r="L814" s="18">
        <f t="shared" si="25"/>
        <v>10</v>
      </c>
    </row>
    <row r="815" spans="1:12" x14ac:dyDescent="0.4">
      <c r="A815" s="18" t="s">
        <v>29</v>
      </c>
      <c r="B815" s="18" t="s">
        <v>57</v>
      </c>
      <c r="C815" s="18" t="s">
        <v>868</v>
      </c>
      <c r="D815" s="18" t="s">
        <v>1351</v>
      </c>
      <c r="E815" s="18" t="s">
        <v>207</v>
      </c>
      <c r="F815" s="18">
        <v>10</v>
      </c>
      <c r="G815" s="18" t="s">
        <v>1324</v>
      </c>
      <c r="H815" s="18" t="s">
        <v>58</v>
      </c>
      <c r="K815" s="18" t="str">
        <f t="shared" si="24"/>
        <v>絆はずっとGrowing Up!!!EXPERT</v>
      </c>
      <c r="L815" s="18">
        <f t="shared" si="25"/>
        <v>10</v>
      </c>
    </row>
    <row r="816" spans="1:12" x14ac:dyDescent="0.4">
      <c r="A816" s="18" t="s">
        <v>29</v>
      </c>
      <c r="B816" s="18" t="s">
        <v>119</v>
      </c>
      <c r="C816" s="18" t="s">
        <v>637</v>
      </c>
      <c r="D816" s="18" t="s">
        <v>1352</v>
      </c>
      <c r="E816" s="18" t="s">
        <v>86</v>
      </c>
      <c r="F816" s="18">
        <v>10</v>
      </c>
      <c r="G816" s="18" t="s">
        <v>1324</v>
      </c>
      <c r="H816" s="18" t="s">
        <v>58</v>
      </c>
      <c r="K816" s="18" t="str">
        <f t="shared" si="24"/>
        <v>ベースラインやってる?笑EXPERT</v>
      </c>
      <c r="L816" s="18">
        <f t="shared" si="25"/>
        <v>10</v>
      </c>
    </row>
    <row r="817" spans="1:12" x14ac:dyDescent="0.4">
      <c r="A817" s="18" t="s">
        <v>29</v>
      </c>
      <c r="B817" s="18" t="s">
        <v>130</v>
      </c>
      <c r="C817" s="18" t="s">
        <v>640</v>
      </c>
      <c r="D817" s="18" t="s">
        <v>1353</v>
      </c>
      <c r="E817" s="18" t="s">
        <v>534</v>
      </c>
      <c r="F817" s="18">
        <v>10.4</v>
      </c>
      <c r="G817" s="18" t="s">
        <v>1324</v>
      </c>
      <c r="H817" s="18" t="s">
        <v>58</v>
      </c>
      <c r="K817" s="18" t="str">
        <f t="shared" si="24"/>
        <v>ナンセンス文学EXPERT</v>
      </c>
      <c r="L817" s="18">
        <f t="shared" si="25"/>
        <v>10.4</v>
      </c>
    </row>
    <row r="818" spans="1:12" x14ac:dyDescent="0.4">
      <c r="A818" s="18" t="s">
        <v>29</v>
      </c>
      <c r="B818" s="18" t="s">
        <v>190</v>
      </c>
      <c r="C818" s="18" t="s">
        <v>643</v>
      </c>
      <c r="D818" s="18" t="s">
        <v>1354</v>
      </c>
      <c r="E818" s="18" t="s">
        <v>265</v>
      </c>
      <c r="F818" s="18">
        <v>10</v>
      </c>
      <c r="G818" s="18" t="s">
        <v>1324</v>
      </c>
      <c r="H818" s="18" t="s">
        <v>58</v>
      </c>
      <c r="K818" s="18" t="str">
        <f t="shared" si="24"/>
        <v>100％ちゅ～学生EXPERT</v>
      </c>
      <c r="L818" s="18">
        <f t="shared" si="25"/>
        <v>10</v>
      </c>
    </row>
    <row r="819" spans="1:12" x14ac:dyDescent="0.4">
      <c r="A819" s="18" t="s">
        <v>29</v>
      </c>
      <c r="B819" s="18" t="s">
        <v>57</v>
      </c>
      <c r="C819" s="18" t="s">
        <v>652</v>
      </c>
      <c r="D819" s="18" t="s">
        <v>1355</v>
      </c>
      <c r="E819" s="18" t="s">
        <v>648</v>
      </c>
      <c r="F819" s="18">
        <v>10.4</v>
      </c>
      <c r="G819" s="18" t="s">
        <v>1324</v>
      </c>
      <c r="H819" s="18" t="s">
        <v>58</v>
      </c>
      <c r="K819" s="18" t="str">
        <f t="shared" si="24"/>
        <v>JörqerEXPERT</v>
      </c>
      <c r="L819" s="18">
        <f t="shared" si="25"/>
        <v>10.4</v>
      </c>
    </row>
    <row r="820" spans="1:12" x14ac:dyDescent="0.4">
      <c r="A820" s="18" t="s">
        <v>29</v>
      </c>
      <c r="B820" s="18" t="s">
        <v>57</v>
      </c>
      <c r="C820" s="18" t="s">
        <v>655</v>
      </c>
      <c r="D820" s="18" t="s">
        <v>1356</v>
      </c>
      <c r="E820" s="18" t="s">
        <v>819</v>
      </c>
      <c r="F820" s="18">
        <v>10</v>
      </c>
      <c r="G820" s="18" t="s">
        <v>1324</v>
      </c>
      <c r="H820" s="18" t="s">
        <v>58</v>
      </c>
      <c r="K820" s="18" t="str">
        <f t="shared" si="24"/>
        <v>Glitter-GlitterEXPERT</v>
      </c>
      <c r="L820" s="18">
        <f t="shared" si="25"/>
        <v>10</v>
      </c>
    </row>
    <row r="821" spans="1:12" x14ac:dyDescent="0.4">
      <c r="A821" s="18" t="s">
        <v>29</v>
      </c>
      <c r="B821" s="18" t="s">
        <v>190</v>
      </c>
      <c r="C821" s="18" t="s">
        <v>884</v>
      </c>
      <c r="D821" s="18" t="s">
        <v>1357</v>
      </c>
      <c r="E821" s="18" t="s">
        <v>1036</v>
      </c>
      <c r="F821" s="18">
        <v>10.4</v>
      </c>
      <c r="G821" s="18" t="s">
        <v>1324</v>
      </c>
      <c r="H821" s="18" t="s">
        <v>58</v>
      </c>
      <c r="K821" s="18" t="str">
        <f t="shared" si="24"/>
        <v>侵略ノススメ☆EXPERT</v>
      </c>
      <c r="L821" s="18">
        <f t="shared" si="25"/>
        <v>10.4</v>
      </c>
    </row>
    <row r="822" spans="1:12" x14ac:dyDescent="0.4">
      <c r="A822" s="18" t="s">
        <v>29</v>
      </c>
      <c r="B822" s="18" t="s">
        <v>130</v>
      </c>
      <c r="C822" s="18" t="s">
        <v>888</v>
      </c>
      <c r="D822" s="18" t="s">
        <v>1358</v>
      </c>
      <c r="E822" s="18" t="s">
        <v>497</v>
      </c>
      <c r="F822" s="18">
        <v>10.4</v>
      </c>
      <c r="G822" s="18" t="s">
        <v>1324</v>
      </c>
      <c r="H822" s="18" t="s">
        <v>58</v>
      </c>
      <c r="K822" s="18" t="str">
        <f t="shared" si="24"/>
        <v>ベノムEXPERT</v>
      </c>
      <c r="L822" s="18">
        <f t="shared" si="25"/>
        <v>10.4</v>
      </c>
    </row>
    <row r="823" spans="1:12" x14ac:dyDescent="0.4">
      <c r="A823" s="18" t="s">
        <v>29</v>
      </c>
      <c r="B823" s="18" t="s">
        <v>190</v>
      </c>
      <c r="C823" s="18" t="s">
        <v>665</v>
      </c>
      <c r="D823" s="18" t="s">
        <v>1244</v>
      </c>
      <c r="E823" s="18" t="s">
        <v>1359</v>
      </c>
      <c r="F823" s="18">
        <v>10</v>
      </c>
      <c r="G823" s="18" t="s">
        <v>1324</v>
      </c>
      <c r="H823" s="18" t="s">
        <v>58</v>
      </c>
      <c r="K823" s="18" t="str">
        <f t="shared" si="24"/>
        <v>よいまちカンターレEXPERT</v>
      </c>
      <c r="L823" s="18">
        <f t="shared" si="25"/>
        <v>10</v>
      </c>
    </row>
    <row r="824" spans="1:12" x14ac:dyDescent="0.4">
      <c r="A824" s="18" t="s">
        <v>29</v>
      </c>
      <c r="B824" s="18" t="s">
        <v>88</v>
      </c>
      <c r="C824" s="18" t="s">
        <v>671</v>
      </c>
      <c r="D824" s="18" t="s">
        <v>1360</v>
      </c>
      <c r="E824" s="18" t="s">
        <v>1211</v>
      </c>
      <c r="F824" s="18">
        <v>10.4</v>
      </c>
      <c r="G824" s="18" t="s">
        <v>1324</v>
      </c>
      <c r="H824" s="18" t="s">
        <v>58</v>
      </c>
      <c r="K824" s="18" t="str">
        <f t="shared" si="24"/>
        <v>ツクヨミステップEXPERT</v>
      </c>
      <c r="L824" s="18">
        <f t="shared" si="25"/>
        <v>10.4</v>
      </c>
    </row>
    <row r="825" spans="1:12" x14ac:dyDescent="0.4">
      <c r="A825" s="18" t="s">
        <v>29</v>
      </c>
      <c r="B825" s="18" t="s">
        <v>130</v>
      </c>
      <c r="C825" s="18" t="s">
        <v>893</v>
      </c>
      <c r="D825" s="18" t="s">
        <v>1361</v>
      </c>
      <c r="E825" s="18" t="s">
        <v>230</v>
      </c>
      <c r="F825" s="18">
        <v>10</v>
      </c>
      <c r="G825" s="18" t="s">
        <v>1324</v>
      </c>
      <c r="H825" s="18" t="s">
        <v>58</v>
      </c>
      <c r="K825" s="18" t="str">
        <f t="shared" si="24"/>
        <v>絶対にチョコミントを食べるアオイチャンEXPERT</v>
      </c>
      <c r="L825" s="18">
        <f t="shared" si="25"/>
        <v>10</v>
      </c>
    </row>
    <row r="826" spans="1:12" x14ac:dyDescent="0.4">
      <c r="A826" s="18" t="s">
        <v>29</v>
      </c>
      <c r="B826" s="18" t="s">
        <v>180</v>
      </c>
      <c r="C826" s="18" t="s">
        <v>1147</v>
      </c>
      <c r="D826" s="18" t="s">
        <v>58</v>
      </c>
      <c r="E826" s="18" t="s">
        <v>58</v>
      </c>
      <c r="F826" s="18">
        <v>10.4</v>
      </c>
      <c r="G826" s="18" t="s">
        <v>1324</v>
      </c>
      <c r="H826" s="18" t="s">
        <v>58</v>
      </c>
      <c r="K826" s="18" t="str">
        <f t="shared" si="24"/>
        <v>LOVERSEXPERT</v>
      </c>
      <c r="L826" s="18">
        <f t="shared" si="25"/>
        <v>10.4</v>
      </c>
    </row>
    <row r="827" spans="1:12" x14ac:dyDescent="0.4">
      <c r="A827" s="18" t="s">
        <v>29</v>
      </c>
      <c r="B827" s="18" t="s">
        <v>190</v>
      </c>
      <c r="C827" s="18" t="s">
        <v>903</v>
      </c>
      <c r="D827" s="18" t="s">
        <v>1362</v>
      </c>
      <c r="E827" s="18" t="s">
        <v>210</v>
      </c>
      <c r="F827" s="18">
        <v>10</v>
      </c>
      <c r="G827" s="18" t="s">
        <v>1324</v>
      </c>
      <c r="H827" s="18" t="s">
        <v>58</v>
      </c>
      <c r="K827" s="18" t="str">
        <f t="shared" si="24"/>
        <v>STORIAEXPERT</v>
      </c>
      <c r="L827" s="18">
        <f t="shared" si="25"/>
        <v>10</v>
      </c>
    </row>
    <row r="828" spans="1:12" x14ac:dyDescent="0.4">
      <c r="A828" s="18" t="s">
        <v>29</v>
      </c>
      <c r="B828" s="18" t="s">
        <v>130</v>
      </c>
      <c r="C828" s="18" t="s">
        <v>907</v>
      </c>
      <c r="D828" s="18" t="s">
        <v>1360</v>
      </c>
      <c r="E828" s="18" t="s">
        <v>378</v>
      </c>
      <c r="F828" s="18">
        <v>10</v>
      </c>
      <c r="G828" s="18" t="s">
        <v>1324</v>
      </c>
      <c r="H828" s="18" t="s">
        <v>58</v>
      </c>
      <c r="K828" s="18" t="str">
        <f t="shared" si="24"/>
        <v>スクランブル交際EXPERT</v>
      </c>
      <c r="L828" s="18">
        <f t="shared" si="25"/>
        <v>10</v>
      </c>
    </row>
    <row r="829" spans="1:12" x14ac:dyDescent="0.4">
      <c r="A829" s="18" t="s">
        <v>29</v>
      </c>
      <c r="B829" s="18" t="s">
        <v>190</v>
      </c>
      <c r="C829" s="18" t="s">
        <v>911</v>
      </c>
      <c r="D829" s="18" t="s">
        <v>1363</v>
      </c>
      <c r="E829" s="18" t="s">
        <v>819</v>
      </c>
      <c r="F829" s="18">
        <v>10</v>
      </c>
      <c r="G829" s="18" t="s">
        <v>1324</v>
      </c>
      <c r="H829" s="18" t="s">
        <v>58</v>
      </c>
      <c r="K829" s="18" t="str">
        <f t="shared" si="24"/>
        <v>ワタシConnect＊EXPERT</v>
      </c>
      <c r="L829" s="18">
        <f t="shared" si="25"/>
        <v>10</v>
      </c>
    </row>
    <row r="830" spans="1:12" x14ac:dyDescent="0.4">
      <c r="A830" s="18" t="s">
        <v>29</v>
      </c>
      <c r="B830" s="18" t="s">
        <v>190</v>
      </c>
      <c r="C830" s="18" t="s">
        <v>1165</v>
      </c>
      <c r="D830" s="18" t="s">
        <v>58</v>
      </c>
      <c r="E830" s="18" t="s">
        <v>58</v>
      </c>
      <c r="F830" s="18">
        <v>10</v>
      </c>
      <c r="G830" s="18" t="s">
        <v>1324</v>
      </c>
      <c r="H830" s="18" t="s">
        <v>58</v>
      </c>
      <c r="K830" s="18" t="str">
        <f t="shared" si="24"/>
        <v>JOINTEXPERT</v>
      </c>
      <c r="L830" s="18">
        <f t="shared" si="25"/>
        <v>10</v>
      </c>
    </row>
    <row r="831" spans="1:12" x14ac:dyDescent="0.4">
      <c r="A831" s="18" t="s">
        <v>29</v>
      </c>
      <c r="B831" s="18" t="s">
        <v>130</v>
      </c>
      <c r="C831" s="18" t="s">
        <v>696</v>
      </c>
      <c r="D831" s="18" t="s">
        <v>58</v>
      </c>
      <c r="E831" s="18" t="s">
        <v>58</v>
      </c>
      <c r="F831" s="18">
        <v>10.4</v>
      </c>
      <c r="G831" s="18" t="s">
        <v>1324</v>
      </c>
      <c r="H831" s="18" t="s">
        <v>58</v>
      </c>
      <c r="K831" s="18" t="str">
        <f t="shared" si="24"/>
        <v>ワールズエンド・ダンスホールEXPERT</v>
      </c>
      <c r="L831" s="18">
        <f t="shared" si="25"/>
        <v>10.4</v>
      </c>
    </row>
    <row r="832" spans="1:12" x14ac:dyDescent="0.4">
      <c r="A832" s="18" t="s">
        <v>29</v>
      </c>
      <c r="B832" s="18" t="s">
        <v>130</v>
      </c>
      <c r="C832" s="18" t="s">
        <v>915</v>
      </c>
      <c r="D832" s="18" t="s">
        <v>58</v>
      </c>
      <c r="E832" s="18" t="s">
        <v>58</v>
      </c>
      <c r="F832" s="18">
        <v>10.4</v>
      </c>
      <c r="G832" s="18" t="s">
        <v>1324</v>
      </c>
      <c r="H832" s="18" t="s">
        <v>58</v>
      </c>
      <c r="K832" s="18" t="str">
        <f t="shared" si="24"/>
        <v>あの世行きのバスに乗ってさらば。EXPERT</v>
      </c>
      <c r="L832" s="18">
        <f t="shared" si="25"/>
        <v>10.4</v>
      </c>
    </row>
    <row r="833" spans="1:12" x14ac:dyDescent="0.4">
      <c r="A833" s="18" t="s">
        <v>29</v>
      </c>
      <c r="B833" s="18" t="s">
        <v>130</v>
      </c>
      <c r="C833" s="18" t="s">
        <v>699</v>
      </c>
      <c r="D833" s="18" t="s">
        <v>58</v>
      </c>
      <c r="E833" s="18" t="s">
        <v>58</v>
      </c>
      <c r="F833" s="18">
        <v>10.4</v>
      </c>
      <c r="G833" s="18" t="s">
        <v>1324</v>
      </c>
      <c r="H833" s="18" t="s">
        <v>58</v>
      </c>
      <c r="K833" s="18" t="str">
        <f t="shared" ref="K833:K850" si="26">C833&amp;A833</f>
        <v>ボッカデラベリタEXPERT</v>
      </c>
      <c r="L833" s="18">
        <f t="shared" ref="L833:L850" si="27">F833</f>
        <v>10.4</v>
      </c>
    </row>
    <row r="834" spans="1:12" x14ac:dyDescent="0.4">
      <c r="A834" s="18" t="s">
        <v>29</v>
      </c>
      <c r="B834" s="18" t="s">
        <v>190</v>
      </c>
      <c r="C834" s="18" t="s">
        <v>702</v>
      </c>
      <c r="D834" s="18" t="s">
        <v>58</v>
      </c>
      <c r="E834" s="18" t="s">
        <v>58</v>
      </c>
      <c r="F834" s="18">
        <v>10.4</v>
      </c>
      <c r="G834" s="18" t="s">
        <v>1324</v>
      </c>
      <c r="H834" s="18" t="s">
        <v>58</v>
      </c>
      <c r="K834" s="18" t="str">
        <f t="shared" si="26"/>
        <v>Ahoy!! 我ら宝鐘海賊団☆EXPERT</v>
      </c>
      <c r="L834" s="18">
        <f t="shared" si="27"/>
        <v>10.4</v>
      </c>
    </row>
    <row r="835" spans="1:12" x14ac:dyDescent="0.4">
      <c r="A835" s="18" t="s">
        <v>29</v>
      </c>
      <c r="B835" s="18" t="s">
        <v>190</v>
      </c>
      <c r="C835" s="18" t="s">
        <v>1176</v>
      </c>
      <c r="D835" s="18" t="s">
        <v>58</v>
      </c>
      <c r="E835" s="18" t="s">
        <v>58</v>
      </c>
      <c r="F835" s="18">
        <v>10</v>
      </c>
      <c r="G835" s="18" t="s">
        <v>1324</v>
      </c>
      <c r="H835" s="18" t="s">
        <v>58</v>
      </c>
      <c r="K835" s="18" t="str">
        <f t="shared" si="26"/>
        <v>Check my soulEXPERT</v>
      </c>
      <c r="L835" s="18">
        <f t="shared" si="27"/>
        <v>10</v>
      </c>
    </row>
    <row r="836" spans="1:12" x14ac:dyDescent="0.4">
      <c r="A836" s="18" t="s">
        <v>29</v>
      </c>
      <c r="B836" s="18" t="s">
        <v>130</v>
      </c>
      <c r="C836" s="18" t="s">
        <v>919</v>
      </c>
      <c r="D836" s="18" t="s">
        <v>58</v>
      </c>
      <c r="E836" s="18" t="s">
        <v>58</v>
      </c>
      <c r="F836" s="18">
        <v>10</v>
      </c>
      <c r="G836" s="18" t="s">
        <v>1324</v>
      </c>
      <c r="H836" s="18" t="s">
        <v>58</v>
      </c>
      <c r="K836" s="18" t="str">
        <f t="shared" si="26"/>
        <v>ラストリゾートEXPERT</v>
      </c>
      <c r="L836" s="18">
        <f t="shared" si="27"/>
        <v>10</v>
      </c>
    </row>
    <row r="837" spans="1:12" x14ac:dyDescent="0.4">
      <c r="A837" s="18" t="s">
        <v>29</v>
      </c>
      <c r="B837" s="18" t="s">
        <v>130</v>
      </c>
      <c r="C837" s="18" t="s">
        <v>920</v>
      </c>
      <c r="D837" s="18" t="s">
        <v>58</v>
      </c>
      <c r="E837" s="18" t="s">
        <v>58</v>
      </c>
      <c r="F837" s="18">
        <v>10</v>
      </c>
      <c r="G837" s="18" t="s">
        <v>1324</v>
      </c>
      <c r="H837" s="18" t="s">
        <v>58</v>
      </c>
      <c r="K837" s="18" t="str">
        <f t="shared" si="26"/>
        <v>雨とペトラEXPERT</v>
      </c>
      <c r="L837" s="18">
        <f t="shared" si="27"/>
        <v>10</v>
      </c>
    </row>
    <row r="838" spans="1:12" x14ac:dyDescent="0.4">
      <c r="A838" s="18" t="s">
        <v>29</v>
      </c>
      <c r="B838" s="18" t="s">
        <v>57</v>
      </c>
      <c r="C838" s="18" t="s">
        <v>709</v>
      </c>
      <c r="D838" s="18" t="s">
        <v>58</v>
      </c>
      <c r="E838" s="18" t="s">
        <v>58</v>
      </c>
      <c r="F838" s="18">
        <v>10.4</v>
      </c>
      <c r="G838" s="18" t="s">
        <v>1324</v>
      </c>
      <c r="H838" s="18" t="s">
        <v>58</v>
      </c>
      <c r="K838" s="18" t="str">
        <f t="shared" si="26"/>
        <v>シンデレラディスコEXPERT</v>
      </c>
      <c r="L838" s="18">
        <f t="shared" si="27"/>
        <v>10.4</v>
      </c>
    </row>
    <row r="839" spans="1:12" x14ac:dyDescent="0.4">
      <c r="A839" s="18" t="s">
        <v>29</v>
      </c>
      <c r="B839" s="18" t="s">
        <v>130</v>
      </c>
      <c r="C839" s="18" t="s">
        <v>925</v>
      </c>
      <c r="D839" s="18" t="s">
        <v>58</v>
      </c>
      <c r="E839" s="18" t="s">
        <v>58</v>
      </c>
      <c r="F839" s="18">
        <v>10.4</v>
      </c>
      <c r="G839" s="18" t="s">
        <v>1324</v>
      </c>
      <c r="H839" s="18" t="s">
        <v>58</v>
      </c>
      <c r="K839" s="18" t="str">
        <f t="shared" si="26"/>
        <v>とても素敵な六月でしたEXPERT</v>
      </c>
      <c r="L839" s="18">
        <f t="shared" si="27"/>
        <v>10.4</v>
      </c>
    </row>
    <row r="840" spans="1:12" x14ac:dyDescent="0.4">
      <c r="A840" s="18" t="s">
        <v>29</v>
      </c>
      <c r="B840" s="18" t="s">
        <v>57</v>
      </c>
      <c r="C840" s="18" t="s">
        <v>926</v>
      </c>
      <c r="D840" s="18" t="s">
        <v>58</v>
      </c>
      <c r="E840" s="18" t="s">
        <v>58</v>
      </c>
      <c r="F840" s="18">
        <v>10</v>
      </c>
      <c r="G840" s="18" t="s">
        <v>1324</v>
      </c>
      <c r="H840" s="18" t="s">
        <v>58</v>
      </c>
      <c r="K840" s="18" t="str">
        <f t="shared" si="26"/>
        <v>レーイレーイ ～超絶最強アメちゃん Mix～EXPERT</v>
      </c>
      <c r="L840" s="18">
        <f t="shared" si="27"/>
        <v>10</v>
      </c>
    </row>
    <row r="841" spans="1:12" x14ac:dyDescent="0.4">
      <c r="A841" s="18" t="s">
        <v>29</v>
      </c>
      <c r="B841" s="18" t="s">
        <v>88</v>
      </c>
      <c r="C841" s="18" t="s">
        <v>927</v>
      </c>
      <c r="D841" s="18" t="s">
        <v>58</v>
      </c>
      <c r="E841" s="18" t="s">
        <v>58</v>
      </c>
      <c r="F841" s="18">
        <v>10.4</v>
      </c>
      <c r="G841" s="18" t="s">
        <v>1324</v>
      </c>
      <c r="H841" s="18" t="s">
        <v>58</v>
      </c>
      <c r="K841" s="18" t="str">
        <f t="shared" si="26"/>
        <v>RendezvousEXPERT</v>
      </c>
      <c r="L841" s="18">
        <f t="shared" si="27"/>
        <v>10.4</v>
      </c>
    </row>
    <row r="842" spans="1:12" x14ac:dyDescent="0.4">
      <c r="A842" s="18" t="s">
        <v>29</v>
      </c>
      <c r="B842" s="18" t="s">
        <v>180</v>
      </c>
      <c r="C842" s="18" t="s">
        <v>716</v>
      </c>
      <c r="D842" s="18" t="s">
        <v>58</v>
      </c>
      <c r="E842" s="18" t="s">
        <v>58</v>
      </c>
      <c r="F842" s="18">
        <v>10</v>
      </c>
      <c r="G842" s="18" t="s">
        <v>1324</v>
      </c>
      <c r="H842" s="18" t="s">
        <v>58</v>
      </c>
      <c r="K842" s="18" t="str">
        <f t="shared" si="26"/>
        <v>悪戯センセーションEXPERT</v>
      </c>
      <c r="L842" s="18">
        <f t="shared" si="27"/>
        <v>10</v>
      </c>
    </row>
    <row r="843" spans="1:12" x14ac:dyDescent="0.4">
      <c r="A843" s="18" t="s">
        <v>29</v>
      </c>
      <c r="B843" s="18" t="s">
        <v>57</v>
      </c>
      <c r="C843" s="18" t="s">
        <v>720</v>
      </c>
      <c r="D843" s="18" t="s">
        <v>58</v>
      </c>
      <c r="E843" s="18" t="s">
        <v>58</v>
      </c>
      <c r="F843" s="18">
        <v>10.4</v>
      </c>
      <c r="G843" s="18" t="s">
        <v>1324</v>
      </c>
      <c r="H843" s="18" t="s">
        <v>58</v>
      </c>
      <c r="K843" s="18" t="str">
        <f t="shared" si="26"/>
        <v>My precious holidayEXPERT</v>
      </c>
      <c r="L843" s="18">
        <f t="shared" si="27"/>
        <v>10.4</v>
      </c>
    </row>
    <row r="844" spans="1:12" x14ac:dyDescent="0.4">
      <c r="A844" s="18" t="s">
        <v>29</v>
      </c>
      <c r="B844" s="18" t="s">
        <v>88</v>
      </c>
      <c r="C844" s="18" t="s">
        <v>1184</v>
      </c>
      <c r="D844" s="18" t="s">
        <v>58</v>
      </c>
      <c r="E844" s="18" t="s">
        <v>58</v>
      </c>
      <c r="F844" s="18">
        <v>10.4</v>
      </c>
      <c r="G844" s="18" t="s">
        <v>1324</v>
      </c>
      <c r="H844" s="18" t="s">
        <v>58</v>
      </c>
      <c r="K844" s="18" t="str">
        <f t="shared" si="26"/>
        <v>その群青が愛しかったようだったEXPERT</v>
      </c>
      <c r="L844" s="18">
        <f t="shared" si="27"/>
        <v>10.4</v>
      </c>
    </row>
    <row r="845" spans="1:12" x14ac:dyDescent="0.4">
      <c r="A845" s="18" t="s">
        <v>1364</v>
      </c>
      <c r="B845" s="18" t="s">
        <v>57</v>
      </c>
      <c r="C845" s="18" t="s">
        <v>28</v>
      </c>
      <c r="D845" s="18" t="s">
        <v>58</v>
      </c>
      <c r="E845" s="18" t="s">
        <v>58</v>
      </c>
      <c r="F845" s="18">
        <v>10</v>
      </c>
      <c r="G845" s="18" t="s">
        <v>1324</v>
      </c>
      <c r="H845" s="18" t="s">
        <v>58</v>
      </c>
      <c r="K845" s="18" t="str">
        <f t="shared" si="26"/>
        <v>LAMIAADVANCED</v>
      </c>
      <c r="L845" s="18">
        <f t="shared" si="27"/>
        <v>10</v>
      </c>
    </row>
    <row r="846" spans="1:12" x14ac:dyDescent="0.4">
      <c r="A846" s="18" t="s">
        <v>1364</v>
      </c>
      <c r="B846" s="18" t="s">
        <v>57</v>
      </c>
      <c r="C846" s="18" t="s">
        <v>42</v>
      </c>
      <c r="D846" s="18" t="s">
        <v>58</v>
      </c>
      <c r="E846" s="18" t="s">
        <v>58</v>
      </c>
      <c r="F846" s="18">
        <v>10.4</v>
      </c>
      <c r="G846" s="18" t="s">
        <v>1324</v>
      </c>
      <c r="H846" s="18" t="s">
        <v>58</v>
      </c>
      <c r="K846" s="18" t="str">
        <f t="shared" si="26"/>
        <v>ApolloADVANCED</v>
      </c>
      <c r="L846" s="18">
        <f t="shared" si="27"/>
        <v>10.4</v>
      </c>
    </row>
    <row r="847" spans="1:12" x14ac:dyDescent="0.4">
      <c r="A847" s="18" t="s">
        <v>29</v>
      </c>
      <c r="B847" s="18" t="s">
        <v>190</v>
      </c>
      <c r="C847" s="18" t="s">
        <v>935</v>
      </c>
      <c r="D847" s="18" t="s">
        <v>58</v>
      </c>
      <c r="E847" s="18" t="s">
        <v>58</v>
      </c>
      <c r="F847" s="18">
        <v>10</v>
      </c>
      <c r="G847" s="18" t="s">
        <v>1324</v>
      </c>
      <c r="H847" s="18" t="s">
        <v>58</v>
      </c>
      <c r="K847" s="18" t="str">
        <f t="shared" si="26"/>
        <v>おはようジャポニカEXPERT</v>
      </c>
      <c r="L847" s="18">
        <f t="shared" si="27"/>
        <v>10</v>
      </c>
    </row>
    <row r="848" spans="1:12" x14ac:dyDescent="0.4">
      <c r="A848" s="18" t="s">
        <v>29</v>
      </c>
      <c r="B848" s="18" t="s">
        <v>190</v>
      </c>
      <c r="C848" s="18" t="s">
        <v>434</v>
      </c>
      <c r="D848" s="18" t="s">
        <v>58</v>
      </c>
      <c r="E848" s="18" t="s">
        <v>58</v>
      </c>
      <c r="F848" s="18">
        <v>10</v>
      </c>
      <c r="G848" s="18" t="s">
        <v>1324</v>
      </c>
      <c r="H848" s="18" t="s">
        <v>58</v>
      </c>
      <c r="K848" s="18" t="str">
        <f t="shared" si="26"/>
        <v>あ・り・ま・す・か?EXPERT</v>
      </c>
      <c r="L848" s="18">
        <f t="shared" si="27"/>
        <v>10</v>
      </c>
    </row>
    <row r="849" spans="1:12" x14ac:dyDescent="0.4">
      <c r="A849" s="18" t="s">
        <v>29</v>
      </c>
      <c r="B849" s="18" t="s">
        <v>119</v>
      </c>
      <c r="C849" s="18" t="s">
        <v>724</v>
      </c>
      <c r="D849" s="18" t="s">
        <v>58</v>
      </c>
      <c r="E849" s="18" t="s">
        <v>58</v>
      </c>
      <c r="F849" s="18">
        <v>10</v>
      </c>
      <c r="G849" s="18" t="s">
        <v>1324</v>
      </c>
      <c r="H849" s="18" t="s">
        <v>58</v>
      </c>
      <c r="K849" s="18" t="str">
        <f t="shared" si="26"/>
        <v>カラッポ・ノンフィクションEXPERT</v>
      </c>
      <c r="L849" s="18">
        <f t="shared" si="27"/>
        <v>10</v>
      </c>
    </row>
    <row r="850" spans="1:12" x14ac:dyDescent="0.4">
      <c r="A850" s="18" t="s">
        <v>29</v>
      </c>
      <c r="B850" s="18" t="s">
        <v>119</v>
      </c>
      <c r="C850" s="18" t="s">
        <v>938</v>
      </c>
      <c r="D850" s="18" t="s">
        <v>58</v>
      </c>
      <c r="E850" s="18" t="s">
        <v>58</v>
      </c>
      <c r="F850" s="18">
        <v>10.4</v>
      </c>
      <c r="G850" s="18" t="s">
        <v>1324</v>
      </c>
      <c r="H850" s="18" t="s">
        <v>58</v>
      </c>
      <c r="K850" s="18" t="str">
        <f t="shared" si="26"/>
        <v>Burning Hearts ～炎のANGEL～EXPERT</v>
      </c>
      <c r="L850" s="18">
        <f t="shared" si="27"/>
        <v>10.4</v>
      </c>
    </row>
  </sheetData>
  <phoneticPr fontId="2"/>
  <conditionalFormatting sqref="C151">
    <cfRule type="expression" dxfId="8" priority="1">
      <formula>VALUE(E151)&lt;14</formula>
    </cfRule>
    <cfRule type="expression" dxfId="7" priority="2">
      <formula>VALUE(14.6)&gt;=E151</formula>
    </cfRule>
    <cfRule type="expression" dxfId="6" priority="3">
      <formula>VALUE(E151)&gt;=14.7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K3" sqref="K3"/>
    </sheetView>
  </sheetViews>
  <sheetFormatPr defaultRowHeight="18.75" x14ac:dyDescent="0.4"/>
  <cols>
    <col min="1" max="1" width="27.25" style="17" customWidth="1"/>
    <col min="2" max="2" width="9.875" style="13" customWidth="1"/>
    <col min="3" max="3" width="7.375" style="13" customWidth="1"/>
    <col min="5" max="5" width="12.25" style="17" customWidth="1"/>
    <col min="6" max="6" width="12.875" style="15" customWidth="1"/>
  </cols>
  <sheetData>
    <row r="1" spans="1:11" x14ac:dyDescent="0.4">
      <c r="A1" s="11" t="s">
        <v>1365</v>
      </c>
      <c r="B1" s="16" t="s">
        <v>1366</v>
      </c>
      <c r="C1" s="16" t="s">
        <v>1367</v>
      </c>
      <c r="D1" s="12" t="s">
        <v>1368</v>
      </c>
      <c r="E1" s="12" t="s">
        <v>1369</v>
      </c>
      <c r="F1" s="14" t="s">
        <v>1370</v>
      </c>
      <c r="G1" s="12" t="s">
        <v>1371</v>
      </c>
    </row>
    <row r="2" spans="1:11" x14ac:dyDescent="0.4">
      <c r="A2" s="18" t="s">
        <v>55</v>
      </c>
      <c r="B2" s="13" t="s">
        <v>8</v>
      </c>
      <c r="C2" s="13" t="s">
        <v>1372</v>
      </c>
      <c r="D2" s="18">
        <v>55</v>
      </c>
      <c r="E2" s="18">
        <f t="shared" ref="E2:E13" si="0">D2+IF(B2="LUNATIC",20,IF(B2="MASTER",10,0))</f>
        <v>75</v>
      </c>
      <c r="F2" s="15">
        <v>12593191</v>
      </c>
      <c r="G2" s="18">
        <f t="shared" ref="G2:G13" si="1">ROUNDDOWN(F2/10000,0)</f>
        <v>1259</v>
      </c>
      <c r="J2" s="18">
        <v>15000</v>
      </c>
      <c r="K2" s="18">
        <f>J2/12</f>
        <v>1250</v>
      </c>
    </row>
    <row r="3" spans="1:11" x14ac:dyDescent="0.4">
      <c r="A3" s="18" t="s">
        <v>97</v>
      </c>
      <c r="B3" s="13" t="s">
        <v>29</v>
      </c>
      <c r="C3" s="13" t="s">
        <v>1372</v>
      </c>
      <c r="D3" s="18">
        <v>70</v>
      </c>
      <c r="E3" s="18">
        <f t="shared" si="0"/>
        <v>70</v>
      </c>
      <c r="F3" s="15">
        <v>12447001</v>
      </c>
      <c r="G3" s="18">
        <f t="shared" si="1"/>
        <v>1244</v>
      </c>
    </row>
    <row r="4" spans="1:11" x14ac:dyDescent="0.4">
      <c r="A4" s="18" t="s">
        <v>15</v>
      </c>
      <c r="B4" s="13" t="s">
        <v>29</v>
      </c>
      <c r="C4" s="13" t="s">
        <v>1372</v>
      </c>
      <c r="D4" s="18">
        <v>70</v>
      </c>
      <c r="E4" s="18">
        <f t="shared" si="0"/>
        <v>70</v>
      </c>
      <c r="F4" s="15">
        <v>11868023</v>
      </c>
      <c r="G4" s="18">
        <f t="shared" si="1"/>
        <v>1186</v>
      </c>
    </row>
    <row r="5" spans="1:11" x14ac:dyDescent="0.4">
      <c r="A5" s="18" t="s">
        <v>46</v>
      </c>
      <c r="B5" s="13" t="s">
        <v>10</v>
      </c>
      <c r="C5" s="13" t="s">
        <v>1372</v>
      </c>
      <c r="D5" s="18">
        <v>60</v>
      </c>
      <c r="E5" s="18">
        <f t="shared" si="0"/>
        <v>70</v>
      </c>
      <c r="F5" s="15">
        <v>11837529</v>
      </c>
      <c r="G5" s="18">
        <f t="shared" si="1"/>
        <v>1183</v>
      </c>
    </row>
    <row r="6" spans="1:11" x14ac:dyDescent="0.4">
      <c r="A6" s="18" t="s">
        <v>686</v>
      </c>
      <c r="B6" s="13" t="s">
        <v>10</v>
      </c>
      <c r="C6" s="13" t="s">
        <v>1373</v>
      </c>
      <c r="D6" s="18">
        <v>60</v>
      </c>
      <c r="E6" s="18">
        <f t="shared" si="0"/>
        <v>70</v>
      </c>
      <c r="F6" s="15">
        <v>11816854</v>
      </c>
      <c r="G6" s="18">
        <f t="shared" si="1"/>
        <v>1181</v>
      </c>
    </row>
    <row r="7" spans="1:11" x14ac:dyDescent="0.4">
      <c r="A7" s="18" t="s">
        <v>44</v>
      </c>
      <c r="B7" s="13" t="s">
        <v>10</v>
      </c>
      <c r="C7" s="13" t="s">
        <v>1373</v>
      </c>
      <c r="D7" s="18">
        <v>60</v>
      </c>
      <c r="E7" s="18">
        <f t="shared" si="0"/>
        <v>70</v>
      </c>
      <c r="F7" s="15">
        <v>11811237</v>
      </c>
      <c r="G7" s="18">
        <f t="shared" si="1"/>
        <v>1181</v>
      </c>
    </row>
    <row r="8" spans="1:11" x14ac:dyDescent="0.4">
      <c r="A8" s="18" t="s">
        <v>21</v>
      </c>
      <c r="B8" s="13" t="s">
        <v>29</v>
      </c>
      <c r="C8" s="13" t="s">
        <v>1373</v>
      </c>
      <c r="D8" s="18">
        <v>70</v>
      </c>
      <c r="E8" s="18">
        <f t="shared" si="0"/>
        <v>70</v>
      </c>
      <c r="F8" s="15">
        <v>11804642</v>
      </c>
      <c r="G8" s="18">
        <f t="shared" si="1"/>
        <v>1180</v>
      </c>
    </row>
    <row r="9" spans="1:11" x14ac:dyDescent="0.4">
      <c r="A9" s="18" t="s">
        <v>37</v>
      </c>
      <c r="B9" s="13" t="s">
        <v>10</v>
      </c>
      <c r="C9" s="13" t="s">
        <v>1372</v>
      </c>
      <c r="D9" s="18">
        <v>60</v>
      </c>
      <c r="E9" s="18">
        <f t="shared" si="0"/>
        <v>70</v>
      </c>
      <c r="F9" s="15">
        <v>11707232</v>
      </c>
      <c r="G9" s="18">
        <f t="shared" si="1"/>
        <v>1170</v>
      </c>
    </row>
    <row r="10" spans="1:11" x14ac:dyDescent="0.4">
      <c r="A10" s="18" t="s">
        <v>792</v>
      </c>
      <c r="B10" s="13" t="s">
        <v>8</v>
      </c>
      <c r="C10" s="13" t="s">
        <v>1374</v>
      </c>
      <c r="D10" s="18">
        <v>55</v>
      </c>
      <c r="E10" s="18">
        <f t="shared" si="0"/>
        <v>75</v>
      </c>
      <c r="F10" s="15">
        <v>11554462</v>
      </c>
      <c r="G10" s="18">
        <f t="shared" si="1"/>
        <v>1155</v>
      </c>
    </row>
    <row r="11" spans="1:11" x14ac:dyDescent="0.4">
      <c r="A11" s="18" t="s">
        <v>103</v>
      </c>
      <c r="B11" s="13" t="s">
        <v>29</v>
      </c>
      <c r="C11" s="13" t="s">
        <v>1374</v>
      </c>
      <c r="D11" s="18">
        <v>70</v>
      </c>
      <c r="E11" s="18">
        <f t="shared" si="0"/>
        <v>70</v>
      </c>
      <c r="F11" s="15">
        <v>11480417</v>
      </c>
      <c r="G11" s="18">
        <f t="shared" si="1"/>
        <v>1148</v>
      </c>
    </row>
    <row r="12" spans="1:11" x14ac:dyDescent="0.4">
      <c r="A12" s="18" t="s">
        <v>1375</v>
      </c>
      <c r="B12" s="13" t="s">
        <v>29</v>
      </c>
      <c r="C12" s="13" t="s">
        <v>1372</v>
      </c>
      <c r="D12" s="18">
        <v>60</v>
      </c>
      <c r="E12" s="18">
        <f t="shared" si="0"/>
        <v>60</v>
      </c>
      <c r="F12" s="15">
        <v>11379049</v>
      </c>
      <c r="G12" s="18">
        <f t="shared" si="1"/>
        <v>1137</v>
      </c>
    </row>
    <row r="13" spans="1:11" x14ac:dyDescent="0.4">
      <c r="A13" s="18" t="s">
        <v>75</v>
      </c>
      <c r="B13" s="13" t="s">
        <v>29</v>
      </c>
      <c r="C13" s="13" t="s">
        <v>1374</v>
      </c>
      <c r="D13" s="18">
        <v>70</v>
      </c>
      <c r="E13" s="18">
        <f t="shared" si="0"/>
        <v>70</v>
      </c>
      <c r="F13" s="15">
        <v>11378064</v>
      </c>
      <c r="G13" s="18">
        <f t="shared" si="1"/>
        <v>1137</v>
      </c>
    </row>
    <row r="14" spans="1:11" x14ac:dyDescent="0.4">
      <c r="G14" s="13">
        <f>SUM(G2:G13)</f>
        <v>14161</v>
      </c>
    </row>
  </sheetData>
  <phoneticPr fontId="2"/>
  <conditionalFormatting sqref="C1:C1048576">
    <cfRule type="containsText" dxfId="5" priority="4" operator="containsText" text="FIRE">
      <formula>NOT(ISERROR(SEARCH("FIRE",C1)))</formula>
    </cfRule>
    <cfRule type="containsText" dxfId="4" priority="5" operator="containsText" text="AQUA">
      <formula>NOT(ISERROR(SEARCH("AQUA",C1)))</formula>
    </cfRule>
    <cfRule type="containsText" dxfId="3" priority="6" operator="containsText" text="LEAF">
      <formula>NOT(ISERROR(SEARCH("LEAF",C1)))</formula>
    </cfRule>
  </conditionalFormatting>
  <conditionalFormatting sqref="B1:B1048576">
    <cfRule type="containsText" dxfId="2" priority="1" operator="containsText" text="MASTER">
      <formula>NOT(ISERROR(SEARCH("MASTER",B1)))</formula>
    </cfRule>
    <cfRule type="containsText" dxfId="1" priority="2" operator="containsText" text="EXPERT">
      <formula>NOT(ISERROR(SEARCH("EXPERT",B1)))</formula>
    </cfRule>
    <cfRule type="containsText" dxfId="0" priority="3" operator="containsText" text="LUNATIC">
      <formula>NOT(ISERROR(SEARCH("LUNATIC",B1)))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RATING</vt:lpstr>
      <vt:lpstr>teisu</vt:lpstr>
      <vt:lpstr>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sw</dc:creator>
  <cp:lastModifiedBy>Ryoga Uehama</cp:lastModifiedBy>
  <dcterms:created xsi:type="dcterms:W3CDTF">2020-06-19T05:16:54Z</dcterms:created>
  <dcterms:modified xsi:type="dcterms:W3CDTF">2021-10-20T00:08:19Z</dcterms:modified>
</cp:coreProperties>
</file>