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PlaitsMU\"/>
    </mc:Choice>
  </mc:AlternateContent>
  <bookViews>
    <workbookView xWindow="0" yWindow="0" windowWidth="30840" windowHeight="16590" tabRatio="500"/>
  </bookViews>
  <sheets>
    <sheet name="Plaits v5.0" sheetId="1" r:id="rId1"/>
  </sheets>
  <calcPr calcId="152511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27" i="1"/>
  <c r="F26" i="1"/>
  <c r="F25" i="1"/>
  <c r="F24" i="1"/>
  <c r="F23" i="1"/>
  <c r="F22" i="1"/>
  <c r="F21" i="1"/>
  <c r="F20" i="1"/>
  <c r="F19" i="1"/>
  <c r="F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<sst xmlns="http://schemas.openxmlformats.org/spreadsheetml/2006/main" count="311" uniqueCount="230">
  <si>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</si>
  <si>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</si>
  <si>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</si>
  <si>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</si>
  <si>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</si>
  <si>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</si>
  <si>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</si>
  <si>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</si>
  <si>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</si>
  <si>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R3, R4, R16, R21, R45, R48, R49, R50, R51</t>
  </si>
  <si>
    <t>Resistor</t>
  </si>
  <si>
    <t>10k</t>
  </si>
  <si>
    <t>667-ERJ-2RKF1002X</t>
  </si>
  <si>
    <t>R5, R6, R9, R10</t>
  </si>
  <si>
    <t>667-ERJ-2RKF1000X</t>
  </si>
  <si>
    <t>R11, R12, R37</t>
  </si>
  <si>
    <t>2.2k</t>
  </si>
  <si>
    <t>667-ERJ-2RKF2201X</t>
  </si>
  <si>
    <t>R13, R14, R15, R24, R38, R39, R40, R41</t>
  </si>
  <si>
    <t>100k</t>
  </si>
  <si>
    <t>667-ERJ-2RKF1003X</t>
  </si>
  <si>
    <t>R17</t>
  </si>
  <si>
    <t>56k</t>
  </si>
  <si>
    <t>667-ERJ-2RKF5602X</t>
  </si>
  <si>
    <t>R18, R20, R22, R28, R31, R34</t>
  </si>
  <si>
    <t>33k</t>
  </si>
  <si>
    <t>667-ERJ-2RKF3302X</t>
  </si>
  <si>
    <t>R19, R32, R35</t>
  </si>
  <si>
    <t>20k</t>
  </si>
  <si>
    <t>667-ERJ-2RKF2002X</t>
  </si>
  <si>
    <t>R23, R33, R36</t>
  </si>
  <si>
    <t>120k</t>
  </si>
  <si>
    <t>667-ERJ-2RKF1203X</t>
  </si>
  <si>
    <t>R25, R27, R30</t>
  </si>
  <si>
    <t>200k</t>
  </si>
  <si>
    <t>667-ERJ-2RKF2003X</t>
  </si>
  <si>
    <t>R26</t>
  </si>
  <si>
    <t>110k</t>
  </si>
  <si>
    <t>667-ERJ-2RKF1103X</t>
  </si>
  <si>
    <t>R29</t>
  </si>
  <si>
    <t>140k</t>
  </si>
  <si>
    <t>667-ERJ-2RKF1403X</t>
  </si>
  <si>
    <t>R46, R47</t>
  </si>
  <si>
    <t>&lt;= 1%, &gt;= 200mW</t>
  </si>
  <si>
    <t>1.0k</t>
  </si>
  <si>
    <t>667-ERJ-PA3D1001V</t>
  </si>
  <si>
    <t>Panasonic ERJ-PA3D1001V</t>
  </si>
  <si>
    <t>C1, C2, C13</t>
  </si>
  <si>
    <t>Capacitor, ceramic</t>
  </si>
  <si>
    <t>&gt;= 25V, X5R</t>
  </si>
  <si>
    <t>22u</t>
  </si>
  <si>
    <t>81-GRM31CR61E226ME5L</t>
  </si>
  <si>
    <t>Murata GRM31CR61E226ME15L</t>
  </si>
  <si>
    <t>C3, C7, C16, C22, C30</t>
  </si>
  <si>
    <t>Capacitor, electrolytic</t>
  </si>
  <si>
    <t>&gt;= 16V</t>
  </si>
  <si>
    <t>10u</t>
  </si>
  <si>
    <t>Panasonic A (3mm)</t>
  </si>
  <si>
    <t>647-UWX1C100MCL2</t>
  </si>
  <si>
    <t>Nichicon UWX1C100MCL2GB</t>
  </si>
  <si>
    <t>C4, C5</t>
  </si>
  <si>
    <t>&gt;= 35V</t>
  </si>
  <si>
    <t>Panasonic B (4mm)</t>
  </si>
  <si>
    <t>647-UCM1V220MCL1GS</t>
  </si>
  <si>
    <t>Nichicon UCM1V220MCL1GS</t>
  </si>
  <si>
    <t>C6, C8, C10, C11, C12, C15, C17, C18, C20, C23, C26, C27, C28, C32, C34, C36, C37, C44, C45, C51, C52, C53</t>
  </si>
  <si>
    <t>100n</t>
  </si>
  <si>
    <t>81-GRM155R61E104KA7D</t>
  </si>
  <si>
    <t>Murata GRM155R61E104KA87D</t>
  </si>
  <si>
    <t>C9, C19, C24, C25, C50</t>
  </si>
  <si>
    <t>&gt;= 25V, X6S</t>
  </si>
  <si>
    <t>1u</t>
  </si>
  <si>
    <t>81-GRM155C81E105ME1D</t>
  </si>
  <si>
    <t>Murata GRM155C81E105ME11D</t>
  </si>
  <si>
    <t>C14, C21</t>
  </si>
  <si>
    <t>&gt;=25V, C0G, &lt;= 5%</t>
  </si>
  <si>
    <t>20p</t>
  </si>
  <si>
    <t>81-GRM1555C1E200JA1D</t>
  </si>
  <si>
    <t>Murata GRM1555C1E200JA01D</t>
  </si>
  <si>
    <t>C29, C31</t>
  </si>
  <si>
    <t>2.2u</t>
  </si>
  <si>
    <t>810-C2012X5R1E225K</t>
  </si>
  <si>
    <t>TDK C2012X5R1E225K125AC</t>
  </si>
  <si>
    <t>C33, C35, C39, C40, C41, C47, C48, C49</t>
  </si>
  <si>
    <t>&gt;= 25V, C0G, &lt;= 5%</t>
  </si>
  <si>
    <t>1n</t>
  </si>
  <si>
    <t>81-GRM1555C1H102JA1D</t>
  </si>
  <si>
    <t>Murata GRM1555C1H102JA01D</t>
  </si>
  <si>
    <t>C38, C42, C43, C46</t>
  </si>
  <si>
    <t>100p</t>
  </si>
  <si>
    <t>81-GRM1555C1H101JA1D</t>
  </si>
  <si>
    <t>Murata GRM1555C1H101JA01D</t>
  </si>
  <si>
    <t>C54, C55, C56, C57, C58, C59, C60, C61</t>
  </si>
  <si>
    <t>Ceradiode</t>
  </si>
  <si>
    <t>871-B72500D160H60</t>
  </si>
  <si>
    <t>Epcos / TDK B72500D160H60</t>
  </si>
  <si>
    <t>L1</t>
  </si>
  <si>
    <t>Inductor</t>
  </si>
  <si>
    <t>33u</t>
  </si>
  <si>
    <t>810-MLZ2012M330WT000</t>
  </si>
  <si>
    <t>TDK MLZ2012M330WT000</t>
  </si>
  <si>
    <t>L2, L3, L4, L5</t>
  </si>
  <si>
    <t>EMI Filter Bead</t>
  </si>
  <si>
    <t>&gt;= 1k ohm, 300mA</t>
  </si>
  <si>
    <t>710-742792664</t>
  </si>
  <si>
    <t>Würth Electronics 742792664</t>
  </si>
  <si>
    <t>D1, D2</t>
  </si>
  <si>
    <t>1N5819HW diode</t>
  </si>
  <si>
    <t>SOD123</t>
  </si>
  <si>
    <t>621-1N5819HW-F</t>
  </si>
  <si>
    <t>Diodes Inc 1N5819HW-7-F</t>
  </si>
  <si>
    <t>D3</t>
  </si>
  <si>
    <t>BAT54SLT1G diode</t>
  </si>
  <si>
    <t>SOT23</t>
  </si>
  <si>
    <t>863-BAT54SLT1G</t>
  </si>
  <si>
    <t>ON Semi BAT54SLT1G (replaces BAT54S)</t>
  </si>
  <si>
    <t>IC2</t>
  </si>
  <si>
    <t>TLC59281DBQ 16ch LED driver</t>
  </si>
  <si>
    <t>TSSOP24</t>
  </si>
  <si>
    <t>595-TLC59281DBQR</t>
  </si>
  <si>
    <t>Texas Instruments TLC59281DBQR</t>
  </si>
  <si>
    <t>IC3</t>
  </si>
  <si>
    <t>LD2981ABU33 LDO regulator</t>
  </si>
  <si>
    <t>3.3V</t>
  </si>
  <si>
    <t>SOT89-3</t>
  </si>
  <si>
    <t>511-LD2981ABU33</t>
  </si>
  <si>
    <t>ST LD2981ABU33TR</t>
  </si>
  <si>
    <t>IC4</t>
  </si>
  <si>
    <t>STM32F373CCT6, Cortex M4 256k flash</t>
  </si>
  <si>
    <t>LQFP48</t>
  </si>
  <si>
    <t>511-STM32F373CCT6</t>
  </si>
  <si>
    <t>ST STM32F373CCT6</t>
  </si>
  <si>
    <t>IC5</t>
  </si>
  <si>
    <t>PCM5100APW Audio DAC</t>
  </si>
  <si>
    <t>SSOP20</t>
  </si>
  <si>
    <t>595-PCM5100APWR</t>
  </si>
  <si>
    <t>Texas Instruments PCM5100APWR</t>
  </si>
  <si>
    <t>IC6, IC7</t>
  </si>
  <si>
    <t>MCP6004 quad op-amp R2R IO</t>
  </si>
  <si>
    <t>TSSOP14</t>
  </si>
  <si>
    <t>579-MCP6004-I/ST</t>
  </si>
  <si>
    <t>Microchip MCP6004-I/ST</t>
  </si>
  <si>
    <t>IC8</t>
  </si>
  <si>
    <t>TL072 dual op-amp</t>
  </si>
  <si>
    <t>TSSOP8</t>
  </si>
  <si>
    <t>595-TL072CPWR</t>
  </si>
  <si>
    <t>Texas Instruments TL072CPWR</t>
  </si>
  <si>
    <t>IC9</t>
  </si>
  <si>
    <t>LM4040 Shunt Vref</t>
  </si>
  <si>
    <t>C grade (0.5%, 100ppm)</t>
  </si>
  <si>
    <t>10V</t>
  </si>
  <si>
    <t>595-LM4040C10IDBZR</t>
  </si>
  <si>
    <t>Texas Instruments LM4040C10IDBZ</t>
  </si>
  <si>
    <t>Q1</t>
  </si>
  <si>
    <t>Crystal</t>
  </si>
  <si>
    <t>&lt;= 20ppm</t>
  </si>
  <si>
    <t>8MHz</t>
  </si>
  <si>
    <t>6mm x 3.6mm</t>
  </si>
  <si>
    <t>815-ABMM2-8-E2T</t>
  </si>
  <si>
    <t>Abracon ABMM2-8.000MHZ-E2-T</t>
  </si>
  <si>
    <t>PTH parts, top side</t>
  </si>
  <si>
    <t>IC1</t>
  </si>
  <si>
    <t>DC-DC converter R-78E3.3-0.5</t>
  </si>
  <si>
    <t>3.3V, 500mA</t>
  </si>
  <si>
    <t>919-R-78E3.3-0.5</t>
  </si>
  <si>
    <t>Recom R-78E3.3-0.5</t>
  </si>
  <si>
    <t>J1, J2, J3, J4, J5, J6, J7, J8, J9, J10</t>
  </si>
  <si>
    <t>Vertical jack connector</t>
  </si>
  <si>
    <t>https://www.thonk.co.uk/shop/thonkiconn/</t>
  </si>
  <si>
    <t>LED1, LED2, LED3, LED4, LED5, LED6, LED7, LED8</t>
  </si>
  <si>
    <t>LED 3mm red/green common anode</t>
  </si>
  <si>
    <t>696-SSLLX3059IGWCA</t>
  </si>
  <si>
    <t>Lumex SSL-LX3059IGW-CA</t>
  </si>
  <si>
    <t>-</t>
  </si>
  <si>
    <t>LED holder, 0.3in</t>
  </si>
  <si>
    <t>749-ERM1-300</t>
  </si>
  <si>
    <t>Bivar ERM 1-300</t>
  </si>
  <si>
    <t>R1, R2, R7, R8</t>
  </si>
  <si>
    <t>10k linear pot, 15mm shaft</t>
  </si>
  <si>
    <t>https://www.thonk.co.uk/shop/alpha-9mm-pots/</t>
  </si>
  <si>
    <t>R42, R43, R44</t>
  </si>
  <si>
    <t>10k linear pot, 25mm shaft with marker</t>
  </si>
  <si>
    <t>https://www.thonk.co.uk/shop/ttpots/</t>
  </si>
  <si>
    <t>SW1, SW2</t>
  </si>
  <si>
    <t>Switch, 6mm</t>
  </si>
  <si>
    <t>612-TL1105SP-250</t>
  </si>
  <si>
    <t>E-switch TL1105SPF250Q</t>
  </si>
  <si>
    <t>Cap for switch</t>
  </si>
  <si>
    <t>612-1R-BK</t>
  </si>
  <si>
    <t>E-switch 1RBLK</t>
  </si>
  <si>
    <t>MU Part</t>
  </si>
  <si>
    <t>same</t>
  </si>
  <si>
    <t>502-112AX</t>
  </si>
  <si>
    <t>579-MCP6004T-I/SL</t>
  </si>
  <si>
    <t>81-GRT21BC81E105KE3L</t>
  </si>
  <si>
    <t>Mouser</t>
  </si>
  <si>
    <t>Taydaelectronics</t>
  </si>
  <si>
    <t>not used</t>
  </si>
  <si>
    <t>10K OHM Linear Taper Potentiometer Round Shaft PCB 9mm</t>
  </si>
  <si>
    <t>667-EEE-FT1V220AR</t>
  </si>
  <si>
    <t>612-1R-LGR, 612-1R-RD</t>
  </si>
  <si>
    <t>Mouser. I used 1 Light Grey and 1 Red cap since my panel is monochrome.</t>
  </si>
  <si>
    <t>604-WP59EGW/CA</t>
  </si>
  <si>
    <t>TL072 Dual Operational Amplifier J-FET SOIC-8 TL072ACDR</t>
  </si>
  <si>
    <t>963-BK2125HS102-T</t>
  </si>
  <si>
    <t>81-GCM2165C1H101JA6D</t>
  </si>
  <si>
    <t>80-C0805C102J5G7210</t>
  </si>
  <si>
    <t>810-C2012X5R1E225K0C</t>
  </si>
  <si>
    <t>80-C0805C200J3G</t>
  </si>
  <si>
    <t>100nF 0.1uF 50V SMD Ceramic Chip Capacitor 0805</t>
  </si>
  <si>
    <t>Standard 0805 resistor</t>
  </si>
  <si>
    <t>Plaits, v5.0 [With MU replacement parts in green Column I]</t>
  </si>
  <si>
    <t>mu Specific parts, bottom side</t>
  </si>
  <si>
    <t>10 Pin 2.54mm Single Row Female Pin Header</t>
  </si>
  <si>
    <t>Female Pin Header 10 Pin</t>
  </si>
  <si>
    <t>4 Pin 2.54mm Single Row Female Pin Header</t>
  </si>
  <si>
    <t>Female Pin Header 4 Pin</t>
  </si>
  <si>
    <t>Male Pin Header 10 pin and 4 pin. Buy a 40 pin and cut to length.</t>
  </si>
  <si>
    <t>40 Pin 2.54mm Single Row Pin Header Strip</t>
  </si>
  <si>
    <t>L7812CV LM7812 L7812 7812 Voltage Regulator IC + 12V 1.5A</t>
  </si>
  <si>
    <t>12 Volt Regulator</t>
  </si>
  <si>
    <t>-12 Volt Regulator</t>
  </si>
  <si>
    <t>L7912CV LM7912 L7912 7912 Voltage Regulator IC -12V 1.5A</t>
  </si>
  <si>
    <t>C62</t>
  </si>
  <si>
    <t>C63</t>
  </si>
  <si>
    <t>330n</t>
  </si>
  <si>
    <t>330nF 0.33uF 50V SMD Ceramic Chip Capacitor 0805</t>
  </si>
  <si>
    <t>C64</t>
  </si>
  <si>
    <t>C65</t>
  </si>
  <si>
    <t>963-TMK212ABJ225MD-T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</si>
</sst>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charset val="1"/>
    </font>
    <font>
      <sz val="9"/>
      <color rgb="FF222222"/>
      <name val="Arial"/>
      <charset val="1"/>
    </font>
    <font>
      <sz val="9"/>
      <color rgb="FF333333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/>
    <xf numFmtId="0" fontId="9" fillId="0" borderId="0" xfId="0" applyFont="1" applyAlignment="1"/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wrapText="1"/>
    </xf>
    <xf numFmtId="1" fontId="11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" fillId="0" borderId="0" xfId="0" quotePrefix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zoomScale="150" zoomScaleNormal="150" workbookViewId="0">
      <selection sqref="A1:H1"/>
    </sheetView>
  </sheetViews>
  <sheetFormatPr defaultRowHeight="12.75" x14ac:dyDescent="0.2"/>
  <cols>
    <col min="1" max="1" width="47.85546875" style="1" customWidth="1"/>
    <col min="2" max="2" width="3.7109375" style="1" customWidth="1"/>
    <col min="3" max="3" width="29.7109375" style="1" customWidth="1"/>
    <col min="4" max="4" width="17.140625" style="1" customWidth="1"/>
    <col min="5" max="5" width="5.140625" style="2" customWidth="1"/>
    <col min="6" max="6" width="16.85546875" style="3" customWidth="1"/>
    <col min="7" max="7" width="21.140625" style="1" customWidth="1"/>
    <col min="8" max="8" width="37.42578125" style="1" customWidth="1"/>
    <col min="9" max="9" width="20.85546875" style="1" customWidth="1"/>
    <col min="10" max="10" width="29.7109375" style="1" bestFit="1" customWidth="1"/>
    <col min="11" max="1025" width="8.85546875" style="1" customWidth="1"/>
  </cols>
  <sheetData>
    <row r="1" spans="1:10" ht="33.950000000000003" customHeight="1" x14ac:dyDescent="0.2">
      <c r="A1" s="44" t="s">
        <v>211</v>
      </c>
      <c r="B1" s="45"/>
      <c r="C1" s="45"/>
      <c r="D1" s="45"/>
      <c r="E1" s="45"/>
      <c r="F1" s="45"/>
      <c r="G1" s="45"/>
      <c r="H1" s="45"/>
    </row>
    <row r="2" spans="1:10" ht="24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43" t="s">
        <v>190</v>
      </c>
      <c r="J2" s="43"/>
    </row>
    <row r="3" spans="1:10" ht="12" customHeight="1" x14ac:dyDescent="0.2">
      <c r="A3" s="46" t="s">
        <v>8</v>
      </c>
      <c r="B3" s="46"/>
      <c r="C3" s="46"/>
      <c r="D3" s="46"/>
      <c r="E3" s="46"/>
      <c r="F3" s="46"/>
      <c r="G3" s="46"/>
      <c r="H3" s="9"/>
      <c r="I3" s="42"/>
      <c r="J3" s="41"/>
    </row>
    <row r="4" spans="1:10" s="15" customFormat="1" ht="24" x14ac:dyDescent="0.2">
      <c r="A4" s="10" t="s">
        <v>9</v>
      </c>
      <c r="B4" s="11">
        <v>9</v>
      </c>
      <c r="C4" s="12" t="s">
        <v>10</v>
      </c>
      <c r="D4" s="12" t="str">
        <f t="shared" ref="D4:D14" si="0">"&lt;=1%, 100mW"</f>
        <v>&lt;=1%, 100mW</v>
      </c>
      <c r="E4" s="10" t="s">
        <v>11</v>
      </c>
      <c r="F4" s="13" t="str">
        <f t="shared" ref="F4:F14" si="1">"0402"</f>
        <v>0402</v>
      </c>
      <c r="G4" s="10" t="s">
        <v>12</v>
      </c>
      <c r="H4" s="14"/>
      <c r="I4" s="42" t="s">
        <v>210</v>
      </c>
      <c r="J4" s="41"/>
    </row>
    <row r="5" spans="1:10" s="15" customFormat="1" ht="24" x14ac:dyDescent="0.2">
      <c r="A5" s="10" t="s">
        <v>13</v>
      </c>
      <c r="B5" s="11">
        <v>4</v>
      </c>
      <c r="C5" s="12" t="s">
        <v>10</v>
      </c>
      <c r="D5" s="12" t="str">
        <f t="shared" si="0"/>
        <v>&lt;=1%, 100mW</v>
      </c>
      <c r="E5" s="10">
        <v>100</v>
      </c>
      <c r="F5" s="13" t="str">
        <f t="shared" si="1"/>
        <v>0402</v>
      </c>
      <c r="G5" s="10" t="s">
        <v>14</v>
      </c>
      <c r="H5" s="14"/>
      <c r="I5" s="42" t="s">
        <v>210</v>
      </c>
      <c r="J5" s="41"/>
    </row>
    <row r="6" spans="1:10" s="15" customFormat="1" ht="24" x14ac:dyDescent="0.2">
      <c r="A6" s="10" t="s">
        <v>15</v>
      </c>
      <c r="B6" s="11">
        <v>3</v>
      </c>
      <c r="C6" s="12" t="s">
        <v>10</v>
      </c>
      <c r="D6" s="12" t="str">
        <f t="shared" si="0"/>
        <v>&lt;=1%, 100mW</v>
      </c>
      <c r="E6" s="10" t="s">
        <v>16</v>
      </c>
      <c r="F6" s="13" t="str">
        <f t="shared" si="1"/>
        <v>0402</v>
      </c>
      <c r="G6" s="10" t="s">
        <v>17</v>
      </c>
      <c r="H6" s="14"/>
      <c r="I6" s="42" t="s">
        <v>210</v>
      </c>
      <c r="J6" s="41"/>
    </row>
    <row r="7" spans="1:10" s="15" customFormat="1" ht="24" x14ac:dyDescent="0.2">
      <c r="A7" s="10" t="s">
        <v>18</v>
      </c>
      <c r="B7" s="11">
        <v>8</v>
      </c>
      <c r="C7" s="12" t="s">
        <v>10</v>
      </c>
      <c r="D7" s="12" t="str">
        <f t="shared" si="0"/>
        <v>&lt;=1%, 100mW</v>
      </c>
      <c r="E7" s="10" t="s">
        <v>19</v>
      </c>
      <c r="F7" s="13" t="str">
        <f t="shared" si="1"/>
        <v>0402</v>
      </c>
      <c r="G7" s="10" t="s">
        <v>20</v>
      </c>
      <c r="H7" s="14"/>
      <c r="I7" s="42" t="s">
        <v>210</v>
      </c>
      <c r="J7" s="41"/>
    </row>
    <row r="8" spans="1:10" s="15" customFormat="1" ht="24" x14ac:dyDescent="0.2">
      <c r="A8" s="10" t="s">
        <v>21</v>
      </c>
      <c r="B8" s="11">
        <v>1</v>
      </c>
      <c r="C8" s="12" t="s">
        <v>10</v>
      </c>
      <c r="D8" s="12" t="str">
        <f t="shared" si="0"/>
        <v>&lt;=1%, 100mW</v>
      </c>
      <c r="E8" s="10" t="s">
        <v>22</v>
      </c>
      <c r="F8" s="13" t="str">
        <f t="shared" si="1"/>
        <v>0402</v>
      </c>
      <c r="G8" s="10" t="s">
        <v>23</v>
      </c>
      <c r="I8" s="42" t="s">
        <v>210</v>
      </c>
      <c r="J8" s="41"/>
    </row>
    <row r="9" spans="1:10" s="15" customFormat="1" ht="24" x14ac:dyDescent="0.2">
      <c r="A9" s="10" t="s">
        <v>24</v>
      </c>
      <c r="B9" s="11">
        <v>6</v>
      </c>
      <c r="C9" s="12" t="s">
        <v>10</v>
      </c>
      <c r="D9" s="12" t="str">
        <f t="shared" si="0"/>
        <v>&lt;=1%, 100mW</v>
      </c>
      <c r="E9" s="10" t="s">
        <v>25</v>
      </c>
      <c r="F9" s="13" t="str">
        <f t="shared" si="1"/>
        <v>0402</v>
      </c>
      <c r="G9" s="10" t="s">
        <v>26</v>
      </c>
      <c r="I9" s="42" t="s">
        <v>210</v>
      </c>
      <c r="J9" s="41"/>
    </row>
    <row r="10" spans="1:10" s="15" customFormat="1" ht="24" x14ac:dyDescent="0.2">
      <c r="A10" s="10" t="s">
        <v>27</v>
      </c>
      <c r="B10" s="11">
        <v>3</v>
      </c>
      <c r="C10" s="12" t="s">
        <v>10</v>
      </c>
      <c r="D10" s="12" t="str">
        <f t="shared" si="0"/>
        <v>&lt;=1%, 100mW</v>
      </c>
      <c r="E10" s="10" t="s">
        <v>28</v>
      </c>
      <c r="F10" s="13" t="str">
        <f t="shared" si="1"/>
        <v>0402</v>
      </c>
      <c r="G10" s="10" t="s">
        <v>29</v>
      </c>
      <c r="I10" s="42" t="s">
        <v>210</v>
      </c>
      <c r="J10" s="41"/>
    </row>
    <row r="11" spans="1:10" s="15" customFormat="1" ht="24" x14ac:dyDescent="0.2">
      <c r="A11" s="10" t="s">
        <v>30</v>
      </c>
      <c r="B11" s="11">
        <v>3</v>
      </c>
      <c r="C11" s="12" t="s">
        <v>10</v>
      </c>
      <c r="D11" s="12" t="str">
        <f t="shared" si="0"/>
        <v>&lt;=1%, 100mW</v>
      </c>
      <c r="E11" s="10" t="s">
        <v>31</v>
      </c>
      <c r="F11" s="13" t="str">
        <f t="shared" si="1"/>
        <v>0402</v>
      </c>
      <c r="G11" s="10" t="s">
        <v>32</v>
      </c>
      <c r="I11" s="42" t="s">
        <v>210</v>
      </c>
      <c r="J11" s="41"/>
    </row>
    <row r="12" spans="1:10" s="15" customFormat="1" ht="24" x14ac:dyDescent="0.2">
      <c r="A12" s="10" t="s">
        <v>33</v>
      </c>
      <c r="B12" s="11">
        <v>3</v>
      </c>
      <c r="C12" s="12" t="s">
        <v>10</v>
      </c>
      <c r="D12" s="12" t="str">
        <f t="shared" si="0"/>
        <v>&lt;=1%, 100mW</v>
      </c>
      <c r="E12" s="10" t="s">
        <v>34</v>
      </c>
      <c r="F12" s="13" t="str">
        <f t="shared" si="1"/>
        <v>0402</v>
      </c>
      <c r="G12" s="10" t="s">
        <v>35</v>
      </c>
      <c r="I12" s="42" t="s">
        <v>210</v>
      </c>
      <c r="J12" s="41"/>
    </row>
    <row r="13" spans="1:10" s="15" customFormat="1" ht="24" x14ac:dyDescent="0.2">
      <c r="A13" s="10" t="s">
        <v>36</v>
      </c>
      <c r="B13" s="11">
        <v>1</v>
      </c>
      <c r="C13" s="12" t="s">
        <v>10</v>
      </c>
      <c r="D13" s="12" t="str">
        <f t="shared" si="0"/>
        <v>&lt;=1%, 100mW</v>
      </c>
      <c r="E13" s="10" t="s">
        <v>37</v>
      </c>
      <c r="F13" s="13" t="str">
        <f t="shared" si="1"/>
        <v>0402</v>
      </c>
      <c r="G13" s="10" t="s">
        <v>38</v>
      </c>
      <c r="I13" s="42" t="s">
        <v>210</v>
      </c>
      <c r="J13" s="41"/>
    </row>
    <row r="14" spans="1:10" s="15" customFormat="1" ht="24" x14ac:dyDescent="0.2">
      <c r="A14" s="10" t="s">
        <v>39</v>
      </c>
      <c r="B14" s="11">
        <v>1</v>
      </c>
      <c r="C14" s="12" t="s">
        <v>10</v>
      </c>
      <c r="D14" s="12" t="str">
        <f t="shared" si="0"/>
        <v>&lt;=1%, 100mW</v>
      </c>
      <c r="E14" s="10" t="s">
        <v>40</v>
      </c>
      <c r="F14" s="13" t="str">
        <f t="shared" si="1"/>
        <v>0402</v>
      </c>
      <c r="G14" s="10" t="s">
        <v>41</v>
      </c>
      <c r="H14" s="14"/>
      <c r="I14" s="42" t="s">
        <v>210</v>
      </c>
      <c r="J14" s="41"/>
    </row>
    <row r="15" spans="1:10" s="15" customFormat="1" ht="12" x14ac:dyDescent="0.2">
      <c r="A15" s="10" t="s">
        <v>42</v>
      </c>
      <c r="B15" s="11">
        <v>2</v>
      </c>
      <c r="C15" s="12" t="s">
        <v>10</v>
      </c>
      <c r="D15" s="12" t="s">
        <v>43</v>
      </c>
      <c r="E15" s="10" t="s">
        <v>44</v>
      </c>
      <c r="F15" s="13" t="str">
        <f>"0603"</f>
        <v>0603</v>
      </c>
      <c r="G15" s="16" t="s">
        <v>45</v>
      </c>
      <c r="H15" s="15" t="s">
        <v>46</v>
      </c>
      <c r="I15" s="42" t="s">
        <v>191</v>
      </c>
      <c r="J15" s="41"/>
    </row>
    <row r="16" spans="1:10" s="15" customFormat="1" ht="24" x14ac:dyDescent="0.2">
      <c r="A16" s="10" t="s">
        <v>47</v>
      </c>
      <c r="B16" s="12">
        <v>3</v>
      </c>
      <c r="C16" s="17" t="s">
        <v>48</v>
      </c>
      <c r="D16" s="17" t="s">
        <v>49</v>
      </c>
      <c r="E16" s="18" t="s">
        <v>50</v>
      </c>
      <c r="F16" s="18">
        <v>1206</v>
      </c>
      <c r="G16" s="10" t="s">
        <v>51</v>
      </c>
      <c r="H16" s="17" t="s">
        <v>52</v>
      </c>
      <c r="I16" s="42" t="s">
        <v>191</v>
      </c>
      <c r="J16" s="41" t="s">
        <v>195</v>
      </c>
    </row>
    <row r="17" spans="1:10" s="15" customFormat="1" ht="12" x14ac:dyDescent="0.2">
      <c r="A17" s="10" t="s">
        <v>53</v>
      </c>
      <c r="B17" s="12">
        <v>5</v>
      </c>
      <c r="C17" s="12" t="s">
        <v>54</v>
      </c>
      <c r="D17" s="12" t="s">
        <v>55</v>
      </c>
      <c r="E17" s="19" t="s">
        <v>56</v>
      </c>
      <c r="F17" s="13" t="s">
        <v>57</v>
      </c>
      <c r="G17" s="10" t="s">
        <v>58</v>
      </c>
      <c r="H17" s="15" t="s">
        <v>59</v>
      </c>
      <c r="I17" s="42" t="s">
        <v>191</v>
      </c>
      <c r="J17" s="41" t="s">
        <v>195</v>
      </c>
    </row>
    <row r="18" spans="1:10" s="15" customFormat="1" ht="24" x14ac:dyDescent="0.2">
      <c r="A18" s="10" t="s">
        <v>60</v>
      </c>
      <c r="B18" s="12">
        <v>2</v>
      </c>
      <c r="C18" s="12" t="s">
        <v>54</v>
      </c>
      <c r="D18" s="12" t="s">
        <v>61</v>
      </c>
      <c r="E18" s="19" t="s">
        <v>50</v>
      </c>
      <c r="F18" s="13" t="s">
        <v>62</v>
      </c>
      <c r="G18" s="10" t="s">
        <v>63</v>
      </c>
      <c r="H18" s="15" t="s">
        <v>64</v>
      </c>
      <c r="I18" s="42" t="s">
        <v>199</v>
      </c>
      <c r="J18" s="41" t="s">
        <v>195</v>
      </c>
    </row>
    <row r="19" spans="1:10" s="15" customFormat="1" ht="36" x14ac:dyDescent="0.2">
      <c r="A19" s="10" t="s">
        <v>65</v>
      </c>
      <c r="B19" s="12">
        <v>22</v>
      </c>
      <c r="C19" s="17" t="s">
        <v>48</v>
      </c>
      <c r="D19" s="12" t="s">
        <v>49</v>
      </c>
      <c r="E19" s="19" t="s">
        <v>66</v>
      </c>
      <c r="F19" s="13" t="str">
        <f>"0402"</f>
        <v>0402</v>
      </c>
      <c r="G19" s="10" t="s">
        <v>67</v>
      </c>
      <c r="H19" s="12" t="s">
        <v>68</v>
      </c>
      <c r="I19" s="42" t="s">
        <v>209</v>
      </c>
      <c r="J19" s="41" t="s">
        <v>196</v>
      </c>
    </row>
    <row r="20" spans="1:10" s="15" customFormat="1" ht="36" x14ac:dyDescent="0.2">
      <c r="A20" s="10" t="s">
        <v>69</v>
      </c>
      <c r="B20" s="12">
        <v>5</v>
      </c>
      <c r="C20" s="17" t="s">
        <v>48</v>
      </c>
      <c r="D20" s="12" t="s">
        <v>70</v>
      </c>
      <c r="E20" s="19" t="s">
        <v>71</v>
      </c>
      <c r="F20" s="13" t="str">
        <f>"0402"</f>
        <v>0402</v>
      </c>
      <c r="G20" s="10" t="s">
        <v>72</v>
      </c>
      <c r="H20" s="12" t="s">
        <v>73</v>
      </c>
      <c r="I20" s="42" t="s">
        <v>194</v>
      </c>
      <c r="J20" s="41" t="s">
        <v>195</v>
      </c>
    </row>
    <row r="21" spans="1:10" s="15" customFormat="1" ht="24" x14ac:dyDescent="0.2">
      <c r="A21" s="10" t="s">
        <v>74</v>
      </c>
      <c r="B21" s="12">
        <v>2</v>
      </c>
      <c r="C21" s="17" t="s">
        <v>48</v>
      </c>
      <c r="D21" s="12" t="s">
        <v>75</v>
      </c>
      <c r="E21" s="19" t="s">
        <v>76</v>
      </c>
      <c r="F21" s="19" t="str">
        <f>"0402"</f>
        <v>0402</v>
      </c>
      <c r="G21" s="10" t="s">
        <v>77</v>
      </c>
      <c r="H21" s="12" t="s">
        <v>78</v>
      </c>
      <c r="I21" s="42" t="s">
        <v>208</v>
      </c>
      <c r="J21" s="41" t="s">
        <v>195</v>
      </c>
    </row>
    <row r="22" spans="1:10" s="15" customFormat="1" ht="36" x14ac:dyDescent="0.2">
      <c r="A22" s="10" t="s">
        <v>79</v>
      </c>
      <c r="B22" s="12">
        <v>2</v>
      </c>
      <c r="C22" s="17" t="s">
        <v>48</v>
      </c>
      <c r="D22" s="12" t="s">
        <v>49</v>
      </c>
      <c r="E22" s="19" t="s">
        <v>80</v>
      </c>
      <c r="F22" s="13" t="str">
        <f>"0805"</f>
        <v>0805</v>
      </c>
      <c r="G22" s="10" t="s">
        <v>81</v>
      </c>
      <c r="H22" s="12" t="s">
        <v>82</v>
      </c>
      <c r="I22" s="42" t="s">
        <v>207</v>
      </c>
      <c r="J22" s="41" t="s">
        <v>195</v>
      </c>
    </row>
    <row r="23" spans="1:10" s="15" customFormat="1" ht="36" x14ac:dyDescent="0.2">
      <c r="A23" s="10" t="s">
        <v>83</v>
      </c>
      <c r="B23" s="12">
        <v>8</v>
      </c>
      <c r="C23" s="17" t="s">
        <v>48</v>
      </c>
      <c r="D23" s="12" t="s">
        <v>84</v>
      </c>
      <c r="E23" s="19" t="s">
        <v>85</v>
      </c>
      <c r="F23" s="19" t="str">
        <f>"0402"</f>
        <v>0402</v>
      </c>
      <c r="G23" s="10" t="s">
        <v>86</v>
      </c>
      <c r="H23" s="12" t="s">
        <v>87</v>
      </c>
      <c r="I23" s="42" t="s">
        <v>206</v>
      </c>
      <c r="J23" s="41" t="s">
        <v>195</v>
      </c>
    </row>
    <row r="24" spans="1:10" s="15" customFormat="1" ht="36" x14ac:dyDescent="0.2">
      <c r="A24" s="10" t="s">
        <v>88</v>
      </c>
      <c r="B24" s="12">
        <v>4</v>
      </c>
      <c r="C24" s="17" t="s">
        <v>48</v>
      </c>
      <c r="D24" s="12" t="s">
        <v>84</v>
      </c>
      <c r="E24" s="20" t="s">
        <v>89</v>
      </c>
      <c r="F24" s="20" t="str">
        <f>"0402"</f>
        <v>0402</v>
      </c>
      <c r="G24" s="10" t="s">
        <v>90</v>
      </c>
      <c r="H24" s="21" t="s">
        <v>91</v>
      </c>
      <c r="I24" s="42" t="s">
        <v>205</v>
      </c>
      <c r="J24" s="41" t="s">
        <v>195</v>
      </c>
    </row>
    <row r="25" spans="1:10" s="15" customFormat="1" ht="12" x14ac:dyDescent="0.2">
      <c r="A25" s="10" t="s">
        <v>92</v>
      </c>
      <c r="B25" s="12">
        <v>8</v>
      </c>
      <c r="C25" s="12" t="s">
        <v>93</v>
      </c>
      <c r="D25" s="12"/>
      <c r="E25" s="19"/>
      <c r="F25" s="19" t="str">
        <f>"0603"</f>
        <v>0603</v>
      </c>
      <c r="G25" s="16" t="s">
        <v>94</v>
      </c>
      <c r="H25" s="17" t="s">
        <v>95</v>
      </c>
      <c r="I25" s="42" t="s">
        <v>191</v>
      </c>
      <c r="J25" s="41"/>
    </row>
    <row r="26" spans="1:10" s="15" customFormat="1" ht="24" x14ac:dyDescent="0.2">
      <c r="A26" s="10" t="s">
        <v>96</v>
      </c>
      <c r="B26" s="12">
        <v>1</v>
      </c>
      <c r="C26" s="12" t="s">
        <v>97</v>
      </c>
      <c r="D26" s="12"/>
      <c r="E26" s="19" t="s">
        <v>98</v>
      </c>
      <c r="F26" s="19" t="str">
        <f>"0805"</f>
        <v>0805</v>
      </c>
      <c r="G26" s="10" t="s">
        <v>99</v>
      </c>
      <c r="H26" s="17" t="s">
        <v>100</v>
      </c>
      <c r="I26" s="42" t="s">
        <v>191</v>
      </c>
      <c r="J26" s="41"/>
    </row>
    <row r="27" spans="1:10" s="15" customFormat="1" ht="24" x14ac:dyDescent="0.2">
      <c r="A27" s="10" t="s">
        <v>101</v>
      </c>
      <c r="B27" s="12">
        <v>4</v>
      </c>
      <c r="C27" s="10" t="s">
        <v>102</v>
      </c>
      <c r="D27" s="10" t="s">
        <v>103</v>
      </c>
      <c r="E27" s="10"/>
      <c r="F27" s="22" t="str">
        <f>"0603"</f>
        <v>0603</v>
      </c>
      <c r="G27" s="40" t="s">
        <v>104</v>
      </c>
      <c r="H27" s="22" t="s">
        <v>105</v>
      </c>
      <c r="I27" s="42" t="s">
        <v>204</v>
      </c>
      <c r="J27" s="41" t="s">
        <v>195</v>
      </c>
    </row>
    <row r="28" spans="1:10" s="15" customFormat="1" ht="12" x14ac:dyDescent="0.2">
      <c r="A28" s="10" t="s">
        <v>106</v>
      </c>
      <c r="B28" s="17">
        <v>2</v>
      </c>
      <c r="C28" s="17" t="s">
        <v>107</v>
      </c>
      <c r="D28" s="17"/>
      <c r="E28" s="18"/>
      <c r="F28" s="18" t="s">
        <v>108</v>
      </c>
      <c r="G28" s="17" t="s">
        <v>109</v>
      </c>
      <c r="H28" s="17" t="s">
        <v>110</v>
      </c>
      <c r="I28" s="42" t="s">
        <v>191</v>
      </c>
      <c r="J28" s="41"/>
    </row>
    <row r="29" spans="1:10" s="15" customFormat="1" ht="10.9" customHeight="1" x14ac:dyDescent="0.2">
      <c r="A29" s="17" t="s">
        <v>111</v>
      </c>
      <c r="B29" s="23">
        <v>1</v>
      </c>
      <c r="C29" s="24" t="s">
        <v>112</v>
      </c>
      <c r="D29" s="24"/>
      <c r="E29" s="24"/>
      <c r="F29" s="24" t="s">
        <v>113</v>
      </c>
      <c r="G29" s="24" t="s">
        <v>114</v>
      </c>
      <c r="H29" s="24" t="s">
        <v>115</v>
      </c>
      <c r="I29" s="42" t="s">
        <v>191</v>
      </c>
      <c r="J29" s="41"/>
    </row>
    <row r="30" spans="1:10" s="15" customFormat="1" ht="12" x14ac:dyDescent="0.2">
      <c r="A30" s="10" t="s">
        <v>116</v>
      </c>
      <c r="B30" s="17">
        <v>1</v>
      </c>
      <c r="C30" s="10" t="s">
        <v>117</v>
      </c>
      <c r="D30" s="17"/>
      <c r="E30" s="18"/>
      <c r="F30" s="18" t="s">
        <v>118</v>
      </c>
      <c r="G30" s="10" t="s">
        <v>119</v>
      </c>
      <c r="H30" s="17" t="s">
        <v>120</v>
      </c>
      <c r="I30" s="42" t="s">
        <v>191</v>
      </c>
      <c r="J30" s="41"/>
    </row>
    <row r="31" spans="1:10" s="15" customFormat="1" ht="12" x14ac:dyDescent="0.2">
      <c r="A31" s="10" t="s">
        <v>121</v>
      </c>
      <c r="B31" s="12">
        <v>1</v>
      </c>
      <c r="C31" s="25" t="s">
        <v>122</v>
      </c>
      <c r="D31" s="12" t="s">
        <v>123</v>
      </c>
      <c r="E31" s="19"/>
      <c r="F31" s="25" t="s">
        <v>124</v>
      </c>
      <c r="G31" s="39" t="s">
        <v>125</v>
      </c>
      <c r="H31" s="27" t="s">
        <v>126</v>
      </c>
      <c r="I31" s="42" t="s">
        <v>191</v>
      </c>
      <c r="J31" s="41"/>
    </row>
    <row r="32" spans="1:10" s="15" customFormat="1" ht="24" x14ac:dyDescent="0.2">
      <c r="A32" s="10" t="s">
        <v>127</v>
      </c>
      <c r="B32" s="12">
        <v>1</v>
      </c>
      <c r="C32" s="25" t="s">
        <v>128</v>
      </c>
      <c r="D32" s="12"/>
      <c r="E32" s="19"/>
      <c r="F32" s="25" t="s">
        <v>129</v>
      </c>
      <c r="G32" s="26" t="s">
        <v>130</v>
      </c>
      <c r="H32" s="12" t="s">
        <v>131</v>
      </c>
      <c r="I32" s="42" t="s">
        <v>191</v>
      </c>
      <c r="J32" s="41"/>
    </row>
    <row r="33" spans="1:1025" s="15" customFormat="1" ht="12" x14ac:dyDescent="0.2">
      <c r="A33" s="10" t="s">
        <v>132</v>
      </c>
      <c r="B33" s="12">
        <v>1</v>
      </c>
      <c r="C33" s="10" t="s">
        <v>133</v>
      </c>
      <c r="D33" s="17"/>
      <c r="E33" s="18"/>
      <c r="F33" s="10" t="s">
        <v>134</v>
      </c>
      <c r="G33" s="10" t="s">
        <v>135</v>
      </c>
      <c r="H33" s="28" t="s">
        <v>136</v>
      </c>
      <c r="I33" s="42" t="s">
        <v>191</v>
      </c>
      <c r="J33" s="41"/>
    </row>
    <row r="34" spans="1:1025" s="15" customFormat="1" ht="12" x14ac:dyDescent="0.2">
      <c r="A34" s="10" t="s">
        <v>137</v>
      </c>
      <c r="B34" s="12">
        <v>2</v>
      </c>
      <c r="C34" s="12" t="s">
        <v>138</v>
      </c>
      <c r="D34" s="12"/>
      <c r="E34" s="19"/>
      <c r="F34" s="25" t="s">
        <v>139</v>
      </c>
      <c r="G34" s="25" t="s">
        <v>140</v>
      </c>
      <c r="H34" s="12" t="s">
        <v>141</v>
      </c>
      <c r="I34" s="42" t="s">
        <v>193</v>
      </c>
      <c r="J34" s="41" t="s">
        <v>195</v>
      </c>
    </row>
    <row r="35" spans="1:1025" s="15" customFormat="1" ht="60" x14ac:dyDescent="0.2">
      <c r="A35" s="10" t="s">
        <v>142</v>
      </c>
      <c r="B35" s="12">
        <v>1</v>
      </c>
      <c r="C35" s="12" t="s">
        <v>143</v>
      </c>
      <c r="D35" s="12"/>
      <c r="E35" s="19"/>
      <c r="F35" s="13" t="s">
        <v>144</v>
      </c>
      <c r="G35" s="25" t="s">
        <v>145</v>
      </c>
      <c r="H35" s="12" t="s">
        <v>146</v>
      </c>
      <c r="I35" s="42" t="s">
        <v>203</v>
      </c>
      <c r="J35" s="41" t="s">
        <v>196</v>
      </c>
    </row>
    <row r="36" spans="1:1025" s="15" customFormat="1" ht="12" x14ac:dyDescent="0.2">
      <c r="A36" s="10" t="s">
        <v>147</v>
      </c>
      <c r="B36" s="12">
        <v>1</v>
      </c>
      <c r="C36" s="17" t="s">
        <v>148</v>
      </c>
      <c r="D36" s="17" t="s">
        <v>149</v>
      </c>
      <c r="E36" s="18" t="s">
        <v>150</v>
      </c>
      <c r="F36" s="18" t="s">
        <v>113</v>
      </c>
      <c r="G36" s="16" t="s">
        <v>151</v>
      </c>
      <c r="H36" s="17" t="s">
        <v>152</v>
      </c>
      <c r="I36" s="42" t="s">
        <v>191</v>
      </c>
      <c r="J36" s="41"/>
    </row>
    <row r="37" spans="1:1025" s="15" customFormat="1" ht="24" x14ac:dyDescent="0.2">
      <c r="A37" s="10" t="s">
        <v>153</v>
      </c>
      <c r="B37" s="12">
        <v>1</v>
      </c>
      <c r="C37" s="12" t="s">
        <v>154</v>
      </c>
      <c r="D37" s="12" t="s">
        <v>155</v>
      </c>
      <c r="E37" s="10" t="s">
        <v>156</v>
      </c>
      <c r="F37" s="13" t="s">
        <v>157</v>
      </c>
      <c r="G37" s="10" t="s">
        <v>158</v>
      </c>
      <c r="H37" s="27" t="s">
        <v>159</v>
      </c>
      <c r="I37" s="42" t="s">
        <v>191</v>
      </c>
      <c r="J37" s="41"/>
    </row>
    <row r="38" spans="1:1025" ht="12" customHeight="1" x14ac:dyDescent="0.2">
      <c r="A38" s="47" t="s">
        <v>160</v>
      </c>
      <c r="B38" s="47"/>
      <c r="C38" s="47"/>
      <c r="D38" s="47"/>
      <c r="E38" s="47"/>
      <c r="F38" s="47"/>
      <c r="G38" s="47"/>
      <c r="H38" s="29"/>
      <c r="I38" s="42"/>
      <c r="J38" s="41"/>
    </row>
    <row r="39" spans="1:1025" s="15" customFormat="1" ht="12" x14ac:dyDescent="0.2">
      <c r="A39" s="10" t="s">
        <v>161</v>
      </c>
      <c r="B39" s="12">
        <v>1</v>
      </c>
      <c r="C39" s="17" t="s">
        <v>162</v>
      </c>
      <c r="D39" s="17" t="s">
        <v>163</v>
      </c>
      <c r="E39" s="18"/>
      <c r="F39" s="18"/>
      <c r="G39" s="16" t="s">
        <v>164</v>
      </c>
      <c r="H39" s="17" t="s">
        <v>165</v>
      </c>
      <c r="I39" s="42" t="s">
        <v>191</v>
      </c>
      <c r="J39" s="41"/>
    </row>
    <row r="40" spans="1:1025" s="15" customFormat="1" ht="12" x14ac:dyDescent="0.2">
      <c r="A40" s="10" t="s">
        <v>166</v>
      </c>
      <c r="B40" s="12">
        <v>10</v>
      </c>
      <c r="C40" s="17" t="s">
        <v>167</v>
      </c>
      <c r="D40" s="1"/>
      <c r="E40" s="2"/>
      <c r="F40" s="2"/>
      <c r="G40" s="1"/>
      <c r="H40" s="30" t="s">
        <v>168</v>
      </c>
      <c r="I40" s="42" t="s">
        <v>192</v>
      </c>
      <c r="J40" s="41" t="s">
        <v>195</v>
      </c>
    </row>
    <row r="41" spans="1:1025" s="15" customFormat="1" ht="12" x14ac:dyDescent="0.2">
      <c r="A41" s="10" t="s">
        <v>169</v>
      </c>
      <c r="B41" s="12">
        <v>8</v>
      </c>
      <c r="C41" s="17" t="s">
        <v>170</v>
      </c>
      <c r="D41" s="1"/>
      <c r="E41" s="2"/>
      <c r="F41" s="2"/>
      <c r="G41" s="16" t="s">
        <v>171</v>
      </c>
      <c r="H41" s="10" t="s">
        <v>172</v>
      </c>
      <c r="I41" s="42" t="s">
        <v>202</v>
      </c>
      <c r="J41" s="41" t="s">
        <v>195</v>
      </c>
    </row>
    <row r="42" spans="1:1025" s="15" customFormat="1" ht="12" x14ac:dyDescent="0.2">
      <c r="A42" s="25" t="s">
        <v>173</v>
      </c>
      <c r="B42" s="12">
        <v>8</v>
      </c>
      <c r="C42" s="12" t="s">
        <v>174</v>
      </c>
      <c r="E42" s="31"/>
      <c r="F42" s="32"/>
      <c r="G42" s="26" t="s">
        <v>175</v>
      </c>
      <c r="H42" s="25" t="s">
        <v>176</v>
      </c>
      <c r="I42" s="42" t="s">
        <v>197</v>
      </c>
      <c r="J42" s="41"/>
    </row>
    <row r="43" spans="1:1025" s="15" customFormat="1" ht="60" x14ac:dyDescent="0.2">
      <c r="A43" s="10" t="s">
        <v>177</v>
      </c>
      <c r="B43" s="12">
        <v>4</v>
      </c>
      <c r="C43" s="17" t="s">
        <v>178</v>
      </c>
      <c r="D43" s="1"/>
      <c r="E43" s="2"/>
      <c r="F43" s="2"/>
      <c r="G43" s="1"/>
      <c r="H43" s="33" t="s">
        <v>179</v>
      </c>
      <c r="I43" s="42" t="s">
        <v>198</v>
      </c>
      <c r="J43" s="41" t="s">
        <v>196</v>
      </c>
    </row>
    <row r="44" spans="1:1025" s="15" customFormat="1" ht="60" x14ac:dyDescent="0.2">
      <c r="A44" s="10" t="s">
        <v>180</v>
      </c>
      <c r="B44" s="12">
        <v>3</v>
      </c>
      <c r="C44" s="17" t="s">
        <v>181</v>
      </c>
      <c r="D44" s="17"/>
      <c r="E44" s="2"/>
      <c r="F44" s="2"/>
      <c r="G44" s="17"/>
      <c r="H44" s="34" t="s">
        <v>182</v>
      </c>
      <c r="I44" s="42" t="s">
        <v>198</v>
      </c>
      <c r="J44" s="41" t="s">
        <v>196</v>
      </c>
    </row>
    <row r="45" spans="1:1025" s="15" customFormat="1" ht="12" x14ac:dyDescent="0.2">
      <c r="A45" s="10" t="s">
        <v>183</v>
      </c>
      <c r="B45" s="12">
        <v>2</v>
      </c>
      <c r="C45" s="17" t="s">
        <v>184</v>
      </c>
      <c r="D45" s="1"/>
      <c r="E45" s="2"/>
      <c r="F45" s="2"/>
      <c r="G45" s="17" t="s">
        <v>185</v>
      </c>
      <c r="H45" s="17" t="s">
        <v>186</v>
      </c>
      <c r="I45" s="42" t="s">
        <v>191</v>
      </c>
      <c r="J45" s="41"/>
    </row>
    <row r="46" spans="1:1025" s="15" customFormat="1" ht="24" x14ac:dyDescent="0.2">
      <c r="A46" s="25" t="s">
        <v>173</v>
      </c>
      <c r="B46" s="12">
        <v>2</v>
      </c>
      <c r="C46" s="17" t="s">
        <v>187</v>
      </c>
      <c r="D46" s="1"/>
      <c r="E46" s="2"/>
      <c r="F46" s="2"/>
      <c r="G46" s="17" t="s">
        <v>188</v>
      </c>
      <c r="H46" s="17" t="s">
        <v>189</v>
      </c>
      <c r="I46" s="42" t="s">
        <v>200</v>
      </c>
      <c r="J46" s="41" t="s">
        <v>201</v>
      </c>
    </row>
    <row r="47" spans="1:1025" x14ac:dyDescent="0.2">
      <c r="I47" s="41"/>
      <c r="J47" s="41"/>
    </row>
    <row r="48" spans="1:1025" x14ac:dyDescent="0.2">
      <c r="A48" s="35" t="s">
        <v>212</v>
      </c>
      <c r="B48" s="35"/>
      <c r="C48" s="35"/>
      <c r="D48" s="35"/>
      <c r="E48" s="36"/>
      <c r="F48" s="37"/>
      <c r="G48" s="38"/>
      <c r="H48" s="29"/>
      <c r="I48" s="41"/>
      <c r="J48" s="4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</row>
    <row r="49" spans="1:10" ht="24" x14ac:dyDescent="0.2">
      <c r="B49" s="1">
        <v>1</v>
      </c>
      <c r="C49" s="1" t="s">
        <v>214</v>
      </c>
      <c r="I49" s="42" t="s">
        <v>213</v>
      </c>
      <c r="J49" s="41" t="s">
        <v>196</v>
      </c>
    </row>
    <row r="50" spans="1:10" ht="24" x14ac:dyDescent="0.2">
      <c r="B50" s="1">
        <v>1</v>
      </c>
      <c r="C50" s="15" t="s">
        <v>216</v>
      </c>
      <c r="I50" s="42" t="s">
        <v>215</v>
      </c>
      <c r="J50" s="41" t="s">
        <v>196</v>
      </c>
    </row>
    <row r="51" spans="1:10" ht="24" x14ac:dyDescent="0.2">
      <c r="B51" s="1">
        <v>1</v>
      </c>
      <c r="C51" s="1" t="s">
        <v>217</v>
      </c>
      <c r="I51" s="42" t="s">
        <v>218</v>
      </c>
      <c r="J51" s="41" t="s">
        <v>196</v>
      </c>
    </row>
    <row r="52" spans="1:10" ht="36" x14ac:dyDescent="0.2">
      <c r="B52" s="1">
        <v>1</v>
      </c>
      <c r="C52" s="1" t="s">
        <v>220</v>
      </c>
      <c r="I52" s="42" t="s">
        <v>219</v>
      </c>
      <c r="J52" s="41" t="s">
        <v>196</v>
      </c>
    </row>
    <row r="53" spans="1:10" ht="36" x14ac:dyDescent="0.2">
      <c r="B53" s="1">
        <v>1</v>
      </c>
      <c r="C53" s="48" t="s">
        <v>221</v>
      </c>
      <c r="I53" s="42" t="s">
        <v>222</v>
      </c>
      <c r="J53" s="41" t="s">
        <v>196</v>
      </c>
    </row>
    <row r="54" spans="1:10" ht="36" x14ac:dyDescent="0.2">
      <c r="A54" s="1" t="s">
        <v>223</v>
      </c>
      <c r="B54" s="1">
        <v>1</v>
      </c>
      <c r="C54" s="17" t="s">
        <v>48</v>
      </c>
      <c r="E54" s="2" t="s">
        <v>66</v>
      </c>
      <c r="F54" s="19" t="str">
        <f>"0805"</f>
        <v>0805</v>
      </c>
      <c r="I54" s="42" t="s">
        <v>209</v>
      </c>
      <c r="J54" s="41" t="s">
        <v>196</v>
      </c>
    </row>
    <row r="55" spans="1:10" ht="36" x14ac:dyDescent="0.2">
      <c r="A55" s="1" t="s">
        <v>224</v>
      </c>
      <c r="B55" s="1">
        <v>1</v>
      </c>
      <c r="C55" s="17" t="s">
        <v>48</v>
      </c>
      <c r="E55" s="2" t="s">
        <v>225</v>
      </c>
      <c r="F55" s="19" t="str">
        <f>"0805"</f>
        <v>0805</v>
      </c>
      <c r="I55" s="42" t="s">
        <v>226</v>
      </c>
      <c r="J55" s="41" t="s">
        <v>196</v>
      </c>
    </row>
    <row r="56" spans="1:10" ht="24" x14ac:dyDescent="0.2">
      <c r="A56" s="1" t="s">
        <v>227</v>
      </c>
      <c r="B56" s="1">
        <v>1</v>
      </c>
      <c r="C56" s="17" t="s">
        <v>48</v>
      </c>
      <c r="E56" s="2" t="s">
        <v>71</v>
      </c>
      <c r="F56" s="19" t="str">
        <f>"0805"</f>
        <v>0805</v>
      </c>
      <c r="I56" s="42" t="s">
        <v>194</v>
      </c>
      <c r="J56" s="41" t="s">
        <v>195</v>
      </c>
    </row>
    <row r="57" spans="1:10" ht="24" x14ac:dyDescent="0.2">
      <c r="A57" s="1" t="s">
        <v>228</v>
      </c>
      <c r="B57" s="1">
        <v>1</v>
      </c>
      <c r="C57" s="17" t="s">
        <v>48</v>
      </c>
      <c r="E57" s="2" t="s">
        <v>80</v>
      </c>
      <c r="F57" s="19" t="str">
        <f>"0805"</f>
        <v>0805</v>
      </c>
      <c r="I57" s="42" t="s">
        <v>229</v>
      </c>
      <c r="J57" s="41" t="s">
        <v>195</v>
      </c>
    </row>
    <row r="58" spans="1:10" x14ac:dyDescent="0.2">
      <c r="I58" s="42"/>
      <c r="J58" s="41"/>
    </row>
  </sheetData>
  <mergeCells count="3">
    <mergeCell ref="A1:H1"/>
    <mergeCell ref="A3:G3"/>
    <mergeCell ref="A38:G3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Plaits v5.0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christer</dc:creator>
  <dc:description/>
  <cp:lastModifiedBy>Christer Janson</cp:lastModifiedBy>
  <cp:revision>4</cp:revision>
  <dcterms:created xsi:type="dcterms:W3CDTF">2019-04-13T20:31:26Z</dcterms:created>
  <dcterms:modified xsi:type="dcterms:W3CDTF">2019-04-14T05:27:22Z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